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codeName="ThisWorkbook"/>
  <xr:revisionPtr revIDLastSave="0" documentId="13_ncr:11_{49AD8617-8B36-490A-94F9-C2CBD9C2A6E0}" xr6:coauthVersionLast="47" xr6:coauthVersionMax="47" xr10:uidLastSave="{00000000-0000-0000-0000-000000000000}"/>
  <bookViews>
    <workbookView xWindow="-120" yWindow="-120" windowWidth="29040" windowHeight="15840" tabRatio="415" activeTab="1" xr2:uid="{00000000-000D-0000-FFFF-FFFF00000000}"/>
  </bookViews>
  <sheets>
    <sheet name="À propos de" sheetId="12" r:id="rId1"/>
    <sheet name="Clair" sheetId="17" r:id="rId2"/>
    <sheet name="Sombre" sheetId="16" r:id="rId3"/>
    <sheet name="Couleur" sheetId="18" r:id="rId4"/>
  </sheets>
  <definedNames>
    <definedName name="Aujourd’hui" localSheetId="1">TODAY()</definedName>
    <definedName name="Aujourd’hui" localSheetId="3">TODAY()</definedName>
    <definedName name="Aujourd’hui" localSheetId="2">TODAY()</definedName>
    <definedName name="Début_Projet" localSheetId="1">Clair!$C$6</definedName>
    <definedName name="Début_Projet" localSheetId="3">Couleur!$C$6</definedName>
    <definedName name="Début_Projet" localSheetId="2">Sombre!$C$6</definedName>
    <definedName name="_xlnm.Print_Titles" localSheetId="1">Clair!$6:$9</definedName>
    <definedName name="_xlnm.Print_Titles" localSheetId="3">Couleur!$6:$9</definedName>
    <definedName name="_xlnm.Print_Titles" localSheetId="2">Sombre!$6:$9</definedName>
    <definedName name="Incrément_de_défilement" localSheetId="1">Clair!$C$7</definedName>
    <definedName name="Incrément_de_défilement" localSheetId="3">Couleur!$C$7</definedName>
    <definedName name="Incrément_de_défilement" localSheetId="2">Sombre!$C$7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A13" i="17" l="1"/>
  <c r="F13" i="18"/>
  <c r="F12" i="18"/>
  <c r="F12" i="17"/>
  <c r="F31" i="17" s="1"/>
  <c r="F32" i="17" s="1"/>
  <c r="F33" i="17" s="1"/>
  <c r="F34" i="17" s="1"/>
  <c r="F24" i="18" l="1"/>
  <c r="F25" i="18" s="1"/>
  <c r="F26" i="18" s="1"/>
  <c r="F15" i="18"/>
  <c r="F18" i="18"/>
  <c r="F19" i="18" s="1"/>
  <c r="F20" i="18" s="1"/>
  <c r="F21" i="18" s="1"/>
  <c r="F16" i="18"/>
  <c r="F28" i="18" s="1"/>
  <c r="F14" i="18"/>
  <c r="F40" i="17"/>
  <c r="F43" i="17" s="1"/>
  <c r="F44" i="17" s="1"/>
  <c r="F45" i="17" s="1"/>
  <c r="F35" i="17"/>
  <c r="F14" i="17"/>
  <c r="F15" i="17"/>
  <c r="F29" i="17"/>
  <c r="F41" i="17" s="1"/>
  <c r="F37" i="17"/>
  <c r="F38" i="17" s="1"/>
  <c r="F39" i="17" s="1"/>
  <c r="C6" i="17" l="1" a="1"/>
  <c r="C6" i="17" s="1"/>
  <c r="F27" i="18"/>
  <c r="F30" i="18" s="1"/>
  <c r="F31" i="18" s="1"/>
  <c r="F32" i="18" s="1"/>
  <c r="F22" i="18"/>
  <c r="I47" i="17" l="1"/>
  <c r="C6" i="18" a="1"/>
  <c r="C6" i="18" s="1"/>
  <c r="I7" i="18" s="1"/>
  <c r="I26" i="18" l="1"/>
  <c r="I9" i="18"/>
  <c r="J47" i="17" l="1"/>
  <c r="I35" i="17"/>
  <c r="I39" i="17"/>
  <c r="I11" i="17"/>
  <c r="I36" i="17"/>
  <c r="I41" i="17"/>
  <c r="I33" i="17"/>
  <c r="I34" i="17"/>
  <c r="I37" i="17"/>
  <c r="I28" i="17"/>
  <c r="I38" i="17"/>
  <c r="I44" i="17"/>
  <c r="I43" i="17"/>
  <c r="I12" i="17"/>
  <c r="I29" i="17"/>
  <c r="I15" i="17"/>
  <c r="I31" i="17"/>
  <c r="I42" i="17"/>
  <c r="I45" i="17"/>
  <c r="I14" i="17"/>
  <c r="I30" i="17"/>
  <c r="I46" i="17"/>
  <c r="I32" i="17"/>
  <c r="I40" i="17"/>
  <c r="J15" i="17" l="1"/>
  <c r="J40" i="17"/>
  <c r="J14" i="17"/>
  <c r="J44" i="17"/>
  <c r="J28" i="17"/>
  <c r="J38" i="17"/>
  <c r="J36" i="17"/>
  <c r="J32" i="17"/>
  <c r="J30" i="17"/>
  <c r="J45" i="17"/>
  <c r="K45" i="17" l="1"/>
  <c r="J29" i="17"/>
  <c r="J35" i="17"/>
  <c r="J41" i="17"/>
  <c r="J46" i="17"/>
  <c r="J12" i="17"/>
  <c r="J33" i="17"/>
  <c r="J31" i="17"/>
  <c r="J42" i="17"/>
  <c r="J11" i="17"/>
  <c r="J37" i="17"/>
  <c r="J34" i="17"/>
  <c r="J39" i="17"/>
  <c r="J43" i="17"/>
  <c r="I6" i="18"/>
  <c r="I21" i="18"/>
  <c r="I24" i="18"/>
  <c r="I14" i="18"/>
  <c r="I19" i="18"/>
  <c r="I27" i="18"/>
  <c r="I29" i="18"/>
  <c r="I11" i="18"/>
  <c r="I34" i="18"/>
  <c r="I31" i="18"/>
  <c r="J7" i="18"/>
  <c r="J33" i="18" l="1"/>
  <c r="J9" i="18"/>
  <c r="I13" i="18"/>
  <c r="I20" i="18"/>
  <c r="I18" i="18"/>
  <c r="I23" i="18"/>
  <c r="I33" i="18"/>
  <c r="I12" i="18"/>
  <c r="I15" i="18"/>
  <c r="I16" i="18"/>
  <c r="I32" i="18"/>
  <c r="I28" i="18"/>
  <c r="I35" i="18"/>
  <c r="I17" i="18"/>
  <c r="I30" i="18"/>
  <c r="I22" i="18"/>
  <c r="I25" i="18"/>
  <c r="J35" i="18"/>
  <c r="K47" i="17"/>
  <c r="K36" i="17" l="1"/>
  <c r="K30" i="17"/>
  <c r="K40" i="17"/>
  <c r="K43" i="17"/>
  <c r="K12" i="17"/>
  <c r="K34" i="17"/>
  <c r="K11" i="17"/>
  <c r="K33" i="17"/>
  <c r="K46" i="17"/>
  <c r="K32" i="17"/>
  <c r="K29" i="17"/>
  <c r="K42" i="17"/>
  <c r="K31" i="17"/>
  <c r="K37" i="17"/>
  <c r="K38" i="17"/>
  <c r="K35" i="17"/>
  <c r="K44" i="17"/>
  <c r="K14" i="17"/>
  <c r="K15" i="17"/>
  <c r="L47" i="17" l="1"/>
  <c r="K28" i="17"/>
  <c r="K41" i="17"/>
  <c r="K39" i="17"/>
  <c r="J14" i="18"/>
  <c r="J15" i="18"/>
  <c r="J18" i="18"/>
  <c r="J25" i="18"/>
  <c r="J11" i="18"/>
  <c r="K7" i="18"/>
  <c r="K33" i="18" l="1"/>
  <c r="K9" i="18"/>
  <c r="J20" i="18"/>
  <c r="J30" i="18"/>
  <c r="J31" i="18"/>
  <c r="J16" i="18"/>
  <c r="J12" i="18"/>
  <c r="J21" i="18"/>
  <c r="J24" i="18"/>
  <c r="J32" i="18"/>
  <c r="J19" i="18"/>
  <c r="J13" i="18"/>
  <c r="J26" i="18"/>
  <c r="J28" i="18"/>
  <c r="J34" i="18"/>
  <c r="J23" i="18"/>
  <c r="J22" i="18"/>
  <c r="J17" i="18"/>
  <c r="J27" i="18"/>
  <c r="J29" i="18"/>
  <c r="K35" i="18"/>
  <c r="K26" i="18" l="1"/>
  <c r="K11" i="18"/>
  <c r="K12" i="18"/>
  <c r="K30" i="18"/>
  <c r="L34" i="17"/>
  <c r="L32" i="17"/>
  <c r="L38" i="17"/>
  <c r="L15" i="17"/>
  <c r="L28" i="17"/>
  <c r="L44" i="17"/>
  <c r="M43" i="17" l="1"/>
  <c r="L29" i="17"/>
  <c r="L45" i="17"/>
  <c r="L31" i="17"/>
  <c r="L36" i="17"/>
  <c r="L41" i="17"/>
  <c r="L30" i="17"/>
  <c r="L12" i="17"/>
  <c r="L37" i="17"/>
  <c r="L33" i="17"/>
  <c r="L42" i="17"/>
  <c r="L46" i="17"/>
  <c r="L14" i="17"/>
  <c r="L11" i="17"/>
  <c r="L35" i="17"/>
  <c r="L39" i="17"/>
  <c r="L40" i="17"/>
  <c r="L43" i="17"/>
  <c r="K21" i="18"/>
  <c r="K20" i="18"/>
  <c r="K31" i="18"/>
  <c r="K18" i="18"/>
  <c r="K24" i="18"/>
  <c r="K25" i="18"/>
  <c r="K27" i="18"/>
  <c r="K34" i="18"/>
  <c r="K13" i="18"/>
  <c r="K14" i="18"/>
  <c r="K16" i="18"/>
  <c r="K22" i="18"/>
  <c r="K28" i="18"/>
  <c r="K32" i="18"/>
  <c r="K15" i="18"/>
  <c r="L7" i="18"/>
  <c r="L35" i="18" l="1"/>
  <c r="L9" i="18"/>
  <c r="K19" i="18"/>
  <c r="K17" i="18"/>
  <c r="K23" i="18"/>
  <c r="K29" i="18"/>
  <c r="M47" i="17"/>
  <c r="M12" i="17" l="1"/>
  <c r="M33" i="17"/>
  <c r="M39" i="17"/>
  <c r="M30" i="17"/>
  <c r="M31" i="17"/>
  <c r="M46" i="17"/>
  <c r="M14" i="17"/>
  <c r="M36" i="17"/>
  <c r="M40" i="17"/>
  <c r="M29" i="17"/>
  <c r="M15" i="17"/>
  <c r="M38" i="17"/>
  <c r="M45" i="17"/>
  <c r="M28" i="17"/>
  <c r="M32" i="17"/>
  <c r="M41" i="17"/>
  <c r="M34" i="17"/>
  <c r="M42" i="17"/>
  <c r="N47" i="17" l="1"/>
  <c r="M11" i="17"/>
  <c r="M35" i="17"/>
  <c r="M37" i="17"/>
  <c r="M44" i="17"/>
  <c r="L29" i="18"/>
  <c r="L20" i="18"/>
  <c r="L17" i="18"/>
  <c r="L23" i="18"/>
  <c r="L32" i="18"/>
  <c r="M7" i="18"/>
  <c r="M31" i="18" l="1"/>
  <c r="M9" i="18"/>
  <c r="L16" i="18"/>
  <c r="L11" i="18"/>
  <c r="L19" i="18"/>
  <c r="L28" i="18"/>
  <c r="L27" i="18"/>
  <c r="L33" i="18"/>
  <c r="L13" i="18"/>
  <c r="L21" i="18"/>
  <c r="L18" i="18"/>
  <c r="L25" i="18"/>
  <c r="L26" i="18"/>
  <c r="L30" i="18"/>
  <c r="L34" i="18"/>
  <c r="L14" i="18"/>
  <c r="L12" i="18"/>
  <c r="L24" i="18"/>
  <c r="L15" i="18"/>
  <c r="L22" i="18"/>
  <c r="L31" i="18"/>
  <c r="M35" i="18"/>
  <c r="N11" i="17" l="1"/>
  <c r="N29" i="17"/>
  <c r="N33" i="17"/>
  <c r="N41" i="17"/>
  <c r="N15" i="17"/>
  <c r="N35" i="17"/>
  <c r="N44" i="17"/>
  <c r="N37" i="17"/>
  <c r="O45" i="17" l="1"/>
  <c r="N38" i="17"/>
  <c r="N31" i="17"/>
  <c r="N45" i="17"/>
  <c r="N12" i="17"/>
  <c r="N14" i="17"/>
  <c r="N40" i="17"/>
  <c r="M33" i="18"/>
  <c r="N28" i="17"/>
  <c r="N30" i="17"/>
  <c r="N36" i="17"/>
  <c r="N42" i="17"/>
  <c r="N46" i="17"/>
  <c r="N32" i="17"/>
  <c r="N34" i="17"/>
  <c r="N39" i="17"/>
  <c r="N43" i="17"/>
  <c r="M21" i="18"/>
  <c r="M22" i="18"/>
  <c r="M12" i="18"/>
  <c r="M28" i="18"/>
  <c r="M13" i="18"/>
  <c r="M29" i="18"/>
  <c r="M11" i="18"/>
  <c r="M18" i="18"/>
  <c r="M25" i="18"/>
  <c r="M20" i="18"/>
  <c r="M24" i="18"/>
  <c r="M30" i="18"/>
  <c r="M15" i="18"/>
  <c r="M16" i="18"/>
  <c r="M23" i="18"/>
  <c r="M14" i="18"/>
  <c r="M32" i="18"/>
  <c r="M26" i="18"/>
  <c r="N7" i="18"/>
  <c r="N35" i="18" l="1"/>
  <c r="N9" i="18"/>
  <c r="M17" i="18"/>
  <c r="M27" i="18"/>
  <c r="M19" i="18"/>
  <c r="M34" i="18"/>
  <c r="O12" i="17" l="1"/>
  <c r="O42" i="17"/>
  <c r="O46" i="17"/>
  <c r="O32" i="17"/>
  <c r="O28" i="17"/>
  <c r="O34" i="17"/>
  <c r="O11" i="17"/>
  <c r="O31" i="17"/>
  <c r="O37" i="17"/>
  <c r="O29" i="17"/>
  <c r="O35" i="17"/>
  <c r="O43" i="17"/>
  <c r="O47" i="17"/>
  <c r="O15" i="17"/>
  <c r="O36" i="17"/>
  <c r="O38" i="17"/>
  <c r="O33" i="17"/>
  <c r="O41" i="17"/>
  <c r="O44" i="17"/>
  <c r="O14" i="17"/>
  <c r="P45" i="17" l="1"/>
  <c r="O40" i="17"/>
  <c r="O30" i="17"/>
  <c r="O39" i="17"/>
  <c r="N21" i="18"/>
  <c r="N22" i="18"/>
  <c r="N12" i="18"/>
  <c r="N29" i="18"/>
  <c r="N14" i="18"/>
  <c r="N25" i="18"/>
  <c r="N16" i="18"/>
  <c r="N26" i="18"/>
  <c r="N32" i="18"/>
  <c r="N15" i="18"/>
  <c r="N27" i="18"/>
  <c r="N33" i="18"/>
  <c r="N11" i="18"/>
  <c r="N19" i="18"/>
  <c r="N20" i="18"/>
  <c r="N23" i="18"/>
  <c r="N24" i="18"/>
  <c r="N30" i="18"/>
  <c r="N34" i="18"/>
  <c r="O7" i="18"/>
  <c r="O32" i="18" l="1"/>
  <c r="O9" i="18"/>
  <c r="N13" i="18"/>
  <c r="N17" i="18"/>
  <c r="N18" i="18"/>
  <c r="N28" i="18"/>
  <c r="N31" i="18"/>
  <c r="P15" i="17" l="1"/>
  <c r="P42" i="17"/>
  <c r="P12" i="17"/>
  <c r="P46" i="17"/>
  <c r="P37" i="17"/>
  <c r="P35" i="17"/>
  <c r="P39" i="17"/>
  <c r="P14" i="17"/>
  <c r="P30" i="17"/>
  <c r="P31" i="17"/>
  <c r="P28" i="17"/>
  <c r="P40" i="17"/>
  <c r="P43" i="17"/>
  <c r="P47" i="17"/>
  <c r="P34" i="17"/>
  <c r="P36" i="17"/>
  <c r="P29" i="17"/>
  <c r="P41" i="17"/>
  <c r="P44" i="17"/>
  <c r="P11" i="17"/>
  <c r="Q44" i="17" l="1"/>
  <c r="P32" i="17"/>
  <c r="P33" i="17"/>
  <c r="P38" i="17"/>
  <c r="O13" i="18"/>
  <c r="O23" i="18"/>
  <c r="P7" i="18"/>
  <c r="P33" i="18" l="1"/>
  <c r="P9" i="18"/>
  <c r="O29" i="18"/>
  <c r="O19" i="18"/>
  <c r="O33" i="18"/>
  <c r="O21" i="18"/>
  <c r="O20" i="18"/>
  <c r="O25" i="18"/>
  <c r="O27" i="18"/>
  <c r="O30" i="18"/>
  <c r="O34" i="18"/>
  <c r="O11" i="18"/>
  <c r="O15" i="18"/>
  <c r="O16" i="18"/>
  <c r="O26" i="18"/>
  <c r="O24" i="18"/>
  <c r="O31" i="18"/>
  <c r="O35" i="18"/>
  <c r="O12" i="18"/>
  <c r="O18" i="18"/>
  <c r="O14" i="18"/>
  <c r="O17" i="18"/>
  <c r="O22" i="18"/>
  <c r="O28" i="18"/>
  <c r="P35" i="18"/>
  <c r="Q46" i="17" l="1"/>
  <c r="P34" i="18"/>
  <c r="Q30" i="17"/>
  <c r="Q31" i="17"/>
  <c r="Q32" i="17"/>
  <c r="Q29" i="17"/>
  <c r="Q40" i="17"/>
  <c r="Q33" i="17"/>
  <c r="Q34" i="17"/>
  <c r="Q36" i="17"/>
  <c r="Q37" i="17"/>
  <c r="Q41" i="17"/>
  <c r="Q14" i="17"/>
  <c r="Q11" i="17"/>
  <c r="Q35" i="17"/>
  <c r="Q38" i="17"/>
  <c r="Q43" i="17"/>
  <c r="Q42" i="17"/>
  <c r="Q12" i="17"/>
  <c r="R45" i="17" l="1"/>
  <c r="Q28" i="17"/>
  <c r="Q15" i="17"/>
  <c r="Q47" i="17"/>
  <c r="Q45" i="17"/>
  <c r="Q39" i="17"/>
  <c r="P14" i="18"/>
  <c r="P21" i="18"/>
  <c r="P13" i="18"/>
  <c r="P26" i="18"/>
  <c r="Q7" i="18"/>
  <c r="Q34" i="18" l="1"/>
  <c r="Q9" i="18"/>
  <c r="P22" i="18"/>
  <c r="P16" i="18"/>
  <c r="P29" i="18"/>
  <c r="P30" i="18"/>
  <c r="P25" i="18"/>
  <c r="P15" i="18"/>
  <c r="P31" i="18"/>
  <c r="P28" i="18"/>
  <c r="P12" i="18"/>
  <c r="P18" i="18"/>
  <c r="P20" i="18"/>
  <c r="P23" i="18"/>
  <c r="P32" i="18"/>
  <c r="P6" i="18"/>
  <c r="P17" i="18"/>
  <c r="P11" i="18"/>
  <c r="P19" i="18"/>
  <c r="P24" i="18"/>
  <c r="P27" i="18"/>
  <c r="R33" i="17" l="1"/>
  <c r="R31" i="17"/>
  <c r="S44" i="17" l="1"/>
  <c r="R40" i="17"/>
  <c r="R46" i="17"/>
  <c r="R11" i="17"/>
  <c r="R12" i="17"/>
  <c r="R14" i="17"/>
  <c r="R30" i="17"/>
  <c r="R36" i="17"/>
  <c r="R42" i="17"/>
  <c r="R47" i="17"/>
  <c r="R37" i="17"/>
  <c r="R28" i="17"/>
  <c r="R34" i="17"/>
  <c r="R38" i="17"/>
  <c r="R43" i="17"/>
  <c r="R15" i="17"/>
  <c r="R32" i="17"/>
  <c r="R29" i="17"/>
  <c r="R35" i="17"/>
  <c r="R39" i="17"/>
  <c r="R44" i="17"/>
  <c r="Q35" i="18"/>
  <c r="R41" i="17"/>
  <c r="Q20" i="18"/>
  <c r="Q23" i="18"/>
  <c r="Q24" i="18"/>
  <c r="Q30" i="18"/>
  <c r="Q21" i="18"/>
  <c r="Q26" i="18"/>
  <c r="Q15" i="18"/>
  <c r="Q33" i="18"/>
  <c r="Q29" i="18"/>
  <c r="Q13" i="18"/>
  <c r="Q14" i="18"/>
  <c r="Q25" i="18"/>
  <c r="R7" i="18"/>
  <c r="R34" i="18" l="1"/>
  <c r="R9" i="18"/>
  <c r="Q16" i="18"/>
  <c r="Q18" i="18"/>
  <c r="Q19" i="18"/>
  <c r="Q31" i="18"/>
  <c r="Q32" i="18"/>
  <c r="Q12" i="18"/>
  <c r="Q11" i="18"/>
  <c r="Q17" i="18"/>
  <c r="Q27" i="18"/>
  <c r="Q22" i="18"/>
  <c r="Q28" i="18"/>
  <c r="S32" i="17" l="1"/>
  <c r="S28" i="17"/>
  <c r="S42" i="17"/>
  <c r="S37" i="17"/>
  <c r="S15" i="17"/>
  <c r="S39" i="17"/>
  <c r="T44" i="17" l="1"/>
  <c r="S14" i="17"/>
  <c r="S40" i="17"/>
  <c r="S45" i="17"/>
  <c r="S31" i="17"/>
  <c r="S12" i="17"/>
  <c r="S30" i="17"/>
  <c r="S46" i="17"/>
  <c r="S29" i="17"/>
  <c r="S38" i="17"/>
  <c r="S34" i="17"/>
  <c r="S43" i="17"/>
  <c r="S47" i="17"/>
  <c r="S11" i="17"/>
  <c r="S41" i="17"/>
  <c r="S36" i="17"/>
  <c r="S33" i="17"/>
  <c r="S35" i="17"/>
  <c r="R15" i="18"/>
  <c r="R16" i="18"/>
  <c r="R28" i="18"/>
  <c r="R22" i="18"/>
  <c r="R35" i="18"/>
  <c r="R11" i="18"/>
  <c r="R24" i="18"/>
  <c r="R12" i="18"/>
  <c r="R21" i="18"/>
  <c r="R31" i="18"/>
  <c r="R23" i="18"/>
  <c r="R18" i="18"/>
  <c r="R32" i="18"/>
  <c r="R14" i="18"/>
  <c r="R13" i="18"/>
  <c r="R20" i="18"/>
  <c r="R27" i="18"/>
  <c r="R29" i="18"/>
  <c r="R33" i="18"/>
  <c r="R26" i="18"/>
  <c r="S7" i="18"/>
  <c r="S35" i="18" l="1"/>
  <c r="S9" i="18"/>
  <c r="R19" i="18"/>
  <c r="R17" i="18"/>
  <c r="R30" i="18"/>
  <c r="R25" i="18"/>
  <c r="T15" i="17" l="1"/>
  <c r="T29" i="17"/>
  <c r="T30" i="17"/>
  <c r="T45" i="17"/>
  <c r="T35" i="17"/>
  <c r="T38" i="17"/>
  <c r="T36" i="17"/>
  <c r="T39" i="17"/>
  <c r="T32" i="17"/>
  <c r="T33" i="17"/>
  <c r="T42" i="17"/>
  <c r="T46" i="17"/>
  <c r="U42" i="17" l="1"/>
  <c r="T14" i="17"/>
  <c r="T12" i="17"/>
  <c r="T37" i="17"/>
  <c r="T40" i="17"/>
  <c r="T43" i="17"/>
  <c r="T47" i="17"/>
  <c r="T31" i="17"/>
  <c r="T11" i="17"/>
  <c r="T34" i="17"/>
  <c r="T28" i="17"/>
  <c r="T41" i="17"/>
  <c r="T7" i="18"/>
  <c r="T32" i="18" l="1"/>
  <c r="T9" i="18"/>
  <c r="S21" i="18"/>
  <c r="S12" i="18"/>
  <c r="S26" i="18"/>
  <c r="S18" i="18"/>
  <c r="S25" i="18"/>
  <c r="S24" i="18"/>
  <c r="S20" i="18"/>
  <c r="S31" i="18"/>
  <c r="S30" i="18"/>
  <c r="S27" i="18"/>
  <c r="S34" i="18"/>
  <c r="S11" i="18"/>
  <c r="S14" i="18"/>
  <c r="S16" i="18"/>
  <c r="S22" i="18"/>
  <c r="S28" i="18"/>
  <c r="S32" i="18"/>
  <c r="S15" i="18"/>
  <c r="S13" i="18"/>
  <c r="S19" i="18"/>
  <c r="S17" i="18"/>
  <c r="S23" i="18"/>
  <c r="S29" i="18"/>
  <c r="S33" i="18"/>
  <c r="U47" i="17"/>
  <c r="U43" i="17"/>
  <c r="U31" i="17"/>
  <c r="U11" i="17"/>
  <c r="U29" i="17"/>
  <c r="U15" i="17" l="1"/>
  <c r="U44" i="17"/>
  <c r="U30" i="17"/>
  <c r="U36" i="17"/>
  <c r="U46" i="17"/>
  <c r="V45" i="17" l="1"/>
  <c r="U33" i="17"/>
  <c r="U34" i="17"/>
  <c r="U37" i="17"/>
  <c r="U40" i="17"/>
  <c r="U28" i="17"/>
  <c r="U14" i="17"/>
  <c r="U38" i="17"/>
  <c r="U39" i="17"/>
  <c r="U41" i="17"/>
  <c r="U12" i="17"/>
  <c r="U35" i="17"/>
  <c r="U32" i="17"/>
  <c r="U45" i="17"/>
  <c r="T18" i="18"/>
  <c r="T35" i="18"/>
  <c r="T26" i="18"/>
  <c r="T14" i="18"/>
  <c r="T21" i="18"/>
  <c r="T30" i="18"/>
  <c r="T25" i="18"/>
  <c r="T11" i="18"/>
  <c r="T20" i="18"/>
  <c r="T33" i="18"/>
  <c r="U7" i="18"/>
  <c r="U32" i="18" l="1"/>
  <c r="U9" i="18"/>
  <c r="T28" i="18"/>
  <c r="T23" i="18"/>
  <c r="T13" i="18"/>
  <c r="T12" i="18"/>
  <c r="T17" i="18"/>
  <c r="T19" i="18"/>
  <c r="T29" i="18"/>
  <c r="T27" i="18"/>
  <c r="T34" i="18"/>
  <c r="T16" i="18"/>
  <c r="T24" i="18"/>
  <c r="T15" i="18"/>
  <c r="T22" i="18"/>
  <c r="T31" i="18"/>
  <c r="U34" i="18"/>
  <c r="V42" i="17"/>
  <c r="V28" i="17"/>
  <c r="V34" i="17" l="1"/>
  <c r="V37" i="17"/>
  <c r="V46" i="17"/>
  <c r="V11" i="17"/>
  <c r="V36" i="17"/>
  <c r="V14" i="17"/>
  <c r="W44" i="17" l="1"/>
  <c r="V40" i="17"/>
  <c r="V15" i="17"/>
  <c r="V29" i="17"/>
  <c r="V35" i="17"/>
  <c r="V39" i="17"/>
  <c r="V43" i="17"/>
  <c r="V47" i="17"/>
  <c r="V33" i="17"/>
  <c r="V38" i="17"/>
  <c r="V44" i="17"/>
  <c r="V12" i="17"/>
  <c r="V32" i="17"/>
  <c r="V30" i="17"/>
  <c r="V31" i="17"/>
  <c r="V41" i="17"/>
  <c r="U22" i="18"/>
  <c r="U14" i="18"/>
  <c r="U12" i="18"/>
  <c r="U29" i="18"/>
  <c r="U25" i="18"/>
  <c r="U13" i="18"/>
  <c r="U16" i="18"/>
  <c r="U23" i="18"/>
  <c r="U19" i="18"/>
  <c r="U31" i="18"/>
  <c r="U30" i="18"/>
  <c r="U11" i="18"/>
  <c r="U15" i="18"/>
  <c r="U17" i="18"/>
  <c r="U18" i="18"/>
  <c r="U27" i="18"/>
  <c r="U33" i="18"/>
  <c r="U26" i="18"/>
  <c r="V7" i="18"/>
  <c r="V32" i="18" l="1"/>
  <c r="V9" i="18"/>
  <c r="U20" i="18"/>
  <c r="U21" i="18"/>
  <c r="U24" i="18"/>
  <c r="U28" i="18"/>
  <c r="U35" i="18"/>
  <c r="W46" i="17"/>
  <c r="W45" i="17"/>
  <c r="W42" i="17"/>
  <c r="W39" i="17"/>
  <c r="W35" i="17"/>
  <c r="W34" i="17"/>
  <c r="W29" i="17"/>
  <c r="W28" i="17"/>
  <c r="W32" i="17"/>
  <c r="W15" i="17"/>
  <c r="W36" i="17"/>
  <c r="W12" i="17" l="1"/>
  <c r="W37" i="17"/>
  <c r="W33" i="17"/>
  <c r="W40" i="17"/>
  <c r="W43" i="17"/>
  <c r="W47" i="17"/>
  <c r="W14" i="17"/>
  <c r="W11" i="17"/>
  <c r="W31" i="17"/>
  <c r="W41" i="17"/>
  <c r="W30" i="17"/>
  <c r="W38" i="17"/>
  <c r="V19" i="18"/>
  <c r="V27" i="18"/>
  <c r="V12" i="18"/>
  <c r="V25" i="18"/>
  <c r="V20" i="18"/>
  <c r="V33" i="18"/>
  <c r="V22" i="18"/>
  <c r="V14" i="18"/>
  <c r="V26" i="18"/>
  <c r="V23" i="18"/>
  <c r="V24" i="18"/>
  <c r="V30" i="18"/>
  <c r="V34" i="18"/>
  <c r="V11" i="18"/>
  <c r="V16" i="18"/>
  <c r="V17" i="18"/>
  <c r="V13" i="18"/>
  <c r="V28" i="18"/>
  <c r="V31" i="18"/>
  <c r="V35" i="18"/>
  <c r="W7" i="18"/>
  <c r="W34" i="18" l="1"/>
  <c r="W9" i="18"/>
  <c r="V15" i="18"/>
  <c r="V21" i="18"/>
  <c r="V18" i="18"/>
  <c r="V29" i="18"/>
  <c r="X47" i="17"/>
  <c r="X46" i="17"/>
  <c r="X45" i="17"/>
  <c r="X44" i="17"/>
  <c r="X43" i="17"/>
  <c r="X42" i="17"/>
  <c r="X38" i="17"/>
  <c r="X41" i="17"/>
  <c r="X40" i="17"/>
  <c r="X33" i="17"/>
  <c r="X29" i="17"/>
  <c r="X28" i="17"/>
  <c r="X37" i="17"/>
  <c r="X32" i="17"/>
  <c r="X39" i="17"/>
  <c r="X36" i="17"/>
  <c r="X31" i="17"/>
  <c r="X12" i="17"/>
  <c r="X35" i="17"/>
  <c r="X30" i="17"/>
  <c r="X15" i="17"/>
  <c r="X11" i="17"/>
  <c r="X34" i="17"/>
  <c r="X14" i="17"/>
  <c r="W18" i="18" l="1"/>
  <c r="W16" i="18"/>
  <c r="W24" i="18"/>
  <c r="W17" i="18"/>
  <c r="W28" i="18"/>
  <c r="W15" i="18"/>
  <c r="W26" i="18"/>
  <c r="W32" i="18"/>
  <c r="X7" i="18"/>
  <c r="X33" i="18" l="1"/>
  <c r="X9" i="18"/>
  <c r="W6" i="18"/>
  <c r="W14" i="18"/>
  <c r="W22" i="18"/>
  <c r="W35" i="18"/>
  <c r="W31" i="18"/>
  <c r="W12" i="18"/>
  <c r="W19" i="18"/>
  <c r="W21" i="18"/>
  <c r="W23" i="18"/>
  <c r="W29" i="18"/>
  <c r="W33" i="18"/>
  <c r="W11" i="18"/>
  <c r="W13" i="18"/>
  <c r="W20" i="18"/>
  <c r="W25" i="18"/>
  <c r="W27" i="18"/>
  <c r="W30" i="18"/>
  <c r="Y47" i="17"/>
  <c r="Y45" i="17"/>
  <c r="Y43" i="17"/>
  <c r="Y41" i="17"/>
  <c r="Y40" i="17"/>
  <c r="Y39" i="17"/>
  <c r="Y44" i="17"/>
  <c r="Y38" i="17"/>
  <c r="Y37" i="17"/>
  <c r="Y32" i="17"/>
  <c r="Y46" i="17"/>
  <c r="Y36" i="17"/>
  <c r="Y31" i="17"/>
  <c r="Y35" i="17"/>
  <c r="Y34" i="17"/>
  <c r="Y42" i="17"/>
  <c r="Y30" i="17"/>
  <c r="Y15" i="17"/>
  <c r="Y11" i="17"/>
  <c r="Y33" i="17"/>
  <c r="Y29" i="17"/>
  <c r="Y28" i="17"/>
  <c r="Y14" i="17"/>
  <c r="Y12" i="17"/>
  <c r="X13" i="18" l="1"/>
  <c r="X26" i="18"/>
  <c r="X30" i="18"/>
  <c r="X17" i="18"/>
  <c r="X11" i="18"/>
  <c r="X34" i="18"/>
  <c r="X28" i="18"/>
  <c r="X16" i="18"/>
  <c r="X15" i="18"/>
  <c r="X31" i="18"/>
  <c r="X35" i="18"/>
  <c r="X25" i="18"/>
  <c r="X29" i="18"/>
  <c r="X18" i="18"/>
  <c r="X20" i="18"/>
  <c r="X23" i="18"/>
  <c r="X32" i="18"/>
  <c r="X21" i="18"/>
  <c r="X14" i="18"/>
  <c r="X22" i="18"/>
  <c r="Y7" i="18"/>
  <c r="Y31" i="18" l="1"/>
  <c r="Y9" i="18"/>
  <c r="X12" i="18"/>
  <c r="X19" i="18"/>
  <c r="X24" i="18"/>
  <c r="X27" i="18"/>
  <c r="Z47" i="17"/>
  <c r="Z46" i="17"/>
  <c r="Z45" i="17"/>
  <c r="Z44" i="17"/>
  <c r="Z43" i="17"/>
  <c r="Z42" i="17"/>
  <c r="Z41" i="17"/>
  <c r="Z40" i="17"/>
  <c r="Z39" i="17"/>
  <c r="Z38" i="17"/>
  <c r="Z36" i="17"/>
  <c r="Z31" i="17"/>
  <c r="Z35" i="17"/>
  <c r="Z34" i="17"/>
  <c r="Z30" i="17"/>
  <c r="Z33" i="17"/>
  <c r="Z37" i="17"/>
  <c r="Z29" i="17"/>
  <c r="Z28" i="17"/>
  <c r="Z14" i="17"/>
  <c r="Z12" i="17"/>
  <c r="AA9" i="17"/>
  <c r="Z32" i="17"/>
  <c r="Z11" i="17"/>
  <c r="Z15" i="17"/>
  <c r="Y20" i="18" l="1"/>
  <c r="Y19" i="18"/>
  <c r="Y23" i="18"/>
  <c r="Y27" i="18"/>
  <c r="Y16" i="18"/>
  <c r="Y28" i="18"/>
  <c r="Y12" i="18"/>
  <c r="Y21" i="18"/>
  <c r="Y26" i="18"/>
  <c r="Y11" i="18"/>
  <c r="Y34" i="18"/>
  <c r="Y25" i="18"/>
  <c r="Y33" i="18"/>
  <c r="Z7" i="18"/>
  <c r="Z34" i="18" l="1"/>
  <c r="Z9" i="18"/>
  <c r="Y24" i="18"/>
  <c r="Y30" i="18"/>
  <c r="Y18" i="18"/>
  <c r="Y22" i="18"/>
  <c r="Y29" i="18"/>
  <c r="Y35" i="18"/>
  <c r="Y13" i="18"/>
  <c r="Y15" i="18"/>
  <c r="Y17" i="18"/>
  <c r="Y14" i="18"/>
  <c r="Y32" i="18"/>
  <c r="AA47" i="17"/>
  <c r="AA46" i="17"/>
  <c r="AA45" i="17"/>
  <c r="AA44" i="17"/>
  <c r="AA43" i="17"/>
  <c r="AA42" i="17"/>
  <c r="AA39" i="17"/>
  <c r="AA38" i="17"/>
  <c r="AA35" i="17"/>
  <c r="AA34" i="17"/>
  <c r="AA30" i="17"/>
  <c r="AA41" i="17"/>
  <c r="AA33" i="17"/>
  <c r="AA29" i="17"/>
  <c r="AA28" i="17"/>
  <c r="AA37" i="17"/>
  <c r="AA32" i="17"/>
  <c r="AA13" i="17"/>
  <c r="AA12" i="17"/>
  <c r="AA31" i="17"/>
  <c r="AA40" i="17"/>
  <c r="AA36" i="17"/>
  <c r="AA15" i="17"/>
  <c r="AA11" i="17"/>
  <c r="AA14" i="17"/>
  <c r="Z35" i="18" l="1"/>
  <c r="Z28" i="18"/>
  <c r="Z16" i="18"/>
  <c r="Z20" i="18"/>
  <c r="Z23" i="18"/>
  <c r="Z33" i="18"/>
  <c r="Z27" i="18"/>
  <c r="Z22" i="18"/>
  <c r="Z21" i="18"/>
  <c r="Z25" i="18"/>
  <c r="Z12" i="18"/>
  <c r="Z13" i="18"/>
  <c r="Z31" i="18"/>
  <c r="Z19" i="18"/>
  <c r="Z14" i="18"/>
  <c r="Z17" i="18"/>
  <c r="Z18" i="18"/>
  <c r="Z29" i="18"/>
  <c r="Z32" i="18"/>
  <c r="Z11" i="18"/>
  <c r="AA7" i="18"/>
  <c r="AA35" i="18" l="1"/>
  <c r="AA9" i="18"/>
  <c r="Z15" i="18"/>
  <c r="Z26" i="18"/>
  <c r="Z24" i="18"/>
  <c r="Z30" i="18"/>
  <c r="AB47" i="17"/>
  <c r="AB46" i="17"/>
  <c r="AB45" i="17"/>
  <c r="AB44" i="17"/>
  <c r="AB43" i="17"/>
  <c r="AB42" i="17"/>
  <c r="AB38" i="17"/>
  <c r="AB41" i="17"/>
  <c r="AB40" i="17"/>
  <c r="AB33" i="17"/>
  <c r="AB29" i="17"/>
  <c r="AB28" i="17"/>
  <c r="AB39" i="17"/>
  <c r="AB37" i="17"/>
  <c r="AB32" i="17"/>
  <c r="AB36" i="17"/>
  <c r="AB35" i="17"/>
  <c r="AB12" i="17"/>
  <c r="AB15" i="17"/>
  <c r="AB11" i="17"/>
  <c r="AB34" i="17"/>
  <c r="AB31" i="17"/>
  <c r="AB14" i="17"/>
  <c r="AB30" i="17"/>
  <c r="AB13" i="17"/>
  <c r="AA14" i="18" l="1"/>
  <c r="AA16" i="18"/>
  <c r="AA32" i="18"/>
  <c r="AA22" i="18"/>
  <c r="AA13" i="18"/>
  <c r="AA28" i="18"/>
  <c r="AA15" i="18"/>
  <c r="AB7" i="18"/>
  <c r="AB33" i="18" l="1"/>
  <c r="AB9" i="18"/>
  <c r="AA19" i="18"/>
  <c r="AA17" i="18"/>
  <c r="AA23" i="18"/>
  <c r="AA29" i="18"/>
  <c r="AA33" i="18"/>
  <c r="AA12" i="18"/>
  <c r="AA25" i="18"/>
  <c r="AA21" i="18"/>
  <c r="AA27" i="18"/>
  <c r="AA30" i="18"/>
  <c r="AA34" i="18"/>
  <c r="AA11" i="18"/>
  <c r="AA18" i="18"/>
  <c r="AA20" i="18"/>
  <c r="AA26" i="18"/>
  <c r="AA24" i="18"/>
  <c r="AA31" i="18"/>
  <c r="AC47" i="17"/>
  <c r="AC45" i="17"/>
  <c r="AC43" i="17"/>
  <c r="AC41" i="17"/>
  <c r="AC40" i="17"/>
  <c r="AC46" i="17"/>
  <c r="AC44" i="17"/>
  <c r="AC42" i="17"/>
  <c r="AC39" i="17"/>
  <c r="AC37" i="17"/>
  <c r="AC32" i="17"/>
  <c r="AC36" i="17"/>
  <c r="AC31" i="17"/>
  <c r="AC35" i="17"/>
  <c r="AC34" i="17"/>
  <c r="AC33" i="17"/>
  <c r="AC15" i="17"/>
  <c r="AC11" i="17"/>
  <c r="AC38" i="17"/>
  <c r="AC14" i="17"/>
  <c r="AC30" i="17"/>
  <c r="AC13" i="17"/>
  <c r="AC12" i="17"/>
  <c r="AC28" i="17"/>
  <c r="AC29" i="17"/>
  <c r="AB21" i="18" l="1"/>
  <c r="AB30" i="18"/>
  <c r="AB18" i="18"/>
  <c r="AB34" i="18"/>
  <c r="AB25" i="18"/>
  <c r="AB14" i="18"/>
  <c r="AB26" i="18"/>
  <c r="AB17" i="18"/>
  <c r="AB24" i="18"/>
  <c r="AB15" i="18"/>
  <c r="AB22" i="18"/>
  <c r="AB31" i="18"/>
  <c r="AB35" i="18"/>
  <c r="AC7" i="18"/>
  <c r="AC33" i="18" l="1"/>
  <c r="AC9" i="18"/>
  <c r="AB11" i="18"/>
  <c r="AB29" i="18"/>
  <c r="AB20" i="18"/>
  <c r="AB23" i="18"/>
  <c r="AB32" i="18"/>
  <c r="AB12" i="18"/>
  <c r="AB16" i="18"/>
  <c r="AB13" i="18"/>
  <c r="AB19" i="18"/>
  <c r="AB28" i="18"/>
  <c r="AB27" i="18"/>
  <c r="AC35" i="18"/>
  <c r="AD47" i="17"/>
  <c r="AD46" i="17"/>
  <c r="AD45" i="17"/>
  <c r="AD44" i="17"/>
  <c r="AD43" i="17"/>
  <c r="AD42" i="17"/>
  <c r="AD41" i="17"/>
  <c r="AD40" i="17"/>
  <c r="AD39" i="17"/>
  <c r="AD38" i="17"/>
  <c r="AD36" i="17"/>
  <c r="AD31" i="17"/>
  <c r="AD35" i="17"/>
  <c r="AD34" i="17"/>
  <c r="AD30" i="17"/>
  <c r="AD33" i="17"/>
  <c r="AD14" i="17"/>
  <c r="AD13" i="17"/>
  <c r="AD37" i="17"/>
  <c r="AD32" i="17"/>
  <c r="AD29" i="17"/>
  <c r="AD28" i="17"/>
  <c r="AD12" i="17"/>
  <c r="AD15" i="17"/>
  <c r="AD11" i="17"/>
  <c r="AC29" i="18" l="1"/>
  <c r="AC15" i="18"/>
  <c r="AC25" i="18"/>
  <c r="AC22" i="18"/>
  <c r="AC24" i="18"/>
  <c r="AC11" i="18"/>
  <c r="AC16" i="18"/>
  <c r="AC23" i="18"/>
  <c r="AC14" i="18"/>
  <c r="AC30" i="18"/>
  <c r="AC26" i="18"/>
  <c r="AD7" i="18"/>
  <c r="AD35" i="18" l="1"/>
  <c r="AD9" i="18"/>
  <c r="AC13" i="18"/>
  <c r="AC17" i="18"/>
  <c r="AC27" i="18"/>
  <c r="AC19" i="18"/>
  <c r="AC32" i="18"/>
  <c r="AC31" i="18"/>
  <c r="AC12" i="18"/>
  <c r="AC20" i="18"/>
  <c r="AC21" i="18"/>
  <c r="AC18" i="18"/>
  <c r="AC28" i="18"/>
  <c r="AC34" i="18"/>
  <c r="AE47" i="17"/>
  <c r="AE46" i="17"/>
  <c r="AE45" i="17"/>
  <c r="AE44" i="17"/>
  <c r="AE43" i="17"/>
  <c r="AE42" i="17"/>
  <c r="AE39" i="17"/>
  <c r="AE38" i="17"/>
  <c r="AE41" i="17"/>
  <c r="AE35" i="17"/>
  <c r="AE34" i="17"/>
  <c r="AE30" i="17"/>
  <c r="AE33" i="17"/>
  <c r="AE29" i="17"/>
  <c r="AE28" i="17"/>
  <c r="AE40" i="17"/>
  <c r="AE37" i="17"/>
  <c r="AE32" i="17"/>
  <c r="AE13" i="17"/>
  <c r="AE36" i="17"/>
  <c r="AE31" i="17"/>
  <c r="AE12" i="17"/>
  <c r="AE15" i="17"/>
  <c r="AE11" i="17"/>
  <c r="AE14" i="17"/>
  <c r="AD14" i="18" l="1"/>
  <c r="AD22" i="18"/>
  <c r="AD29" i="18"/>
  <c r="AD15" i="18"/>
  <c r="AD32" i="18"/>
  <c r="AD26" i="18"/>
  <c r="AD11" i="18"/>
  <c r="AD19" i="18"/>
  <c r="AD20" i="18"/>
  <c r="AD23" i="18"/>
  <c r="AD27" i="18"/>
  <c r="AD25" i="18"/>
  <c r="AD33" i="18"/>
  <c r="AE7" i="18"/>
  <c r="AE35" i="18" l="1"/>
  <c r="AE9" i="18"/>
  <c r="AD6" i="18"/>
  <c r="AD17" i="18"/>
  <c r="AD13" i="18"/>
  <c r="AD24" i="18"/>
  <c r="AD30" i="18"/>
  <c r="AD34" i="18"/>
  <c r="AD12" i="18"/>
  <c r="AD16" i="18"/>
  <c r="AD21" i="18"/>
  <c r="AD18" i="18"/>
  <c r="AD28" i="18"/>
  <c r="AD31" i="18"/>
  <c r="AF47" i="17"/>
  <c r="AF46" i="17"/>
  <c r="AF45" i="17"/>
  <c r="AF44" i="17"/>
  <c r="AF43" i="17"/>
  <c r="AF42" i="17"/>
  <c r="AF38" i="17"/>
  <c r="AF41" i="17"/>
  <c r="AF40" i="17"/>
  <c r="AF39" i="17"/>
  <c r="AF33" i="17"/>
  <c r="AF29" i="17"/>
  <c r="AF28" i="17"/>
  <c r="AF37" i="17"/>
  <c r="AF32" i="17"/>
  <c r="AF15" i="17"/>
  <c r="AF36" i="17"/>
  <c r="AF31" i="17"/>
  <c r="AF12" i="17"/>
  <c r="AF34" i="17"/>
  <c r="AF30" i="17"/>
  <c r="AF11" i="17"/>
  <c r="AF35" i="17"/>
  <c r="AF14" i="17"/>
  <c r="AF13" i="17"/>
  <c r="AE14" i="18" l="1"/>
  <c r="AE17" i="18"/>
  <c r="AE32" i="18"/>
  <c r="AE22" i="18"/>
  <c r="AE11" i="18"/>
  <c r="AE28" i="18"/>
  <c r="AE13" i="18"/>
  <c r="AF7" i="18"/>
  <c r="AF32" i="18" l="1"/>
  <c r="AF9" i="18"/>
  <c r="AE19" i="18"/>
  <c r="AE21" i="18"/>
  <c r="AE23" i="18"/>
  <c r="AE29" i="18"/>
  <c r="AE33" i="18"/>
  <c r="AE18" i="18"/>
  <c r="AE12" i="18"/>
  <c r="AE20" i="18"/>
  <c r="AE25" i="18"/>
  <c r="AE27" i="18"/>
  <c r="AE30" i="18"/>
  <c r="AE34" i="18"/>
  <c r="AE15" i="18"/>
  <c r="AE16" i="18"/>
  <c r="AE26" i="18"/>
  <c r="AE24" i="18"/>
  <c r="AE31" i="18"/>
  <c r="AG46" i="17"/>
  <c r="AG44" i="17"/>
  <c r="AG42" i="17"/>
  <c r="AG41" i="17"/>
  <c r="AG40" i="17"/>
  <c r="AG39" i="17"/>
  <c r="AG45" i="17"/>
  <c r="AG37" i="17"/>
  <c r="AG32" i="17"/>
  <c r="AG15" i="17"/>
  <c r="AG47" i="17"/>
  <c r="AG36" i="17"/>
  <c r="AG31" i="17"/>
  <c r="AG38" i="17"/>
  <c r="AG35" i="17"/>
  <c r="AG34" i="17"/>
  <c r="AG30" i="17"/>
  <c r="AG11" i="17"/>
  <c r="AG29" i="17"/>
  <c r="AG28" i="17"/>
  <c r="AG14" i="17"/>
  <c r="AG13" i="17"/>
  <c r="AG43" i="17"/>
  <c r="AG33" i="17"/>
  <c r="AG12" i="17"/>
  <c r="AF24" i="18" l="1"/>
  <c r="AF33" i="18"/>
  <c r="AF28" i="18"/>
  <c r="AF11" i="18"/>
  <c r="AF16" i="18"/>
  <c r="AF14" i="18"/>
  <c r="AF26" i="18"/>
  <c r="AF34" i="18"/>
  <c r="AF25" i="18"/>
  <c r="AF19" i="18"/>
  <c r="AF27" i="18"/>
  <c r="AG7" i="18"/>
  <c r="AG26" i="18" l="1"/>
  <c r="AG9" i="18"/>
  <c r="AF29" i="18"/>
  <c r="AF30" i="18"/>
  <c r="AF13" i="18"/>
  <c r="AF12" i="18"/>
  <c r="AF21" i="18"/>
  <c r="AF15" i="18"/>
  <c r="AF22" i="18"/>
  <c r="AF31" i="18"/>
  <c r="AF35" i="18"/>
  <c r="AF17" i="18"/>
  <c r="AF18" i="18"/>
  <c r="AF20" i="18"/>
  <c r="AF23" i="18"/>
  <c r="AH47" i="17"/>
  <c r="AH46" i="17"/>
  <c r="AH45" i="17"/>
  <c r="AH44" i="17"/>
  <c r="AH43" i="17"/>
  <c r="AH42" i="17"/>
  <c r="AH41" i="17"/>
  <c r="AH40" i="17"/>
  <c r="AH39" i="17"/>
  <c r="AH38" i="17"/>
  <c r="AH36" i="17"/>
  <c r="AH31" i="17"/>
  <c r="AH35" i="17"/>
  <c r="AH34" i="17"/>
  <c r="AH30" i="17"/>
  <c r="AH33" i="17"/>
  <c r="AH29" i="17"/>
  <c r="AH28" i="17"/>
  <c r="AH14" i="17"/>
  <c r="AH32" i="17"/>
  <c r="AH15" i="17"/>
  <c r="AH13" i="17"/>
  <c r="AH37" i="17"/>
  <c r="AH12" i="17"/>
  <c r="AH11" i="17"/>
  <c r="AG14" i="18" l="1"/>
  <c r="AG30" i="18"/>
  <c r="AG13" i="18"/>
  <c r="AG12" i="18"/>
  <c r="AG16" i="18"/>
  <c r="AG22" i="18"/>
  <c r="AG34" i="18"/>
  <c r="AG15" i="18"/>
  <c r="AG21" i="18"/>
  <c r="AG33" i="18"/>
  <c r="AG27" i="18"/>
  <c r="AG29" i="18"/>
  <c r="AH7" i="18"/>
  <c r="AH35" i="18" l="1"/>
  <c r="AH9" i="18"/>
  <c r="AG31" i="18"/>
  <c r="AG24" i="18"/>
  <c r="AG18" i="18"/>
  <c r="AG19" i="18"/>
  <c r="AG28" i="18"/>
  <c r="AG32" i="18"/>
  <c r="AG20" i="18"/>
  <c r="AG11" i="18"/>
  <c r="AG17" i="18"/>
  <c r="AG35" i="18"/>
  <c r="AG23" i="18"/>
  <c r="AG25" i="18"/>
  <c r="AH18" i="18"/>
  <c r="AH20" i="18"/>
  <c r="AI47" i="17"/>
  <c r="AI46" i="17"/>
  <c r="AI45" i="17"/>
  <c r="AI44" i="17"/>
  <c r="AI43" i="17"/>
  <c r="AI42" i="17"/>
  <c r="AI39" i="17"/>
  <c r="AI38" i="17"/>
  <c r="AI35" i="17"/>
  <c r="AI34" i="17"/>
  <c r="AI30" i="17"/>
  <c r="AI40" i="17"/>
  <c r="AI33" i="17"/>
  <c r="AI29" i="17"/>
  <c r="AI28" i="17"/>
  <c r="AI37" i="17"/>
  <c r="AI32" i="17"/>
  <c r="AI36" i="17"/>
  <c r="AI15" i="17"/>
  <c r="AI13" i="17"/>
  <c r="AI12" i="17"/>
  <c r="AI41" i="17"/>
  <c r="AI11" i="17"/>
  <c r="AI31" i="17"/>
  <c r="AI14" i="17"/>
  <c r="AH22" i="18" l="1"/>
  <c r="AH29" i="18"/>
  <c r="AH12" i="18"/>
  <c r="AH32" i="18"/>
  <c r="AH14" i="18"/>
  <c r="AH26" i="18"/>
  <c r="AH17" i="18"/>
  <c r="AH27" i="18"/>
  <c r="AH25" i="18"/>
  <c r="AH33" i="18"/>
  <c r="AH11" i="18"/>
  <c r="AH23" i="18"/>
  <c r="AH19" i="18"/>
  <c r="AH21" i="18"/>
  <c r="AH24" i="18"/>
  <c r="AH30" i="18"/>
  <c r="AH34" i="18"/>
  <c r="AH16" i="18"/>
  <c r="AI7" i="18"/>
  <c r="AI35" i="18" l="1"/>
  <c r="AI9" i="18"/>
  <c r="AH15" i="18"/>
  <c r="AH13" i="18"/>
  <c r="AH28" i="18"/>
  <c r="AH31" i="18"/>
  <c r="AJ47" i="17"/>
  <c r="AJ46" i="17"/>
  <c r="AJ45" i="17"/>
  <c r="AJ44" i="17"/>
  <c r="AJ43" i="17"/>
  <c r="AJ42" i="17"/>
  <c r="AJ38" i="17"/>
  <c r="AJ41" i="17"/>
  <c r="AJ40" i="17"/>
  <c r="AJ33" i="17"/>
  <c r="AJ29" i="17"/>
  <c r="AJ28" i="17"/>
  <c r="AJ37" i="17"/>
  <c r="AJ32" i="17"/>
  <c r="AJ15" i="17"/>
  <c r="AJ36" i="17"/>
  <c r="AJ34" i="17"/>
  <c r="AJ12" i="17"/>
  <c r="AJ39" i="17"/>
  <c r="AJ11" i="17"/>
  <c r="AJ35" i="17"/>
  <c r="AJ31" i="17"/>
  <c r="AJ14" i="17"/>
  <c r="AJ13" i="17"/>
  <c r="AJ30" i="17"/>
  <c r="AI16" i="18" l="1"/>
  <c r="AI22" i="18"/>
  <c r="AI11" i="18"/>
  <c r="AI28" i="18"/>
  <c r="AI14" i="18"/>
  <c r="AI32" i="18"/>
  <c r="AI15" i="18"/>
  <c r="AI13" i="18"/>
  <c r="AI19" i="18"/>
  <c r="AI17" i="18"/>
  <c r="AI23" i="18"/>
  <c r="AI29" i="18"/>
  <c r="AI33" i="18"/>
  <c r="AI18" i="18"/>
  <c r="AJ7" i="18"/>
  <c r="AJ33" i="18" l="1"/>
  <c r="AJ9" i="18"/>
  <c r="AI25" i="18"/>
  <c r="AI21" i="18"/>
  <c r="AI27" i="18"/>
  <c r="AI30" i="18"/>
  <c r="AI34" i="18"/>
  <c r="AI12" i="18"/>
  <c r="AI20" i="18"/>
  <c r="AI26" i="18"/>
  <c r="AI24" i="18"/>
  <c r="AI31" i="18"/>
  <c r="AJ34" i="18"/>
  <c r="AK46" i="17"/>
  <c r="AK44" i="17"/>
  <c r="AK42" i="17"/>
  <c r="AK37" i="17"/>
  <c r="AK41" i="17"/>
  <c r="AK40" i="17"/>
  <c r="AK47" i="17"/>
  <c r="AK45" i="17"/>
  <c r="AK43" i="17"/>
  <c r="AK39" i="17"/>
  <c r="AK32" i="17"/>
  <c r="AK15" i="17"/>
  <c r="AK38" i="17"/>
  <c r="AK36" i="17"/>
  <c r="AK31" i="17"/>
  <c r="AK35" i="17"/>
  <c r="AK34" i="17"/>
  <c r="AK11" i="17"/>
  <c r="AK14" i="17"/>
  <c r="AK33" i="17"/>
  <c r="AK30" i="17"/>
  <c r="AK13" i="17"/>
  <c r="AK28" i="17"/>
  <c r="AK29" i="17"/>
  <c r="AK12" i="17"/>
  <c r="AJ35" i="18" l="1"/>
  <c r="AJ18" i="18"/>
  <c r="AJ24" i="18"/>
  <c r="AJ13" i="18"/>
  <c r="AJ26" i="18"/>
  <c r="AJ14" i="18"/>
  <c r="AJ22" i="18"/>
  <c r="AJ16" i="18"/>
  <c r="AJ25" i="18"/>
  <c r="AJ30" i="18"/>
  <c r="AJ15" i="18"/>
  <c r="AJ31" i="18"/>
  <c r="AJ12" i="18"/>
  <c r="AJ11" i="18"/>
  <c r="AJ28" i="18"/>
  <c r="AJ20" i="18"/>
  <c r="AJ23" i="18"/>
  <c r="AJ32" i="18"/>
  <c r="AK7" i="18"/>
  <c r="AK34" i="18" l="1"/>
  <c r="AK9" i="18"/>
  <c r="AJ21" i="18"/>
  <c r="AJ17" i="18"/>
  <c r="AJ19" i="18"/>
  <c r="AJ29" i="18"/>
  <c r="AJ27" i="18"/>
  <c r="AK24" i="18"/>
  <c r="AK16" i="18"/>
  <c r="AL47" i="17"/>
  <c r="AL46" i="17"/>
  <c r="AL45" i="17"/>
  <c r="AL44" i="17"/>
  <c r="AL43" i="17"/>
  <c r="AL42" i="17"/>
  <c r="AL41" i="17"/>
  <c r="AL40" i="17"/>
  <c r="AL39" i="17"/>
  <c r="AL38" i="17"/>
  <c r="AL37" i="17"/>
  <c r="AL36" i="17"/>
  <c r="AL31" i="17"/>
  <c r="AL35" i="17"/>
  <c r="AL34" i="17"/>
  <c r="AL30" i="17"/>
  <c r="AL33" i="17"/>
  <c r="AL32" i="17"/>
  <c r="AL14" i="17"/>
  <c r="AL13" i="17"/>
  <c r="AL29" i="17"/>
  <c r="AL28" i="17"/>
  <c r="AL12" i="17"/>
  <c r="AL15" i="17"/>
  <c r="AL11" i="17"/>
  <c r="AK11" i="18" l="1"/>
  <c r="AK6" i="18"/>
  <c r="AK15" i="18"/>
  <c r="AK22" i="18"/>
  <c r="AK35" i="18"/>
  <c r="AK21" i="18"/>
  <c r="AK19" i="18"/>
  <c r="AK12" i="18"/>
  <c r="AK20" i="18"/>
  <c r="AK23" i="18"/>
  <c r="AK14" i="18"/>
  <c r="AK31" i="18"/>
  <c r="AK28" i="18"/>
  <c r="AK26" i="18"/>
  <c r="AK29" i="18"/>
  <c r="AK30" i="18"/>
  <c r="AL7" i="18"/>
  <c r="AL33" i="18" l="1"/>
  <c r="AL9" i="18"/>
  <c r="AK13" i="18"/>
  <c r="AK17" i="18"/>
  <c r="AK18" i="18"/>
  <c r="AK27" i="18"/>
  <c r="AK33" i="18"/>
  <c r="AK32" i="18"/>
  <c r="AK25" i="18"/>
  <c r="AL35" i="18"/>
  <c r="AL34" i="18"/>
  <c r="AL32" i="18"/>
  <c r="AL31" i="18"/>
  <c r="AL30" i="18"/>
  <c r="AL25" i="18"/>
  <c r="AL29" i="18"/>
  <c r="AL28" i="18"/>
  <c r="AL24" i="18"/>
  <c r="AL18" i="18"/>
  <c r="AL13" i="18"/>
  <c r="AL23" i="18"/>
  <c r="AL22" i="18"/>
  <c r="AL21" i="18"/>
  <c r="AL17" i="18"/>
  <c r="AL26" i="18"/>
  <c r="AL20" i="18"/>
  <c r="AL15" i="18"/>
  <c r="AL16" i="18"/>
  <c r="AL19" i="18"/>
  <c r="AL14" i="18"/>
  <c r="AL12" i="18"/>
  <c r="AM7" i="18"/>
  <c r="AM9" i="18" s="1"/>
  <c r="AL11" i="18"/>
  <c r="AM47" i="17"/>
  <c r="AM46" i="17"/>
  <c r="AM45" i="17"/>
  <c r="AM44" i="17"/>
  <c r="AM43" i="17"/>
  <c r="AM42" i="17"/>
  <c r="AM39" i="17"/>
  <c r="AM38" i="17"/>
  <c r="AM40" i="17"/>
  <c r="AM35" i="17"/>
  <c r="AM34" i="17"/>
  <c r="AM30" i="17"/>
  <c r="AM33" i="17"/>
  <c r="AM29" i="17"/>
  <c r="AM28" i="17"/>
  <c r="AM41" i="17"/>
  <c r="AM32" i="17"/>
  <c r="AM13" i="17"/>
  <c r="AM37" i="17"/>
  <c r="AM31" i="17"/>
  <c r="AM12" i="17"/>
  <c r="AM36" i="17"/>
  <c r="AM15" i="17"/>
  <c r="AM11" i="17"/>
  <c r="AM14" i="17"/>
  <c r="AL27" i="18" l="1"/>
  <c r="AM35" i="18"/>
  <c r="AM34" i="18"/>
  <c r="AM33" i="18"/>
  <c r="AM32" i="18"/>
  <c r="AM31" i="18"/>
  <c r="AM30" i="18"/>
  <c r="AM29" i="18"/>
  <c r="AM28" i="18"/>
  <c r="AM24" i="18"/>
  <c r="AM27" i="18"/>
  <c r="AM23" i="18"/>
  <c r="AM22" i="18"/>
  <c r="AM26" i="18"/>
  <c r="AM25" i="18"/>
  <c r="AM21" i="18"/>
  <c r="AM17" i="18"/>
  <c r="AM16" i="18"/>
  <c r="AM20" i="18"/>
  <c r="AM19" i="18"/>
  <c r="AM14" i="18"/>
  <c r="AM15" i="18"/>
  <c r="AM13" i="18"/>
  <c r="AM12" i="18"/>
  <c r="AN7" i="18"/>
  <c r="AN9" i="18" s="1"/>
  <c r="AM18" i="18"/>
  <c r="AM11" i="18"/>
  <c r="AN47" i="17"/>
  <c r="AN46" i="17"/>
  <c r="AN45" i="17"/>
  <c r="AN44" i="17"/>
  <c r="AN43" i="17"/>
  <c r="AN42" i="17"/>
  <c r="AN38" i="17"/>
  <c r="AN41" i="17"/>
  <c r="AN40" i="17"/>
  <c r="AN33" i="17"/>
  <c r="AN29" i="17"/>
  <c r="AN28" i="17"/>
  <c r="AN32" i="17"/>
  <c r="AN15" i="17"/>
  <c r="AN39" i="17"/>
  <c r="AN37" i="17"/>
  <c r="AN36" i="17"/>
  <c r="AN31" i="17"/>
  <c r="AN12" i="17"/>
  <c r="AN35" i="17"/>
  <c r="AN30" i="17"/>
  <c r="AN11" i="17"/>
  <c r="AN14" i="17"/>
  <c r="AN34" i="17"/>
  <c r="AN13" i="17"/>
  <c r="AN35" i="18" l="1"/>
  <c r="AN34" i="18"/>
  <c r="AN33" i="18"/>
  <c r="AN32" i="18"/>
  <c r="AN31" i="18"/>
  <c r="AN30" i="18"/>
  <c r="AN27" i="18"/>
  <c r="AN23" i="18"/>
  <c r="AN22" i="18"/>
  <c r="AN26" i="18"/>
  <c r="AN25" i="18"/>
  <c r="AN24" i="18"/>
  <c r="AN20" i="18"/>
  <c r="AN15" i="18"/>
  <c r="AN28" i="18"/>
  <c r="AN19" i="18"/>
  <c r="AN18" i="18"/>
  <c r="AN14" i="18"/>
  <c r="AN11" i="18"/>
  <c r="AN17" i="18"/>
  <c r="AN16" i="18"/>
  <c r="AN13" i="18"/>
  <c r="AN12" i="18"/>
  <c r="AO7" i="18"/>
  <c r="AO9" i="18" s="1"/>
  <c r="AN29" i="18"/>
  <c r="AN21" i="18"/>
  <c r="AO37" i="17"/>
  <c r="AO47" i="17"/>
  <c r="AO45" i="17"/>
  <c r="AO43" i="17"/>
  <c r="AO41" i="17"/>
  <c r="AO40" i="17"/>
  <c r="AO39" i="17"/>
  <c r="AO46" i="17"/>
  <c r="AO38" i="17"/>
  <c r="AO32" i="17"/>
  <c r="AO15" i="17"/>
  <c r="AO36" i="17"/>
  <c r="AO31" i="17"/>
  <c r="AO42" i="17"/>
  <c r="AO35" i="17"/>
  <c r="AO34" i="17"/>
  <c r="AO30" i="17"/>
  <c r="AO11" i="17"/>
  <c r="AO33" i="17"/>
  <c r="AO29" i="17"/>
  <c r="AO28" i="17"/>
  <c r="AO14" i="17"/>
  <c r="AO44" i="17"/>
  <c r="AO13" i="17"/>
  <c r="AO12" i="17"/>
  <c r="AO26" i="18" l="1"/>
  <c r="AO35" i="18"/>
  <c r="AO33" i="18"/>
  <c r="AO31" i="18"/>
  <c r="AO25" i="18"/>
  <c r="AO29" i="18"/>
  <c r="AO28" i="18"/>
  <c r="AO34" i="18"/>
  <c r="AO23" i="18"/>
  <c r="AO22" i="18"/>
  <c r="AO19" i="18"/>
  <c r="AO14" i="18"/>
  <c r="AO18" i="18"/>
  <c r="AO30" i="18"/>
  <c r="AO21" i="18"/>
  <c r="AO17" i="18"/>
  <c r="AO16" i="18"/>
  <c r="AO20" i="18"/>
  <c r="AO11" i="18"/>
  <c r="AO27" i="18"/>
  <c r="AO24" i="18"/>
  <c r="AO15" i="18"/>
  <c r="AO32" i="18"/>
  <c r="AO13" i="18"/>
  <c r="AO12" i="18"/>
  <c r="AP7" i="18"/>
  <c r="AP9" i="18" s="1"/>
  <c r="AP47" i="17"/>
  <c r="AP46" i="17"/>
  <c r="AP45" i="17"/>
  <c r="AP44" i="17"/>
  <c r="AP43" i="17"/>
  <c r="AP42" i="17"/>
  <c r="AP41" i="17"/>
  <c r="AP40" i="17"/>
  <c r="AP39" i="17"/>
  <c r="AP38" i="17"/>
  <c r="AP36" i="17"/>
  <c r="AP31" i="17"/>
  <c r="AP37" i="17"/>
  <c r="AP35" i="17"/>
  <c r="AP34" i="17"/>
  <c r="AP30" i="17"/>
  <c r="AP33" i="17"/>
  <c r="AP29" i="17"/>
  <c r="AP28" i="17"/>
  <c r="AP14" i="17"/>
  <c r="AP15" i="17"/>
  <c r="AP13" i="17"/>
  <c r="AP32" i="17"/>
  <c r="AP12" i="17"/>
  <c r="AP11" i="17"/>
  <c r="AP35" i="18" l="1"/>
  <c r="AP34" i="18"/>
  <c r="AP33" i="18"/>
  <c r="AP32" i="18"/>
  <c r="AP31" i="18"/>
  <c r="AP30" i="18"/>
  <c r="AP25" i="18"/>
  <c r="AP29" i="18"/>
  <c r="AP28" i="18"/>
  <c r="AP24" i="18"/>
  <c r="AP27" i="18"/>
  <c r="AP18" i="18"/>
  <c r="AP13" i="18"/>
  <c r="AP26" i="18"/>
  <c r="AP21" i="18"/>
  <c r="AP17" i="18"/>
  <c r="AP20" i="18"/>
  <c r="AP15" i="18"/>
  <c r="AP14" i="18"/>
  <c r="AP22" i="18"/>
  <c r="AP12" i="18"/>
  <c r="AQ7" i="18"/>
  <c r="AQ9" i="18" s="1"/>
  <c r="AP23" i="18"/>
  <c r="AP19" i="18"/>
  <c r="AP16" i="18"/>
  <c r="AP11" i="18"/>
  <c r="AQ47" i="17"/>
  <c r="AQ46" i="17"/>
  <c r="AQ45" i="17"/>
  <c r="AQ44" i="17"/>
  <c r="AQ43" i="17"/>
  <c r="AQ42" i="17"/>
  <c r="AQ39" i="17"/>
  <c r="AQ38" i="17"/>
  <c r="AQ37" i="17"/>
  <c r="AQ35" i="17"/>
  <c r="AQ34" i="17"/>
  <c r="AQ30" i="17"/>
  <c r="AQ41" i="17"/>
  <c r="AQ33" i="17"/>
  <c r="AQ29" i="17"/>
  <c r="AQ28" i="17"/>
  <c r="AQ32" i="17"/>
  <c r="AQ15" i="17"/>
  <c r="AQ13" i="17"/>
  <c r="AQ40" i="17"/>
  <c r="AQ12" i="17"/>
  <c r="AQ31" i="17"/>
  <c r="AQ36" i="17"/>
  <c r="AQ11" i="17"/>
  <c r="AQ14" i="17"/>
  <c r="AQ35" i="18" l="1"/>
  <c r="AQ34" i="18"/>
  <c r="AQ33" i="18"/>
  <c r="AQ32" i="18"/>
  <c r="AQ31" i="18"/>
  <c r="AQ30" i="18"/>
  <c r="AQ29" i="18"/>
  <c r="AQ28" i="18"/>
  <c r="AQ24" i="18"/>
  <c r="AQ27" i="18"/>
  <c r="AQ23" i="18"/>
  <c r="AQ22" i="18"/>
  <c r="AQ26" i="18"/>
  <c r="AQ21" i="18"/>
  <c r="AQ17" i="18"/>
  <c r="AQ16" i="18"/>
  <c r="AQ20" i="18"/>
  <c r="AQ19" i="18"/>
  <c r="AQ14" i="18"/>
  <c r="AQ25" i="18"/>
  <c r="AQ18" i="18"/>
  <c r="AQ12" i="18"/>
  <c r="AR7" i="18"/>
  <c r="AR9" i="18" s="1"/>
  <c r="AQ13" i="18"/>
  <c r="AQ11" i="18"/>
  <c r="AQ15" i="18"/>
  <c r="AR47" i="17"/>
  <c r="AR46" i="17"/>
  <c r="AR45" i="17"/>
  <c r="AR44" i="17"/>
  <c r="AR43" i="17"/>
  <c r="AR42" i="17"/>
  <c r="AR38" i="17"/>
  <c r="AR41" i="17"/>
  <c r="AR40" i="17"/>
  <c r="AR33" i="17"/>
  <c r="AR29" i="17"/>
  <c r="AR28" i="17"/>
  <c r="AR39" i="17"/>
  <c r="AR32" i="17"/>
  <c r="AR15" i="17"/>
  <c r="AR36" i="17"/>
  <c r="AR37" i="17"/>
  <c r="AR35" i="17"/>
  <c r="AR12" i="17"/>
  <c r="AR11" i="17"/>
  <c r="AR34" i="17"/>
  <c r="AR31" i="17"/>
  <c r="AR14" i="17"/>
  <c r="AR30" i="17"/>
  <c r="AR13" i="17"/>
  <c r="AR35" i="18" l="1"/>
  <c r="AR34" i="18"/>
  <c r="AR33" i="18"/>
  <c r="AR32" i="18"/>
  <c r="AR31" i="18"/>
  <c r="AR30" i="18"/>
  <c r="AR27" i="18"/>
  <c r="AR23" i="18"/>
  <c r="AR22" i="18"/>
  <c r="AR26" i="18"/>
  <c r="AR25" i="18"/>
  <c r="AR28" i="18"/>
  <c r="AR20" i="18"/>
  <c r="AR15" i="18"/>
  <c r="AR19" i="18"/>
  <c r="AR29" i="18"/>
  <c r="AR24" i="18"/>
  <c r="AR18" i="18"/>
  <c r="AR13" i="18"/>
  <c r="AR11" i="18"/>
  <c r="AR12" i="18"/>
  <c r="AS7" i="18"/>
  <c r="AS9" i="18" s="1"/>
  <c r="AR21" i="18"/>
  <c r="AR16" i="18"/>
  <c r="AR17" i="18"/>
  <c r="AR14" i="18"/>
  <c r="AR6" i="18"/>
  <c r="AS47" i="17"/>
  <c r="AS45" i="17"/>
  <c r="AS43" i="17"/>
  <c r="AS37" i="17"/>
  <c r="AS41" i="17"/>
  <c r="AS40" i="17"/>
  <c r="AS46" i="17"/>
  <c r="AS44" i="17"/>
  <c r="AS42" i="17"/>
  <c r="AS39" i="17"/>
  <c r="AS32" i="17"/>
  <c r="AS15" i="17"/>
  <c r="AS36" i="17"/>
  <c r="AS31" i="17"/>
  <c r="AS35" i="17"/>
  <c r="AS34" i="17"/>
  <c r="AS38" i="17"/>
  <c r="AS33" i="17"/>
  <c r="AS11" i="17"/>
  <c r="AS14" i="17"/>
  <c r="AS30" i="17"/>
  <c r="AS13" i="17"/>
  <c r="AS28" i="17"/>
  <c r="AS12" i="17"/>
  <c r="AS29" i="17"/>
  <c r="AT9" i="17"/>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12" i="18"/>
  <c r="AT7" i="18"/>
  <c r="AT9" i="18" s="1"/>
  <c r="AS13" i="18"/>
  <c r="AT47" i="17"/>
  <c r="AT46" i="17"/>
  <c r="AT45" i="17"/>
  <c r="AT44" i="17"/>
  <c r="AT43" i="17"/>
  <c r="AT42" i="17"/>
  <c r="AT41" i="17"/>
  <c r="AT40" i="17"/>
  <c r="AT39" i="17"/>
  <c r="AT38" i="17"/>
  <c r="AT36" i="17"/>
  <c r="AT31" i="17"/>
  <c r="AT35" i="17"/>
  <c r="AT34" i="17"/>
  <c r="AT30" i="17"/>
  <c r="AT37" i="17"/>
  <c r="AT33" i="17"/>
  <c r="AT14" i="17"/>
  <c r="AT13" i="17"/>
  <c r="AT32" i="17"/>
  <c r="AT29" i="17"/>
  <c r="AT28" i="17"/>
  <c r="AT12" i="17"/>
  <c r="AT15" i="17"/>
  <c r="AT11" i="17"/>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U9" i="18" s="1"/>
  <c r="AT11" i="18"/>
  <c r="AU47" i="17"/>
  <c r="AU46" i="17"/>
  <c r="AU45" i="17"/>
  <c r="AU44" i="17"/>
  <c r="AU43" i="17"/>
  <c r="AU42" i="17"/>
  <c r="AU39" i="17"/>
  <c r="AU38" i="17"/>
  <c r="AU41" i="17"/>
  <c r="AU35" i="17"/>
  <c r="AU34" i="17"/>
  <c r="AU30" i="17"/>
  <c r="AU37" i="17"/>
  <c r="AU33" i="17"/>
  <c r="AU29" i="17"/>
  <c r="AU28" i="17"/>
  <c r="AU40" i="17"/>
  <c r="AU32" i="17"/>
  <c r="AU13" i="17"/>
  <c r="AU36" i="17"/>
  <c r="AU31" i="17"/>
  <c r="AU12" i="17"/>
  <c r="AU15" i="17"/>
  <c r="AU11" i="17"/>
  <c r="AU14" i="17"/>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V9" i="18" s="1"/>
  <c r="AU18" i="18"/>
  <c r="AU11" i="18"/>
  <c r="AU13" i="18"/>
  <c r="AV47" i="17"/>
  <c r="AV46" i="17"/>
  <c r="AV45" i="17"/>
  <c r="AV44" i="17"/>
  <c r="AV43" i="17"/>
  <c r="AV42" i="17"/>
  <c r="AV38" i="17"/>
  <c r="AV41" i="17"/>
  <c r="AV40" i="17"/>
  <c r="AV39" i="17"/>
  <c r="AV37" i="17"/>
  <c r="AV33" i="17"/>
  <c r="AV29" i="17"/>
  <c r="AV28" i="17"/>
  <c r="AV32" i="17"/>
  <c r="AV15" i="17"/>
  <c r="AV36" i="17"/>
  <c r="AV31" i="17"/>
  <c r="AV12" i="17"/>
  <c r="AV34" i="17"/>
  <c r="AV30" i="17"/>
  <c r="AV11" i="17"/>
  <c r="AV14" i="17"/>
  <c r="AV35" i="17"/>
  <c r="AV13" i="17"/>
  <c r="AV35" i="18" l="1"/>
  <c r="AV34" i="18"/>
  <c r="AV33" i="18"/>
  <c r="AV32" i="18"/>
  <c r="AV31" i="18"/>
  <c r="AV30" i="18"/>
  <c r="AV27" i="18"/>
  <c r="AV23" i="18"/>
  <c r="AV22" i="18"/>
  <c r="AV26" i="18"/>
  <c r="AV25" i="18"/>
  <c r="AV24" i="18"/>
  <c r="AV20" i="18"/>
  <c r="AV15" i="18"/>
  <c r="AV29" i="18"/>
  <c r="AV19" i="18"/>
  <c r="AV18" i="18"/>
  <c r="AV21" i="18"/>
  <c r="AV14" i="18"/>
  <c r="AV11" i="18"/>
  <c r="AW7" i="18"/>
  <c r="AW9" i="18" s="1"/>
  <c r="AV28" i="18"/>
  <c r="AV17" i="18"/>
  <c r="AV13" i="18"/>
  <c r="AV16" i="18"/>
  <c r="AV12" i="18"/>
  <c r="AW37" i="17"/>
  <c r="AW46" i="17"/>
  <c r="AW44" i="17"/>
  <c r="AW42" i="17"/>
  <c r="AW41" i="17"/>
  <c r="AW40" i="17"/>
  <c r="AW39" i="17"/>
  <c r="AW47" i="17"/>
  <c r="AW32" i="17"/>
  <c r="AW15" i="17"/>
  <c r="AW36" i="17"/>
  <c r="AW31" i="17"/>
  <c r="AW43" i="17"/>
  <c r="AW38" i="17"/>
  <c r="AW35" i="17"/>
  <c r="AW34" i="17"/>
  <c r="AW30" i="17"/>
  <c r="AW11" i="17"/>
  <c r="AW45" i="17"/>
  <c r="AW29" i="17"/>
  <c r="AW28" i="17"/>
  <c r="AW14" i="17"/>
  <c r="AW33" i="17"/>
  <c r="AW13" i="17"/>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X9" i="18" s="1"/>
  <c r="AX47" i="17"/>
  <c r="AX46" i="17"/>
  <c r="AX45" i="17"/>
  <c r="AX44" i="17"/>
  <c r="AX43" i="17"/>
  <c r="AX42" i="17"/>
  <c r="AX41" i="17"/>
  <c r="AX40" i="17"/>
  <c r="AX39" i="17"/>
  <c r="AX38" i="17"/>
  <c r="AX36" i="17"/>
  <c r="AX31" i="17"/>
  <c r="AX35" i="17"/>
  <c r="AX34" i="17"/>
  <c r="AX30" i="17"/>
  <c r="AX33" i="17"/>
  <c r="AX29" i="17"/>
  <c r="AX28" i="17"/>
  <c r="AX14" i="17"/>
  <c r="AX32" i="17"/>
  <c r="AX15" i="17"/>
  <c r="AX13" i="17"/>
  <c r="AX12" i="17"/>
  <c r="AX37"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Y9" i="18" s="1"/>
  <c r="AX14" i="18"/>
  <c r="AX16" i="18"/>
  <c r="AX11" i="18"/>
  <c r="AY47" i="17"/>
  <c r="AY46" i="17"/>
  <c r="AY45" i="17"/>
  <c r="AY44" i="17"/>
  <c r="AY43" i="17"/>
  <c r="AY42" i="17"/>
  <c r="AY39" i="17"/>
  <c r="AY38" i="17"/>
  <c r="AY35" i="17"/>
  <c r="AY34" i="17"/>
  <c r="AY30" i="17"/>
  <c r="AY40" i="17"/>
  <c r="AY33" i="17"/>
  <c r="AY29" i="17"/>
  <c r="AY28" i="17"/>
  <c r="AY37" i="17"/>
  <c r="AY32" i="17"/>
  <c r="AY36" i="17"/>
  <c r="AY15" i="17"/>
  <c r="AY13" i="17"/>
  <c r="AY41" i="17"/>
  <c r="AY12" i="17"/>
  <c r="AY11" i="17"/>
  <c r="AY31"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Z9" i="18" s="1"/>
  <c r="AY11" i="18"/>
  <c r="AY6" i="18"/>
  <c r="AY13" i="18"/>
  <c r="AY18" i="18"/>
  <c r="AY15" i="18"/>
  <c r="AZ47" i="17"/>
  <c r="AZ46" i="17"/>
  <c r="AZ45" i="17"/>
  <c r="AZ44" i="17"/>
  <c r="AZ43" i="17"/>
  <c r="AZ42" i="17"/>
  <c r="AZ38" i="17"/>
  <c r="AZ41" i="17"/>
  <c r="AZ40" i="17"/>
  <c r="AZ33" i="17"/>
  <c r="AZ29" i="17"/>
  <c r="AZ28" i="17"/>
  <c r="AZ37" i="17"/>
  <c r="AZ32" i="17"/>
  <c r="AZ15" i="17"/>
  <c r="AZ36" i="17"/>
  <c r="AZ39" i="17"/>
  <c r="AZ34" i="17"/>
  <c r="AZ12" i="17"/>
  <c r="AZ11" i="17"/>
  <c r="AZ35" i="17"/>
  <c r="AZ31" i="17"/>
  <c r="AZ14" i="17"/>
  <c r="AZ13" i="17"/>
  <c r="AZ30" i="17"/>
  <c r="AZ35" i="18" l="1"/>
  <c r="AZ34" i="18"/>
  <c r="AZ33" i="18"/>
  <c r="AZ32" i="18"/>
  <c r="AZ31" i="18"/>
  <c r="AZ30" i="18"/>
  <c r="AZ27" i="18"/>
  <c r="AZ23" i="18"/>
  <c r="AZ22" i="18"/>
  <c r="AZ26" i="18"/>
  <c r="AZ21" i="18"/>
  <c r="AZ25" i="18"/>
  <c r="AZ29" i="18"/>
  <c r="AZ20" i="18"/>
  <c r="AZ15" i="18"/>
  <c r="AZ19" i="18"/>
  <c r="AZ28" i="18"/>
  <c r="AZ24" i="18"/>
  <c r="AZ18" i="18"/>
  <c r="AZ17" i="18"/>
  <c r="AZ11" i="18"/>
  <c r="AZ16" i="18"/>
  <c r="AZ12" i="18"/>
  <c r="BA7" i="18"/>
  <c r="BA9" i="18" s="1"/>
  <c r="AZ14" i="18"/>
  <c r="AZ13" i="18"/>
  <c r="BA46" i="17"/>
  <c r="BA44" i="17"/>
  <c r="BA42" i="17"/>
  <c r="BA37" i="17"/>
  <c r="BA41" i="17"/>
  <c r="BA40" i="17"/>
  <c r="BA47" i="17"/>
  <c r="BA45" i="17"/>
  <c r="BA43" i="17"/>
  <c r="BA39" i="17"/>
  <c r="BA32" i="17"/>
  <c r="BA15" i="17"/>
  <c r="BA38" i="17"/>
  <c r="BA36" i="17"/>
  <c r="BA31" i="17"/>
  <c r="BA35" i="17"/>
  <c r="BA34" i="17"/>
  <c r="BA11" i="17"/>
  <c r="BA14" i="17"/>
  <c r="BA33" i="17"/>
  <c r="BA30" i="17"/>
  <c r="BA29" i="17"/>
  <c r="BA12" i="17"/>
  <c r="BA28" i="17"/>
  <c r="BA34" i="18" l="1"/>
  <c r="BA32" i="18"/>
  <c r="BA30" i="18"/>
  <c r="BA26" i="18"/>
  <c r="BA25" i="18"/>
  <c r="BA35" i="18"/>
  <c r="BA33" i="18"/>
  <c r="BA31" i="18"/>
  <c r="BA29" i="18"/>
  <c r="BA28" i="18"/>
  <c r="BA27" i="18"/>
  <c r="BA19" i="18"/>
  <c r="BA14" i="18"/>
  <c r="BA24" i="18"/>
  <c r="BA18" i="18"/>
  <c r="BA23" i="18"/>
  <c r="BA22" i="18"/>
  <c r="BA17" i="18"/>
  <c r="BA16" i="18"/>
  <c r="BA21" i="18"/>
  <c r="BA20" i="18"/>
  <c r="BA15" i="18"/>
  <c r="BA13" i="18"/>
  <c r="BA11" i="18"/>
  <c r="BA12" i="18"/>
  <c r="BB7" i="18"/>
  <c r="BB9" i="18" s="1"/>
  <c r="BB47" i="17"/>
  <c r="BB46" i="17"/>
  <c r="BB45" i="17"/>
  <c r="BB44" i="17"/>
  <c r="BB43" i="17"/>
  <c r="BB42" i="17"/>
  <c r="BB41" i="17"/>
  <c r="BB40" i="17"/>
  <c r="BB39" i="17"/>
  <c r="BB38" i="17"/>
  <c r="BB37" i="17"/>
  <c r="BB36" i="17"/>
  <c r="BB31" i="17"/>
  <c r="BB35" i="17"/>
  <c r="BB34" i="17"/>
  <c r="BB30" i="17"/>
  <c r="BB33" i="17"/>
  <c r="BB32" i="17"/>
  <c r="BB14" i="17"/>
  <c r="BB13" i="17"/>
  <c r="BB29" i="17"/>
  <c r="BB28" i="17"/>
  <c r="BB12" i="17"/>
  <c r="BB11" i="17"/>
  <c r="BB15"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C9" i="18" s="1"/>
  <c r="BB19" i="18"/>
  <c r="BB11" i="18"/>
  <c r="BC47" i="17"/>
  <c r="BC46" i="17"/>
  <c r="BC45" i="17"/>
  <c r="BC44" i="17"/>
  <c r="BC43" i="17"/>
  <c r="BC42" i="17"/>
  <c r="BC39" i="17"/>
  <c r="BC38" i="17"/>
  <c r="BC40" i="17"/>
  <c r="BC35" i="17"/>
  <c r="BC34" i="17"/>
  <c r="BC30" i="17"/>
  <c r="BC33" i="17"/>
  <c r="BC29" i="17"/>
  <c r="BC28" i="17"/>
  <c r="BC41" i="17"/>
  <c r="BC32" i="17"/>
  <c r="BC13" i="17"/>
  <c r="BC31" i="17"/>
  <c r="BC12" i="17"/>
  <c r="BC37" i="17"/>
  <c r="BC15" i="17"/>
  <c r="BC11" i="17"/>
  <c r="BC36"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D9" i="18" s="1"/>
  <c r="BC18" i="18"/>
  <c r="BC11" i="18"/>
  <c r="BD47" i="17"/>
  <c r="BD46" i="17"/>
  <c r="BD45" i="17"/>
  <c r="BD44" i="17"/>
  <c r="BD43" i="17"/>
  <c r="BD42" i="17"/>
  <c r="BD38" i="17"/>
  <c r="BD41" i="17"/>
  <c r="BD40" i="17"/>
  <c r="BD33" i="17"/>
  <c r="BD29" i="17"/>
  <c r="BD28" i="17"/>
  <c r="BD32" i="17"/>
  <c r="BD15" i="17"/>
  <c r="BD39" i="17"/>
  <c r="BD37" i="17"/>
  <c r="BD36" i="17"/>
  <c r="BD31" i="17"/>
  <c r="BD12" i="17"/>
  <c r="BD35" i="17"/>
  <c r="BD30" i="17"/>
  <c r="BD11" i="17"/>
  <c r="BD34" i="17"/>
  <c r="BD14" i="17"/>
  <c r="BD13" i="17"/>
  <c r="BD35" i="18" l="1"/>
  <c r="BD34" i="18"/>
  <c r="BD33" i="18"/>
  <c r="BD32" i="18"/>
  <c r="BD31" i="18"/>
  <c r="BD30" i="18"/>
  <c r="BD27" i="18"/>
  <c r="BD23" i="18"/>
  <c r="BD22" i="18"/>
  <c r="BD26" i="18"/>
  <c r="BD21" i="18"/>
  <c r="BD25" i="18"/>
  <c r="BD24" i="18"/>
  <c r="BD20" i="18"/>
  <c r="BD15" i="18"/>
  <c r="BD28" i="18"/>
  <c r="BD19" i="18"/>
  <c r="BD18" i="18"/>
  <c r="BD14" i="18"/>
  <c r="BD11" i="18"/>
  <c r="BD13" i="18"/>
  <c r="BD12" i="18"/>
  <c r="BD29" i="18"/>
  <c r="BD17" i="18"/>
  <c r="BD16" i="18"/>
  <c r="BE7" i="18"/>
  <c r="BE9" i="18" s="1"/>
  <c r="BE37" i="17"/>
  <c r="BE47" i="17"/>
  <c r="BE45" i="17"/>
  <c r="BE43" i="17"/>
  <c r="BE41" i="17"/>
  <c r="BE40" i="17"/>
  <c r="BE39" i="17"/>
  <c r="BE38" i="17"/>
  <c r="BE32" i="17"/>
  <c r="BE15" i="17"/>
  <c r="BE42" i="17"/>
  <c r="BE36" i="17"/>
  <c r="BE31" i="17"/>
  <c r="BE44" i="17"/>
  <c r="BE35" i="17"/>
  <c r="BE34" i="17"/>
  <c r="BE46" i="17"/>
  <c r="BE30" i="17"/>
  <c r="BE11" i="17"/>
  <c r="BE33" i="17"/>
  <c r="BE29" i="17"/>
  <c r="BE28" i="17"/>
  <c r="BE14" i="17"/>
  <c r="BE13"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13" i="18"/>
  <c r="BE12" i="18"/>
  <c r="BF7" i="18"/>
  <c r="BF9" i="18" s="1"/>
  <c r="BE15" i="18"/>
  <c r="BF47" i="17"/>
  <c r="BF46" i="17"/>
  <c r="BF45" i="17"/>
  <c r="BF44" i="17"/>
  <c r="BF43" i="17"/>
  <c r="BF42" i="17"/>
  <c r="BF41" i="17"/>
  <c r="BF40" i="17"/>
  <c r="BF39" i="17"/>
  <c r="BF38" i="17"/>
  <c r="BF36" i="17"/>
  <c r="BF31" i="17"/>
  <c r="BF37" i="17"/>
  <c r="BF35" i="17"/>
  <c r="BF34" i="17"/>
  <c r="BF30" i="17"/>
  <c r="BF33" i="17"/>
  <c r="BF29" i="17"/>
  <c r="BF28" i="17"/>
  <c r="BF14" i="17"/>
  <c r="BF15" i="17"/>
  <c r="BF13" i="17"/>
  <c r="BF12" i="17"/>
  <c r="BF32" i="17"/>
  <c r="BF11"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G9" i="18" s="1"/>
  <c r="BF19" i="18"/>
  <c r="BF16" i="18"/>
  <c r="BF11" i="18"/>
  <c r="BF14" i="18"/>
  <c r="BG47" i="17"/>
  <c r="BG46" i="17"/>
  <c r="BG45" i="17"/>
  <c r="BG44" i="17"/>
  <c r="BG43" i="17"/>
  <c r="BG42" i="17"/>
  <c r="BG39" i="17"/>
  <c r="BG38" i="17"/>
  <c r="BG37" i="17"/>
  <c r="BG35" i="17"/>
  <c r="BG34" i="17"/>
  <c r="BG30" i="17"/>
  <c r="BG41" i="17"/>
  <c r="BG33" i="17"/>
  <c r="BG29" i="17"/>
  <c r="BG28" i="17"/>
  <c r="BG32" i="17"/>
  <c r="BG40" i="17"/>
  <c r="BG15" i="17"/>
  <c r="BG13" i="17"/>
  <c r="BG12" i="17"/>
  <c r="BG31" i="17"/>
  <c r="BG36" i="17"/>
  <c r="BG11" i="17"/>
  <c r="BG14" i="17"/>
  <c r="BG35" i="18" l="1"/>
  <c r="BG34" i="18"/>
  <c r="BG33" i="18"/>
  <c r="BG32" i="18"/>
  <c r="BG31" i="18"/>
  <c r="BG30" i="18"/>
  <c r="BG29" i="18"/>
  <c r="BG28" i="18"/>
  <c r="BG24" i="18"/>
  <c r="BG27" i="18"/>
  <c r="BG23" i="18"/>
  <c r="BG22" i="18"/>
  <c r="BG26" i="18"/>
  <c r="BG17" i="18"/>
  <c r="BG16" i="18"/>
  <c r="BG20" i="18"/>
  <c r="BG19" i="18"/>
  <c r="BG14" i="18"/>
  <c r="BG18" i="18"/>
  <c r="BG12" i="18"/>
  <c r="BH7" i="18"/>
  <c r="BH9" i="18" s="1"/>
  <c r="BG13" i="18"/>
  <c r="BG11" i="18"/>
  <c r="BG25" i="18"/>
  <c r="BG21" i="18"/>
  <c r="BG15" i="18"/>
  <c r="BH47" i="17"/>
  <c r="BH46" i="17"/>
  <c r="BH45" i="17"/>
  <c r="BH44" i="17"/>
  <c r="BH43" i="17"/>
  <c r="BH42" i="17"/>
  <c r="BH38" i="17"/>
  <c r="BH41" i="17"/>
  <c r="BH40" i="17"/>
  <c r="BH33" i="17"/>
  <c r="BH29" i="17"/>
  <c r="BH28" i="17"/>
  <c r="BH39" i="17"/>
  <c r="BH32" i="17"/>
  <c r="BH15" i="17"/>
  <c r="BH36" i="17"/>
  <c r="BH35" i="17"/>
  <c r="BH12" i="17"/>
  <c r="BH37" i="17"/>
  <c r="BH11" i="17"/>
  <c r="BH34" i="17"/>
  <c r="BH31" i="17"/>
  <c r="BH14" i="17"/>
  <c r="BH30" i="17"/>
  <c r="BH13" i="17"/>
  <c r="BH35" i="18" l="1"/>
  <c r="BH34" i="18"/>
  <c r="BH33" i="18"/>
  <c r="BH32" i="18"/>
  <c r="BH31" i="18"/>
  <c r="BH30" i="18"/>
  <c r="BH27" i="18"/>
  <c r="BH23" i="18"/>
  <c r="BH22" i="18"/>
  <c r="BH26" i="18"/>
  <c r="BH21" i="18"/>
  <c r="BH25" i="18"/>
  <c r="BH28" i="18"/>
  <c r="BH20" i="18"/>
  <c r="BH15" i="18"/>
  <c r="BH19" i="18"/>
  <c r="BH29" i="18"/>
  <c r="BH24" i="18"/>
  <c r="BH18" i="18"/>
  <c r="BH13" i="18"/>
  <c r="BH11" i="18"/>
  <c r="BI7" i="18"/>
  <c r="BI9" i="18" s="1"/>
  <c r="BH16" i="18"/>
  <c r="BH17" i="18"/>
  <c r="BH14" i="18"/>
  <c r="BH12" i="18"/>
  <c r="BI47" i="17"/>
  <c r="BI45" i="17"/>
  <c r="BI43" i="17"/>
  <c r="BI37" i="17"/>
  <c r="BI41" i="17"/>
  <c r="BI40" i="17"/>
  <c r="BI46" i="17"/>
  <c r="BI44" i="17"/>
  <c r="BI42" i="17"/>
  <c r="BI39" i="17"/>
  <c r="BI32" i="17"/>
  <c r="BI15" i="17"/>
  <c r="BI36" i="17"/>
  <c r="BI31" i="17"/>
  <c r="BI35" i="17"/>
  <c r="BI34" i="17"/>
  <c r="BI33" i="17"/>
  <c r="BI11" i="17"/>
  <c r="BI14" i="17"/>
  <c r="BI30" i="17"/>
  <c r="BI13" i="17"/>
  <c r="BI38" i="17"/>
  <c r="BI12" i="17"/>
  <c r="BI29" i="17"/>
  <c r="BI28" i="17"/>
  <c r="BI35" i="18" l="1"/>
  <c r="BI33" i="18"/>
  <c r="BI31" i="18"/>
  <c r="BI26" i="18"/>
  <c r="BI21" i="18"/>
  <c r="BI25" i="18"/>
  <c r="BI34" i="18"/>
  <c r="BI32" i="18"/>
  <c r="BI30" i="18"/>
  <c r="BI29" i="18"/>
  <c r="BI28" i="18"/>
  <c r="BI19" i="18"/>
  <c r="BI14" i="18"/>
  <c r="BI24" i="18"/>
  <c r="BI18" i="18"/>
  <c r="BI27" i="18"/>
  <c r="BI23" i="18"/>
  <c r="BI22" i="18"/>
  <c r="BI17" i="18"/>
  <c r="BI16" i="18"/>
  <c r="BI13" i="18"/>
  <c r="BI15" i="18"/>
  <c r="BI20" i="18"/>
  <c r="BI11" i="18"/>
  <c r="BI12" i="18"/>
  <c r="BJ7" i="18"/>
  <c r="BJ9" i="18" s="1"/>
  <c r="BJ47" i="17"/>
  <c r="BJ46" i="17"/>
  <c r="BJ45" i="17"/>
  <c r="BJ44" i="17"/>
  <c r="BJ43" i="17"/>
  <c r="BJ42" i="17"/>
  <c r="BJ41" i="17"/>
  <c r="BJ40" i="17"/>
  <c r="BJ39" i="17"/>
  <c r="BJ38" i="17"/>
  <c r="BJ36" i="17"/>
  <c r="BJ31" i="17"/>
  <c r="BJ35" i="17"/>
  <c r="BJ34" i="17"/>
  <c r="BJ30" i="17"/>
  <c r="BJ37" i="17"/>
  <c r="BJ33" i="17"/>
  <c r="BJ14" i="17"/>
  <c r="BJ13" i="17"/>
  <c r="BJ32" i="17"/>
  <c r="BJ29" i="17"/>
  <c r="BJ28" i="17"/>
  <c r="BJ12" i="17"/>
  <c r="BJ15"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K9" i="18" s="1"/>
  <c r="BJ11" i="18"/>
  <c r="BK47" i="17"/>
  <c r="BK46" i="17"/>
  <c r="BK45" i="17"/>
  <c r="BK44" i="17"/>
  <c r="BK43" i="17"/>
  <c r="BK42" i="17"/>
  <c r="BK41" i="17"/>
  <c r="BK39" i="17"/>
  <c r="BK38" i="17"/>
  <c r="BK35" i="17"/>
  <c r="BK34" i="17"/>
  <c r="BK30" i="17"/>
  <c r="BK37" i="17"/>
  <c r="BK33" i="17"/>
  <c r="BK29" i="17"/>
  <c r="BK28" i="17"/>
  <c r="BK40" i="17"/>
  <c r="BK32" i="17"/>
  <c r="BK13" i="17"/>
  <c r="BK36" i="17"/>
  <c r="BK31" i="17"/>
  <c r="BK12" i="17"/>
  <c r="BK15" i="17"/>
  <c r="BK11"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L9" i="18" s="1"/>
  <c r="BK11" i="18"/>
  <c r="BK18" i="18"/>
  <c r="BK13" i="18"/>
  <c r="BL47" i="17"/>
  <c r="BL46" i="17"/>
  <c r="BL45" i="17"/>
  <c r="BL44" i="17"/>
  <c r="BL43" i="17"/>
  <c r="BL42" i="17"/>
  <c r="BL41" i="17"/>
  <c r="BL38" i="17"/>
  <c r="BL40" i="17"/>
  <c r="BL39" i="17"/>
  <c r="BL37" i="17"/>
  <c r="BL33" i="17"/>
  <c r="BL29" i="17"/>
  <c r="BL28" i="17"/>
  <c r="BL32" i="17"/>
  <c r="BL15" i="17"/>
  <c r="BL36" i="17"/>
  <c r="BL31" i="17"/>
  <c r="BL12" i="17"/>
  <c r="BL34" i="17"/>
  <c r="BL30" i="17"/>
  <c r="BL11" i="17"/>
  <c r="BL35"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l="1"/>
  <c r="I9" i="16"/>
  <c r="I12" i="16"/>
  <c r="I20" i="16"/>
  <c r="I25" i="16"/>
  <c r="I34" i="16"/>
  <c r="I23" i="16"/>
  <c r="I32" i="16"/>
  <c r="I6" i="16"/>
  <c r="I13" i="16"/>
  <c r="I21" i="16"/>
  <c r="I31" i="16"/>
  <c r="I15" i="16"/>
  <c r="I16" i="16"/>
  <c r="I30" i="16"/>
  <c r="I33" i="16"/>
  <c r="I17" i="16"/>
  <c r="I27" i="16"/>
  <c r="I22" i="16"/>
  <c r="I19" i="16"/>
  <c r="I28" i="16"/>
  <c r="I35" i="16"/>
  <c r="J7" i="16"/>
  <c r="J32" i="16" l="1"/>
  <c r="J9" i="16"/>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K7" i="16"/>
  <c r="K34" i="16" l="1"/>
  <c r="K9" i="16"/>
  <c r="J16" i="16"/>
  <c r="J22" i="16"/>
  <c r="J28" i="16"/>
  <c r="K31" i="16" l="1"/>
  <c r="K30" i="16"/>
  <c r="K14" i="16"/>
  <c r="K18" i="16"/>
  <c r="K20" i="16"/>
  <c r="K16" i="16"/>
  <c r="L7" i="16"/>
  <c r="L33" i="16" l="1"/>
  <c r="L9" i="16"/>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19" i="16"/>
  <c r="L26" i="16"/>
  <c r="L25" i="16"/>
  <c r="L31" i="16"/>
  <c r="L35" i="16"/>
  <c r="L13" i="16"/>
  <c r="L11" i="16"/>
  <c r="L22" i="16"/>
  <c r="L23" i="16"/>
  <c r="L29" i="16"/>
  <c r="L32" i="16"/>
  <c r="M7" i="16"/>
  <c r="M33" i="16" l="1"/>
  <c r="M9" i="16"/>
  <c r="L14" i="16"/>
  <c r="L15" i="16"/>
  <c r="L21" i="16"/>
  <c r="L28" i="16"/>
  <c r="L27" i="16"/>
  <c r="M15" i="16" l="1"/>
  <c r="M25" i="16"/>
  <c r="M18" i="16"/>
  <c r="M13" i="16"/>
  <c r="N7" i="16"/>
  <c r="N35" i="16" l="1"/>
  <c r="N9" i="16"/>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25" i="16"/>
  <c r="N28" i="16"/>
  <c r="O7" i="16"/>
  <c r="O34" i="16" l="1"/>
  <c r="O9" i="16"/>
  <c r="N18" i="16"/>
  <c r="N32" i="16"/>
  <c r="N17" i="16"/>
  <c r="N15" i="16"/>
  <c r="N16" i="16"/>
  <c r="N26" i="16"/>
  <c r="N23" i="16"/>
  <c r="N30" i="16"/>
  <c r="N34" i="16"/>
  <c r="N19" i="16"/>
  <c r="N20" i="16"/>
  <c r="N13" i="16"/>
  <c r="N21" i="16"/>
  <c r="N27" i="16"/>
  <c r="N31" i="16"/>
  <c r="O35" i="16" l="1"/>
  <c r="O22" i="16"/>
  <c r="O16" i="16"/>
  <c r="O27" i="16"/>
  <c r="O23" i="16"/>
  <c r="O31" i="16"/>
  <c r="P7" i="16"/>
  <c r="P35" i="16" l="1"/>
  <c r="P9" i="16"/>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l="1"/>
  <c r="Q9" i="16"/>
  <c r="P21" i="16"/>
  <c r="P19" i="16"/>
  <c r="P27" i="16"/>
  <c r="P34" i="16"/>
  <c r="P17" i="16"/>
  <c r="P28" i="16"/>
  <c r="P11" i="16"/>
  <c r="P29" i="16"/>
  <c r="P25" i="16"/>
  <c r="P31" i="16"/>
  <c r="Q26" i="16" l="1"/>
  <c r="Q13" i="16"/>
  <c r="Q28" i="16"/>
  <c r="Q20" i="16"/>
  <c r="Q22" i="16"/>
  <c r="Q19" i="16"/>
  <c r="Q14" i="16"/>
  <c r="Q29" i="16"/>
  <c r="R7" i="16"/>
  <c r="R34" i="16" l="1"/>
  <c r="R9" i="16"/>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S7" i="16"/>
  <c r="S32" i="16" l="1"/>
  <c r="S9" i="16"/>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T7" i="16"/>
  <c r="T35" i="16" l="1"/>
  <c r="T9" i="16"/>
  <c r="S22" i="16"/>
  <c r="S31" i="16"/>
  <c r="S16" i="16"/>
  <c r="S30" i="16"/>
  <c r="S35" i="16"/>
  <c r="S11" i="16"/>
  <c r="S12" i="16"/>
  <c r="S25" i="16"/>
  <c r="S17" i="16"/>
  <c r="S27" i="16"/>
  <c r="T29" i="16" l="1"/>
  <c r="T32" i="16"/>
  <c r="T11" i="16"/>
  <c r="T12" i="16"/>
  <c r="T23" i="16"/>
  <c r="T25" i="16"/>
  <c r="T34" i="16"/>
  <c r="T13" i="16"/>
  <c r="T22" i="16"/>
  <c r="T26" i="16"/>
  <c r="T16" i="16"/>
  <c r="T21" i="16"/>
  <c r="T30" i="16"/>
  <c r="U7" i="16"/>
  <c r="U26" i="16" l="1"/>
  <c r="U9" i="16"/>
  <c r="T14" i="16"/>
  <c r="T15" i="16"/>
  <c r="T18" i="16"/>
  <c r="T20" i="16"/>
  <c r="T27" i="16"/>
  <c r="T33" i="16"/>
  <c r="T17" i="16"/>
  <c r="T19" i="16"/>
  <c r="T24" i="16"/>
  <c r="T28" i="16"/>
  <c r="T31" i="16"/>
  <c r="U14" i="16" l="1"/>
  <c r="U24" i="16"/>
  <c r="U17" i="16"/>
  <c r="U35" i="16"/>
  <c r="U16" i="16"/>
  <c r="U32" i="16"/>
  <c r="U12" i="16"/>
  <c r="U27" i="16"/>
  <c r="U15" i="16"/>
  <c r="U11" i="16"/>
  <c r="U23" i="16"/>
  <c r="U28" i="16"/>
  <c r="U34" i="16"/>
  <c r="U18" i="16"/>
  <c r="U21" i="16"/>
  <c r="U25" i="16"/>
  <c r="U33" i="16"/>
  <c r="V7" i="16"/>
  <c r="V34" i="16" l="1"/>
  <c r="V9" i="16"/>
  <c r="U13" i="16"/>
  <c r="U20" i="16"/>
  <c r="U22" i="16"/>
  <c r="U29" i="16"/>
  <c r="U30" i="16"/>
  <c r="U19" i="16"/>
  <c r="U31" i="16"/>
  <c r="V18" i="16" l="1"/>
  <c r="V35" i="16"/>
  <c r="V15" i="16"/>
  <c r="V29" i="16"/>
  <c r="V21" i="16"/>
  <c r="V33" i="16"/>
  <c r="V11" i="16"/>
  <c r="V22" i="16"/>
  <c r="V24" i="16"/>
  <c r="V28" i="16"/>
  <c r="V14" i="16"/>
  <c r="V12" i="16"/>
  <c r="V20" i="16"/>
  <c r="V23" i="16"/>
  <c r="V31" i="16"/>
  <c r="V17" i="16"/>
  <c r="V19" i="16"/>
  <c r="V27" i="16"/>
  <c r="V32" i="16"/>
  <c r="V16" i="16"/>
  <c r="W7" i="16"/>
  <c r="W35" i="16" l="1"/>
  <c r="W9" i="16"/>
  <c r="V13" i="16"/>
  <c r="V25" i="16"/>
  <c r="V26" i="16"/>
  <c r="V30" i="16"/>
  <c r="W24" i="16" l="1"/>
  <c r="W13" i="16"/>
  <c r="W17" i="16"/>
  <c r="W25" i="16"/>
  <c r="W28" i="16"/>
  <c r="W15" i="16"/>
  <c r="W32" i="16"/>
  <c r="W6" i="16"/>
  <c r="X7" i="16"/>
  <c r="X33" i="16" l="1"/>
  <c r="X9" i="16"/>
  <c r="W21" i="16"/>
  <c r="W29" i="16"/>
  <c r="W33" i="16"/>
  <c r="W18"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l="1"/>
  <c r="Y9" i="16"/>
  <c r="X13" i="16"/>
  <c r="X28" i="16"/>
  <c r="X15" i="16"/>
  <c r="X27" i="16"/>
  <c r="Y16" i="16" l="1"/>
  <c r="Y30" i="16"/>
  <c r="Y24" i="16"/>
  <c r="Y23" i="16"/>
  <c r="Y31" i="16"/>
  <c r="Z7" i="16"/>
  <c r="Z35" i="16" l="1"/>
  <c r="Z9" i="16"/>
  <c r="Y11" i="16"/>
  <c r="Y18" i="16"/>
  <c r="Y34" i="16"/>
  <c r="Y33" i="16"/>
  <c r="Y12" i="16"/>
  <c r="Y15" i="16"/>
  <c r="Y21" i="16"/>
  <c r="Y32" i="16"/>
  <c r="Y26" i="16"/>
  <c r="Y17" i="16"/>
  <c r="Y13" i="16"/>
  <c r="Y25" i="16"/>
  <c r="Y27" i="16"/>
  <c r="Y29" i="16"/>
  <c r="Y20" i="16"/>
  <c r="Y14" i="16"/>
  <c r="Y22" i="16"/>
  <c r="Y19" i="16"/>
  <c r="Y28" i="16"/>
  <c r="Z20" i="16" l="1"/>
  <c r="Z18" i="16"/>
  <c r="Z28" i="16"/>
  <c r="Z12" i="16"/>
  <c r="Z32" i="16"/>
  <c r="Z14" i="16"/>
  <c r="Z11" i="16"/>
  <c r="Z13" i="16"/>
  <c r="Z19" i="16"/>
  <c r="Z22" i="16"/>
  <c r="Z29" i="16"/>
  <c r="Z33" i="16"/>
  <c r="Z15" i="16"/>
  <c r="Z17" i="16"/>
  <c r="Z16" i="16"/>
  <c r="Z25" i="16"/>
  <c r="Z23" i="16"/>
  <c r="Z30" i="16"/>
  <c r="Z34" i="16"/>
  <c r="Z26" i="16"/>
  <c r="AA7" i="16"/>
  <c r="AA33" i="16" l="1"/>
  <c r="AA9" i="16"/>
  <c r="Z21" i="16"/>
  <c r="Z24" i="16"/>
  <c r="Z27" i="16"/>
  <c r="Z31" i="16"/>
  <c r="AA34" i="16" l="1"/>
  <c r="AA23" i="16"/>
  <c r="AA19" i="16"/>
  <c r="AA14" i="16"/>
  <c r="AA26" i="16"/>
  <c r="AA28" i="16"/>
  <c r="AB7" i="16"/>
  <c r="AB35" i="16" l="1"/>
  <c r="AB9" i="16"/>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l="1"/>
  <c r="AC9" i="16"/>
  <c r="AB13" i="16"/>
  <c r="AB22" i="16"/>
  <c r="AB24" i="16"/>
  <c r="AB20" i="16"/>
  <c r="AB27" i="16"/>
  <c r="AB33" i="16"/>
  <c r="AB12" i="16"/>
  <c r="AB19" i="16"/>
  <c r="AB23" i="16"/>
  <c r="AB25" i="16"/>
  <c r="AB30" i="16"/>
  <c r="AB34" i="16"/>
  <c r="AB16" i="16"/>
  <c r="AB14" i="16"/>
  <c r="AB11" i="16"/>
  <c r="AB28" i="16"/>
  <c r="AB29" i="16"/>
  <c r="AB31" i="16"/>
  <c r="AC35" i="16" l="1"/>
  <c r="AC17" i="16"/>
  <c r="AC34" i="16"/>
  <c r="AC15" i="16"/>
  <c r="AC23" i="16"/>
  <c r="AC12" i="16"/>
  <c r="AC28" i="16"/>
  <c r="AC11" i="16"/>
  <c r="AC24" i="16"/>
  <c r="AC31" i="16"/>
  <c r="AC18" i="16"/>
  <c r="AC21" i="16"/>
  <c r="AC30" i="16"/>
  <c r="AD7" i="16"/>
  <c r="AD33" i="16" l="1"/>
  <c r="AD9" i="16"/>
  <c r="AC13" i="16"/>
  <c r="AC14" i="16"/>
  <c r="AC20" i="16"/>
  <c r="AC27" i="16"/>
  <c r="AC32" i="16"/>
  <c r="AC33" i="16"/>
  <c r="AC16" i="16"/>
  <c r="AC25" i="16"/>
  <c r="AC22" i="16"/>
  <c r="AC19" i="16"/>
  <c r="AC29" i="16"/>
  <c r="AD35" i="16" l="1"/>
  <c r="AD12" i="16"/>
  <c r="AD23" i="16"/>
  <c r="AD13" i="16"/>
  <c r="AD27" i="16"/>
  <c r="AD15" i="16"/>
  <c r="AD30" i="16"/>
  <c r="AD11" i="16"/>
  <c r="AD24" i="16"/>
  <c r="AD34" i="16"/>
  <c r="AD16" i="16"/>
  <c r="AD21" i="16"/>
  <c r="AD31" i="16"/>
  <c r="AD14" i="16"/>
  <c r="AD20" i="16"/>
  <c r="AD19" i="16"/>
  <c r="AD25" i="16"/>
  <c r="AD18" i="16"/>
  <c r="AD28" i="16"/>
  <c r="AD32" i="16"/>
  <c r="AD17" i="16"/>
  <c r="AE7" i="16"/>
  <c r="AE35" i="16" l="1"/>
  <c r="AE9" i="16"/>
  <c r="AD6" i="16"/>
  <c r="AD26" i="16"/>
  <c r="AD22" i="16"/>
  <c r="AD29" i="16"/>
  <c r="AE12" i="16" l="1"/>
  <c r="AE25" i="16"/>
  <c r="AE32" i="16"/>
  <c r="AE17" i="16"/>
  <c r="AE23" i="16"/>
  <c r="AE28" i="16"/>
  <c r="AE13" i="16"/>
  <c r="AE20" i="16"/>
  <c r="AE18" i="16"/>
  <c r="AE21" i="16"/>
  <c r="AE29" i="16"/>
  <c r="AE33" i="16"/>
  <c r="AE15" i="16"/>
  <c r="AE11" i="16"/>
  <c r="AE19" i="16"/>
  <c r="AE24" i="16"/>
  <c r="AE26" i="16"/>
  <c r="AE30" i="16"/>
  <c r="AE34" i="16"/>
  <c r="AE14" i="16"/>
  <c r="AF7" i="16"/>
  <c r="AF35" i="16" l="1"/>
  <c r="AF9" i="16"/>
  <c r="AE22" i="16"/>
  <c r="AE16" i="16"/>
  <c r="AE27" i="16"/>
  <c r="AE31" i="16"/>
  <c r="AF18" i="16" l="1"/>
  <c r="AF29" i="16"/>
  <c r="AF12" i="16"/>
  <c r="AF15" i="16"/>
  <c r="AF21" i="16"/>
  <c r="AF26" i="16"/>
  <c r="AF30" i="16"/>
  <c r="AG7" i="16"/>
  <c r="AG34" i="16" l="1"/>
  <c r="AG9" i="16"/>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31" i="16"/>
  <c r="AG33" i="16"/>
  <c r="AG16" i="16"/>
  <c r="AG14" i="16"/>
  <c r="AG25" i="16"/>
  <c r="AG32" i="16"/>
  <c r="AG15" i="16"/>
  <c r="AG17" i="16"/>
  <c r="AG27" i="16"/>
  <c r="AG23" i="16"/>
  <c r="AG35" i="16"/>
  <c r="AG30" i="16"/>
  <c r="AH7" i="16"/>
  <c r="AH32" i="16" l="1"/>
  <c r="AH9" i="16"/>
  <c r="AG11" i="16"/>
  <c r="AG18" i="16"/>
  <c r="AG21" i="16"/>
  <c r="AG19" i="16"/>
  <c r="AG28" i="16"/>
  <c r="AH12" i="16" l="1"/>
  <c r="AH26" i="16"/>
  <c r="AH30" i="16"/>
  <c r="AH14" i="16"/>
  <c r="AH17" i="16"/>
  <c r="AH22" i="16"/>
  <c r="AH33" i="16"/>
  <c r="AH19" i="16"/>
  <c r="AH23" i="16"/>
  <c r="AH34" i="16"/>
  <c r="AI7" i="16"/>
  <c r="AI35" i="16" l="1"/>
  <c r="AI9" i="16"/>
  <c r="AH21" i="16"/>
  <c r="AH29" i="16"/>
  <c r="AH11" i="16"/>
  <c r="AH15" i="16"/>
  <c r="AH25" i="16"/>
  <c r="AH20" i="16"/>
  <c r="AH27" i="16"/>
  <c r="AH31" i="16"/>
  <c r="AH35" i="16"/>
  <c r="AH16" i="16"/>
  <c r="AH13" i="16"/>
  <c r="AH24" i="16"/>
  <c r="AH18" i="16"/>
  <c r="AH28" i="16"/>
  <c r="AJ7" i="16" l="1"/>
  <c r="AJ32" i="16" l="1"/>
  <c r="AJ9"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K7" i="16" l="1"/>
  <c r="AK26" i="16" l="1"/>
  <c r="AK9" i="16"/>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13" i="16" l="1"/>
  <c r="AK25" i="16"/>
  <c r="AK35" i="16"/>
  <c r="AK15" i="16"/>
  <c r="AK11" i="16"/>
  <c r="AK19" i="16"/>
  <c r="AK30" i="16"/>
  <c r="AK12" i="16"/>
  <c r="AK16" i="16"/>
  <c r="AK28" i="16"/>
  <c r="AK34" i="16"/>
  <c r="AK18" i="16"/>
  <c r="AK23" i="16"/>
  <c r="AK31" i="16"/>
  <c r="AL7" i="16"/>
  <c r="AL34" i="16" l="1"/>
  <c r="AL9" i="16"/>
  <c r="AK21" i="16"/>
  <c r="AK14" i="16"/>
  <c r="AK27" i="16"/>
  <c r="AK24" i="16"/>
  <c r="AK33" i="16"/>
  <c r="AK32" i="16"/>
  <c r="AK6" i="16"/>
  <c r="AK17" i="16"/>
  <c r="AK20" i="16"/>
  <c r="AK22" i="16"/>
  <c r="AK29" i="16"/>
  <c r="AL23" i="16" l="1"/>
  <c r="AL14" i="16"/>
  <c r="AL20" i="16"/>
  <c r="AM7" i="16"/>
  <c r="AM32" i="16" l="1"/>
  <c r="AM9" i="16"/>
  <c r="AL28" i="16"/>
  <c r="AL17" i="16"/>
  <c r="AL31" i="16"/>
  <c r="AL11" i="16"/>
  <c r="AL18" i="16"/>
  <c r="AL33" i="16"/>
  <c r="AL15" i="16"/>
  <c r="AL21" i="16"/>
  <c r="AL22" i="16"/>
  <c r="AL29" i="16"/>
  <c r="AL35" i="16"/>
  <c r="AL12" i="16"/>
  <c r="AL19" i="16"/>
  <c r="AL27" i="16"/>
  <c r="AL32" i="16"/>
  <c r="AL16" i="16"/>
  <c r="AL24" i="16"/>
  <c r="AL13" i="16"/>
  <c r="AL25" i="16"/>
  <c r="AL26" i="16"/>
  <c r="AL30" i="16"/>
  <c r="AM29" i="16" l="1"/>
  <c r="AM25" i="16"/>
  <c r="AN7" i="16"/>
  <c r="AN33" i="16" l="1"/>
  <c r="AN9"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AN16" i="16" l="1"/>
  <c r="AO7" i="16"/>
  <c r="AO33" i="16" l="1"/>
  <c r="AO9" i="16"/>
  <c r="AN18" i="16"/>
  <c r="AN25" i="16"/>
  <c r="AN23" i="16"/>
  <c r="AN13" i="16"/>
  <c r="AN17" i="16"/>
  <c r="AN20" i="16"/>
  <c r="AN34" i="16"/>
  <c r="AN28" i="16"/>
  <c r="AN24" i="16"/>
  <c r="AN30" i="16"/>
  <c r="AN14" i="16"/>
  <c r="AN22" i="16"/>
  <c r="AN26"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l="1"/>
  <c r="AP9" i="16"/>
  <c r="AO23" i="16"/>
  <c r="AO27" i="16"/>
  <c r="AO29" i="16"/>
  <c r="AO26" i="16"/>
  <c r="AO12" i="16"/>
  <c r="AO25" i="16"/>
  <c r="AO13" i="16"/>
  <c r="AO15" i="16"/>
  <c r="AO32" i="16"/>
  <c r="AO21" i="16"/>
  <c r="AO34" i="16"/>
  <c r="AP19" i="16" l="1"/>
  <c r="AP11" i="16"/>
  <c r="AP29" i="16"/>
  <c r="AP22" i="16"/>
  <c r="AP21" i="16"/>
  <c r="AP32" i="16"/>
  <c r="AP14" i="16"/>
  <c r="AP13" i="16"/>
  <c r="AP15" i="16"/>
  <c r="AQ7" i="16"/>
  <c r="AQ34" i="16" l="1"/>
  <c r="AQ9" i="16"/>
  <c r="AP16" i="16"/>
  <c r="AP26" i="16"/>
  <c r="AP27" i="16"/>
  <c r="AP30" i="16"/>
  <c r="AP34" i="16"/>
  <c r="AP12" i="16"/>
  <c r="AP20" i="16"/>
  <c r="AP18" i="16"/>
  <c r="AP28" i="16"/>
  <c r="AP31" i="16"/>
  <c r="AP35" i="16"/>
  <c r="AP17" i="16"/>
  <c r="AP24" i="16"/>
  <c r="AP23" i="16"/>
  <c r="AP25" i="16"/>
  <c r="AQ25" i="16" l="1"/>
  <c r="AQ28" i="16"/>
  <c r="AQ15" i="16"/>
  <c r="AQ24" i="16"/>
  <c r="AQ16" i="16"/>
  <c r="AQ31" i="16"/>
  <c r="AR7" i="16"/>
  <c r="AR34" i="16" l="1"/>
  <c r="AR9" i="16"/>
  <c r="AQ17" i="16"/>
  <c r="AQ32" i="16"/>
  <c r="AQ14" i="16"/>
  <c r="AQ20" i="16"/>
  <c r="AQ27" i="16"/>
  <c r="AQ35" i="16"/>
  <c r="AQ13" i="16"/>
  <c r="AQ12" i="16"/>
  <c r="AQ19" i="16"/>
  <c r="AQ21" i="16"/>
  <c r="AQ29" i="16"/>
  <c r="AQ33" i="16"/>
  <c r="AQ18" i="16"/>
  <c r="AQ11" i="16"/>
  <c r="AQ23" i="16"/>
  <c r="AQ22" i="16"/>
  <c r="AQ26" i="16"/>
  <c r="AQ30" i="16"/>
  <c r="AR35" i="16"/>
  <c r="AR13" i="16" l="1"/>
  <c r="AR19" i="16"/>
  <c r="AR22" i="16"/>
  <c r="AR23" i="16"/>
  <c r="AR14" i="16"/>
  <c r="AR29" i="16"/>
  <c r="AR16" i="16"/>
  <c r="AR31" i="16"/>
  <c r="AR12" i="16"/>
  <c r="AR18" i="16"/>
  <c r="AR17" i="16"/>
  <c r="AR21" i="16"/>
  <c r="AR25" i="16"/>
  <c r="AR26" i="16"/>
  <c r="AR32" i="16"/>
  <c r="AR15" i="16"/>
  <c r="AR33" i="16"/>
  <c r="AR24" i="16"/>
  <c r="AR27" i="16"/>
  <c r="AR6" i="16"/>
  <c r="AS7" i="16"/>
  <c r="AS35" i="16" l="1"/>
  <c r="AS9" i="16"/>
  <c r="AR11" i="16"/>
  <c r="AR28" i="16"/>
  <c r="AR20" i="16"/>
  <c r="AR30" i="16"/>
  <c r="AS13" i="16" l="1"/>
  <c r="AS24" i="16"/>
  <c r="AS17" i="16"/>
  <c r="AS30" i="16"/>
  <c r="AT7" i="16"/>
  <c r="AT32" i="16" l="1"/>
  <c r="AT9" i="16"/>
  <c r="AS15" i="16"/>
  <c r="AS21" i="16"/>
  <c r="AS25" i="16"/>
  <c r="AS32" i="16"/>
  <c r="AS12" i="16"/>
  <c r="AS20" i="16"/>
  <c r="AS27" i="16"/>
  <c r="AS26" i="16"/>
  <c r="AS11" i="16"/>
  <c r="AS14" i="16"/>
  <c r="AS23" i="16"/>
  <c r="AS29" i="16"/>
  <c r="AS31" i="16"/>
  <c r="AS33" i="16"/>
  <c r="AS16" i="16"/>
  <c r="AS18" i="16"/>
  <c r="AS22" i="16"/>
  <c r="AS19" i="16"/>
  <c r="AS28" i="16"/>
  <c r="AS34" i="16"/>
  <c r="AT13" i="16" l="1"/>
  <c r="AT19" i="16"/>
  <c r="AT35" i="16"/>
  <c r="AT18" i="16"/>
  <c r="AT28" i="16"/>
  <c r="AT26" i="16"/>
  <c r="AT31" i="16"/>
  <c r="AT14" i="16"/>
  <c r="AT12" i="16"/>
  <c r="AT23" i="16"/>
  <c r="AT33" i="16"/>
  <c r="AT24" i="16"/>
  <c r="AT25" i="16"/>
  <c r="AT17" i="16"/>
  <c r="AT11" i="16"/>
  <c r="AT16" i="16"/>
  <c r="AT21" i="16"/>
  <c r="AT27" i="16"/>
  <c r="AT30" i="16"/>
  <c r="AT34" i="16"/>
  <c r="AT20" i="16"/>
  <c r="AU7" i="16"/>
  <c r="AU34" i="16" l="1"/>
  <c r="AU9" i="16"/>
  <c r="AT15" i="16"/>
  <c r="AT22" i="16"/>
  <c r="AT29" i="16"/>
  <c r="AU35" i="16" l="1"/>
  <c r="AU20" i="16"/>
  <c r="AU30" i="16"/>
  <c r="AU24" i="16"/>
  <c r="AU15" i="16"/>
  <c r="AU26" i="16"/>
  <c r="AU11" i="16"/>
  <c r="AU19" i="16"/>
  <c r="AU16" i="16"/>
  <c r="AU27" i="16"/>
  <c r="AU31" i="16"/>
  <c r="AU14" i="16"/>
  <c r="AV7" i="16"/>
  <c r="AV34" i="16" l="1"/>
  <c r="AV9" i="16"/>
  <c r="AU22" i="16"/>
  <c r="AU17" i="16"/>
  <c r="AU28" i="16"/>
  <c r="AU32" i="16"/>
  <c r="AU23" i="16"/>
  <c r="AU13" i="16"/>
  <c r="AU25" i="16"/>
  <c r="AU12" i="16"/>
  <c r="AU18" i="16"/>
  <c r="AU21" i="16"/>
  <c r="AU29" i="16"/>
  <c r="AU33" i="16"/>
  <c r="AV24" i="16" l="1"/>
  <c r="AV26" i="16"/>
  <c r="AV29" i="16"/>
  <c r="AV11" i="16"/>
  <c r="AV32" i="16"/>
  <c r="AV28" i="16"/>
  <c r="AV19" i="16"/>
  <c r="AV17" i="16"/>
  <c r="AV21" i="16"/>
  <c r="AV20" i="16"/>
  <c r="AV35" i="16"/>
  <c r="AV31" i="16"/>
  <c r="AV14" i="16"/>
  <c r="AV22" i="16"/>
  <c r="AV12" i="16"/>
  <c r="AV16" i="16"/>
  <c r="AV23" i="16"/>
  <c r="AV27" i="16"/>
  <c r="AV33" i="16"/>
  <c r="AV13" i="16"/>
  <c r="AW7" i="16"/>
  <c r="AW34" i="16" l="1"/>
  <c r="AW9" i="16"/>
  <c r="AV18" i="16"/>
  <c r="AV25" i="16"/>
  <c r="AV15" i="16"/>
  <c r="AV30" i="16"/>
  <c r="AW12" i="16" l="1"/>
  <c r="AW21" i="16"/>
  <c r="AW31" i="16"/>
  <c r="AW13" i="16"/>
  <c r="AW25" i="16"/>
  <c r="AW29" i="16"/>
  <c r="AW17" i="16"/>
  <c r="AW33" i="16"/>
  <c r="AW30" i="16"/>
  <c r="AX7" i="16"/>
  <c r="AX33" i="16" l="1"/>
  <c r="AX9" i="16"/>
  <c r="AW14" i="16"/>
  <c r="AW24" i="16"/>
  <c r="AW26" i="16"/>
  <c r="AW16" i="16"/>
  <c r="AW15" i="16"/>
  <c r="AW22" i="16"/>
  <c r="AW20" i="16"/>
  <c r="AW27" i="16"/>
  <c r="AW35" i="16"/>
  <c r="AW32" i="16"/>
  <c r="AW18" i="16"/>
  <c r="AW11" i="16"/>
  <c r="AW23" i="16"/>
  <c r="AW19" i="16"/>
  <c r="AW28" i="16"/>
  <c r="AX17" i="16" l="1"/>
  <c r="AX26" i="16"/>
  <c r="AX11" i="16"/>
  <c r="AX27" i="16"/>
  <c r="AX16" i="16"/>
  <c r="AX29" i="16"/>
  <c r="AY7" i="16"/>
  <c r="AY34" i="16" l="1"/>
  <c r="AY9" i="16"/>
  <c r="AX20" i="16"/>
  <c r="AX30" i="16"/>
  <c r="AX15" i="16"/>
  <c r="AX22" i="16"/>
  <c r="AX32" i="16"/>
  <c r="AX34" i="16"/>
  <c r="AX12" i="16"/>
  <c r="AX24" i="16"/>
  <c r="AX18" i="16"/>
  <c r="AX28" i="16"/>
  <c r="AX31" i="16"/>
  <c r="AX35" i="16"/>
  <c r="AX14" i="16"/>
  <c r="AX19" i="16"/>
  <c r="AX13" i="16"/>
  <c r="AX21" i="16"/>
  <c r="AX23" i="16"/>
  <c r="AX25" i="16"/>
  <c r="AY35" i="16"/>
  <c r="AY16" i="16"/>
  <c r="AY11" i="16" l="1"/>
  <c r="AY15" i="16"/>
  <c r="AY18" i="16"/>
  <c r="AY27" i="16"/>
  <c r="AY19" i="16"/>
  <c r="AY17" i="16"/>
  <c r="AY20" i="16"/>
  <c r="AY22" i="16"/>
  <c r="AY31" i="16"/>
  <c r="AY13" i="16"/>
  <c r="AY24" i="16"/>
  <c r="AY28" i="16"/>
  <c r="AY6" i="16"/>
  <c r="AZ7" i="16"/>
  <c r="AZ34" i="16" l="1"/>
  <c r="AZ9" i="16"/>
  <c r="AY21" i="16"/>
  <c r="AY32" i="16"/>
  <c r="AY14" i="16"/>
  <c r="AY12" i="16"/>
  <c r="AY23" i="16"/>
  <c r="AY25" i="16"/>
  <c r="AY29" i="16"/>
  <c r="AY33" i="16"/>
  <c r="AY26" i="16"/>
  <c r="AY30" i="16"/>
  <c r="AZ35" i="16"/>
  <c r="AZ19" i="16" l="1"/>
  <c r="AZ24" i="16"/>
  <c r="AZ17" i="16"/>
  <c r="AZ25" i="16"/>
  <c r="AZ16" i="16"/>
  <c r="AZ31" i="16"/>
  <c r="AZ15" i="16"/>
  <c r="AZ26" i="16"/>
  <c r="AZ32" i="16"/>
  <c r="AZ23" i="16"/>
  <c r="AZ13" i="16"/>
  <c r="AZ22" i="16"/>
  <c r="BA7" i="16"/>
  <c r="BA32" i="16" l="1"/>
  <c r="BA9" i="16"/>
  <c r="AZ11" i="16"/>
  <c r="AZ18" i="16"/>
  <c r="AZ20" i="16"/>
  <c r="AZ27" i="16"/>
  <c r="AZ33" i="16"/>
  <c r="AZ12" i="16"/>
  <c r="AZ14" i="16"/>
  <c r="AZ29" i="16"/>
  <c r="AZ21" i="16"/>
  <c r="AZ28" i="16"/>
  <c r="AZ30" i="16"/>
  <c r="BA34" i="16"/>
  <c r="BA14" i="16"/>
  <c r="BA22" i="16" l="1"/>
  <c r="BA27" i="16"/>
  <c r="BA28" i="16"/>
  <c r="BA35" i="16"/>
  <c r="BA16" i="16"/>
  <c r="BA26" i="16"/>
  <c r="BA13" i="16"/>
  <c r="BA25" i="16"/>
  <c r="BA15" i="16"/>
  <c r="BA12" i="16"/>
  <c r="BA18" i="16"/>
  <c r="BA20" i="16"/>
  <c r="BA19" i="16"/>
  <c r="BA31" i="16"/>
  <c r="BA30" i="16"/>
  <c r="BB7" i="16"/>
  <c r="BB34" i="16" l="1"/>
  <c r="BB9" i="16"/>
  <c r="BA29" i="16"/>
  <c r="BA21" i="16"/>
  <c r="BA17" i="16"/>
  <c r="BA11" i="16"/>
  <c r="BA23" i="16"/>
  <c r="BA24" i="16"/>
  <c r="BA33" i="16"/>
  <c r="BB35" i="16"/>
  <c r="BC7" i="16" l="1"/>
  <c r="BC34" i="16" l="1"/>
  <c r="BC9" i="16"/>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2" i="16"/>
  <c r="BC31" i="16"/>
  <c r="BC29" i="16"/>
  <c r="BC28" i="16"/>
  <c r="BC27" i="16"/>
  <c r="BC21" i="16"/>
  <c r="BC17" i="16"/>
  <c r="BC16" i="16"/>
  <c r="BC23" i="16"/>
  <c r="BC24" i="16"/>
  <c r="BC22" i="16"/>
  <c r="BC18" i="16"/>
  <c r="BC12" i="16"/>
  <c r="BD7" i="16"/>
  <c r="BD9" i="16" s="1"/>
  <c r="BC15" i="16"/>
  <c r="BC11" i="16"/>
  <c r="BC13" i="16"/>
  <c r="BC14" i="16" l="1"/>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14" i="16"/>
  <c r="BE7" i="16"/>
  <c r="BE9" i="16" s="1"/>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23" i="16"/>
  <c r="BE20" i="16"/>
  <c r="BE16" i="16"/>
  <c r="BE13" i="16"/>
  <c r="BE12" i="16"/>
  <c r="BF7" i="16"/>
  <c r="BF9" i="16" s="1"/>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G9" i="16" s="1"/>
  <c r="BF21" i="16"/>
  <c r="BF17" i="16"/>
  <c r="BF11" i="16"/>
  <c r="BF15" i="16"/>
  <c r="BF14" i="16"/>
  <c r="BG35" i="16" l="1"/>
  <c r="BG34" i="16"/>
  <c r="BG33" i="16"/>
  <c r="BG32" i="16"/>
  <c r="BG31" i="16"/>
  <c r="BG30" i="16"/>
  <c r="BG29" i="16"/>
  <c r="BG28" i="16"/>
  <c r="BG27" i="16"/>
  <c r="BG26" i="16"/>
  <c r="BG25" i="16"/>
  <c r="BG21" i="16"/>
  <c r="BG17" i="16"/>
  <c r="BG16" i="16"/>
  <c r="BG22" i="16"/>
  <c r="BG19" i="16"/>
  <c r="BG20" i="16"/>
  <c r="BG23" i="16"/>
  <c r="BG12" i="16"/>
  <c r="BH7" i="16"/>
  <c r="BH9" i="16" s="1"/>
  <c r="BG11" i="16"/>
  <c r="BG24" i="16"/>
  <c r="BG18" i="16"/>
  <c r="BG15" i="16"/>
  <c r="BG14" i="16"/>
  <c r="BG13" i="16"/>
  <c r="BH35" i="16" l="1"/>
  <c r="BH34" i="16"/>
  <c r="BH33" i="16"/>
  <c r="BH32" i="16"/>
  <c r="BH31" i="16"/>
  <c r="BH30" i="16"/>
  <c r="BH27" i="16"/>
  <c r="BH26" i="16"/>
  <c r="BH25" i="16"/>
  <c r="BH29" i="16"/>
  <c r="BH20" i="16"/>
  <c r="BH15" i="16"/>
  <c r="BH23" i="16"/>
  <c r="BH24" i="16"/>
  <c r="BH21" i="16"/>
  <c r="BH28" i="16"/>
  <c r="BH11" i="16"/>
  <c r="BI7" i="16"/>
  <c r="BI9" i="16" s="1"/>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J9" i="16" s="1"/>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K9" i="16" s="1"/>
  <c r="BJ11"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L9" i="16" s="1"/>
  <c r="BK11" i="16"/>
  <c r="BK14" i="16"/>
  <c r="BK15" i="16"/>
  <c r="BK13" i="16"/>
  <c r="BL35" i="16" l="1"/>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<sst xmlns="http://schemas.openxmlformats.org/spreadsheetml/2006/main" count="199" uniqueCount="64">
  <si>
    <t>À PROPOS DE CE DIAGRAMME DE GANTT</t>
  </si>
  <si>
    <t xml:space="preserve">Visualisez, puis suivez vos projets à l’aide de ce modèle de diagramme de Gantt. Pour commencer, entrez les tâches en cours dans la section Description du jalon, puis entrez les détails de chaque tâche. Le programme met à jour automatiquement les données, et il est facile d’insérer de nouvelles tâches ou d’utiliser la barre de défilement pour parcourir la chronologie. </t>
  </si>
  <si>
    <t xml:space="preserve">• Utilisez l’avancement pour ajouter la quantité du projet que vous avez terminé en ajoutant un pourcentage. 
• Ajoutez le jour où vous avez démarré votre projet à la date de début. 
• Terminez vos calculs en remplissant le nombre de jours dont vous avez besoin pour terminer votre projet dans le champ Nombre de jours. </t>
  </si>
  <si>
    <t>TITRE DU PROJET</t>
  </si>
  <si>
    <t>Nom de la société</t>
  </si>
  <si>
    <t>Chef de projet</t>
  </si>
  <si>
    <t>Date de début du projet :</t>
  </si>
  <si>
    <t>Incrément de défilement :</t>
  </si>
  <si>
    <t>Description du jalon</t>
  </si>
  <si>
    <t>TITRE 1</t>
  </si>
  <si>
    <t>Tâche 1</t>
  </si>
  <si>
    <t>Tâche 2</t>
  </si>
  <si>
    <t>Tâche 3</t>
  </si>
  <si>
    <t>Tâche 4</t>
  </si>
  <si>
    <t>Tâche 5</t>
  </si>
  <si>
    <t>TITRE 2</t>
  </si>
  <si>
    <t>TITRE 3</t>
  </si>
  <si>
    <t>TITRE 4</t>
  </si>
  <si>
    <t>Pour ajouter des données, insérez des lignes AU-DESSUS de celle-ci.</t>
  </si>
  <si>
    <t>Catégorie</t>
  </si>
  <si>
    <t>Objectif</t>
  </si>
  <si>
    <t>Jalon</t>
  </si>
  <si>
    <t>Risque faible</t>
  </si>
  <si>
    <t>Risque moyen</t>
  </si>
  <si>
    <t>Risque élevé</t>
  </si>
  <si>
    <t>En bonne voie</t>
  </si>
  <si>
    <t>Attribué à</t>
  </si>
  <si>
    <t>Nom</t>
  </si>
  <si>
    <t>Progression</t>
  </si>
  <si>
    <t>Début</t>
  </si>
  <si>
    <t>Légende :</t>
  </si>
  <si>
    <t>Jours</t>
  </si>
  <si>
    <t>Non attribué</t>
  </si>
  <si>
    <t>2024 -2025</t>
  </si>
  <si>
    <t>1er TRIMESTRE</t>
  </si>
  <si>
    <t>2ème trimestre</t>
  </si>
  <si>
    <t>3ème trimestre</t>
  </si>
  <si>
    <t>Novembre</t>
  </si>
  <si>
    <t>Décembre</t>
  </si>
  <si>
    <t>Janvier</t>
  </si>
  <si>
    <t>Février</t>
  </si>
  <si>
    <t>Mars</t>
  </si>
  <si>
    <t>Avril</t>
  </si>
  <si>
    <t>Juin</t>
  </si>
  <si>
    <t>Mai</t>
  </si>
  <si>
    <t>Septembre / Octobre</t>
  </si>
  <si>
    <t>Parcours avenir</t>
  </si>
  <si>
    <t>•Axe 1 :                                            Obtenir un climat scolaire serein</t>
  </si>
  <si>
    <t xml:space="preserve">Axe 2 :                                              Motiver les élèves et lutter contre le décrochage </t>
  </si>
  <si>
    <t xml:space="preserve">Axe 3 :                                             Favoriser l’ouverture du collège sur le monde par le développement de partenariats, le parcours avenir et les projets européens </t>
  </si>
  <si>
    <t xml:space="preserve">Questionnaire sur la motivation des élèves (pourcentage des élèves motivés par les apprentissages) </t>
  </si>
  <si>
    <t>Pourcentage des élèves pris en charge pour chaque niveau dans le SAS (retour des professeurs) à définir à partir de juin 2025</t>
  </si>
  <si>
    <t>En 6ème / 5ème , pourcentage d’élèves qui ont une meilleure estime de soi suite au SAS (questionnaire)</t>
  </si>
  <si>
    <t>En 4ème , nombre d’élèves qui obtiennent une orientation choisie grâce au suivi SAS</t>
  </si>
  <si>
    <t>En 3ème , baisse du nombre d’absences des élèves recensés comme décrocheurs à définir après avoir constaté le nombre d’absences de ces élèves en juin 2025</t>
  </si>
  <si>
    <t>Pourcentage d’élèves qui obtiennent le premier vœu sur Affelnet</t>
  </si>
  <si>
    <t xml:space="preserve">Progrès des élèves constatés par les enseignants. Bilan à définir aux conseils de fin d’année scolaire </t>
  </si>
  <si>
    <t xml:space="preserve">Questionnaire indiquant que les élèves se sentent bien préparés à l’orientation  </t>
  </si>
  <si>
    <t xml:space="preserve">Augmenter le nombre de premiers vœux. </t>
  </si>
  <si>
    <t>100% des élèves en grande difficulté sont reçus par la PsyEn</t>
  </si>
  <si>
    <t>Réduire le cas d’élèves dont les vœux d’orientation ne sont pas validés par le conseil de classe</t>
  </si>
  <si>
    <t xml:space="preserve">Ecriture des parcours avenir par niveau </t>
  </si>
  <si>
    <t>Ecriture des autres parcours par niveau</t>
  </si>
  <si>
    <t>Constat en fin d’année scolaire. 
Questionnaire pour toute la communauté scolaire sur la connaissance des différents parcours et des attendus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</si>
</sst>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0_ ;\-#,##0\ "/>
    <numFmt numFmtId="166" formatCode="d"/>
  </numFmts>
  <fonts count="4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9"/>
      <color theme="1"/>
      <name val="Arial"/>
      <family val="2"/>
    </font>
  </fonts>
  <fills count="4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5" fontId="4" fillId="0" borderId="0" applyFont="0" applyFill="0" applyBorder="0" applyProtection="0">
      <alignment horizontal="center" vertical="center"/>
    </xf>
    <xf numFmtId="0" fontId="10" fillId="3" borderId="0" applyNumberFormat="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5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5"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5"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5"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5"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5"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6" fontId="12" fillId="9" borderId="17" xfId="0" applyNumberFormat="1" applyFont="1" applyFill="1" applyBorder="1" applyAlignment="1">
      <alignment horizontal="center" vertical="center"/>
    </xf>
    <xf numFmtId="166" fontId="12" fillId="9" borderId="0" xfId="0" applyNumberFormat="1" applyFont="1" applyFill="1" applyAlignment="1">
      <alignment horizontal="center" vertical="center"/>
    </xf>
    <xf numFmtId="166" fontId="12" fillId="9" borderId="15" xfId="0" applyNumberFormat="1" applyFont="1" applyFill="1" applyBorder="1" applyAlignment="1">
      <alignment horizontal="center" vertical="center"/>
    </xf>
    <xf numFmtId="166" fontId="12" fillId="9" borderId="3" xfId="0" applyNumberFormat="1" applyFont="1" applyFill="1" applyBorder="1" applyAlignment="1">
      <alignment horizontal="center" vertical="center"/>
    </xf>
    <xf numFmtId="166" fontId="1" fillId="9" borderId="13" xfId="0" applyNumberFormat="1" applyFont="1" applyFill="1" applyBorder="1" applyAlignment="1">
      <alignment horizontal="center" vertical="center"/>
    </xf>
    <xf numFmtId="166" fontId="1" fillId="9" borderId="11" xfId="0" applyNumberFormat="1" applyFont="1" applyFill="1" applyBorder="1" applyAlignment="1">
      <alignment horizontal="center" vertical="center"/>
    </xf>
    <xf numFmtId="166" fontId="1" fillId="9" borderId="12" xfId="0" applyNumberFormat="1" applyFont="1" applyFill="1" applyBorder="1" applyAlignment="1">
      <alignment horizontal="center" vertical="center"/>
    </xf>
    <xf numFmtId="166" fontId="1" fillId="14" borderId="9" xfId="0" applyNumberFormat="1" applyFont="1" applyFill="1" applyBorder="1" applyAlignment="1">
      <alignment horizontal="center" vertical="center"/>
    </xf>
    <xf numFmtId="166" fontId="1" fillId="14" borderId="6" xfId="0" applyNumberFormat="1" applyFont="1" applyFill="1" applyBorder="1" applyAlignment="1">
      <alignment horizontal="center" vertical="center"/>
    </xf>
    <xf numFmtId="166" fontId="1" fillId="14" borderId="10" xfId="0" applyNumberFormat="1" applyFont="1" applyFill="1" applyBorder="1" applyAlignment="1">
      <alignment horizontal="center" vertical="center"/>
    </xf>
    <xf numFmtId="166" fontId="1" fillId="14" borderId="2" xfId="0" applyNumberFormat="1" applyFont="1" applyFill="1" applyBorder="1" applyAlignment="1">
      <alignment horizontal="center" vertical="center"/>
    </xf>
    <xf numFmtId="166" fontId="1" fillId="14" borderId="0" xfId="0" applyNumberFormat="1" applyFont="1" applyFill="1" applyAlignment="1">
      <alignment horizontal="center" vertical="center"/>
    </xf>
    <xf numFmtId="166" fontId="1" fillId="14" borderId="18" xfId="0" applyNumberFormat="1" applyFont="1" applyFill="1" applyBorder="1" applyAlignment="1">
      <alignment horizontal="center" vertical="center"/>
    </xf>
    <xf numFmtId="166" fontId="1" fillId="14" borderId="19" xfId="0" applyNumberFormat="1" applyFont="1" applyFill="1" applyBorder="1" applyAlignment="1">
      <alignment horizontal="center" vertical="center"/>
    </xf>
    <xf numFmtId="166" fontId="1" fillId="14" borderId="3" xfId="0" applyNumberFormat="1" applyFont="1" applyFill="1" applyBorder="1" applyAlignment="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27" fillId="0" borderId="0" xfId="0" applyFont="1" applyBorder="1" applyAlignment="1">
      <alignment horizontal="center" vertical="center"/>
    </xf>
    <xf numFmtId="166" fontId="1" fillId="14" borderId="27" xfId="0" applyNumberFormat="1" applyFont="1" applyFill="1" applyBorder="1" applyAlignment="1">
      <alignment horizontal="center" vertical="center"/>
    </xf>
    <xf numFmtId="166" fontId="1" fillId="14" borderId="28" xfId="0" applyNumberFormat="1" applyFont="1" applyFill="1" applyBorder="1" applyAlignment="1">
      <alignment horizontal="center" vertical="center"/>
    </xf>
    <xf numFmtId="166" fontId="1" fillId="14" borderId="29" xfId="0" applyNumberFormat="1" applyFont="1" applyFill="1" applyBorder="1" applyAlignment="1">
      <alignment horizontal="center" vertical="center"/>
    </xf>
    <xf numFmtId="0" fontId="3" fillId="0" borderId="0" xfId="0" applyFont="1" applyBorder="1"/>
    <xf numFmtId="0" fontId="1" fillId="14" borderId="30" xfId="0" applyFont="1" applyFill="1" applyBorder="1" applyAlignment="1">
      <alignment horizontal="center" vertical="center" shrinkToFit="1"/>
    </xf>
    <xf numFmtId="0" fontId="1" fillId="14" borderId="31" xfId="0" applyFont="1" applyFill="1" applyBorder="1" applyAlignment="1">
      <alignment horizontal="center" vertical="center" shrinkToFit="1"/>
    </xf>
    <xf numFmtId="0" fontId="1" fillId="14" borderId="32" xfId="0" applyFont="1" applyFill="1" applyBorder="1" applyAlignment="1">
      <alignment horizontal="center" vertical="center" shrinkToFit="1"/>
    </xf>
    <xf numFmtId="9" fontId="20" fillId="0" borderId="33" xfId="0" applyNumberFormat="1" applyFont="1" applyBorder="1" applyAlignment="1">
      <alignment horizontal="center" vertical="center"/>
    </xf>
    <xf numFmtId="9" fontId="20" fillId="0" borderId="34" xfId="0" applyNumberFormat="1" applyFont="1" applyBorder="1" applyAlignment="1">
      <alignment horizontal="center" vertical="center"/>
    </xf>
    <xf numFmtId="9" fontId="20" fillId="0" borderId="35" xfId="0" applyNumberFormat="1" applyFont="1" applyBorder="1" applyAlignment="1">
      <alignment horizontal="center" vertical="center"/>
    </xf>
    <xf numFmtId="0" fontId="3" fillId="0" borderId="0" xfId="0" applyFont="1" applyAlignment="1">
      <alignment horizontal="left" wrapText="1" indent="3"/>
    </xf>
    <xf numFmtId="0" fontId="3" fillId="0" borderId="0" xfId="0" applyFont="1" applyAlignment="1">
      <alignment horizontal="left" wrapText="1" indent="4"/>
    </xf>
    <xf numFmtId="0" fontId="3" fillId="0" borderId="0" xfId="0" applyFont="1" applyAlignment="1">
      <alignment horizontal="left" wrapText="1" indent="5"/>
    </xf>
    <xf numFmtId="0" fontId="3" fillId="0" borderId="0" xfId="0" applyFont="1" applyAlignment="1">
      <alignment horizontal="left" wrapText="1" indent="6"/>
    </xf>
    <xf numFmtId="0" fontId="0" fillId="0" borderId="0" xfId="0" applyFont="1" applyAlignment="1">
      <alignment horizontal="left" wrapText="1" indent="1"/>
    </xf>
    <xf numFmtId="0" fontId="45" fillId="0" borderId="0" xfId="0" applyFont="1"/>
  </cellXfs>
  <cellStyles count="50">
    <cellStyle name="20 % - Accent1" xfId="28" builtinId="30" customBuiltin="1"/>
    <cellStyle name="20 % - Accent2" xfId="32"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9" builtinId="31" customBuiltin="1"/>
    <cellStyle name="40 % - Accent2" xfId="33"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30" builtinId="32" customBuiltin="1"/>
    <cellStyle name="60 % - Accent2" xfId="34"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229918B6-DD13-4F5A-97B9-305F7E002AA3}"/>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2" builtinId="4" customBuiltin="1"/>
    <cellStyle name="Monétaire [0]" xfId="13"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25" builtinId="53" customBuiltin="1"/>
    <cellStyle name="Titre" xfId="5" builtinId="15" customBuiltin="1"/>
    <cellStyle name="Titre 1" xfId="6" builtinId="16" customBuiltin="1"/>
    <cellStyle name="Titre 2" xfId="7" builtinId="17" customBuiltin="1"/>
    <cellStyle name="Titre 3" xfId="8" builtinId="18" customBuiltin="1"/>
    <cellStyle name="Titre 4" xfId="14" builtinId="19" customBuiltin="1"/>
    <cellStyle name="Total" xfId="26" builtinId="25" customBuiltin="1"/>
    <cellStyle name="Vérification" xfId="22" builtinId="23" customBuiltin="1"/>
    <cellStyle name="zTexteMasqué" xfId="3" xr:uid="{26E66EE6-E33F-4D77-BAE4-0FB4F5BBF673}"/>
  </cellStyles>
  <dxfs count="80">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strike val="0"/>
        <outline val="0"/>
        <shadow val="0"/>
        <u val="none"/>
        <vertAlign val="baseline"/>
        <sz val="11"/>
        <name val="Calibri"/>
        <family val="2"/>
        <scheme val="minor"/>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Style de tableau Gantt" pivot="0" count="4" xr9:uid="{4904D139-63E4-4221-B7C9-C6C5B7A50FAF}">
      <tableStyleElement type="wholeTable" dxfId="79"/>
      <tableStyleElement type="headerRow" dxfId="78"/>
      <tableStyleElement type="firstRowStripe" dxfId="77"/>
      <tableStyleElement type="secondRowStripe" dxfId="76"/>
    </tableStyle>
    <tableStyle name="ListeDesTâches" pivot="0" count="9" xr9:uid="{00000000-0011-0000-FFFF-FFFF00000000}">
      <tableStyleElement type="wholeTable" dxfId="75"/>
      <tableStyleElement type="headerRow" dxfId="74"/>
      <tableStyleElement type="totalRow" dxfId="73"/>
      <tableStyleElement type="firstColumn" dxfId="72"/>
      <tableStyleElement type="lastColumn" dxfId="71"/>
      <tableStyleElement type="firstRowStripe" dxfId="70"/>
      <tableStyleElement type="secondRowStripe" dxfId="69"/>
      <tableStyleElement type="firstColumnStripe" dxfId="68"/>
      <tableStyleElement type="secondColumnStripe" dxfId="6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sme 1" descr="Diagramme de Gantt avec remplissage plei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Barre de défilement 1" descr="Défiler la barre pour faire défiler la chronologie du projet Gantt."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Barre de défilement 1" descr="Défiler la barre pour faire défiler la chronologie du projet Gantt."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Barre de défilement 1" descr="Défiler la barre pour faire défiler la chronologie du projet Gantt."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Jalons4352" displayName="Jalons4352" ref="B9:G49" totalsRowShown="0" headerRowDxfId="66" dataDxfId="65">
  <autoFilter ref="B9:G4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tion du jalon" dataDxfId="64"/>
    <tableColumn id="2" xr3:uid="{39BD914E-FB02-4352-846C-6D59624DC0B0}" name="Catégorie" dataDxfId="51"/>
    <tableColumn id="3" xr3:uid="{D274194F-BCA0-44F3-84B2-217254EE241C}" name="Attribué à" dataDxfId="63"/>
    <tableColumn id="4" xr3:uid="{8385BC6F-56EE-4363-A106-8DB0A1E4EF5A}" name="Progression" dataDxfId="62"/>
    <tableColumn id="5" xr3:uid="{02926609-7B93-4B6F-BE96-92EC7A949E4B}" name="Début" dataDxfId="61" dataCellStyle="Date"/>
    <tableColumn id="6" xr3:uid="{8FF9BE8E-04B7-4B39-AC27-D2E534204BC3}" name="Jours" dataDxfId="60" dataCellStyle="Milliers [0]"/>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Jalons435" displayName="Jalons435" ref="B9:G36" totalsRowShown="0" headerRowDxfId="5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tion du jalon" dataDxfId="58"/>
    <tableColumn id="2" xr3:uid="{529EEF64-D037-4ACF-8CA4-0C10FE2D1FBB}" name="Catégorie" dataDxfId="57"/>
    <tableColumn id="3" xr3:uid="{711D01BA-2785-403A-9636-CCC7E2ADA584}" name="Attribué à" dataDxfId="56"/>
    <tableColumn id="4" xr3:uid="{62B00BEF-16BE-4692-B5E2-F287F680F2C1}" name="Progression"/>
    <tableColumn id="5" xr3:uid="{D6D72902-F68F-4E59-A714-AFFF520C647A}" name="Début" dataCellStyle="Date"/>
    <tableColumn id="6" xr3:uid="{93E698DE-286F-49ED-AA20-D0C843671DE8}" name="Jours" dataCellStyle="Milliers [0]"/>
  </tableColumns>
  <tableStyleInfo name="Style de tableau Gantt"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Jalons43524" displayName="Jalons43524" ref="B9:G36" totalsRowShown="0" headerRowDxfId="5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tion du jalon" dataDxfId="54"/>
    <tableColumn id="2" xr3:uid="{4492A0B8-068F-4002-9E8D-E1F5FED367F0}" name="Catégorie" dataDxfId="53"/>
    <tableColumn id="3" xr3:uid="{DF1A764E-7050-4528-B7F9-B6AB99372146}" name="Attribué à" dataDxfId="52"/>
    <tableColumn id="4" xr3:uid="{47C54592-75B0-4C70-BBF8-0F40483670E9}" name="Progression"/>
    <tableColumn id="5" xr3:uid="{663FB5E0-7616-4EA5-B56A-FF069E2E07D7}" name="Début" dataCellStyle="Date"/>
    <tableColumn id="6" xr3:uid="{3B766962-C06F-4E12-BE91-12AB93439874}" name="Jours" dataCellStyle="Milliers [0]"/>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92"/>
    </row>
    <row r="2" spans="1:13" ht="50.1" customHeight="1" x14ac:dyDescent="0.4">
      <c r="A2" s="7"/>
      <c r="B2" s="98"/>
      <c r="C2" s="124" t="s">
        <v>0</v>
      </c>
      <c r="D2" s="124"/>
      <c r="E2" s="124"/>
      <c r="F2" s="98"/>
      <c r="G2" s="7"/>
      <c r="H2" s="7"/>
      <c r="I2" s="7"/>
      <c r="J2" s="7"/>
      <c r="K2" s="7"/>
      <c r="L2" s="7"/>
      <c r="M2" s="7"/>
    </row>
    <row r="3" spans="1:13" ht="14.45" customHeight="1" x14ac:dyDescent="0.4">
      <c r="A3" s="7"/>
      <c r="B3" s="93"/>
      <c r="C3" s="94"/>
      <c r="D3" s="95"/>
      <c r="E3" s="93"/>
      <c r="F3" s="93"/>
      <c r="G3" s="7"/>
      <c r="H3" s="7"/>
      <c r="I3" s="7"/>
      <c r="J3" s="7"/>
      <c r="K3" s="7"/>
      <c r="L3" s="7"/>
      <c r="M3" s="7"/>
    </row>
    <row r="4" spans="1:13" s="8" customFormat="1" ht="75" customHeight="1" x14ac:dyDescent="0.4">
      <c r="A4" s="7"/>
      <c r="B4" s="93"/>
      <c r="C4" s="125" t="s">
        <v>1</v>
      </c>
      <c r="D4" s="125"/>
      <c r="E4" s="125"/>
      <c r="F4" s="93"/>
      <c r="G4" s="7"/>
      <c r="H4" s="7"/>
      <c r="I4" s="7"/>
      <c r="J4" s="7"/>
      <c r="K4" s="7"/>
      <c r="L4" s="7"/>
      <c r="M4" s="7"/>
    </row>
    <row r="5" spans="1:13" s="8" customFormat="1" ht="75.75" customHeight="1" x14ac:dyDescent="0.4">
      <c r="A5" s="7"/>
      <c r="B5" s="93"/>
      <c r="C5" s="125" t="s">
        <v>2</v>
      </c>
      <c r="D5" s="125"/>
      <c r="E5" s="125"/>
      <c r="F5" s="93"/>
      <c r="G5" s="7"/>
      <c r="H5" s="7"/>
      <c r="I5" s="7"/>
      <c r="J5" s="7"/>
      <c r="K5" s="7"/>
      <c r="L5" s="7"/>
      <c r="M5" s="7"/>
    </row>
    <row r="6" spans="1:13" ht="15" x14ac:dyDescent="0.25">
      <c r="A6" s="6"/>
      <c r="B6" s="96"/>
      <c r="C6" s="96"/>
      <c r="D6" s="97"/>
      <c r="E6" s="96"/>
      <c r="F6" s="96"/>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dimension ref="A1:BP51"/>
  <sheetViews>
    <sheetView showGridLines="0" tabSelected="1" showRuler="0" topLeftCell="A8" zoomScaleNormal="100" zoomScalePageLayoutView="70" workbookViewId="0">
      <selection activeCell="D14" sqref="D14"/>
    </sheetView>
  </sheetViews>
  <sheetFormatPr baseColWidth="10" defaultColWidth="8.85546875" defaultRowHeight="30" customHeight="1" x14ac:dyDescent="0.25"/>
  <cols>
    <col min="1" max="1" width="4.7109375" style="9" customWidth="1"/>
    <col min="2" max="2" width="33.85546875" customWidth="1"/>
    <col min="3" max="3" width="14.7109375"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26" t="s">
        <v>3</v>
      </c>
      <c r="C2" s="126"/>
      <c r="D2" s="126"/>
      <c r="E2" s="126"/>
      <c r="F2" s="126"/>
      <c r="G2" s="126"/>
      <c r="H2" s="126"/>
      <c r="I2" s="127"/>
      <c r="J2" s="127"/>
      <c r="K2" s="127"/>
      <c r="L2" s="127"/>
      <c r="M2" s="127"/>
      <c r="N2" s="127"/>
      <c r="O2" s="128"/>
      <c r="P2" s="128"/>
      <c r="Q2" s="128"/>
      <c r="R2" s="128"/>
      <c r="S2" s="128"/>
      <c r="T2" s="128"/>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row>
    <row r="3" spans="1:68" ht="19.899999999999999" customHeight="1" x14ac:dyDescent="0.25">
      <c r="A3" s="10"/>
      <c r="B3" s="62"/>
      <c r="C3" s="63"/>
      <c r="D3" s="64"/>
      <c r="E3" s="64"/>
      <c r="F3" s="65"/>
      <c r="G3" s="64"/>
      <c r="H3" s="64"/>
      <c r="I3" s="78"/>
      <c r="J3" s="1"/>
      <c r="K3" s="1"/>
      <c r="L3" s="1"/>
    </row>
    <row r="4" spans="1:68" ht="30" customHeight="1" x14ac:dyDescent="0.25">
      <c r="A4" s="10"/>
      <c r="B4" s="66" t="s">
        <v>4</v>
      </c>
      <c r="C4" s="67"/>
      <c r="D4" s="68"/>
      <c r="E4" s="69"/>
      <c r="F4" s="70"/>
      <c r="G4" s="71" t="s">
        <v>30</v>
      </c>
      <c r="H4" s="69"/>
      <c r="I4" s="129" t="s">
        <v>25</v>
      </c>
      <c r="J4" s="129"/>
      <c r="K4" s="129"/>
      <c r="L4" s="129"/>
      <c r="M4" s="129"/>
      <c r="O4" s="130" t="s">
        <v>22</v>
      </c>
      <c r="P4" s="130"/>
      <c r="Q4" s="130"/>
      <c r="R4" s="130"/>
      <c r="S4" s="130"/>
      <c r="U4" s="131" t="s">
        <v>23</v>
      </c>
      <c r="V4" s="131"/>
      <c r="W4" s="131"/>
      <c r="X4" s="131"/>
      <c r="Y4" s="131"/>
      <c r="AA4" s="132" t="s">
        <v>24</v>
      </c>
      <c r="AB4" s="132"/>
      <c r="AC4" s="132"/>
      <c r="AD4" s="132"/>
      <c r="AE4" s="132"/>
      <c r="AG4" s="133" t="s">
        <v>32</v>
      </c>
      <c r="AH4" s="133"/>
      <c r="AI4" s="133"/>
      <c r="AJ4" s="133"/>
      <c r="AK4" s="133"/>
    </row>
    <row r="5" spans="1:68" ht="30" customHeight="1" x14ac:dyDescent="0.25">
      <c r="A5" s="10"/>
      <c r="B5" s="72" t="s">
        <v>5</v>
      </c>
      <c r="C5" s="68"/>
      <c r="D5" s="68"/>
      <c r="E5" s="69"/>
      <c r="F5" s="70"/>
      <c r="G5" s="69"/>
      <c r="H5" s="69"/>
    </row>
    <row r="6" spans="1:68" ht="30" customHeight="1" x14ac:dyDescent="0.25">
      <c r="A6" s="10"/>
      <c r="B6" s="73" t="s">
        <v>6</v>
      </c>
      <c r="C6" s="74" cm="1">
        <f t="array" aca="1" ref="C6" ca="1">IFERROR(IF(MIN(Jalons4352[Début])=0,TODAY(),B11(Jalons4352[Début])),TODAY())</f>
        <v>45630</v>
      </c>
      <c r="D6" s="75"/>
      <c r="E6" s="69"/>
      <c r="F6" s="70"/>
      <c r="G6" s="69"/>
      <c r="H6" s="69"/>
      <c r="I6" s="141" t="s">
        <v>33</v>
      </c>
      <c r="J6" s="141"/>
      <c r="K6" s="141"/>
      <c r="L6" s="141"/>
      <c r="M6" s="141"/>
      <c r="N6" s="141"/>
      <c r="O6" s="141"/>
      <c r="P6" s="141"/>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row>
    <row r="7" spans="1:68" ht="30" customHeight="1" x14ac:dyDescent="0.25">
      <c r="A7" s="10"/>
      <c r="B7" s="73" t="s">
        <v>7</v>
      </c>
      <c r="C7" s="76">
        <v>0</v>
      </c>
      <c r="D7" s="68"/>
      <c r="E7" s="69"/>
      <c r="F7" s="69"/>
      <c r="G7" s="69"/>
      <c r="H7" s="145"/>
      <c r="I7" s="142" t="s">
        <v>34</v>
      </c>
      <c r="J7" s="143"/>
      <c r="K7" s="143"/>
      <c r="L7" s="143"/>
      <c r="M7" s="143"/>
      <c r="N7" s="143"/>
      <c r="O7" s="143"/>
      <c r="P7" s="143"/>
      <c r="Q7" s="143"/>
      <c r="R7" s="143"/>
      <c r="S7" s="143"/>
      <c r="T7" s="143"/>
      <c r="U7" s="143"/>
      <c r="V7" s="143"/>
      <c r="W7" s="143"/>
      <c r="X7" s="143"/>
      <c r="Y7" s="143"/>
      <c r="Z7" s="143"/>
      <c r="AA7" s="144"/>
      <c r="AB7" s="142" t="s">
        <v>35</v>
      </c>
      <c r="AC7" s="143"/>
      <c r="AD7" s="143"/>
      <c r="AE7" s="143"/>
      <c r="AF7" s="143"/>
      <c r="AG7" s="143"/>
      <c r="AH7" s="143"/>
      <c r="AI7" s="143"/>
      <c r="AJ7" s="143"/>
      <c r="AK7" s="143"/>
      <c r="AL7" s="143"/>
      <c r="AM7" s="143"/>
      <c r="AN7" s="143"/>
      <c r="AO7" s="143"/>
      <c r="AP7" s="143"/>
      <c r="AQ7" s="143"/>
      <c r="AR7" s="143"/>
      <c r="AS7" s="143"/>
      <c r="AT7" s="144"/>
      <c r="AU7" s="142" t="s">
        <v>36</v>
      </c>
      <c r="AV7" s="143"/>
      <c r="AW7" s="143"/>
      <c r="AX7" s="143"/>
      <c r="AY7" s="143"/>
      <c r="AZ7" s="143"/>
      <c r="BA7" s="143"/>
      <c r="BB7" s="143"/>
      <c r="BC7" s="143"/>
      <c r="BD7" s="143"/>
      <c r="BE7" s="143"/>
      <c r="BF7" s="143"/>
      <c r="BG7" s="143"/>
      <c r="BH7" s="143"/>
      <c r="BI7" s="143"/>
      <c r="BJ7" s="143"/>
      <c r="BK7" s="143"/>
      <c r="BL7" s="144"/>
    </row>
    <row r="8" spans="1:68" ht="19.899999999999999" customHeight="1" x14ac:dyDescent="0.25">
      <c r="A8" s="10"/>
      <c r="B8" s="68"/>
      <c r="C8" s="68"/>
      <c r="D8" s="68"/>
      <c r="E8" s="69"/>
      <c r="F8" s="69"/>
      <c r="G8" s="69"/>
      <c r="H8" s="77"/>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row>
    <row r="9" spans="1:68" ht="40.15" customHeight="1" x14ac:dyDescent="0.25">
      <c r="A9" s="10"/>
      <c r="B9" s="99" t="s">
        <v>8</v>
      </c>
      <c r="C9" s="100" t="s">
        <v>19</v>
      </c>
      <c r="D9" s="100" t="s">
        <v>26</v>
      </c>
      <c r="E9" s="100" t="s">
        <v>28</v>
      </c>
      <c r="F9" s="100" t="s">
        <v>29</v>
      </c>
      <c r="G9" s="100" t="s">
        <v>31</v>
      </c>
      <c r="H9" s="82"/>
      <c r="I9" s="146" t="s">
        <v>45</v>
      </c>
      <c r="J9" s="147"/>
      <c r="K9" s="147"/>
      <c r="L9" s="147"/>
      <c r="M9" s="147"/>
      <c r="N9" s="148"/>
      <c r="O9" s="146" t="s">
        <v>37</v>
      </c>
      <c r="P9" s="147"/>
      <c r="Q9" s="147"/>
      <c r="R9" s="147"/>
      <c r="S9" s="147"/>
      <c r="T9" s="148"/>
      <c r="U9" s="146" t="s">
        <v>38</v>
      </c>
      <c r="V9" s="147"/>
      <c r="W9" s="147"/>
      <c r="X9" s="147"/>
      <c r="Y9" s="147"/>
      <c r="Z9" s="148"/>
      <c r="AA9" s="91" t="str">
        <f t="shared" ref="AA9" si="0">LEFT(TEXT(AA7,"jjj"),1)</f>
        <v>s</v>
      </c>
      <c r="AB9" s="146" t="s">
        <v>39</v>
      </c>
      <c r="AC9" s="147"/>
      <c r="AD9" s="147"/>
      <c r="AE9" s="147"/>
      <c r="AF9" s="147"/>
      <c r="AG9" s="148"/>
      <c r="AH9" s="146" t="s">
        <v>40</v>
      </c>
      <c r="AI9" s="147"/>
      <c r="AJ9" s="147"/>
      <c r="AK9" s="147"/>
      <c r="AL9" s="147"/>
      <c r="AM9" s="148"/>
      <c r="AN9" s="146" t="s">
        <v>41</v>
      </c>
      <c r="AO9" s="147"/>
      <c r="AP9" s="147"/>
      <c r="AQ9" s="147"/>
      <c r="AR9" s="147"/>
      <c r="AS9" s="148"/>
      <c r="AT9" s="91" t="str">
        <f t="shared" ref="AT9" si="1">LEFT(TEXT(AT7,"jjj"),1)</f>
        <v>s</v>
      </c>
      <c r="AU9" s="146" t="s">
        <v>42</v>
      </c>
      <c r="AV9" s="147"/>
      <c r="AW9" s="147"/>
      <c r="AX9" s="147"/>
      <c r="AY9" s="147"/>
      <c r="AZ9" s="148"/>
      <c r="BA9" s="146" t="s">
        <v>44</v>
      </c>
      <c r="BB9" s="147"/>
      <c r="BC9" s="147"/>
      <c r="BD9" s="147"/>
      <c r="BE9" s="147"/>
      <c r="BF9" s="148"/>
      <c r="BG9" s="146" t="s">
        <v>43</v>
      </c>
      <c r="BH9" s="147"/>
      <c r="BI9" s="147"/>
      <c r="BJ9" s="147"/>
      <c r="BK9" s="147"/>
      <c r="BL9" s="148"/>
    </row>
    <row r="10" spans="1:68" ht="30" hidden="1" customHeight="1" x14ac:dyDescent="0.25">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15" customHeight="1" x14ac:dyDescent="0.25">
      <c r="A11" s="10"/>
      <c r="B11" s="101" t="s">
        <v>47</v>
      </c>
      <c r="C11" s="54"/>
      <c r="D11" s="54"/>
      <c r="E11" s="55"/>
      <c r="F11" s="56"/>
      <c r="G11" s="57"/>
      <c r="H11" s="54"/>
      <c r="I11" s="24" t="str">
        <f>IF(AND($C11="Objectif",I$7&gt;=$F11,I$7&lt;=$F11+$G11-1),2,IF(AND($C11="Jalon",I$7&gt;=$F11,I$7&lt;=$F11+$G11-1),1,""))</f>
        <v/>
      </c>
      <c r="J11" s="24" t="str">
        <f>IF(AND($C11="Objectif",J$7&gt;=$F11,J$7&lt;=$F11+$G11-1),2,IF(AND($C11="Jalon",J$7&gt;=$F11,J$7&lt;=$F11+$G11-1),1,""))</f>
        <v/>
      </c>
      <c r="K11" s="24" t="str">
        <f>IF(AND($C11="Objectif",K$7&gt;=$F11,K$7&lt;=$F11+$G11-1),2,IF(AND($C11="Jalon",K$7&gt;=$F11,K$7&lt;=$F11+$G11-1),1,""))</f>
        <v/>
      </c>
      <c r="L11" s="24" t="str">
        <f>IF(AND($C11="Objectif",L$7&gt;=$F11,L$7&lt;=$F11+$G11-1),2,IF(AND($C11="Jalon",L$7&gt;=$F11,L$7&lt;=$F11+$G11-1),1,""))</f>
        <v/>
      </c>
      <c r="M11" s="24" t="str">
        <f>IF(AND($C11="Objectif",M$7&gt;=$F11,M$7&lt;=$F11+$G11-1),2,IF(AND($C11="Jalon",M$7&gt;=$F11,M$7&lt;=$F11+$G11-1),1,""))</f>
        <v/>
      </c>
      <c r="N11" s="24" t="str">
        <f>IF(AND($C11="Objectif",N$7&gt;=$F11,N$7&lt;=$F11+$G11-1),2,IF(AND($C11="Jalon",N$7&gt;=$F11,N$7&lt;=$F11+$G11-1),1,""))</f>
        <v/>
      </c>
      <c r="O11" s="24" t="str">
        <f>IF(AND($C11="Objectif",O$7&gt;=$F11,O$7&lt;=$F11+$G11-1),2,IF(AND($C11="Jalon",O$7&gt;=$F11,O$7&lt;=$F11+$G11-1),1,""))</f>
        <v/>
      </c>
      <c r="P11" s="24" t="str">
        <f>IF(AND($C11="Objectif",P$7&gt;=$F11,P$7&lt;=$F11+$G11-1),2,IF(AND($C11="Jalon",P$7&gt;=$F11,P$7&lt;=$F11+$G11-1),1,""))</f>
        <v/>
      </c>
      <c r="Q11" s="24" t="str">
        <f>IF(AND($C11="Objectif",Q$7&gt;=$F11,Q$7&lt;=$F11+$G11-1),2,IF(AND($C11="Jalon",Q$7&gt;=$F11,Q$7&lt;=$F11+$G11-1),1,""))</f>
        <v/>
      </c>
      <c r="R11" s="24" t="str">
        <f>IF(AND($C11="Objectif",R$7&gt;=$F11,R$7&lt;=$F11+$G11-1),2,IF(AND($C11="Jalon",R$7&gt;=$F11,R$7&lt;=$F11+$G11-1),1,""))</f>
        <v/>
      </c>
      <c r="S11" s="24" t="str">
        <f>IF(AND($C11="Objectif",S$7&gt;=$F11,S$7&lt;=$F11+$G11-1),2,IF(AND($C11="Jalon",S$7&gt;=$F11,S$7&lt;=$F11+$G11-1),1,""))</f>
        <v/>
      </c>
      <c r="T11" s="24" t="str">
        <f>IF(AND($C11="Objectif",T$7&gt;=$F11,T$7&lt;=$F11+$G11-1),2,IF(AND($C11="Jalon",T$7&gt;=$F11,T$7&lt;=$F11+$G11-1),1,""))</f>
        <v/>
      </c>
      <c r="U11" s="24" t="str">
        <f>IF(AND($C11="Objectif",U$7&gt;=$F11,U$7&lt;=$F11+$G11-1),2,IF(AND($C11="Jalon",U$7&gt;=$F11,U$7&lt;=$F11+$G11-1),1,""))</f>
        <v/>
      </c>
      <c r="V11" s="24" t="str">
        <f>IF(AND($C11="Objectif",V$7&gt;=$F11,V$7&lt;=$F11+$G11-1),2,IF(AND($C11="Jalon",V$7&gt;=$F11,V$7&lt;=$F11+$G11-1),1,""))</f>
        <v/>
      </c>
      <c r="W11" s="24" t="str">
        <f>IF(AND($C11="Objectif",W$7&gt;=$F11,W$7&lt;=$F11+$G11-1),2,IF(AND($C11="Jalon",W$7&gt;=$F11,W$7&lt;=$F11+$G11-1),1,""))</f>
        <v/>
      </c>
      <c r="X11" s="24" t="str">
        <f>IF(AND($C11="Objectif",X$7&gt;=$F11,X$7&lt;=$F11+$G11-1),2,IF(AND($C11="Jalon",X$7&gt;=$F11,X$7&lt;=$F11+$G11-1),1,""))</f>
        <v/>
      </c>
      <c r="Y11" s="24" t="str">
        <f>IF(AND($C11="Objectif",Y$7&gt;=$F11,Y$7&lt;=$F11+$G11-1),2,IF(AND($C11="Jalon",Y$7&gt;=$F11,Y$7&lt;=$F11+$G11-1),1,""))</f>
        <v/>
      </c>
      <c r="Z11" s="24" t="str">
        <f>IF(AND($C11="Objectif",Z$7&gt;=$F11,Z$7&lt;=$F11+$G11-1),2,IF(AND($C11="Jalon",Z$7&gt;=$F11,Z$7&lt;=$F11+$G11-1),1,""))</f>
        <v/>
      </c>
      <c r="AA11" s="24" t="str">
        <f>IF(AND($C11="Objectif",AA$7&gt;=$F11,AA$7&lt;=$F11+$G11-1),2,IF(AND($C11="Jalon",AA$7&gt;=$F11,AA$7&lt;=$F11+$G11-1),1,""))</f>
        <v/>
      </c>
      <c r="AB11" s="24" t="str">
        <f>IF(AND($C11="Objectif",AB$7&gt;=$F11,AB$7&lt;=$F11+$G11-1),2,IF(AND($C11="Jalon",AB$7&gt;=$F11,AB$7&lt;=$F11+$G11-1),1,""))</f>
        <v/>
      </c>
      <c r="AC11" s="24" t="str">
        <f>IF(AND($C11="Objectif",AC$7&gt;=$F11,AC$7&lt;=$F11+$G11-1),2,IF(AND($C11="Jalon",AC$7&gt;=$F11,AC$7&lt;=$F11+$G11-1),1,""))</f>
        <v/>
      </c>
      <c r="AD11" s="24" t="str">
        <f>IF(AND($C11="Objectif",AD$7&gt;=$F11,AD$7&lt;=$F11+$G11-1),2,IF(AND($C11="Jalon",AD$7&gt;=$F11,AD$7&lt;=$F11+$G11-1),1,""))</f>
        <v/>
      </c>
      <c r="AE11" s="24" t="str">
        <f>IF(AND($C11="Objectif",AE$7&gt;=$F11,AE$7&lt;=$F11+$G11-1),2,IF(AND($C11="Jalon",AE$7&gt;=$F11,AE$7&lt;=$F11+$G11-1),1,""))</f>
        <v/>
      </c>
      <c r="AF11" s="24" t="str">
        <f>IF(AND($C11="Objectif",AF$7&gt;=$F11,AF$7&lt;=$F11+$G11-1),2,IF(AND($C11="Jalon",AF$7&gt;=$F11,AF$7&lt;=$F11+$G11-1),1,""))</f>
        <v/>
      </c>
      <c r="AG11" s="24" t="str">
        <f>IF(AND($C11="Objectif",AG$7&gt;=$F11,AG$7&lt;=$F11+$G11-1),2,IF(AND($C11="Jalon",AG$7&gt;=$F11,AG$7&lt;=$F11+$G11-1),1,""))</f>
        <v/>
      </c>
      <c r="AH11" s="24" t="str">
        <f>IF(AND($C11="Objectif",AH$7&gt;=$F11,AH$7&lt;=$F11+$G11-1),2,IF(AND($C11="Jalon",AH$7&gt;=$F11,AH$7&lt;=$F11+$G11-1),1,""))</f>
        <v/>
      </c>
      <c r="AI11" s="24" t="str">
        <f>IF(AND($C11="Objectif",AI$7&gt;=$F11,AI$7&lt;=$F11+$G11-1),2,IF(AND($C11="Jalon",AI$7&gt;=$F11,AI$7&lt;=$F11+$G11-1),1,""))</f>
        <v/>
      </c>
      <c r="AJ11" s="24" t="str">
        <f>IF(AND($C11="Objectif",AJ$7&gt;=$F11,AJ$7&lt;=$F11+$G11-1),2,IF(AND($C11="Jalon",AJ$7&gt;=$F11,AJ$7&lt;=$F11+$G11-1),1,""))</f>
        <v/>
      </c>
      <c r="AK11" s="24" t="str">
        <f>IF(AND($C11="Objectif",AK$7&gt;=$F11,AK$7&lt;=$F11+$G11-1),2,IF(AND($C11="Jalon",AK$7&gt;=$F11,AK$7&lt;=$F11+$G11-1),1,""))</f>
        <v/>
      </c>
      <c r="AL11" s="24" t="str">
        <f>IF(AND($C11="Objectif",AL$7&gt;=$F11,AL$7&lt;=$F11+$G11-1),2,IF(AND($C11="Jalon",AL$7&gt;=$F11,AL$7&lt;=$F11+$G11-1),1,""))</f>
        <v/>
      </c>
      <c r="AM11" s="24" t="str">
        <f>IF(AND($C11="Objectif",AM$7&gt;=$F11,AM$7&lt;=$F11+$G11-1),2,IF(AND($C11="Jalon",AM$7&gt;=$F11,AM$7&lt;=$F11+$G11-1),1,""))</f>
        <v/>
      </c>
      <c r="AN11" s="24" t="str">
        <f>IF(AND($C11="Objectif",AN$7&gt;=$F11,AN$7&lt;=$F11+$G11-1),2,IF(AND($C11="Jalon",AN$7&gt;=$F11,AN$7&lt;=$F11+$G11-1),1,""))</f>
        <v/>
      </c>
      <c r="AO11" s="24" t="str">
        <f>IF(AND($C11="Objectif",AO$7&gt;=$F11,AO$7&lt;=$F11+$G11-1),2,IF(AND($C11="Jalon",AO$7&gt;=$F11,AO$7&lt;=$F11+$G11-1),1,""))</f>
        <v/>
      </c>
      <c r="AP11" s="24" t="str">
        <f>IF(AND($C11="Objectif",AP$7&gt;=$F11,AP$7&lt;=$F11+$G11-1),2,IF(AND($C11="Jalon",AP$7&gt;=$F11,AP$7&lt;=$F11+$G11-1),1,""))</f>
        <v/>
      </c>
      <c r="AQ11" s="24" t="str">
        <f>IF(AND($C11="Objectif",AQ$7&gt;=$F11,AQ$7&lt;=$F11+$G11-1),2,IF(AND($C11="Jalon",AQ$7&gt;=$F11,AQ$7&lt;=$F11+$G11-1),1,""))</f>
        <v/>
      </c>
      <c r="AR11" s="24" t="str">
        <f>IF(AND($C11="Objectif",AR$7&gt;=$F11,AR$7&lt;=$F11+$G11-1),2,IF(AND($C11="Jalon",AR$7&gt;=$F11,AR$7&lt;=$F11+$G11-1),1,""))</f>
        <v/>
      </c>
      <c r="AS11" s="24" t="str">
        <f>IF(AND($C11="Objectif",AS$7&gt;=$F11,AS$7&lt;=$F11+$G11-1),2,IF(AND($C11="Jalon",AS$7&gt;=$F11,AS$7&lt;=$F11+$G11-1),1,""))</f>
        <v/>
      </c>
      <c r="AT11" s="24" t="str">
        <f>IF(AND($C11="Objectif",AT$7&gt;=$F11,AT$7&lt;=$F11+$G11-1),2,IF(AND($C11="Jalon",AT$7&gt;=$F11,AT$7&lt;=$F11+$G11-1),1,""))</f>
        <v/>
      </c>
      <c r="AU11" s="24" t="str">
        <f>IF(AND($C11="Objectif",AU$7&gt;=$F11,AU$7&lt;=$F11+$G11-1),2,IF(AND($C11="Jalon",AU$7&gt;=$F11,AU$7&lt;=$F11+$G11-1),1,""))</f>
        <v/>
      </c>
      <c r="AV11" s="24" t="str">
        <f>IF(AND($C11="Objectif",AV$7&gt;=$F11,AV$7&lt;=$F11+$G11-1),2,IF(AND($C11="Jalon",AV$7&gt;=$F11,AV$7&lt;=$F11+$G11-1),1,""))</f>
        <v/>
      </c>
      <c r="AW11" s="24" t="str">
        <f>IF(AND($C11="Objectif",AW$7&gt;=$F11,AW$7&lt;=$F11+$G11-1),2,IF(AND($C11="Jalon",AW$7&gt;=$F11,AW$7&lt;=$F11+$G11-1),1,""))</f>
        <v/>
      </c>
      <c r="AX11" s="24" t="str">
        <f>IF(AND($C11="Objectif",AX$7&gt;=$F11,AX$7&lt;=$F11+$G11-1),2,IF(AND($C11="Jalon",AX$7&gt;=$F11,AX$7&lt;=$F11+$G11-1),1,""))</f>
        <v/>
      </c>
      <c r="AY11" s="24" t="str">
        <f>IF(AND($C11="Objectif",AY$7&gt;=$F11,AY$7&lt;=$F11+$G11-1),2,IF(AND($C11="Jalon",AY$7&gt;=$F11,AY$7&lt;=$F11+$G11-1),1,""))</f>
        <v/>
      </c>
      <c r="AZ11" s="24" t="str">
        <f>IF(AND($C11="Objectif",AZ$7&gt;=$F11,AZ$7&lt;=$F11+$G11-1),2,IF(AND($C11="Jalon",AZ$7&gt;=$F11,AZ$7&lt;=$F11+$G11-1),1,""))</f>
        <v/>
      </c>
      <c r="BA11" s="24" t="str">
        <f>IF(AND($C11="Objectif",BA$7&gt;=$F11,BA$7&lt;=$F11+$G11-1),2,IF(AND($C11="Jalon",BA$7&gt;=$F11,BA$7&lt;=$F11+$G11-1),1,""))</f>
        <v/>
      </c>
      <c r="BB11" s="24" t="str">
        <f>IF(AND($C11="Objectif",BB$7&gt;=$F11,BB$7&lt;=$F11+$G11-1),2,IF(AND($C11="Jalon",BB$7&gt;=$F11,BB$7&lt;=$F11+$G11-1),1,""))</f>
        <v/>
      </c>
      <c r="BC11" s="24" t="str">
        <f>IF(AND($C11="Objectif",BC$7&gt;=$F11,BC$7&lt;=$F11+$G11-1),2,IF(AND($C11="Jalon",BC$7&gt;=$F11,BC$7&lt;=$F11+$G11-1),1,""))</f>
        <v/>
      </c>
      <c r="BD11" s="24" t="str">
        <f>IF(AND($C11="Objectif",BD$7&gt;=$F11,BD$7&lt;=$F11+$G11-1),2,IF(AND($C11="Jalon",BD$7&gt;=$F11,BD$7&lt;=$F11+$G11-1),1,""))</f>
        <v/>
      </c>
      <c r="BE11" s="24" t="str">
        <f>IF(AND($C11="Objectif",BE$7&gt;=$F11,BE$7&lt;=$F11+$G11-1),2,IF(AND($C11="Jalon",BE$7&gt;=$F11,BE$7&lt;=$F11+$G11-1),1,""))</f>
        <v/>
      </c>
      <c r="BF11" s="24" t="str">
        <f>IF(AND($C11="Objectif",BF$7&gt;=$F11,BF$7&lt;=$F11+$G11-1),2,IF(AND($C11="Jalon",BF$7&gt;=$F11,BF$7&lt;=$F11+$G11-1),1,""))</f>
        <v/>
      </c>
      <c r="BG11" s="24" t="str">
        <f>IF(AND($C11="Objectif",BG$7&gt;=$F11,BG$7&lt;=$F11+$G11-1),2,IF(AND($C11="Jalon",BG$7&gt;=$F11,BG$7&lt;=$F11+$G11-1),1,""))</f>
        <v/>
      </c>
      <c r="BH11" s="24" t="str">
        <f>IF(AND($C11="Objectif",BH$7&gt;=$F11,BH$7&lt;=$F11+$G11-1),2,IF(AND($C11="Jalon",BH$7&gt;=$F11,BH$7&lt;=$F11+$G11-1),1,""))</f>
        <v/>
      </c>
      <c r="BI11" s="24" t="str">
        <f>IF(AND($C11="Objectif",BI$7&gt;=$F11,BI$7&lt;=$F11+$G11-1),2,IF(AND($C11="Jalon",BI$7&gt;=$F11,BI$7&lt;=$F11+$G11-1),1,""))</f>
        <v/>
      </c>
      <c r="BJ11" s="24" t="str">
        <f>IF(AND($C11="Objectif",BJ$7&gt;=$F11,BJ$7&lt;=$F11+$G11-1),2,IF(AND($C11="Jalon",BJ$7&gt;=$F11,BJ$7&lt;=$F11+$G11-1),1,""))</f>
        <v/>
      </c>
      <c r="BK11" s="24" t="str">
        <f>IF(AND($C11="Objectif",BK$7&gt;=$F11,BK$7&lt;=$F11+$G11-1),2,IF(AND($C11="Jalon",BK$7&gt;=$F11,BK$7&lt;=$F11+$G11-1),1,""))</f>
        <v/>
      </c>
      <c r="BL11" s="24" t="str">
        <f>IF(AND($C11="Objectif",BL$7&gt;=$F11,BL$7&lt;=$F11+$G11-1),2,IF(AND($C11="Jalon",BL$7&gt;=$F11,BL$7&lt;=$F11+$G11-1),1,""))</f>
        <v/>
      </c>
      <c r="BP11" s="36"/>
    </row>
    <row r="12" spans="1:68" s="1" customFormat="1" ht="40.15" customHeight="1" x14ac:dyDescent="0.25">
      <c r="A12" s="10"/>
      <c r="B12" s="58" t="s">
        <v>46</v>
      </c>
      <c r="C12" s="54" t="s">
        <v>20</v>
      </c>
      <c r="D12" s="54"/>
      <c r="E12" s="55">
        <v>0.25</v>
      </c>
      <c r="F12" s="56">
        <f ca="1">TODAY()</f>
        <v>45630</v>
      </c>
      <c r="G12" s="57"/>
      <c r="H12" s="54"/>
      <c r="I12" s="24" t="str">
        <f ca="1">IF(AND($C12="Objectif",I$7&gt;=$F12,I$7&lt;=$F12+$G12-1),2,IF(AND($C12="Jalon",I$7&gt;=$F12,I$7&lt;=$F12+$G12-1),1,""))</f>
        <v/>
      </c>
      <c r="J12" s="24" t="str">
        <f ca="1">IF(AND($C12="Objectif",J$7&gt;=$F12,J$7&lt;=$F12+$G12-1),2,IF(AND($C12="Jalon",J$7&gt;=$F12,J$7&lt;=$F12+$G12-1),1,""))</f>
        <v/>
      </c>
      <c r="K12" s="24" t="str">
        <f ca="1">IF(AND($C12="Objectif",K$7&gt;=$F12,K$7&lt;=$F12+$G12-1),2,IF(AND($C12="Jalon",K$7&gt;=$F12,K$7&lt;=$F12+$G12-1),1,""))</f>
        <v/>
      </c>
      <c r="L12" s="24" t="str">
        <f ca="1">IF(AND($C12="Objectif",L$7&gt;=$F12,L$7&lt;=$F12+$G12-1),2,IF(AND($C12="Jalon",L$7&gt;=$F12,L$7&lt;=$F12+$G12-1),1,""))</f>
        <v/>
      </c>
      <c r="M12" s="24" t="str">
        <f ca="1">IF(AND($C12="Objectif",M$7&gt;=$F12,M$7&lt;=$F12+$G12-1),2,IF(AND($C12="Jalon",M$7&gt;=$F12,M$7&lt;=$F12+$G12-1),1,""))</f>
        <v/>
      </c>
      <c r="N12" s="24" t="str">
        <f ca="1">IF(AND($C12="Objectif",N$7&gt;=$F12,N$7&lt;=$F12+$G12-1),2,IF(AND($C12="Jalon",N$7&gt;=$F12,N$7&lt;=$F12+$G12-1),1,""))</f>
        <v/>
      </c>
      <c r="O12" s="24" t="str">
        <f ca="1">IF(AND($C12="Objectif",O$7&gt;=$F12,O$7&lt;=$F12+$G12-1),2,IF(AND($C12="Jalon",O$7&gt;=$F12,O$7&lt;=$F12+$G12-1),1,""))</f>
        <v/>
      </c>
      <c r="P12" s="24" t="str">
        <f ca="1">IF(AND($C12="Objectif",P$7&gt;=$F12,P$7&lt;=$F12+$G12-1),2,IF(AND($C12="Jalon",P$7&gt;=$F12,P$7&lt;=$F12+$G12-1),1,""))</f>
        <v/>
      </c>
      <c r="Q12" s="24" t="str">
        <f ca="1">IF(AND($C12="Objectif",Q$7&gt;=$F12,Q$7&lt;=$F12+$G12-1),2,IF(AND($C12="Jalon",Q$7&gt;=$F12,Q$7&lt;=$F12+$G12-1),1,""))</f>
        <v/>
      </c>
      <c r="R12" s="24" t="str">
        <f ca="1">IF(AND($C12="Objectif",R$7&gt;=$F12,R$7&lt;=$F12+$G12-1),2,IF(AND($C12="Jalon",R$7&gt;=$F12,R$7&lt;=$F12+$G12-1),1,""))</f>
        <v/>
      </c>
      <c r="S12" s="24" t="str">
        <f ca="1">IF(AND($C12="Objectif",S$7&gt;=$F12,S$7&lt;=$F12+$G12-1),2,IF(AND($C12="Jalon",S$7&gt;=$F12,S$7&lt;=$F12+$G12-1),1,""))</f>
        <v/>
      </c>
      <c r="T12" s="24" t="str">
        <f ca="1">IF(AND($C12="Objectif",T$7&gt;=$F12,T$7&lt;=$F12+$G12-1),2,IF(AND($C12="Jalon",T$7&gt;=$F12,T$7&lt;=$F12+$G12-1),1,""))</f>
        <v/>
      </c>
      <c r="U12" s="24" t="str">
        <f ca="1">IF(AND($C12="Objectif",U$7&gt;=$F12,U$7&lt;=$F12+$G12-1),2,IF(AND($C12="Jalon",U$7&gt;=$F12,U$7&lt;=$F12+$G12-1),1,""))</f>
        <v/>
      </c>
      <c r="V12" s="24" t="str">
        <f ca="1">IF(AND($C12="Objectif",V$7&gt;=$F12,V$7&lt;=$F12+$G12-1),2,IF(AND($C12="Jalon",V$7&gt;=$F12,V$7&lt;=$F12+$G12-1),1,""))</f>
        <v/>
      </c>
      <c r="W12" s="24" t="str">
        <f ca="1">IF(AND($C12="Objectif",W$7&gt;=$F12,W$7&lt;=$F12+$G12-1),2,IF(AND($C12="Jalon",W$7&gt;=$F12,W$7&lt;=$F12+$G12-1),1,""))</f>
        <v/>
      </c>
      <c r="X12" s="24" t="str">
        <f ca="1">IF(AND($C12="Objectif",X$7&gt;=$F12,X$7&lt;=$F12+$G12-1),2,IF(AND($C12="Jalon",X$7&gt;=$F12,X$7&lt;=$F12+$G12-1),1,""))</f>
        <v/>
      </c>
      <c r="Y12" s="24" t="str">
        <f ca="1">IF(AND($C12="Objectif",Y$7&gt;=$F12,Y$7&lt;=$F12+$G12-1),2,IF(AND($C12="Jalon",Y$7&gt;=$F12,Y$7&lt;=$F12+$G12-1),1,""))</f>
        <v/>
      </c>
      <c r="Z12" s="24" t="str">
        <f ca="1">IF(AND($C12="Objectif",Z$7&gt;=$F12,Z$7&lt;=$F12+$G12-1),2,IF(AND($C12="Jalon",Z$7&gt;=$F12,Z$7&lt;=$F12+$G12-1),1,""))</f>
        <v/>
      </c>
      <c r="AA12" s="24" t="str">
        <f ca="1">IF(AND($C12="Objectif",AA$7&gt;=$F12,AA$7&lt;=$F12+$G12-1),2,IF(AND($C12="Jalon",AA$7&gt;=$F12,AA$7&lt;=$F12+$G12-1),1,""))</f>
        <v/>
      </c>
      <c r="AB12" s="24" t="str">
        <f ca="1">IF(AND($C12="Objectif",AB$7&gt;=$F12,AB$7&lt;=$F12+$G12-1),2,IF(AND($C12="Jalon",AB$7&gt;=$F12,AB$7&lt;=$F12+$G12-1),1,""))</f>
        <v/>
      </c>
      <c r="AC12" s="24" t="str">
        <f ca="1">IF(AND($C12="Objectif",AC$7&gt;=$F12,AC$7&lt;=$F12+$G12-1),2,IF(AND($C12="Jalon",AC$7&gt;=$F12,AC$7&lt;=$F12+$G12-1),1,""))</f>
        <v/>
      </c>
      <c r="AD12" s="24" t="str">
        <f ca="1">IF(AND($C12="Objectif",AD$7&gt;=$F12,AD$7&lt;=$F12+$G12-1),2,IF(AND($C12="Jalon",AD$7&gt;=$F12,AD$7&lt;=$F12+$G12-1),1,""))</f>
        <v/>
      </c>
      <c r="AE12" s="24" t="str">
        <f ca="1">IF(AND($C12="Objectif",AE$7&gt;=$F12,AE$7&lt;=$F12+$G12-1),2,IF(AND($C12="Jalon",AE$7&gt;=$F12,AE$7&lt;=$F12+$G12-1),1,""))</f>
        <v/>
      </c>
      <c r="AF12" s="24" t="str">
        <f ca="1">IF(AND($C12="Objectif",AF$7&gt;=$F12,AF$7&lt;=$F12+$G12-1),2,IF(AND($C12="Jalon",AF$7&gt;=$F12,AF$7&lt;=$F12+$G12-1),1,""))</f>
        <v/>
      </c>
      <c r="AG12" s="24" t="str">
        <f ca="1">IF(AND($C12="Objectif",AG$7&gt;=$F12,AG$7&lt;=$F12+$G12-1),2,IF(AND($C12="Jalon",AG$7&gt;=$F12,AG$7&lt;=$F12+$G12-1),1,""))</f>
        <v/>
      </c>
      <c r="AH12" s="24" t="str">
        <f ca="1">IF(AND($C12="Objectif",AH$7&gt;=$F12,AH$7&lt;=$F12+$G12-1),2,IF(AND($C12="Jalon",AH$7&gt;=$F12,AH$7&lt;=$F12+$G12-1),1,""))</f>
        <v/>
      </c>
      <c r="AI12" s="24" t="str">
        <f ca="1">IF(AND($C12="Objectif",AI$7&gt;=$F12,AI$7&lt;=$F12+$G12-1),2,IF(AND($C12="Jalon",AI$7&gt;=$F12,AI$7&lt;=$F12+$G12-1),1,""))</f>
        <v/>
      </c>
      <c r="AJ12" s="24" t="str">
        <f ca="1">IF(AND($C12="Objectif",AJ$7&gt;=$F12,AJ$7&lt;=$F12+$G12-1),2,IF(AND($C12="Jalon",AJ$7&gt;=$F12,AJ$7&lt;=$F12+$G12-1),1,""))</f>
        <v/>
      </c>
      <c r="AK12" s="24" t="str">
        <f ca="1">IF(AND($C12="Objectif",AK$7&gt;=$F12,AK$7&lt;=$F12+$G12-1),2,IF(AND($C12="Jalon",AK$7&gt;=$F12,AK$7&lt;=$F12+$G12-1),1,""))</f>
        <v/>
      </c>
      <c r="AL12" s="24" t="str">
        <f ca="1">IF(AND($C12="Objectif",AL$7&gt;=$F12,AL$7&lt;=$F12+$G12-1),2,IF(AND($C12="Jalon",AL$7&gt;=$F12,AL$7&lt;=$F12+$G12-1),1,""))</f>
        <v/>
      </c>
      <c r="AM12" s="24" t="str">
        <f ca="1">IF(AND($C12="Objectif",AM$7&gt;=$F12,AM$7&lt;=$F12+$G12-1),2,IF(AND($C12="Jalon",AM$7&gt;=$F12,AM$7&lt;=$F12+$G12-1),1,""))</f>
        <v/>
      </c>
      <c r="AN12" s="24" t="str">
        <f ca="1">IF(AND($C12="Objectif",AN$7&gt;=$F12,AN$7&lt;=$F12+$G12-1),2,IF(AND($C12="Jalon",AN$7&gt;=$F12,AN$7&lt;=$F12+$G12-1),1,""))</f>
        <v/>
      </c>
      <c r="AO12" s="24" t="str">
        <f ca="1">IF(AND($C12="Objectif",AO$7&gt;=$F12,AO$7&lt;=$F12+$G12-1),2,IF(AND($C12="Jalon",AO$7&gt;=$F12,AO$7&lt;=$F12+$G12-1),1,""))</f>
        <v/>
      </c>
      <c r="AP12" s="24" t="str">
        <f ca="1">IF(AND($C12="Objectif",AP$7&gt;=$F12,AP$7&lt;=$F12+$G12-1),2,IF(AND($C12="Jalon",AP$7&gt;=$F12,AP$7&lt;=$F12+$G12-1),1,""))</f>
        <v/>
      </c>
      <c r="AQ12" s="24" t="str">
        <f ca="1">IF(AND($C12="Objectif",AQ$7&gt;=$F12,AQ$7&lt;=$F12+$G12-1),2,IF(AND($C12="Jalon",AQ$7&gt;=$F12,AQ$7&lt;=$F12+$G12-1),1,""))</f>
        <v/>
      </c>
      <c r="AR12" s="24" t="str">
        <f ca="1">IF(AND($C12="Objectif",AR$7&gt;=$F12,AR$7&lt;=$F12+$G12-1),2,IF(AND($C12="Jalon",AR$7&gt;=$F12,AR$7&lt;=$F12+$G12-1),1,""))</f>
        <v/>
      </c>
      <c r="AS12" s="24" t="str">
        <f ca="1">IF(AND($C12="Objectif",AS$7&gt;=$F12,AS$7&lt;=$F12+$G12-1),2,IF(AND($C12="Jalon",AS$7&gt;=$F12,AS$7&lt;=$F12+$G12-1),1,""))</f>
        <v/>
      </c>
      <c r="AT12" s="24" t="str">
        <f ca="1">IF(AND($C12="Objectif",AT$7&gt;=$F12,AT$7&lt;=$F12+$G12-1),2,IF(AND($C12="Jalon",AT$7&gt;=$F12,AT$7&lt;=$F12+$G12-1),1,""))</f>
        <v/>
      </c>
      <c r="AU12" s="24" t="str">
        <f ca="1">IF(AND($C12="Objectif",AU$7&gt;=$F12,AU$7&lt;=$F12+$G12-1),2,IF(AND($C12="Jalon",AU$7&gt;=$F12,AU$7&lt;=$F12+$G12-1),1,""))</f>
        <v/>
      </c>
      <c r="AV12" s="24" t="str">
        <f ca="1">IF(AND($C12="Objectif",AV$7&gt;=$F12,AV$7&lt;=$F12+$G12-1),2,IF(AND($C12="Jalon",AV$7&gt;=$F12,AV$7&lt;=$F12+$G12-1),1,""))</f>
        <v/>
      </c>
      <c r="AW12" s="24" t="str">
        <f ca="1">IF(AND($C12="Objectif",AW$7&gt;=$F12,AW$7&lt;=$F12+$G12-1),2,IF(AND($C12="Jalon",AW$7&gt;=$F12,AW$7&lt;=$F12+$G12-1),1,""))</f>
        <v/>
      </c>
      <c r="AX12" s="24" t="str">
        <f ca="1">IF(AND($C12="Objectif",AX$7&gt;=$F12,AX$7&lt;=$F12+$G12-1),2,IF(AND($C12="Jalon",AX$7&gt;=$F12,AX$7&lt;=$F12+$G12-1),1,""))</f>
        <v/>
      </c>
      <c r="AY12" s="24" t="str">
        <f ca="1">IF(AND($C12="Objectif",AY$7&gt;=$F12,AY$7&lt;=$F12+$G12-1),2,IF(AND($C12="Jalon",AY$7&gt;=$F12,AY$7&lt;=$F12+$G12-1),1,""))</f>
        <v/>
      </c>
      <c r="AZ12" s="24" t="str">
        <f ca="1">IF(AND($C12="Objectif",AZ$7&gt;=$F12,AZ$7&lt;=$F12+$G12-1),2,IF(AND($C12="Jalon",AZ$7&gt;=$F12,AZ$7&lt;=$F12+$G12-1),1,""))</f>
        <v/>
      </c>
      <c r="BA12" s="24" t="str">
        <f ca="1">IF(AND($C12="Objectif",BA$7&gt;=$F12,BA$7&lt;=$F12+$G12-1),2,IF(AND($C12="Jalon",BA$7&gt;=$F12,BA$7&lt;=$F12+$G12-1),1,""))</f>
        <v/>
      </c>
      <c r="BB12" s="24" t="str">
        <f ca="1">IF(AND($C12="Objectif",BB$7&gt;=$F12,BB$7&lt;=$F12+$G12-1),2,IF(AND($C12="Jalon",BB$7&gt;=$F12,BB$7&lt;=$F12+$G12-1),1,""))</f>
        <v/>
      </c>
      <c r="BC12" s="24" t="str">
        <f ca="1">IF(AND($C12="Objectif",BC$7&gt;=$F12,BC$7&lt;=$F12+$G12-1),2,IF(AND($C12="Jalon",BC$7&gt;=$F12,BC$7&lt;=$F12+$G12-1),1,""))</f>
        <v/>
      </c>
      <c r="BD12" s="24" t="str">
        <f ca="1">IF(AND($C12="Objectif",BD$7&gt;=$F12,BD$7&lt;=$F12+$G12-1),2,IF(AND($C12="Jalon",BD$7&gt;=$F12,BD$7&lt;=$F12+$G12-1),1,""))</f>
        <v/>
      </c>
      <c r="BE12" s="24" t="str">
        <f ca="1">IF(AND($C12="Objectif",BE$7&gt;=$F12,BE$7&lt;=$F12+$G12-1),2,IF(AND($C12="Jalon",BE$7&gt;=$F12,BE$7&lt;=$F12+$G12-1),1,""))</f>
        <v/>
      </c>
      <c r="BF12" s="24" t="str">
        <f ca="1">IF(AND($C12="Objectif",BF$7&gt;=$F12,BF$7&lt;=$F12+$G12-1),2,IF(AND($C12="Jalon",BF$7&gt;=$F12,BF$7&lt;=$F12+$G12-1),1,""))</f>
        <v/>
      </c>
      <c r="BG12" s="24" t="str">
        <f ca="1">IF(AND($C12="Objectif",BG$7&gt;=$F12,BG$7&lt;=$F12+$G12-1),2,IF(AND($C12="Jalon",BG$7&gt;=$F12,BG$7&lt;=$F12+$G12-1),1,""))</f>
        <v/>
      </c>
      <c r="BH12" s="24" t="str">
        <f ca="1">IF(AND($C12="Objectif",BH$7&gt;=$F12,BH$7&lt;=$F12+$G12-1),2,IF(AND($C12="Jalon",BH$7&gt;=$F12,BH$7&lt;=$F12+$G12-1),1,""))</f>
        <v/>
      </c>
      <c r="BI12" s="24" t="str">
        <f ca="1">IF(AND($C12="Objectif",BI$7&gt;=$F12,BI$7&lt;=$F12+$G12-1),2,IF(AND($C12="Jalon",BI$7&gt;=$F12,BI$7&lt;=$F12+$G12-1),1,""))</f>
        <v/>
      </c>
      <c r="BJ12" s="24" t="str">
        <f ca="1">IF(AND($C12="Objectif",BJ$7&gt;=$F12,BJ$7&lt;=$F12+$G12-1),2,IF(AND($C12="Jalon",BJ$7&gt;=$F12,BJ$7&lt;=$F12+$G12-1),1,""))</f>
        <v/>
      </c>
      <c r="BK12" s="24" t="str">
        <f ca="1">IF(AND($C12="Objectif",BK$7&gt;=$F12,BK$7&lt;=$F12+$G12-1),2,IF(AND($C12="Jalon",BK$7&gt;=$F12,BK$7&lt;=$F12+$G12-1),1,""))</f>
        <v/>
      </c>
      <c r="BL12" s="24" t="str">
        <f ca="1">IF(AND($C12="Objectif",BL$7&gt;=$F12,BL$7&lt;=$F12+$G12-1),2,IF(AND($C12="Jalon",BL$7&gt;=$F12,BL$7&lt;=$F12+$G12-1),1,""))</f>
        <v/>
      </c>
    </row>
    <row r="13" spans="1:68" s="1" customFormat="1" ht="64.5" customHeight="1" x14ac:dyDescent="0.25">
      <c r="A13" s="10"/>
      <c r="B13" s="58" t="s">
        <v>50</v>
      </c>
      <c r="C13" s="54" t="s">
        <v>25</v>
      </c>
      <c r="D13" s="54"/>
      <c r="E13" s="55">
        <v>0.5</v>
      </c>
      <c r="F13" s="56"/>
      <c r="G13" s="57"/>
      <c r="H13" s="54"/>
      <c r="I13" s="149">
        <v>0.42</v>
      </c>
      <c r="J13" s="150"/>
      <c r="K13" s="150"/>
      <c r="L13" s="150"/>
      <c r="M13" s="150"/>
      <c r="N13" s="150"/>
      <c r="O13" s="150"/>
      <c r="P13" s="150"/>
      <c r="Q13" s="150"/>
      <c r="R13" s="150"/>
      <c r="S13" s="150"/>
      <c r="T13" s="150"/>
      <c r="U13" s="150"/>
      <c r="V13" s="150"/>
      <c r="W13" s="150"/>
      <c r="X13" s="150"/>
      <c r="Y13" s="150"/>
      <c r="Z13" s="151"/>
      <c r="AA13" s="24" t="str">
        <f>IF(AND($C13="Objectif",AA$7&gt;=$F13,AA$7&lt;=$F13+$G13-1),2,IF(AND($C13="Jalon",AA$7&gt;=$F13,AA$7&lt;=$F13+$G13-1),1,""))</f>
        <v/>
      </c>
      <c r="AB13" s="24" t="str">
        <f>IF(AND($C13="Objectif",AB$7&gt;=$F13,AB$7&lt;=$F13+$G13-1),2,IF(AND($C13="Jalon",AB$7&gt;=$F13,AB$7&lt;=$F13+$G13-1),1,""))</f>
        <v/>
      </c>
      <c r="AC13" s="24" t="str">
        <f>IF(AND($C13="Objectif",AC$7&gt;=$F13,AC$7&lt;=$F13+$G13-1),2,IF(AND($C13="Jalon",AC$7&gt;=$F13,AC$7&lt;=$F13+$G13-1),1,""))</f>
        <v/>
      </c>
      <c r="AD13" s="24" t="str">
        <f>IF(AND($C13="Objectif",AD$7&gt;=$F13,AD$7&lt;=$F13+$G13-1),2,IF(AND($C13="Jalon",AD$7&gt;=$F13,AD$7&lt;=$F13+$G13-1),1,""))</f>
        <v/>
      </c>
      <c r="AE13" s="24" t="str">
        <f>IF(AND($C13="Objectif",AE$7&gt;=$F13,AE$7&lt;=$F13+$G13-1),2,IF(AND($C13="Jalon",AE$7&gt;=$F13,AE$7&lt;=$F13+$G13-1),1,""))</f>
        <v/>
      </c>
      <c r="AF13" s="24" t="str">
        <f>IF(AND($C13="Objectif",AF$7&gt;=$F13,AF$7&lt;=$F13+$G13-1),2,IF(AND($C13="Jalon",AF$7&gt;=$F13,AF$7&lt;=$F13+$G13-1),1,""))</f>
        <v/>
      </c>
      <c r="AG13" s="24" t="str">
        <f>IF(AND($C13="Objectif",AG$7&gt;=$F13,AG$7&lt;=$F13+$G13-1),2,IF(AND($C13="Jalon",AG$7&gt;=$F13,AG$7&lt;=$F13+$G13-1),1,""))</f>
        <v/>
      </c>
      <c r="AH13" s="24" t="str">
        <f>IF(AND($C13="Objectif",AH$7&gt;=$F13,AH$7&lt;=$F13+$G13-1),2,IF(AND($C13="Jalon",AH$7&gt;=$F13,AH$7&lt;=$F13+$G13-1),1,""))</f>
        <v/>
      </c>
      <c r="AI13" s="24" t="str">
        <f>IF(AND($C13="Objectif",AI$7&gt;=$F13,AI$7&lt;=$F13+$G13-1),2,IF(AND($C13="Jalon",AI$7&gt;=$F13,AI$7&lt;=$F13+$G13-1),1,""))</f>
        <v/>
      </c>
      <c r="AJ13" s="24" t="str">
        <f>IF(AND($C13="Objectif",AJ$7&gt;=$F13,AJ$7&lt;=$F13+$G13-1),2,IF(AND($C13="Jalon",AJ$7&gt;=$F13,AJ$7&lt;=$F13+$G13-1),1,""))</f>
        <v/>
      </c>
      <c r="AK13" s="24" t="str">
        <f>IF(AND($C13="Objectif",AK$7&gt;=$F13,AK$7&lt;=$F13+$G13-1),2,IF(AND($C13="Jalon",AK$7&gt;=$F13,AK$7&lt;=$F13+$G13-1),1,""))</f>
        <v/>
      </c>
      <c r="AL13" s="24" t="str">
        <f>IF(AND($C13="Objectif",AL$7&gt;=$F13,AL$7&lt;=$F13+$G13-1),2,IF(AND($C13="Jalon",AL$7&gt;=$F13,AL$7&lt;=$F13+$G13-1),1,""))</f>
        <v/>
      </c>
      <c r="AM13" s="24" t="str">
        <f>IF(AND($C13="Objectif",AM$7&gt;=$F13,AM$7&lt;=$F13+$G13-1),2,IF(AND($C13="Jalon",AM$7&gt;=$F13,AM$7&lt;=$F13+$G13-1),1,""))</f>
        <v/>
      </c>
      <c r="AN13" s="24" t="str">
        <f>IF(AND($C13="Objectif",AN$7&gt;=$F13,AN$7&lt;=$F13+$G13-1),2,IF(AND($C13="Jalon",AN$7&gt;=$F13,AN$7&lt;=$F13+$G13-1),1,""))</f>
        <v/>
      </c>
      <c r="AO13" s="24" t="str">
        <f>IF(AND($C13="Objectif",AO$7&gt;=$F13,AO$7&lt;=$F13+$G13-1),2,IF(AND($C13="Jalon",AO$7&gt;=$F13,AO$7&lt;=$F13+$G13-1),1,""))</f>
        <v/>
      </c>
      <c r="AP13" s="24" t="str">
        <f>IF(AND($C13="Objectif",AP$7&gt;=$F13,AP$7&lt;=$F13+$G13-1),2,IF(AND($C13="Jalon",AP$7&gt;=$F13,AP$7&lt;=$F13+$G13-1),1,""))</f>
        <v/>
      </c>
      <c r="AQ13" s="24" t="str">
        <f>IF(AND($C13="Objectif",AQ$7&gt;=$F13,AQ$7&lt;=$F13+$G13-1),2,IF(AND($C13="Jalon",AQ$7&gt;=$F13,AQ$7&lt;=$F13+$G13-1),1,""))</f>
        <v/>
      </c>
      <c r="AR13" s="24" t="str">
        <f>IF(AND($C13="Objectif",AR$7&gt;=$F13,AR$7&lt;=$F13+$G13-1),2,IF(AND($C13="Jalon",AR$7&gt;=$F13,AR$7&lt;=$F13+$G13-1),1,""))</f>
        <v/>
      </c>
      <c r="AS13" s="24" t="str">
        <f>IF(AND($C13="Objectif",AS$7&gt;=$F13,AS$7&lt;=$F13+$G13-1),2,IF(AND($C13="Jalon",AS$7&gt;=$F13,AS$7&lt;=$F13+$G13-1),1,""))</f>
        <v/>
      </c>
      <c r="AT13" s="24" t="str">
        <f>IF(AND($C13="Objectif",AT$7&gt;=$F13,AT$7&lt;=$F13+$G13-1),2,IF(AND($C13="Jalon",AT$7&gt;=$F13,AT$7&lt;=$F13+$G13-1),1,""))</f>
        <v/>
      </c>
      <c r="AU13" s="24" t="str">
        <f>IF(AND($C13="Objectif",AU$7&gt;=$F13,AU$7&lt;=$F13+$G13-1),2,IF(AND($C13="Jalon",AU$7&gt;=$F13,AU$7&lt;=$F13+$G13-1),1,""))</f>
        <v/>
      </c>
      <c r="AV13" s="24" t="str">
        <f>IF(AND($C13="Objectif",AV$7&gt;=$F13,AV$7&lt;=$F13+$G13-1),2,IF(AND($C13="Jalon",AV$7&gt;=$F13,AV$7&lt;=$F13+$G13-1),1,""))</f>
        <v/>
      </c>
      <c r="AW13" s="24" t="str">
        <f>IF(AND($C13="Objectif",AW$7&gt;=$F13,AW$7&lt;=$F13+$G13-1),2,IF(AND($C13="Jalon",AW$7&gt;=$F13,AW$7&lt;=$F13+$G13-1),1,""))</f>
        <v/>
      </c>
      <c r="AX13" s="24" t="str">
        <f>IF(AND($C13="Objectif",AX$7&gt;=$F13,AX$7&lt;=$F13+$G13-1),2,IF(AND($C13="Jalon",AX$7&gt;=$F13,AX$7&lt;=$F13+$G13-1),1,""))</f>
        <v/>
      </c>
      <c r="AY13" s="24" t="str">
        <f>IF(AND($C13="Objectif",AY$7&gt;=$F13,AY$7&lt;=$F13+$G13-1),2,IF(AND($C13="Jalon",AY$7&gt;=$F13,AY$7&lt;=$F13+$G13-1),1,""))</f>
        <v/>
      </c>
      <c r="AZ13" s="24" t="str">
        <f>IF(AND($C13="Objectif",AZ$7&gt;=$F13,AZ$7&lt;=$F13+$G13-1),2,IF(AND($C13="Jalon",AZ$7&gt;=$F13,AZ$7&lt;=$F13+$G13-1),1,""))</f>
        <v/>
      </c>
      <c r="BA13" s="24" t="str">
        <f>IF(AND($C13="Objectif",BA$7&gt;=$F13,BA$7&lt;=$F13+$G13-1),2,IF(AND($C13="Jalon",BA$7&gt;=$F13,BA$7&lt;=$F13+$G13-1),1,""))</f>
        <v/>
      </c>
      <c r="BB13" s="24" t="str">
        <f>IF(AND($C13="Objectif",BB$7&gt;=$F13,BB$7&lt;=$F13+$G13-1),2,IF(AND($C13="Jalon",BB$7&gt;=$F13,BB$7&lt;=$F13+$G13-1),1,""))</f>
        <v/>
      </c>
      <c r="BC13" s="24" t="str">
        <f>IF(AND($C13="Objectif",BC$7&gt;=$F13,BC$7&lt;=$F13+$G13-1),2,IF(AND($C13="Jalon",BC$7&gt;=$F13,BC$7&lt;=$F13+$G13-1),1,""))</f>
        <v/>
      </c>
      <c r="BD13" s="24" t="str">
        <f>IF(AND($C13="Objectif",BD$7&gt;=$F13,BD$7&lt;=$F13+$G13-1),2,IF(AND($C13="Jalon",BD$7&gt;=$F13,BD$7&lt;=$F13+$G13-1),1,""))</f>
        <v/>
      </c>
      <c r="BE13" s="24" t="str">
        <f>IF(AND($C13="Objectif",BE$7&gt;=$F13,BE$7&lt;=$F13+$G13-1),2,IF(AND($C13="Jalon",BE$7&gt;=$F13,BE$7&lt;=$F13+$G13-1),1,""))</f>
        <v/>
      </c>
      <c r="BF13" s="24" t="str">
        <f>IF(AND($C13="Objectif",BF$7&gt;=$F13,BF$7&lt;=$F13+$G13-1),2,IF(AND($C13="Jalon",BF$7&gt;=$F13,BF$7&lt;=$F13+$G13-1),1,""))</f>
        <v/>
      </c>
      <c r="BG13" s="24" t="str">
        <f>IF(AND($C13="Objectif",BG$7&gt;=$F13,BG$7&lt;=$F13+$G13-1),2,IF(AND($C13="Jalon",BG$7&gt;=$F13,BG$7&lt;=$F13+$G13-1),1,""))</f>
        <v/>
      </c>
      <c r="BH13" s="24" t="str">
        <f>IF(AND($C13="Objectif",BH$7&gt;=$F13,BH$7&lt;=$F13+$G13-1),2,IF(AND($C13="Jalon",BH$7&gt;=$F13,BH$7&lt;=$F13+$G13-1),1,""))</f>
        <v/>
      </c>
      <c r="BI13" s="24" t="str">
        <f>IF(AND($C13="Objectif",BI$7&gt;=$F13,BI$7&lt;=$F13+$G13-1),2,IF(AND($C13="Jalon",BI$7&gt;=$F13,BI$7&lt;=$F13+$G13-1),1,""))</f>
        <v/>
      </c>
      <c r="BJ13" s="24" t="str">
        <f>IF(AND($C13="Objectif",BJ$7&gt;=$F13,BJ$7&lt;=$F13+$G13-1),2,IF(AND($C13="Jalon",BJ$7&gt;=$F13,BJ$7&lt;=$F13+$G13-1),1,""))</f>
        <v/>
      </c>
      <c r="BK13" s="24" t="str">
        <f>IF(AND($C13="Objectif",BK$7&gt;=$F13,BK$7&lt;=$F13+$G13-1),2,IF(AND($C13="Jalon",BK$7&gt;=$F13,BK$7&lt;=$F13+$G13-1),1,""))</f>
        <v/>
      </c>
      <c r="BL13" s="24" t="str">
        <f>IF(AND($C13="Objectif",BL$7&gt;=$F13,BL$7&lt;=$F13+$G13-1),2,IF(AND($C13="Jalon",BL$7&gt;=$F13,BL$7&lt;=$F13+$G13-1),1,""))</f>
        <v/>
      </c>
    </row>
    <row r="14" spans="1:68" s="1" customFormat="1" ht="69.75" customHeight="1" x14ac:dyDescent="0.25">
      <c r="A14" s="9"/>
      <c r="B14" s="58" t="s">
        <v>51</v>
      </c>
      <c r="C14" s="54" t="s">
        <v>25</v>
      </c>
      <c r="D14" s="54"/>
      <c r="E14" s="55">
        <v>0.5</v>
      </c>
      <c r="F14" s="56">
        <f ca="1">F12-3</f>
        <v>45627</v>
      </c>
      <c r="G14" s="57"/>
      <c r="H14" s="54"/>
      <c r="I14" s="24" t="str">
        <f ca="1">IF(AND($C14="Objectif",I$7&gt;=$F14,I$7&lt;=$F14+$G14-1),2,IF(AND($C14="Jalon",I$7&gt;=$F14,I$7&lt;=$F14+$G14-1),1,""))</f>
        <v/>
      </c>
      <c r="J14" s="24" t="str">
        <f ca="1">IF(AND($C14="Objectif",J$7&gt;=$F14,J$7&lt;=$F14+$G14-1),2,IF(AND($C14="Jalon",J$7&gt;=$F14,J$7&lt;=$F14+$G14-1),1,""))</f>
        <v/>
      </c>
      <c r="K14" s="24" t="str">
        <f ca="1">IF(AND($C14="Objectif",K$7&gt;=$F14,K$7&lt;=$F14+$G14-1),2,IF(AND($C14="Jalon",K$7&gt;=$F14,K$7&lt;=$F14+$G14-1),1,""))</f>
        <v/>
      </c>
      <c r="L14" s="24" t="str">
        <f ca="1">IF(AND($C14="Objectif",L$7&gt;=$F14,L$7&lt;=$F14+$G14-1),2,IF(AND($C14="Jalon",L$7&gt;=$F14,L$7&lt;=$F14+$G14-1),1,""))</f>
        <v/>
      </c>
      <c r="M14" s="24" t="str">
        <f ca="1">IF(AND($C14="Objectif",M$7&gt;=$F14,M$7&lt;=$F14+$G14-1),2,IF(AND($C14="Jalon",M$7&gt;=$F14,M$7&lt;=$F14+$G14-1),1,""))</f>
        <v/>
      </c>
      <c r="N14" s="24" t="str">
        <f ca="1">IF(AND($C14="Objectif",N$7&gt;=$F14,N$7&lt;=$F14+$G14-1),2,IF(AND($C14="Jalon",N$7&gt;=$F14,N$7&lt;=$F14+$G14-1),1,""))</f>
        <v/>
      </c>
      <c r="O14" s="24" t="str">
        <f ca="1">IF(AND($C14="Objectif",O$7&gt;=$F14,O$7&lt;=$F14+$G14-1),2,IF(AND($C14="Jalon",O$7&gt;=$F14,O$7&lt;=$F14+$G14-1),1,""))</f>
        <v/>
      </c>
      <c r="P14" s="24" t="str">
        <f ca="1">IF(AND($C14="Objectif",P$7&gt;=$F14,P$7&lt;=$F14+$G14-1),2,IF(AND($C14="Jalon",P$7&gt;=$F14,P$7&lt;=$F14+$G14-1),1,""))</f>
        <v/>
      </c>
      <c r="Q14" s="24" t="str">
        <f ca="1">IF(AND($C14="Objectif",Q$7&gt;=$F14,Q$7&lt;=$F14+$G14-1),2,IF(AND($C14="Jalon",Q$7&gt;=$F14,Q$7&lt;=$F14+$G14-1),1,""))</f>
        <v/>
      </c>
      <c r="R14" s="24" t="str">
        <f ca="1">IF(AND($C14="Objectif",R$7&gt;=$F14,R$7&lt;=$F14+$G14-1),2,IF(AND($C14="Jalon",R$7&gt;=$F14,R$7&lt;=$F14+$G14-1),1,""))</f>
        <v/>
      </c>
      <c r="S14" s="24" t="str">
        <f ca="1">IF(AND($C14="Objectif",S$7&gt;=$F14,S$7&lt;=$F14+$G14-1),2,IF(AND($C14="Jalon",S$7&gt;=$F14,S$7&lt;=$F14+$G14-1),1,""))</f>
        <v/>
      </c>
      <c r="T14" s="24" t="str">
        <f ca="1">IF(AND($C14="Objectif",T$7&gt;=$F14,T$7&lt;=$F14+$G14-1),2,IF(AND($C14="Jalon",T$7&gt;=$F14,T$7&lt;=$F14+$G14-1),1,""))</f>
        <v/>
      </c>
      <c r="U14" s="24" t="str">
        <f ca="1">IF(AND($C14="Objectif",U$7&gt;=$F14,U$7&lt;=$F14+$G14-1),2,IF(AND($C14="Jalon",U$7&gt;=$F14,U$7&lt;=$F14+$G14-1),1,""))</f>
        <v/>
      </c>
      <c r="V14" s="24" t="str">
        <f ca="1">IF(AND($C14="Objectif",V$7&gt;=$F14,V$7&lt;=$F14+$G14-1),2,IF(AND($C14="Jalon",V$7&gt;=$F14,V$7&lt;=$F14+$G14-1),1,""))</f>
        <v/>
      </c>
      <c r="W14" s="24" t="str">
        <f ca="1">IF(AND($C14="Objectif",W$7&gt;=$F14,W$7&lt;=$F14+$G14-1),2,IF(AND($C14="Jalon",W$7&gt;=$F14,W$7&lt;=$F14+$G14-1),1,""))</f>
        <v/>
      </c>
      <c r="X14" s="24" t="str">
        <f ca="1">IF(AND($C14="Objectif",X$7&gt;=$F14,X$7&lt;=$F14+$G14-1),2,IF(AND($C14="Jalon",X$7&gt;=$F14,X$7&lt;=$F14+$G14-1),1,""))</f>
        <v/>
      </c>
      <c r="Y14" s="24" t="str">
        <f ca="1">IF(AND($C14="Objectif",Y$7&gt;=$F14,Y$7&lt;=$F14+$G14-1),2,IF(AND($C14="Jalon",Y$7&gt;=$F14,Y$7&lt;=$F14+$G14-1),1,""))</f>
        <v/>
      </c>
      <c r="Z14" s="24" t="str">
        <f ca="1">IF(AND($C14="Objectif",Z$7&gt;=$F14,Z$7&lt;=$F14+$G14-1),2,IF(AND($C14="Jalon",Z$7&gt;=$F14,Z$7&lt;=$F14+$G14-1),1,""))</f>
        <v/>
      </c>
      <c r="AA14" s="24" t="str">
        <f ca="1">IF(AND($C14="Objectif",AA$7&gt;=$F14,AA$7&lt;=$F14+$G14-1),2,IF(AND($C14="Jalon",AA$7&gt;=$F14,AA$7&lt;=$F14+$G14-1),1,""))</f>
        <v/>
      </c>
      <c r="AB14" s="24" t="str">
        <f ca="1">IF(AND($C14="Objectif",AB$7&gt;=$F14,AB$7&lt;=$F14+$G14-1),2,IF(AND($C14="Jalon",AB$7&gt;=$F14,AB$7&lt;=$F14+$G14-1),1,""))</f>
        <v/>
      </c>
      <c r="AC14" s="24" t="str">
        <f ca="1">IF(AND($C14="Objectif",AC$7&gt;=$F14,AC$7&lt;=$F14+$G14-1),2,IF(AND($C14="Jalon",AC$7&gt;=$F14,AC$7&lt;=$F14+$G14-1),1,""))</f>
        <v/>
      </c>
      <c r="AD14" s="24" t="str">
        <f ca="1">IF(AND($C14="Objectif",AD$7&gt;=$F14,AD$7&lt;=$F14+$G14-1),2,IF(AND($C14="Jalon",AD$7&gt;=$F14,AD$7&lt;=$F14+$G14-1),1,""))</f>
        <v/>
      </c>
      <c r="AE14" s="24" t="str">
        <f ca="1">IF(AND($C14="Objectif",AE$7&gt;=$F14,AE$7&lt;=$F14+$G14-1),2,IF(AND($C14="Jalon",AE$7&gt;=$F14,AE$7&lt;=$F14+$G14-1),1,""))</f>
        <v/>
      </c>
      <c r="AF14" s="24" t="str">
        <f ca="1">IF(AND($C14="Objectif",AF$7&gt;=$F14,AF$7&lt;=$F14+$G14-1),2,IF(AND($C14="Jalon",AF$7&gt;=$F14,AF$7&lt;=$F14+$G14-1),1,""))</f>
        <v/>
      </c>
      <c r="AG14" s="24" t="str">
        <f ca="1">IF(AND($C14="Objectif",AG$7&gt;=$F14,AG$7&lt;=$F14+$G14-1),2,IF(AND($C14="Jalon",AG$7&gt;=$F14,AG$7&lt;=$F14+$G14-1),1,""))</f>
        <v/>
      </c>
      <c r="AH14" s="24" t="str">
        <f ca="1">IF(AND($C14="Objectif",AH$7&gt;=$F14,AH$7&lt;=$F14+$G14-1),2,IF(AND($C14="Jalon",AH$7&gt;=$F14,AH$7&lt;=$F14+$G14-1),1,""))</f>
        <v/>
      </c>
      <c r="AI14" s="24" t="str">
        <f ca="1">IF(AND($C14="Objectif",AI$7&gt;=$F14,AI$7&lt;=$F14+$G14-1),2,IF(AND($C14="Jalon",AI$7&gt;=$F14,AI$7&lt;=$F14+$G14-1),1,""))</f>
        <v/>
      </c>
      <c r="AJ14" s="24" t="str">
        <f ca="1">IF(AND($C14="Objectif",AJ$7&gt;=$F14,AJ$7&lt;=$F14+$G14-1),2,IF(AND($C14="Jalon",AJ$7&gt;=$F14,AJ$7&lt;=$F14+$G14-1),1,""))</f>
        <v/>
      </c>
      <c r="AK14" s="24" t="str">
        <f ca="1">IF(AND($C14="Objectif",AK$7&gt;=$F14,AK$7&lt;=$F14+$G14-1),2,IF(AND($C14="Jalon",AK$7&gt;=$F14,AK$7&lt;=$F14+$G14-1),1,""))</f>
        <v/>
      </c>
      <c r="AL14" s="24" t="str">
        <f ca="1">IF(AND($C14="Objectif",AL$7&gt;=$F14,AL$7&lt;=$F14+$G14-1),2,IF(AND($C14="Jalon",AL$7&gt;=$F14,AL$7&lt;=$F14+$G14-1),1,""))</f>
        <v/>
      </c>
      <c r="AM14" s="24" t="str">
        <f ca="1">IF(AND($C14="Objectif",AM$7&gt;=$F14,AM$7&lt;=$F14+$G14-1),2,IF(AND($C14="Jalon",AM$7&gt;=$F14,AM$7&lt;=$F14+$G14-1),1,""))</f>
        <v/>
      </c>
      <c r="AN14" s="24" t="str">
        <f ca="1">IF(AND($C14="Objectif",AN$7&gt;=$F14,AN$7&lt;=$F14+$G14-1),2,IF(AND($C14="Jalon",AN$7&gt;=$F14,AN$7&lt;=$F14+$G14-1),1,""))</f>
        <v/>
      </c>
      <c r="AO14" s="24" t="str">
        <f ca="1">IF(AND($C14="Objectif",AO$7&gt;=$F14,AO$7&lt;=$F14+$G14-1),2,IF(AND($C14="Jalon",AO$7&gt;=$F14,AO$7&lt;=$F14+$G14-1),1,""))</f>
        <v/>
      </c>
      <c r="AP14" s="24" t="str">
        <f ca="1">IF(AND($C14="Objectif",AP$7&gt;=$F14,AP$7&lt;=$F14+$G14-1),2,IF(AND($C14="Jalon",AP$7&gt;=$F14,AP$7&lt;=$F14+$G14-1),1,""))</f>
        <v/>
      </c>
      <c r="AQ14" s="24" t="str">
        <f ca="1">IF(AND($C14="Objectif",AQ$7&gt;=$F14,AQ$7&lt;=$F14+$G14-1),2,IF(AND($C14="Jalon",AQ$7&gt;=$F14,AQ$7&lt;=$F14+$G14-1),1,""))</f>
        <v/>
      </c>
      <c r="AR14" s="24" t="str">
        <f ca="1">IF(AND($C14="Objectif",AR$7&gt;=$F14,AR$7&lt;=$F14+$G14-1),2,IF(AND($C14="Jalon",AR$7&gt;=$F14,AR$7&lt;=$F14+$G14-1),1,""))</f>
        <v/>
      </c>
      <c r="AS14" s="24" t="str">
        <f ca="1">IF(AND($C14="Objectif",AS$7&gt;=$F14,AS$7&lt;=$F14+$G14-1),2,IF(AND($C14="Jalon",AS$7&gt;=$F14,AS$7&lt;=$F14+$G14-1),1,""))</f>
        <v/>
      </c>
      <c r="AT14" s="24" t="str">
        <f ca="1">IF(AND($C14="Objectif",AT$7&gt;=$F14,AT$7&lt;=$F14+$G14-1),2,IF(AND($C14="Jalon",AT$7&gt;=$F14,AT$7&lt;=$F14+$G14-1),1,""))</f>
        <v/>
      </c>
      <c r="AU14" s="24" t="str">
        <f ca="1">IF(AND($C14="Objectif",AU$7&gt;=$F14,AU$7&lt;=$F14+$G14-1),2,IF(AND($C14="Jalon",AU$7&gt;=$F14,AU$7&lt;=$F14+$G14-1),1,""))</f>
        <v/>
      </c>
      <c r="AV14" s="24" t="str">
        <f ca="1">IF(AND($C14="Objectif",AV$7&gt;=$F14,AV$7&lt;=$F14+$G14-1),2,IF(AND($C14="Jalon",AV$7&gt;=$F14,AV$7&lt;=$F14+$G14-1),1,""))</f>
        <v/>
      </c>
      <c r="AW14" s="24" t="str">
        <f ca="1">IF(AND($C14="Objectif",AW$7&gt;=$F14,AW$7&lt;=$F14+$G14-1),2,IF(AND($C14="Jalon",AW$7&gt;=$F14,AW$7&lt;=$F14+$G14-1),1,""))</f>
        <v/>
      </c>
      <c r="AX14" s="24" t="str">
        <f ca="1">IF(AND($C14="Objectif",AX$7&gt;=$F14,AX$7&lt;=$F14+$G14-1),2,IF(AND($C14="Jalon",AX$7&gt;=$F14,AX$7&lt;=$F14+$G14-1),1,""))</f>
        <v/>
      </c>
      <c r="AY14" s="24" t="str">
        <f ca="1">IF(AND($C14="Objectif",AY$7&gt;=$F14,AY$7&lt;=$F14+$G14-1),2,IF(AND($C14="Jalon",AY$7&gt;=$F14,AY$7&lt;=$F14+$G14-1),1,""))</f>
        <v/>
      </c>
      <c r="AZ14" s="24" t="str">
        <f ca="1">IF(AND($C14="Objectif",AZ$7&gt;=$F14,AZ$7&lt;=$F14+$G14-1),2,IF(AND($C14="Jalon",AZ$7&gt;=$F14,AZ$7&lt;=$F14+$G14-1),1,""))</f>
        <v/>
      </c>
      <c r="BA14" s="24" t="str">
        <f ca="1">IF(AND($C14="Objectif",BA$7&gt;=$F14,BA$7&lt;=$F14+$G14-1),2,IF(AND($C14="Jalon",BA$7&gt;=$F14,BA$7&lt;=$F14+$G14-1),1,""))</f>
        <v/>
      </c>
      <c r="BB14" s="24" t="str">
        <f ca="1">IF(AND($C14="Objectif",BB$7&gt;=$F14,BB$7&lt;=$F14+$G14-1),2,IF(AND($C14="Jalon",BB$7&gt;=$F14,BB$7&lt;=$F14+$G14-1),1,""))</f>
        <v/>
      </c>
      <c r="BC14" s="24" t="str">
        <f ca="1">IF(AND($C14="Objectif",BC$7&gt;=$F14,BC$7&lt;=$F14+$G14-1),2,IF(AND($C14="Jalon",BC$7&gt;=$F14,BC$7&lt;=$F14+$G14-1),1,""))</f>
        <v/>
      </c>
      <c r="BD14" s="24" t="str">
        <f ca="1">IF(AND($C14="Objectif",BD$7&gt;=$F14,BD$7&lt;=$F14+$G14-1),2,IF(AND($C14="Jalon",BD$7&gt;=$F14,BD$7&lt;=$F14+$G14-1),1,""))</f>
        <v/>
      </c>
      <c r="BE14" s="24" t="str">
        <f ca="1">IF(AND($C14="Objectif",BE$7&gt;=$F14,BE$7&lt;=$F14+$G14-1),2,IF(AND($C14="Jalon",BE$7&gt;=$F14,BE$7&lt;=$F14+$G14-1),1,""))</f>
        <v/>
      </c>
      <c r="BF14" s="24" t="str">
        <f ca="1">IF(AND($C14="Objectif",BF$7&gt;=$F14,BF$7&lt;=$F14+$G14-1),2,IF(AND($C14="Jalon",BF$7&gt;=$F14,BF$7&lt;=$F14+$G14-1),1,""))</f>
        <v/>
      </c>
      <c r="BG14" s="24" t="str">
        <f ca="1">IF(AND($C14="Objectif",BG$7&gt;=$F14,BG$7&lt;=$F14+$G14-1),2,IF(AND($C14="Jalon",BG$7&gt;=$F14,BG$7&lt;=$F14+$G14-1),1,""))</f>
        <v/>
      </c>
      <c r="BH14" s="24" t="str">
        <f ca="1">IF(AND($C14="Objectif",BH$7&gt;=$F14,BH$7&lt;=$F14+$G14-1),2,IF(AND($C14="Jalon",BH$7&gt;=$F14,BH$7&lt;=$F14+$G14-1),1,""))</f>
        <v/>
      </c>
      <c r="BI14" s="24" t="str">
        <f ca="1">IF(AND($C14="Objectif",BI$7&gt;=$F14,BI$7&lt;=$F14+$G14-1),2,IF(AND($C14="Jalon",BI$7&gt;=$F14,BI$7&lt;=$F14+$G14-1),1,""))</f>
        <v/>
      </c>
      <c r="BJ14" s="24" t="str">
        <f ca="1">IF(AND($C14="Objectif",BJ$7&gt;=$F14,BJ$7&lt;=$F14+$G14-1),2,IF(AND($C14="Jalon",BJ$7&gt;=$F14,BJ$7&lt;=$F14+$G14-1),1,""))</f>
        <v/>
      </c>
      <c r="BK14" s="24" t="str">
        <f ca="1">IF(AND($C14="Objectif",BK$7&gt;=$F14,BK$7&lt;=$F14+$G14-1),2,IF(AND($C14="Jalon",BK$7&gt;=$F14,BK$7&lt;=$F14+$G14-1),1,""))</f>
        <v/>
      </c>
      <c r="BL14" s="24" t="str">
        <f ca="1">IF(AND($C14="Objectif",BL$7&gt;=$F14,BL$7&lt;=$F14+$G14-1),2,IF(AND($C14="Jalon",BL$7&gt;=$F14,BL$7&lt;=$F14+$G14-1),1,""))</f>
        <v/>
      </c>
    </row>
    <row r="15" spans="1:68" s="1" customFormat="1" ht="65.25" customHeight="1" x14ac:dyDescent="0.25">
      <c r="A15" s="9"/>
      <c r="B15" s="58" t="s">
        <v>52</v>
      </c>
      <c r="C15" s="54" t="s">
        <v>21</v>
      </c>
      <c r="D15" s="54"/>
      <c r="E15" s="55"/>
      <c r="F15" s="56">
        <f ca="1">F12+20</f>
        <v>45650</v>
      </c>
      <c r="G15" s="57"/>
      <c r="H15" s="54"/>
      <c r="I15" s="24" t="str">
        <f ca="1">IF(AND($C15="Objectif",I$7&gt;=$F15,I$7&lt;=$F15+$G15-1),2,IF(AND($C15="Jalon",I$7&gt;=$F15,I$7&lt;=$F15+$G15-1),1,""))</f>
        <v/>
      </c>
      <c r="J15" s="24" t="str">
        <f ca="1">IF(AND($C15="Objectif",J$7&gt;=$F15,J$7&lt;=$F15+$G15-1),2,IF(AND($C15="Jalon",J$7&gt;=$F15,J$7&lt;=$F15+$G15-1),1,""))</f>
        <v/>
      </c>
      <c r="K15" s="24" t="str">
        <f ca="1">IF(AND($C15="Objectif",K$7&gt;=$F15,K$7&lt;=$F15+$G15-1),2,IF(AND($C15="Jalon",K$7&gt;=$F15,K$7&lt;=$F15+$G15-1),1,""))</f>
        <v/>
      </c>
      <c r="L15" s="24" t="str">
        <f ca="1">IF(AND($C15="Objectif",L$7&gt;=$F15,L$7&lt;=$F15+$G15-1),2,IF(AND($C15="Jalon",L$7&gt;=$F15,L$7&lt;=$F15+$G15-1),1,""))</f>
        <v/>
      </c>
      <c r="M15" s="24" t="str">
        <f ca="1">IF(AND($C15="Objectif",M$7&gt;=$F15,M$7&lt;=$F15+$G15-1),2,IF(AND($C15="Jalon",M$7&gt;=$F15,M$7&lt;=$F15+$G15-1),1,""))</f>
        <v/>
      </c>
      <c r="N15" s="24" t="str">
        <f ca="1">IF(AND($C15="Objectif",N$7&gt;=$F15,N$7&lt;=$F15+$G15-1),2,IF(AND($C15="Jalon",N$7&gt;=$F15,N$7&lt;=$F15+$G15-1),1,""))</f>
        <v/>
      </c>
      <c r="O15" s="24" t="str">
        <f ca="1">IF(AND($C15="Objectif",O$7&gt;=$F15,O$7&lt;=$F15+$G15-1),2,IF(AND($C15="Jalon",O$7&gt;=$F15,O$7&lt;=$F15+$G15-1),1,""))</f>
        <v/>
      </c>
      <c r="P15" s="24" t="str">
        <f ca="1">IF(AND($C15="Objectif",P$7&gt;=$F15,P$7&lt;=$F15+$G15-1),2,IF(AND($C15="Jalon",P$7&gt;=$F15,P$7&lt;=$F15+$G15-1),1,""))</f>
        <v/>
      </c>
      <c r="Q15" s="24" t="str">
        <f ca="1">IF(AND($C15="Objectif",Q$7&gt;=$F15,Q$7&lt;=$F15+$G15-1),2,IF(AND($C15="Jalon",Q$7&gt;=$F15,Q$7&lt;=$F15+$G15-1),1,""))</f>
        <v/>
      </c>
      <c r="R15" s="24" t="str">
        <f ca="1">IF(AND($C15="Objectif",R$7&gt;=$F15,R$7&lt;=$F15+$G15-1),2,IF(AND($C15="Jalon",R$7&gt;=$F15,R$7&lt;=$F15+$G15-1),1,""))</f>
        <v/>
      </c>
      <c r="S15" s="24" t="str">
        <f ca="1">IF(AND($C15="Objectif",S$7&gt;=$F15,S$7&lt;=$F15+$G15-1),2,IF(AND($C15="Jalon",S$7&gt;=$F15,S$7&lt;=$F15+$G15-1),1,""))</f>
        <v/>
      </c>
      <c r="T15" s="24" t="str">
        <f ca="1">IF(AND($C15="Objectif",T$7&gt;=$F15,T$7&lt;=$F15+$G15-1),2,IF(AND($C15="Jalon",T$7&gt;=$F15,T$7&lt;=$F15+$G15-1),1,""))</f>
        <v/>
      </c>
      <c r="U15" s="24" t="str">
        <f ca="1">IF(AND($C15="Objectif",U$7&gt;=$F15,U$7&lt;=$F15+$G15-1),2,IF(AND($C15="Jalon",U$7&gt;=$F15,U$7&lt;=$F15+$G15-1),1,""))</f>
        <v/>
      </c>
      <c r="V15" s="24" t="str">
        <f ca="1">IF(AND($C15="Objectif",V$7&gt;=$F15,V$7&lt;=$F15+$G15-1),2,IF(AND($C15="Jalon",V$7&gt;=$F15,V$7&lt;=$F15+$G15-1),1,""))</f>
        <v/>
      </c>
      <c r="W15" s="24" t="str">
        <f ca="1">IF(AND($C15="Objectif",W$7&gt;=$F15,W$7&lt;=$F15+$G15-1),2,IF(AND($C15="Jalon",W$7&gt;=$F15,W$7&lt;=$F15+$G15-1),1,""))</f>
        <v/>
      </c>
      <c r="X15" s="24" t="str">
        <f ca="1">IF(AND($C15="Objectif",X$7&gt;=$F15,X$7&lt;=$F15+$G15-1),2,IF(AND($C15="Jalon",X$7&gt;=$F15,X$7&lt;=$F15+$G15-1),1,""))</f>
        <v/>
      </c>
      <c r="Y15" s="24" t="str">
        <f ca="1">IF(AND($C15="Objectif",Y$7&gt;=$F15,Y$7&lt;=$F15+$G15-1),2,IF(AND($C15="Jalon",Y$7&gt;=$F15,Y$7&lt;=$F15+$G15-1),1,""))</f>
        <v/>
      </c>
      <c r="Z15" s="24" t="str">
        <f ca="1">IF(AND($C15="Objectif",Z$7&gt;=$F15,Z$7&lt;=$F15+$G15-1),2,IF(AND($C15="Jalon",Z$7&gt;=$F15,Z$7&lt;=$F15+$G15-1),1,""))</f>
        <v/>
      </c>
      <c r="AA15" s="24" t="str">
        <f ca="1">IF(AND($C15="Objectif",AA$7&gt;=$F15,AA$7&lt;=$F15+$G15-1),2,IF(AND($C15="Jalon",AA$7&gt;=$F15,AA$7&lt;=$F15+$G15-1),1,""))</f>
        <v/>
      </c>
      <c r="AB15" s="24" t="str">
        <f ca="1">IF(AND($C15="Objectif",AB$7&gt;=$F15,AB$7&lt;=$F15+$G15-1),2,IF(AND($C15="Jalon",AB$7&gt;=$F15,AB$7&lt;=$F15+$G15-1),1,""))</f>
        <v/>
      </c>
      <c r="AC15" s="24" t="str">
        <f ca="1">IF(AND($C15="Objectif",AC$7&gt;=$F15,AC$7&lt;=$F15+$G15-1),2,IF(AND($C15="Jalon",AC$7&gt;=$F15,AC$7&lt;=$F15+$G15-1),1,""))</f>
        <v/>
      </c>
      <c r="AD15" s="24" t="str">
        <f ca="1">IF(AND($C15="Objectif",AD$7&gt;=$F15,AD$7&lt;=$F15+$G15-1),2,IF(AND($C15="Jalon",AD$7&gt;=$F15,AD$7&lt;=$F15+$G15-1),1,""))</f>
        <v/>
      </c>
      <c r="AE15" s="24" t="str">
        <f ca="1">IF(AND($C15="Objectif",AE$7&gt;=$F15,AE$7&lt;=$F15+$G15-1),2,IF(AND($C15="Jalon",AE$7&gt;=$F15,AE$7&lt;=$F15+$G15-1),1,""))</f>
        <v/>
      </c>
      <c r="AF15" s="24" t="str">
        <f ca="1">IF(AND($C15="Objectif",AF$7&gt;=$F15,AF$7&lt;=$F15+$G15-1),2,IF(AND($C15="Jalon",AF$7&gt;=$F15,AF$7&lt;=$F15+$G15-1),1,""))</f>
        <v/>
      </c>
      <c r="AG15" s="24" t="str">
        <f ca="1">IF(AND($C15="Objectif",AG$7&gt;=$F15,AG$7&lt;=$F15+$G15-1),2,IF(AND($C15="Jalon",AG$7&gt;=$F15,AG$7&lt;=$F15+$G15-1),1,""))</f>
        <v/>
      </c>
      <c r="AH15" s="24" t="str">
        <f ca="1">IF(AND($C15="Objectif",AH$7&gt;=$F15,AH$7&lt;=$F15+$G15-1),2,IF(AND($C15="Jalon",AH$7&gt;=$F15,AH$7&lt;=$F15+$G15-1),1,""))</f>
        <v/>
      </c>
      <c r="AI15" s="24" t="str">
        <f ca="1">IF(AND($C15="Objectif",AI$7&gt;=$F15,AI$7&lt;=$F15+$G15-1),2,IF(AND($C15="Jalon",AI$7&gt;=$F15,AI$7&lt;=$F15+$G15-1),1,""))</f>
        <v/>
      </c>
      <c r="AJ15" s="24" t="str">
        <f ca="1">IF(AND($C15="Objectif",AJ$7&gt;=$F15,AJ$7&lt;=$F15+$G15-1),2,IF(AND($C15="Jalon",AJ$7&gt;=$F15,AJ$7&lt;=$F15+$G15-1),1,""))</f>
        <v/>
      </c>
      <c r="AK15" s="24" t="str">
        <f ca="1">IF(AND($C15="Objectif",AK$7&gt;=$F15,AK$7&lt;=$F15+$G15-1),2,IF(AND($C15="Jalon",AK$7&gt;=$F15,AK$7&lt;=$F15+$G15-1),1,""))</f>
        <v/>
      </c>
      <c r="AL15" s="24" t="str">
        <f ca="1">IF(AND($C15="Objectif",AL$7&gt;=$F15,AL$7&lt;=$F15+$G15-1),2,IF(AND($C15="Jalon",AL$7&gt;=$F15,AL$7&lt;=$F15+$G15-1),1,""))</f>
        <v/>
      </c>
      <c r="AM15" s="24" t="str">
        <f ca="1">IF(AND($C15="Objectif",AM$7&gt;=$F15,AM$7&lt;=$F15+$G15-1),2,IF(AND($C15="Jalon",AM$7&gt;=$F15,AM$7&lt;=$F15+$G15-1),1,""))</f>
        <v/>
      </c>
      <c r="AN15" s="24" t="str">
        <f ca="1">IF(AND($C15="Objectif",AN$7&gt;=$F15,AN$7&lt;=$F15+$G15-1),2,IF(AND($C15="Jalon",AN$7&gt;=$F15,AN$7&lt;=$F15+$G15-1),1,""))</f>
        <v/>
      </c>
      <c r="AO15" s="24" t="str">
        <f ca="1">IF(AND($C15="Objectif",AO$7&gt;=$F15,AO$7&lt;=$F15+$G15-1),2,IF(AND($C15="Jalon",AO$7&gt;=$F15,AO$7&lt;=$F15+$G15-1),1,""))</f>
        <v/>
      </c>
      <c r="AP15" s="24" t="str">
        <f ca="1">IF(AND($C15="Objectif",AP$7&gt;=$F15,AP$7&lt;=$F15+$G15-1),2,IF(AND($C15="Jalon",AP$7&gt;=$F15,AP$7&lt;=$F15+$G15-1),1,""))</f>
        <v/>
      </c>
      <c r="AQ15" s="24" t="str">
        <f ca="1">IF(AND($C15="Objectif",AQ$7&gt;=$F15,AQ$7&lt;=$F15+$G15-1),2,IF(AND($C15="Jalon",AQ$7&gt;=$F15,AQ$7&lt;=$F15+$G15-1),1,""))</f>
        <v/>
      </c>
      <c r="AR15" s="24" t="str">
        <f ca="1">IF(AND($C15="Objectif",AR$7&gt;=$F15,AR$7&lt;=$F15+$G15-1),2,IF(AND($C15="Jalon",AR$7&gt;=$F15,AR$7&lt;=$F15+$G15-1),1,""))</f>
        <v/>
      </c>
      <c r="AS15" s="24" t="str">
        <f ca="1">IF(AND($C15="Objectif",AS$7&gt;=$F15,AS$7&lt;=$F15+$G15-1),2,IF(AND($C15="Jalon",AS$7&gt;=$F15,AS$7&lt;=$F15+$G15-1),1,""))</f>
        <v/>
      </c>
      <c r="AT15" s="24" t="str">
        <f ca="1">IF(AND($C15="Objectif",AT$7&gt;=$F15,AT$7&lt;=$F15+$G15-1),2,IF(AND($C15="Jalon",AT$7&gt;=$F15,AT$7&lt;=$F15+$G15-1),1,""))</f>
        <v/>
      </c>
      <c r="AU15" s="24" t="str">
        <f ca="1">IF(AND($C15="Objectif",AU$7&gt;=$F15,AU$7&lt;=$F15+$G15-1),2,IF(AND($C15="Jalon",AU$7&gt;=$F15,AU$7&lt;=$F15+$G15-1),1,""))</f>
        <v/>
      </c>
      <c r="AV15" s="24" t="str">
        <f ca="1">IF(AND($C15="Objectif",AV$7&gt;=$F15,AV$7&lt;=$F15+$G15-1),2,IF(AND($C15="Jalon",AV$7&gt;=$F15,AV$7&lt;=$F15+$G15-1),1,""))</f>
        <v/>
      </c>
      <c r="AW15" s="24" t="str">
        <f ca="1">IF(AND($C15="Objectif",AW$7&gt;=$F15,AW$7&lt;=$F15+$G15-1),2,IF(AND($C15="Jalon",AW$7&gt;=$F15,AW$7&lt;=$F15+$G15-1),1,""))</f>
        <v/>
      </c>
      <c r="AX15" s="24" t="str">
        <f ca="1">IF(AND($C15="Objectif",AX$7&gt;=$F15,AX$7&lt;=$F15+$G15-1),2,IF(AND($C15="Jalon",AX$7&gt;=$F15,AX$7&lt;=$F15+$G15-1),1,""))</f>
        <v/>
      </c>
      <c r="AY15" s="24" t="str">
        <f ca="1">IF(AND($C15="Objectif",AY$7&gt;=$F15,AY$7&lt;=$F15+$G15-1),2,IF(AND($C15="Jalon",AY$7&gt;=$F15,AY$7&lt;=$F15+$G15-1),1,""))</f>
        <v/>
      </c>
      <c r="AZ15" s="24" t="str">
        <f ca="1">IF(AND($C15="Objectif",AZ$7&gt;=$F15,AZ$7&lt;=$F15+$G15-1),2,IF(AND($C15="Jalon",AZ$7&gt;=$F15,AZ$7&lt;=$F15+$G15-1),1,""))</f>
        <v/>
      </c>
      <c r="BA15" s="24" t="str">
        <f ca="1">IF(AND($C15="Objectif",BA$7&gt;=$F15,BA$7&lt;=$F15+$G15-1),2,IF(AND($C15="Jalon",BA$7&gt;=$F15,BA$7&lt;=$F15+$G15-1),1,""))</f>
        <v/>
      </c>
      <c r="BB15" s="24" t="str">
        <f ca="1">IF(AND($C15="Objectif",BB$7&gt;=$F15,BB$7&lt;=$F15+$G15-1),2,IF(AND($C15="Jalon",BB$7&gt;=$F15,BB$7&lt;=$F15+$G15-1),1,""))</f>
        <v/>
      </c>
      <c r="BC15" s="24" t="str">
        <f ca="1">IF(AND($C15="Objectif",BC$7&gt;=$F15,BC$7&lt;=$F15+$G15-1),2,IF(AND($C15="Jalon",BC$7&gt;=$F15,BC$7&lt;=$F15+$G15-1),1,""))</f>
        <v/>
      </c>
      <c r="BD15" s="24" t="str">
        <f ca="1">IF(AND($C15="Objectif",BD$7&gt;=$F15,BD$7&lt;=$F15+$G15-1),2,IF(AND($C15="Jalon",BD$7&gt;=$F15,BD$7&lt;=$F15+$G15-1),1,""))</f>
        <v/>
      </c>
      <c r="BE15" s="24" t="str">
        <f ca="1">IF(AND($C15="Objectif",BE$7&gt;=$F15,BE$7&lt;=$F15+$G15-1),2,IF(AND($C15="Jalon",BE$7&gt;=$F15,BE$7&lt;=$F15+$G15-1),1,""))</f>
        <v/>
      </c>
      <c r="BF15" s="24" t="str">
        <f ca="1">IF(AND($C15="Objectif",BF$7&gt;=$F15,BF$7&lt;=$F15+$G15-1),2,IF(AND($C15="Jalon",BF$7&gt;=$F15,BF$7&lt;=$F15+$G15-1),1,""))</f>
        <v/>
      </c>
      <c r="BG15" s="24" t="str">
        <f ca="1">IF(AND($C15="Objectif",BG$7&gt;=$F15,BG$7&lt;=$F15+$G15-1),2,IF(AND($C15="Jalon",BG$7&gt;=$F15,BG$7&lt;=$F15+$G15-1),1,""))</f>
        <v/>
      </c>
      <c r="BH15" s="24" t="str">
        <f ca="1">IF(AND($C15="Objectif",BH$7&gt;=$F15,BH$7&lt;=$F15+$G15-1),2,IF(AND($C15="Jalon",BH$7&gt;=$F15,BH$7&lt;=$F15+$G15-1),1,""))</f>
        <v/>
      </c>
      <c r="BI15" s="24" t="str">
        <f ca="1">IF(AND($C15="Objectif",BI$7&gt;=$F15,BI$7&lt;=$F15+$G15-1),2,IF(AND($C15="Jalon",BI$7&gt;=$F15,BI$7&lt;=$F15+$G15-1),1,""))</f>
        <v/>
      </c>
      <c r="BJ15" s="24" t="str">
        <f ca="1">IF(AND($C15="Objectif",BJ$7&gt;=$F15,BJ$7&lt;=$F15+$G15-1),2,IF(AND($C15="Jalon",BJ$7&gt;=$F15,BJ$7&lt;=$F15+$G15-1),1,""))</f>
        <v/>
      </c>
      <c r="BK15" s="24" t="str">
        <f ca="1">IF(AND($C15="Objectif",BK$7&gt;=$F15,BK$7&lt;=$F15+$G15-1),2,IF(AND($C15="Jalon",BK$7&gt;=$F15,BK$7&lt;=$F15+$G15-1),1,""))</f>
        <v/>
      </c>
      <c r="BL15" s="24" t="str">
        <f ca="1">IF(AND($C15="Objectif",BL$7&gt;=$F15,BL$7&lt;=$F15+$G15-1),2,IF(AND($C15="Jalon",BL$7&gt;=$F15,BL$7&lt;=$F15+$G15-1),1,""))</f>
        <v/>
      </c>
    </row>
    <row r="16" spans="1:68" s="1" customFormat="1" ht="49.5" customHeight="1" x14ac:dyDescent="0.25">
      <c r="A16" s="9"/>
      <c r="B16" s="152" t="s">
        <v>53</v>
      </c>
      <c r="C16" s="54"/>
      <c r="D16" s="54"/>
      <c r="E16" s="55"/>
      <c r="F16" s="56"/>
      <c r="G16" s="57"/>
      <c r="H16" s="5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row>
    <row r="17" spans="1:64" s="1" customFormat="1" ht="92.25" customHeight="1" x14ac:dyDescent="0.25">
      <c r="A17" s="9"/>
      <c r="B17" s="152" t="s">
        <v>54</v>
      </c>
      <c r="C17" s="54"/>
      <c r="D17" s="54"/>
      <c r="E17" s="55"/>
      <c r="F17" s="56"/>
      <c r="G17" s="57"/>
      <c r="H17" s="5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row>
    <row r="18" spans="1:64" s="1" customFormat="1" ht="48.75" customHeight="1" x14ac:dyDescent="0.25">
      <c r="A18" s="9"/>
      <c r="B18" s="153" t="s">
        <v>55</v>
      </c>
      <c r="C18" s="54"/>
      <c r="D18" s="54"/>
      <c r="E18" s="55"/>
      <c r="F18" s="56"/>
      <c r="G18" s="57"/>
      <c r="H18" s="5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row>
    <row r="19" spans="1:64" s="1" customFormat="1" ht="63" customHeight="1" x14ac:dyDescent="0.25">
      <c r="A19" s="9"/>
      <c r="B19" s="153" t="s">
        <v>56</v>
      </c>
      <c r="C19" s="54"/>
      <c r="D19" s="54"/>
      <c r="E19" s="55"/>
      <c r="F19" s="56"/>
      <c r="G19" s="57"/>
      <c r="H19" s="5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row>
    <row r="20" spans="1:64" s="1" customFormat="1" ht="50.25" customHeight="1" x14ac:dyDescent="0.25">
      <c r="A20" s="9"/>
      <c r="B20" s="153" t="s">
        <v>57</v>
      </c>
      <c r="C20" s="54"/>
      <c r="D20" s="54"/>
      <c r="E20" s="55"/>
      <c r="F20" s="56"/>
      <c r="G20" s="57"/>
      <c r="H20" s="5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row>
    <row r="21" spans="1:64" s="1" customFormat="1" ht="50.25" customHeight="1" x14ac:dyDescent="0.25">
      <c r="A21" s="9"/>
      <c r="B21" s="153" t="s">
        <v>58</v>
      </c>
      <c r="C21" s="54"/>
      <c r="D21" s="54"/>
      <c r="E21" s="55"/>
      <c r="F21" s="56"/>
      <c r="G21" s="57"/>
      <c r="H21" s="5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row>
    <row r="22" spans="1:64" s="1" customFormat="1" ht="50.25" customHeight="1" x14ac:dyDescent="0.25">
      <c r="A22" s="9"/>
      <c r="B22" s="155" t="s">
        <v>59</v>
      </c>
      <c r="C22" s="54"/>
      <c r="D22" s="54"/>
      <c r="E22" s="55"/>
      <c r="F22" s="56"/>
      <c r="G22" s="57"/>
      <c r="H22" s="5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row>
    <row r="23" spans="1:64" s="1" customFormat="1" ht="56.25" customHeight="1" x14ac:dyDescent="0.25">
      <c r="A23" s="9"/>
      <c r="B23" s="154" t="s">
        <v>60</v>
      </c>
      <c r="C23" s="54"/>
      <c r="D23" s="54"/>
      <c r="E23" s="55"/>
      <c r="F23" s="56"/>
      <c r="G23" s="57"/>
      <c r="H23" s="5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row>
    <row r="24" spans="1:64" s="1" customFormat="1" ht="56.25" customHeight="1" x14ac:dyDescent="0.25">
      <c r="A24" s="9"/>
      <c r="B24" s="156" t="s">
        <v>61</v>
      </c>
      <c r="C24" s="54"/>
      <c r="D24" s="54"/>
      <c r="E24" s="55"/>
      <c r="F24" s="56"/>
      <c r="G24" s="57"/>
      <c r="H24" s="5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row>
    <row r="25" spans="1:64" s="1" customFormat="1" ht="29.25" customHeight="1" x14ac:dyDescent="0.25">
      <c r="A25" s="9"/>
      <c r="B25" s="157" t="s">
        <v>62</v>
      </c>
      <c r="C25" s="54"/>
      <c r="D25" s="54"/>
      <c r="E25" s="55"/>
      <c r="F25" s="56"/>
      <c r="G25" s="57"/>
      <c r="H25" s="5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row>
    <row r="26" spans="1:64" s="1" customFormat="1" ht="74.25" customHeight="1" x14ac:dyDescent="0.25">
      <c r="A26" s="9"/>
      <c r="B26" s="155" t="s">
        <v>63</v>
      </c>
      <c r="C26" s="54"/>
      <c r="D26" s="54"/>
      <c r="E26" s="55"/>
      <c r="F26" s="56"/>
      <c r="G26" s="57"/>
      <c r="H26" s="5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row>
    <row r="27" spans="1:64" s="1" customFormat="1" ht="56.25" customHeight="1" x14ac:dyDescent="0.25">
      <c r="A27" s="9"/>
      <c r="B27" s="155"/>
      <c r="C27" s="54"/>
      <c r="D27" s="54"/>
      <c r="E27" s="55"/>
      <c r="F27" s="56"/>
      <c r="G27" s="57"/>
      <c r="H27" s="5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row>
    <row r="28" spans="1:64" s="1" customFormat="1" ht="39" customHeight="1" x14ac:dyDescent="0.25">
      <c r="A28" s="9"/>
      <c r="B28" s="156"/>
      <c r="C28" s="54"/>
      <c r="D28" s="54"/>
      <c r="E28" s="55"/>
      <c r="F28" s="56"/>
      <c r="G28" s="57"/>
      <c r="H28" s="54"/>
      <c r="I28" s="24" t="str">
        <f ca="1">IF(AND($C29="Objectif",I$7&gt;=$F29,I$7&lt;=$F29+$G29-1),2,IF(AND($C29="Jalon",I$7&gt;=$F29,I$7&lt;=$F29+$G29-1),1,""))</f>
        <v/>
      </c>
      <c r="J28" s="24" t="str">
        <f ca="1">IF(AND($C29="Objectif",J$7&gt;=$F29,J$7&lt;=$F29+$G29-1),2,IF(AND($C29="Jalon",J$7&gt;=$F29,J$7&lt;=$F29+$G29-1),1,""))</f>
        <v/>
      </c>
      <c r="K28" s="24" t="str">
        <f ca="1">IF(AND($C29="Objectif",K$7&gt;=$F29,K$7&lt;=$F29+$G29-1),2,IF(AND($C29="Jalon",K$7&gt;=$F29,K$7&lt;=$F29+$G29-1),1,""))</f>
        <v/>
      </c>
      <c r="L28" s="24" t="str">
        <f ca="1">IF(AND($C29="Objectif",L$7&gt;=$F29,L$7&lt;=$F29+$G29-1),2,IF(AND($C29="Jalon",L$7&gt;=$F29,L$7&lt;=$F29+$G29-1),1,""))</f>
        <v/>
      </c>
      <c r="M28" s="24" t="str">
        <f ca="1">IF(AND($C29="Objectif",M$7&gt;=$F29,M$7&lt;=$F29+$G29-1),2,IF(AND($C29="Jalon",M$7&gt;=$F29,M$7&lt;=$F29+$G29-1),1,""))</f>
        <v/>
      </c>
      <c r="N28" s="24" t="str">
        <f ca="1">IF(AND($C29="Objectif",N$7&gt;=$F29,N$7&lt;=$F29+$G29-1),2,IF(AND($C29="Jalon",N$7&gt;=$F29,N$7&lt;=$F29+$G29-1),1,""))</f>
        <v/>
      </c>
      <c r="O28" s="24" t="str">
        <f ca="1">IF(AND($C29="Objectif",O$7&gt;=$F29,O$7&lt;=$F29+$G29-1),2,IF(AND($C29="Jalon",O$7&gt;=$F29,O$7&lt;=$F29+$G29-1),1,""))</f>
        <v/>
      </c>
      <c r="P28" s="24" t="str">
        <f ca="1">IF(AND($C29="Objectif",P$7&gt;=$F29,P$7&lt;=$F29+$G29-1),2,IF(AND($C29="Jalon",P$7&gt;=$F29,P$7&lt;=$F29+$G29-1),1,""))</f>
        <v/>
      </c>
      <c r="Q28" s="24" t="str">
        <f ca="1">IF(AND($C29="Objectif",Q$7&gt;=$F29,Q$7&lt;=$F29+$G29-1),2,IF(AND($C29="Jalon",Q$7&gt;=$F29,Q$7&lt;=$F29+$G29-1),1,""))</f>
        <v/>
      </c>
      <c r="R28" s="24" t="str">
        <f ca="1">IF(AND($C29="Objectif",R$7&gt;=$F29,R$7&lt;=$F29+$G29-1),2,IF(AND($C29="Jalon",R$7&gt;=$F29,R$7&lt;=$F29+$G29-1),1,""))</f>
        <v/>
      </c>
      <c r="S28" s="24" t="str">
        <f ca="1">IF(AND($C29="Objectif",S$7&gt;=$F29,S$7&lt;=$F29+$G29-1),2,IF(AND($C29="Jalon",S$7&gt;=$F29,S$7&lt;=$F29+$G29-1),1,""))</f>
        <v/>
      </c>
      <c r="T28" s="24" t="str">
        <f ca="1">IF(AND($C29="Objectif",T$7&gt;=$F29,T$7&lt;=$F29+$G29-1),2,IF(AND($C29="Jalon",T$7&gt;=$F29,T$7&lt;=$F29+$G29-1),1,""))</f>
        <v/>
      </c>
      <c r="U28" s="24" t="str">
        <f ca="1">IF(AND($C29="Objectif",U$7&gt;=$F29,U$7&lt;=$F29+$G29-1),2,IF(AND($C29="Jalon",U$7&gt;=$F29,U$7&lt;=$F29+$G29-1),1,""))</f>
        <v/>
      </c>
      <c r="V28" s="24" t="str">
        <f ca="1">IF(AND($C29="Objectif",V$7&gt;=$F29,V$7&lt;=$F29+$G29-1),2,IF(AND($C29="Jalon",V$7&gt;=$F29,V$7&lt;=$F29+$G29-1),1,""))</f>
        <v/>
      </c>
      <c r="W28" s="24" t="str">
        <f ca="1">IF(AND($C29="Objectif",W$7&gt;=$F29,W$7&lt;=$F29+$G29-1),2,IF(AND($C29="Jalon",W$7&gt;=$F29,W$7&lt;=$F29+$G29-1),1,""))</f>
        <v/>
      </c>
      <c r="X28" s="24" t="str">
        <f ca="1">IF(AND($C29="Objectif",X$7&gt;=$F29,X$7&lt;=$F29+$G29-1),2,IF(AND($C29="Jalon",X$7&gt;=$F29,X$7&lt;=$F29+$G29-1),1,""))</f>
        <v/>
      </c>
      <c r="Y28" s="24" t="str">
        <f ca="1">IF(AND($C29="Objectif",Y$7&gt;=$F29,Y$7&lt;=$F29+$G29-1),2,IF(AND($C29="Jalon",Y$7&gt;=$F29,Y$7&lt;=$F29+$G29-1),1,""))</f>
        <v/>
      </c>
      <c r="Z28" s="24" t="str">
        <f ca="1">IF(AND($C29="Objectif",Z$7&gt;=$F29,Z$7&lt;=$F29+$G29-1),2,IF(AND($C29="Jalon",Z$7&gt;=$F29,Z$7&lt;=$F29+$G29-1),1,""))</f>
        <v/>
      </c>
      <c r="AA28" s="24" t="str">
        <f ca="1">IF(AND($C29="Objectif",AA$7&gt;=$F29,AA$7&lt;=$F29+$G29-1),2,IF(AND($C29="Jalon",AA$7&gt;=$F29,AA$7&lt;=$F29+$G29-1),1,""))</f>
        <v/>
      </c>
      <c r="AB28" s="24" t="str">
        <f ca="1">IF(AND($C29="Objectif",AB$7&gt;=$F29,AB$7&lt;=$F29+$G29-1),2,IF(AND($C29="Jalon",AB$7&gt;=$F29,AB$7&lt;=$F29+$G29-1),1,""))</f>
        <v/>
      </c>
      <c r="AC28" s="24" t="str">
        <f ca="1">IF(AND($C29="Objectif",AC$7&gt;=$F29,AC$7&lt;=$F29+$G29-1),2,IF(AND($C29="Jalon",AC$7&gt;=$F29,AC$7&lt;=$F29+$G29-1),1,""))</f>
        <v/>
      </c>
      <c r="AD28" s="24" t="str">
        <f ca="1">IF(AND($C29="Objectif",AD$7&gt;=$F29,AD$7&lt;=$F29+$G29-1),2,IF(AND($C29="Jalon",AD$7&gt;=$F29,AD$7&lt;=$F29+$G29-1),1,""))</f>
        <v/>
      </c>
      <c r="AE28" s="24" t="str">
        <f ca="1">IF(AND($C29="Objectif",AE$7&gt;=$F29,AE$7&lt;=$F29+$G29-1),2,IF(AND($C29="Jalon",AE$7&gt;=$F29,AE$7&lt;=$F29+$G29-1),1,""))</f>
        <v/>
      </c>
      <c r="AF28" s="24" t="str">
        <f ca="1">IF(AND($C29="Objectif",AF$7&gt;=$F29,AF$7&lt;=$F29+$G29-1),2,IF(AND($C29="Jalon",AF$7&gt;=$F29,AF$7&lt;=$F29+$G29-1),1,""))</f>
        <v/>
      </c>
      <c r="AG28" s="24" t="str">
        <f ca="1">IF(AND($C29="Objectif",AG$7&gt;=$F29,AG$7&lt;=$F29+$G29-1),2,IF(AND($C29="Jalon",AG$7&gt;=$F29,AG$7&lt;=$F29+$G29-1),1,""))</f>
        <v/>
      </c>
      <c r="AH28" s="24" t="str">
        <f ca="1">IF(AND($C29="Objectif",AH$7&gt;=$F29,AH$7&lt;=$F29+$G29-1),2,IF(AND($C29="Jalon",AH$7&gt;=$F29,AH$7&lt;=$F29+$G29-1),1,""))</f>
        <v/>
      </c>
      <c r="AI28" s="24" t="str">
        <f ca="1">IF(AND($C29="Objectif",AI$7&gt;=$F29,AI$7&lt;=$F29+$G29-1),2,IF(AND($C29="Jalon",AI$7&gt;=$F29,AI$7&lt;=$F29+$G29-1),1,""))</f>
        <v/>
      </c>
      <c r="AJ28" s="24" t="str">
        <f ca="1">IF(AND($C29="Objectif",AJ$7&gt;=$F29,AJ$7&lt;=$F29+$G29-1),2,IF(AND($C29="Jalon",AJ$7&gt;=$F29,AJ$7&lt;=$F29+$G29-1),1,""))</f>
        <v/>
      </c>
      <c r="AK28" s="24" t="str">
        <f ca="1">IF(AND($C29="Objectif",AK$7&gt;=$F29,AK$7&lt;=$F29+$G29-1),2,IF(AND($C29="Jalon",AK$7&gt;=$F29,AK$7&lt;=$F29+$G29-1),1,""))</f>
        <v/>
      </c>
      <c r="AL28" s="24" t="str">
        <f ca="1">IF(AND($C29="Objectif",AL$7&gt;=$F29,AL$7&lt;=$F29+$G29-1),2,IF(AND($C29="Jalon",AL$7&gt;=$F29,AL$7&lt;=$F29+$G29-1),1,""))</f>
        <v/>
      </c>
      <c r="AM28" s="24" t="str">
        <f ca="1">IF(AND($C29="Objectif",AM$7&gt;=$F29,AM$7&lt;=$F29+$G29-1),2,IF(AND($C29="Jalon",AM$7&gt;=$F29,AM$7&lt;=$F29+$G29-1),1,""))</f>
        <v/>
      </c>
      <c r="AN28" s="24" t="str">
        <f ca="1">IF(AND($C29="Objectif",AN$7&gt;=$F29,AN$7&lt;=$F29+$G29-1),2,IF(AND($C29="Jalon",AN$7&gt;=$F29,AN$7&lt;=$F29+$G29-1),1,""))</f>
        <v/>
      </c>
      <c r="AO28" s="24" t="str">
        <f ca="1">IF(AND($C29="Objectif",AO$7&gt;=$F29,AO$7&lt;=$F29+$G29-1),2,IF(AND($C29="Jalon",AO$7&gt;=$F29,AO$7&lt;=$F29+$G29-1),1,""))</f>
        <v/>
      </c>
      <c r="AP28" s="24" t="str">
        <f ca="1">IF(AND($C29="Objectif",AP$7&gt;=$F29,AP$7&lt;=$F29+$G29-1),2,IF(AND($C29="Jalon",AP$7&gt;=$F29,AP$7&lt;=$F29+$G29-1),1,""))</f>
        <v/>
      </c>
      <c r="AQ28" s="24" t="str">
        <f ca="1">IF(AND($C29="Objectif",AQ$7&gt;=$F29,AQ$7&lt;=$F29+$G29-1),2,IF(AND($C29="Jalon",AQ$7&gt;=$F29,AQ$7&lt;=$F29+$G29-1),1,""))</f>
        <v/>
      </c>
      <c r="AR28" s="24" t="str">
        <f ca="1">IF(AND($C29="Objectif",AR$7&gt;=$F29,AR$7&lt;=$F29+$G29-1),2,IF(AND($C29="Jalon",AR$7&gt;=$F29,AR$7&lt;=$F29+$G29-1),1,""))</f>
        <v/>
      </c>
      <c r="AS28" s="24" t="str">
        <f ca="1">IF(AND($C29="Objectif",AS$7&gt;=$F29,AS$7&lt;=$F29+$G29-1),2,IF(AND($C29="Jalon",AS$7&gt;=$F29,AS$7&lt;=$F29+$G29-1),1,""))</f>
        <v/>
      </c>
      <c r="AT28" s="24" t="str">
        <f ca="1">IF(AND($C29="Objectif",AT$7&gt;=$F29,AT$7&lt;=$F29+$G29-1),2,IF(AND($C29="Jalon",AT$7&gt;=$F29,AT$7&lt;=$F29+$G29-1),1,""))</f>
        <v/>
      </c>
      <c r="AU28" s="24" t="str">
        <f ca="1">IF(AND($C29="Objectif",AU$7&gt;=$F29,AU$7&lt;=$F29+$G29-1),2,IF(AND($C29="Jalon",AU$7&gt;=$F29,AU$7&lt;=$F29+$G29-1),1,""))</f>
        <v/>
      </c>
      <c r="AV28" s="24" t="str">
        <f ca="1">IF(AND($C29="Objectif",AV$7&gt;=$F29,AV$7&lt;=$F29+$G29-1),2,IF(AND($C29="Jalon",AV$7&gt;=$F29,AV$7&lt;=$F29+$G29-1),1,""))</f>
        <v/>
      </c>
      <c r="AW28" s="24" t="str">
        <f ca="1">IF(AND($C29="Objectif",AW$7&gt;=$F29,AW$7&lt;=$F29+$G29-1),2,IF(AND($C29="Jalon",AW$7&gt;=$F29,AW$7&lt;=$F29+$G29-1),1,""))</f>
        <v/>
      </c>
      <c r="AX28" s="24" t="str">
        <f ca="1">IF(AND($C29="Objectif",AX$7&gt;=$F29,AX$7&lt;=$F29+$G29-1),2,IF(AND($C29="Jalon",AX$7&gt;=$F29,AX$7&lt;=$F29+$G29-1),1,""))</f>
        <v/>
      </c>
      <c r="AY28" s="24" t="str">
        <f ca="1">IF(AND($C29="Objectif",AY$7&gt;=$F29,AY$7&lt;=$F29+$G29-1),2,IF(AND($C29="Jalon",AY$7&gt;=$F29,AY$7&lt;=$F29+$G29-1),1,""))</f>
        <v/>
      </c>
      <c r="AZ28" s="24" t="str">
        <f ca="1">IF(AND($C29="Objectif",AZ$7&gt;=$F29,AZ$7&lt;=$F29+$G29-1),2,IF(AND($C29="Jalon",AZ$7&gt;=$F29,AZ$7&lt;=$F29+$G29-1),1,""))</f>
        <v/>
      </c>
      <c r="BA28" s="24" t="str">
        <f ca="1">IF(AND($C29="Objectif",BA$7&gt;=$F29,BA$7&lt;=$F29+$G29-1),2,IF(AND($C29="Jalon",BA$7&gt;=$F29,BA$7&lt;=$F29+$G29-1),1,""))</f>
        <v/>
      </c>
      <c r="BB28" s="24" t="str">
        <f ca="1">IF(AND($C29="Objectif",BB$7&gt;=$F29,BB$7&lt;=$F29+$G29-1),2,IF(AND($C29="Jalon",BB$7&gt;=$F29,BB$7&lt;=$F29+$G29-1),1,""))</f>
        <v/>
      </c>
      <c r="BC28" s="24" t="str">
        <f ca="1">IF(AND($C29="Objectif",BC$7&gt;=$F29,BC$7&lt;=$F29+$G29-1),2,IF(AND($C29="Jalon",BC$7&gt;=$F29,BC$7&lt;=$F29+$G29-1),1,""))</f>
        <v/>
      </c>
      <c r="BD28" s="24" t="str">
        <f ca="1">IF(AND($C29="Objectif",BD$7&gt;=$F29,BD$7&lt;=$F29+$G29-1),2,IF(AND($C29="Jalon",BD$7&gt;=$F29,BD$7&lt;=$F29+$G29-1),1,""))</f>
        <v/>
      </c>
      <c r="BE28" s="24" t="str">
        <f ca="1">IF(AND($C29="Objectif",BE$7&gt;=$F29,BE$7&lt;=$F29+$G29-1),2,IF(AND($C29="Jalon",BE$7&gt;=$F29,BE$7&lt;=$F29+$G29-1),1,""))</f>
        <v/>
      </c>
      <c r="BF28" s="24" t="str">
        <f ca="1">IF(AND($C29="Objectif",BF$7&gt;=$F29,BF$7&lt;=$F29+$G29-1),2,IF(AND($C29="Jalon",BF$7&gt;=$F29,BF$7&lt;=$F29+$G29-1),1,""))</f>
        <v/>
      </c>
      <c r="BG28" s="24" t="str">
        <f ca="1">IF(AND($C29="Objectif",BG$7&gt;=$F29,BG$7&lt;=$F29+$G29-1),2,IF(AND($C29="Jalon",BG$7&gt;=$F29,BG$7&lt;=$F29+$G29-1),1,""))</f>
        <v/>
      </c>
      <c r="BH28" s="24" t="str">
        <f ca="1">IF(AND($C29="Objectif",BH$7&gt;=$F29,BH$7&lt;=$F29+$G29-1),2,IF(AND($C29="Jalon",BH$7&gt;=$F29,BH$7&lt;=$F29+$G29-1),1,""))</f>
        <v/>
      </c>
      <c r="BI28" s="24" t="str">
        <f ca="1">IF(AND($C29="Objectif",BI$7&gt;=$F29,BI$7&lt;=$F29+$G29-1),2,IF(AND($C29="Jalon",BI$7&gt;=$F29,BI$7&lt;=$F29+$G29-1),1,""))</f>
        <v/>
      </c>
      <c r="BJ28" s="24" t="str">
        <f ca="1">IF(AND($C29="Objectif",BJ$7&gt;=$F29,BJ$7&lt;=$F29+$G29-1),2,IF(AND($C29="Jalon",BJ$7&gt;=$F29,BJ$7&lt;=$F29+$G29-1),1,""))</f>
        <v/>
      </c>
      <c r="BK28" s="24" t="str">
        <f ca="1">IF(AND($C29="Objectif",BK$7&gt;=$F29,BK$7&lt;=$F29+$G29-1),2,IF(AND($C29="Jalon",BK$7&gt;=$F29,BK$7&lt;=$F29+$G29-1),1,""))</f>
        <v/>
      </c>
      <c r="BL28" s="24" t="str">
        <f ca="1">IF(AND($C29="Objectif",BL$7&gt;=$F29,BL$7&lt;=$F29+$G29-1),2,IF(AND($C29="Jalon",BL$7&gt;=$F29,BL$7&lt;=$F29+$G29-1),1,""))</f>
        <v/>
      </c>
    </row>
    <row r="29" spans="1:64" s="1" customFormat="1" ht="43.5" customHeight="1" x14ac:dyDescent="0.25">
      <c r="A29" s="10"/>
      <c r="B29" s="58"/>
      <c r="C29" s="54" t="s">
        <v>23</v>
      </c>
      <c r="D29" s="54"/>
      <c r="E29" s="55">
        <v>0.1</v>
      </c>
      <c r="F29" s="56">
        <f ca="1">F12+6</f>
        <v>45636</v>
      </c>
      <c r="G29" s="57"/>
      <c r="H29" s="54"/>
      <c r="I29" s="24" t="str">
        <f>IF(AND($C30="Objectif",I$7&gt;=$F30,I$7&lt;=$F30+$G30-1),2,IF(AND($C30="Jalon",I$7&gt;=$F30,I$7&lt;=$F30+$G30-1),1,""))</f>
        <v/>
      </c>
      <c r="J29" s="24" t="str">
        <f>IF(AND($C30="Objectif",J$7&gt;=$F30,J$7&lt;=$F30+$G30-1),2,IF(AND($C30="Jalon",J$7&gt;=$F30,J$7&lt;=$F30+$G30-1),1,""))</f>
        <v/>
      </c>
      <c r="K29" s="24" t="str">
        <f>IF(AND($C30="Objectif",K$7&gt;=$F30,K$7&lt;=$F30+$G30-1),2,IF(AND($C30="Jalon",K$7&gt;=$F30,K$7&lt;=$F30+$G30-1),1,""))</f>
        <v/>
      </c>
      <c r="L29" s="24" t="str">
        <f>IF(AND($C30="Objectif",L$7&gt;=$F30,L$7&lt;=$F30+$G30-1),2,IF(AND($C30="Jalon",L$7&gt;=$F30,L$7&lt;=$F30+$G30-1),1,""))</f>
        <v/>
      </c>
      <c r="M29" s="24" t="str">
        <f>IF(AND($C30="Objectif",M$7&gt;=$F30,M$7&lt;=$F30+$G30-1),2,IF(AND($C30="Jalon",M$7&gt;=$F30,M$7&lt;=$F30+$G30-1),1,""))</f>
        <v/>
      </c>
      <c r="N29" s="24" t="str">
        <f>IF(AND($C30="Objectif",N$7&gt;=$F30,N$7&lt;=$F30+$G30-1),2,IF(AND($C30="Jalon",N$7&gt;=$F30,N$7&lt;=$F30+$G30-1),1,""))</f>
        <v/>
      </c>
      <c r="O29" s="24" t="str">
        <f>IF(AND($C30="Objectif",O$7&gt;=$F30,O$7&lt;=$F30+$G30-1),2,IF(AND($C30="Jalon",O$7&gt;=$F30,O$7&lt;=$F30+$G30-1),1,""))</f>
        <v/>
      </c>
      <c r="P29" s="24" t="str">
        <f>IF(AND($C30="Objectif",P$7&gt;=$F30,P$7&lt;=$F30+$G30-1),2,IF(AND($C30="Jalon",P$7&gt;=$F30,P$7&lt;=$F30+$G30-1),1,""))</f>
        <v/>
      </c>
      <c r="Q29" s="24" t="str">
        <f>IF(AND($C30="Objectif",Q$7&gt;=$F30,Q$7&lt;=$F30+$G30-1),2,IF(AND($C30="Jalon",Q$7&gt;=$F30,Q$7&lt;=$F30+$G30-1),1,""))</f>
        <v/>
      </c>
      <c r="R29" s="24" t="str">
        <f>IF(AND($C30="Objectif",R$7&gt;=$F30,R$7&lt;=$F30+$G30-1),2,IF(AND($C30="Jalon",R$7&gt;=$F30,R$7&lt;=$F30+$G30-1),1,""))</f>
        <v/>
      </c>
      <c r="S29" s="24" t="str">
        <f>IF(AND($C30="Objectif",S$7&gt;=$F30,S$7&lt;=$F30+$G30-1),2,IF(AND($C30="Jalon",S$7&gt;=$F30,S$7&lt;=$F30+$G30-1),1,""))</f>
        <v/>
      </c>
      <c r="T29" s="24" t="str">
        <f>IF(AND($C30="Objectif",T$7&gt;=$F30,T$7&lt;=$F30+$G30-1),2,IF(AND($C30="Jalon",T$7&gt;=$F30,T$7&lt;=$F30+$G30-1),1,""))</f>
        <v/>
      </c>
      <c r="U29" s="24" t="str">
        <f>IF(AND($C30="Objectif",U$7&gt;=$F30,U$7&lt;=$F30+$G30-1),2,IF(AND($C30="Jalon",U$7&gt;=$F30,U$7&lt;=$F30+$G30-1),1,""))</f>
        <v/>
      </c>
      <c r="V29" s="24" t="str">
        <f>IF(AND($C30="Objectif",V$7&gt;=$F30,V$7&lt;=$F30+$G30-1),2,IF(AND($C30="Jalon",V$7&gt;=$F30,V$7&lt;=$F30+$G30-1),1,""))</f>
        <v/>
      </c>
      <c r="W29" s="24" t="str">
        <f>IF(AND($C30="Objectif",W$7&gt;=$F30,W$7&lt;=$F30+$G30-1),2,IF(AND($C30="Jalon",W$7&gt;=$F30,W$7&lt;=$F30+$G30-1),1,""))</f>
        <v/>
      </c>
      <c r="X29" s="24" t="str">
        <f>IF(AND($C30="Objectif",X$7&gt;=$F30,X$7&lt;=$F30+$G30-1),2,IF(AND($C30="Jalon",X$7&gt;=$F30,X$7&lt;=$F30+$G30-1),1,""))</f>
        <v/>
      </c>
      <c r="Y29" s="24" t="str">
        <f>IF(AND($C30="Objectif",Y$7&gt;=$F30,Y$7&lt;=$F30+$G30-1),2,IF(AND($C30="Jalon",Y$7&gt;=$F30,Y$7&lt;=$F30+$G30-1),1,""))</f>
        <v/>
      </c>
      <c r="Z29" s="24" t="str">
        <f>IF(AND($C30="Objectif",Z$7&gt;=$F30,Z$7&lt;=$F30+$G30-1),2,IF(AND($C30="Jalon",Z$7&gt;=$F30,Z$7&lt;=$F30+$G30-1),1,""))</f>
        <v/>
      </c>
      <c r="AA29" s="24" t="str">
        <f>IF(AND($C30="Objectif",AA$7&gt;=$F30,AA$7&lt;=$F30+$G30-1),2,IF(AND($C30="Jalon",AA$7&gt;=$F30,AA$7&lt;=$F30+$G30-1),1,""))</f>
        <v/>
      </c>
      <c r="AB29" s="24" t="str">
        <f>IF(AND($C30="Objectif",AB$7&gt;=$F30,AB$7&lt;=$F30+$G30-1),2,IF(AND($C30="Jalon",AB$7&gt;=$F30,AB$7&lt;=$F30+$G30-1),1,""))</f>
        <v/>
      </c>
      <c r="AC29" s="24" t="str">
        <f>IF(AND($C30="Objectif",AC$7&gt;=$F30,AC$7&lt;=$F30+$G30-1),2,IF(AND($C30="Jalon",AC$7&gt;=$F30,AC$7&lt;=$F30+$G30-1),1,""))</f>
        <v/>
      </c>
      <c r="AD29" s="24" t="str">
        <f>IF(AND($C30="Objectif",AD$7&gt;=$F30,AD$7&lt;=$F30+$G30-1),2,IF(AND($C30="Jalon",AD$7&gt;=$F30,AD$7&lt;=$F30+$G30-1),1,""))</f>
        <v/>
      </c>
      <c r="AE29" s="24" t="str">
        <f>IF(AND($C30="Objectif",AE$7&gt;=$F30,AE$7&lt;=$F30+$G30-1),2,IF(AND($C30="Jalon",AE$7&gt;=$F30,AE$7&lt;=$F30+$G30-1),1,""))</f>
        <v/>
      </c>
      <c r="AF29" s="24" t="str">
        <f>IF(AND($C30="Objectif",AF$7&gt;=$F30,AF$7&lt;=$F30+$G30-1),2,IF(AND($C30="Jalon",AF$7&gt;=$F30,AF$7&lt;=$F30+$G30-1),1,""))</f>
        <v/>
      </c>
      <c r="AG29" s="24" t="str">
        <f>IF(AND($C30="Objectif",AG$7&gt;=$F30,AG$7&lt;=$F30+$G30-1),2,IF(AND($C30="Jalon",AG$7&gt;=$F30,AG$7&lt;=$F30+$G30-1),1,""))</f>
        <v/>
      </c>
      <c r="AH29" s="24" t="str">
        <f>IF(AND($C30="Objectif",AH$7&gt;=$F30,AH$7&lt;=$F30+$G30-1),2,IF(AND($C30="Jalon",AH$7&gt;=$F30,AH$7&lt;=$F30+$G30-1),1,""))</f>
        <v/>
      </c>
      <c r="AI29" s="24" t="str">
        <f>IF(AND($C30="Objectif",AI$7&gt;=$F30,AI$7&lt;=$F30+$G30-1),2,IF(AND($C30="Jalon",AI$7&gt;=$F30,AI$7&lt;=$F30+$G30-1),1,""))</f>
        <v/>
      </c>
      <c r="AJ29" s="24" t="str">
        <f>IF(AND($C30="Objectif",AJ$7&gt;=$F30,AJ$7&lt;=$F30+$G30-1),2,IF(AND($C30="Jalon",AJ$7&gt;=$F30,AJ$7&lt;=$F30+$G30-1),1,""))</f>
        <v/>
      </c>
      <c r="AK29" s="24" t="str">
        <f>IF(AND($C30="Objectif",AK$7&gt;=$F30,AK$7&lt;=$F30+$G30-1),2,IF(AND($C30="Jalon",AK$7&gt;=$F30,AK$7&lt;=$F30+$G30-1),1,""))</f>
        <v/>
      </c>
      <c r="AL29" s="24" t="str">
        <f>IF(AND($C30="Objectif",AL$7&gt;=$F30,AL$7&lt;=$F30+$G30-1),2,IF(AND($C30="Jalon",AL$7&gt;=$F30,AL$7&lt;=$F30+$G30-1),1,""))</f>
        <v/>
      </c>
      <c r="AM29" s="24" t="str">
        <f>IF(AND($C30="Objectif",AM$7&gt;=$F30,AM$7&lt;=$F30+$G30-1),2,IF(AND($C30="Jalon",AM$7&gt;=$F30,AM$7&lt;=$F30+$G30-1),1,""))</f>
        <v/>
      </c>
      <c r="AN29" s="24" t="str">
        <f>IF(AND($C30="Objectif",AN$7&gt;=$F30,AN$7&lt;=$F30+$G30-1),2,IF(AND($C30="Jalon",AN$7&gt;=$F30,AN$7&lt;=$F30+$G30-1),1,""))</f>
        <v/>
      </c>
      <c r="AO29" s="24" t="str">
        <f>IF(AND($C30="Objectif",AO$7&gt;=$F30,AO$7&lt;=$F30+$G30-1),2,IF(AND($C30="Jalon",AO$7&gt;=$F30,AO$7&lt;=$F30+$G30-1),1,""))</f>
        <v/>
      </c>
      <c r="AP29" s="24" t="str">
        <f>IF(AND($C30="Objectif",AP$7&gt;=$F30,AP$7&lt;=$F30+$G30-1),2,IF(AND($C30="Jalon",AP$7&gt;=$F30,AP$7&lt;=$F30+$G30-1),1,""))</f>
        <v/>
      </c>
      <c r="AQ29" s="24" t="str">
        <f>IF(AND($C30="Objectif",AQ$7&gt;=$F30,AQ$7&lt;=$F30+$G30-1),2,IF(AND($C30="Jalon",AQ$7&gt;=$F30,AQ$7&lt;=$F30+$G30-1),1,""))</f>
        <v/>
      </c>
      <c r="AR29" s="24" t="str">
        <f>IF(AND($C30="Objectif",AR$7&gt;=$F30,AR$7&lt;=$F30+$G30-1),2,IF(AND($C30="Jalon",AR$7&gt;=$F30,AR$7&lt;=$F30+$G30-1),1,""))</f>
        <v/>
      </c>
      <c r="AS29" s="24" t="str">
        <f>IF(AND($C30="Objectif",AS$7&gt;=$F30,AS$7&lt;=$F30+$G30-1),2,IF(AND($C30="Jalon",AS$7&gt;=$F30,AS$7&lt;=$F30+$G30-1),1,""))</f>
        <v/>
      </c>
      <c r="AT29" s="24" t="str">
        <f>IF(AND($C30="Objectif",AT$7&gt;=$F30,AT$7&lt;=$F30+$G30-1),2,IF(AND($C30="Jalon",AT$7&gt;=$F30,AT$7&lt;=$F30+$G30-1),1,""))</f>
        <v/>
      </c>
      <c r="AU29" s="24" t="str">
        <f>IF(AND($C30="Objectif",AU$7&gt;=$F30,AU$7&lt;=$F30+$G30-1),2,IF(AND($C30="Jalon",AU$7&gt;=$F30,AU$7&lt;=$F30+$G30-1),1,""))</f>
        <v/>
      </c>
      <c r="AV29" s="24" t="str">
        <f>IF(AND($C30="Objectif",AV$7&gt;=$F30,AV$7&lt;=$F30+$G30-1),2,IF(AND($C30="Jalon",AV$7&gt;=$F30,AV$7&lt;=$F30+$G30-1),1,""))</f>
        <v/>
      </c>
      <c r="AW29" s="24" t="str">
        <f>IF(AND($C30="Objectif",AW$7&gt;=$F30,AW$7&lt;=$F30+$G30-1),2,IF(AND($C30="Jalon",AW$7&gt;=$F30,AW$7&lt;=$F30+$G30-1),1,""))</f>
        <v/>
      </c>
      <c r="AX29" s="24" t="str">
        <f>IF(AND($C30="Objectif",AX$7&gt;=$F30,AX$7&lt;=$F30+$G30-1),2,IF(AND($C30="Jalon",AX$7&gt;=$F30,AX$7&lt;=$F30+$G30-1),1,""))</f>
        <v/>
      </c>
      <c r="AY29" s="24" t="str">
        <f>IF(AND($C30="Objectif",AY$7&gt;=$F30,AY$7&lt;=$F30+$G30-1),2,IF(AND($C30="Jalon",AY$7&gt;=$F30,AY$7&lt;=$F30+$G30-1),1,""))</f>
        <v/>
      </c>
      <c r="AZ29" s="24" t="str">
        <f>IF(AND($C30="Objectif",AZ$7&gt;=$F30,AZ$7&lt;=$F30+$G30-1),2,IF(AND($C30="Jalon",AZ$7&gt;=$F30,AZ$7&lt;=$F30+$G30-1),1,""))</f>
        <v/>
      </c>
      <c r="BA29" s="24" t="str">
        <f>IF(AND($C30="Objectif",BA$7&gt;=$F30,BA$7&lt;=$F30+$G30-1),2,IF(AND($C30="Jalon",BA$7&gt;=$F30,BA$7&lt;=$F30+$G30-1),1,""))</f>
        <v/>
      </c>
      <c r="BB29" s="24" t="str">
        <f>IF(AND($C30="Objectif",BB$7&gt;=$F30,BB$7&lt;=$F30+$G30-1),2,IF(AND($C30="Jalon",BB$7&gt;=$F30,BB$7&lt;=$F30+$G30-1),1,""))</f>
        <v/>
      </c>
      <c r="BC29" s="24" t="str">
        <f>IF(AND($C30="Objectif",BC$7&gt;=$F30,BC$7&lt;=$F30+$G30-1),2,IF(AND($C30="Jalon",BC$7&gt;=$F30,BC$7&lt;=$F30+$G30-1),1,""))</f>
        <v/>
      </c>
      <c r="BD29" s="24" t="str">
        <f>IF(AND($C30="Objectif",BD$7&gt;=$F30,BD$7&lt;=$F30+$G30-1),2,IF(AND($C30="Jalon",BD$7&gt;=$F30,BD$7&lt;=$F30+$G30-1),1,""))</f>
        <v/>
      </c>
      <c r="BE29" s="24" t="str">
        <f>IF(AND($C30="Objectif",BE$7&gt;=$F30,BE$7&lt;=$F30+$G30-1),2,IF(AND($C30="Jalon",BE$7&gt;=$F30,BE$7&lt;=$F30+$G30-1),1,""))</f>
        <v/>
      </c>
      <c r="BF29" s="24" t="str">
        <f>IF(AND($C30="Objectif",BF$7&gt;=$F30,BF$7&lt;=$F30+$G30-1),2,IF(AND($C30="Jalon",BF$7&gt;=$F30,BF$7&lt;=$F30+$G30-1),1,""))</f>
        <v/>
      </c>
      <c r="BG29" s="24" t="str">
        <f>IF(AND($C30="Objectif",BG$7&gt;=$F30,BG$7&lt;=$F30+$G30-1),2,IF(AND($C30="Jalon",BG$7&gt;=$F30,BG$7&lt;=$F30+$G30-1),1,""))</f>
        <v/>
      </c>
      <c r="BH29" s="24" t="str">
        <f>IF(AND($C30="Objectif",BH$7&gt;=$F30,BH$7&lt;=$F30+$G30-1),2,IF(AND($C30="Jalon",BH$7&gt;=$F30,BH$7&lt;=$F30+$G30-1),1,""))</f>
        <v/>
      </c>
      <c r="BI29" s="24" t="str">
        <f>IF(AND($C30="Objectif",BI$7&gt;=$F30,BI$7&lt;=$F30+$G30-1),2,IF(AND($C30="Jalon",BI$7&gt;=$F30,BI$7&lt;=$F30+$G30-1),1,""))</f>
        <v/>
      </c>
      <c r="BJ29" s="24" t="str">
        <f>IF(AND($C30="Objectif",BJ$7&gt;=$F30,BJ$7&lt;=$F30+$G30-1),2,IF(AND($C30="Jalon",BJ$7&gt;=$F30,BJ$7&lt;=$F30+$G30-1),1,""))</f>
        <v/>
      </c>
      <c r="BK29" s="24" t="str">
        <f>IF(AND($C30="Objectif",BK$7&gt;=$F30,BK$7&lt;=$F30+$G30-1),2,IF(AND($C30="Jalon",BK$7&gt;=$F30,BK$7&lt;=$F30+$G30-1),1,""))</f>
        <v/>
      </c>
      <c r="BL29" s="24" t="str">
        <f>IF(AND($C30="Objectif",BL$7&gt;=$F30,BL$7&lt;=$F30+$G30-1),2,IF(AND($C30="Jalon",BL$7&gt;=$F30,BL$7&lt;=$F30+$G30-1),1,""))</f>
        <v/>
      </c>
    </row>
    <row r="30" spans="1:64" s="1" customFormat="1" ht="40.15" customHeight="1" x14ac:dyDescent="0.25">
      <c r="A30" s="10"/>
      <c r="B30" s="101" t="s">
        <v>48</v>
      </c>
      <c r="C30" s="54"/>
      <c r="D30" s="54"/>
      <c r="E30" s="55"/>
      <c r="F30" s="56"/>
      <c r="G30" s="57"/>
      <c r="H30" s="54"/>
      <c r="I30" s="24" t="str">
        <f ca="1">IF(AND($C31="Objectif",I$7&gt;=$F31,I$7&lt;=$F31+$G31-1),2,IF(AND($C31="Jalon",I$7&gt;=$F31,I$7&lt;=$F31+$G31-1),1,""))</f>
        <v/>
      </c>
      <c r="J30" s="24" t="str">
        <f ca="1">IF(AND($C31="Objectif",J$7&gt;=$F31,J$7&lt;=$F31+$G31-1),2,IF(AND($C31="Jalon",J$7&gt;=$F31,J$7&lt;=$F31+$G31-1),1,""))</f>
        <v/>
      </c>
      <c r="K30" s="24" t="str">
        <f ca="1">IF(AND($C31="Objectif",K$7&gt;=$F31,K$7&lt;=$F31+$G31-1),2,IF(AND($C31="Jalon",K$7&gt;=$F31,K$7&lt;=$F31+$G31-1),1,""))</f>
        <v/>
      </c>
      <c r="L30" s="24" t="str">
        <f ca="1">IF(AND($C31="Objectif",L$7&gt;=$F31,L$7&lt;=$F31+$G31-1),2,IF(AND($C31="Jalon",L$7&gt;=$F31,L$7&lt;=$F31+$G31-1),1,""))</f>
        <v/>
      </c>
      <c r="M30" s="24" t="str">
        <f ca="1">IF(AND($C31="Objectif",M$7&gt;=$F31,M$7&lt;=$F31+$G31-1),2,IF(AND($C31="Jalon",M$7&gt;=$F31,M$7&lt;=$F31+$G31-1),1,""))</f>
        <v/>
      </c>
      <c r="N30" s="24" t="str">
        <f ca="1">IF(AND($C31="Objectif",N$7&gt;=$F31,N$7&lt;=$F31+$G31-1),2,IF(AND($C31="Jalon",N$7&gt;=$F31,N$7&lt;=$F31+$G31-1),1,""))</f>
        <v/>
      </c>
      <c r="O30" s="24" t="str">
        <f ca="1">IF(AND($C31="Objectif",O$7&gt;=$F31,O$7&lt;=$F31+$G31-1),2,IF(AND($C31="Jalon",O$7&gt;=$F31,O$7&lt;=$F31+$G31-1),1,""))</f>
        <v/>
      </c>
      <c r="P30" s="24" t="str">
        <f ca="1">IF(AND($C31="Objectif",P$7&gt;=$F31,P$7&lt;=$F31+$G31-1),2,IF(AND($C31="Jalon",P$7&gt;=$F31,P$7&lt;=$F31+$G31-1),1,""))</f>
        <v/>
      </c>
      <c r="Q30" s="24" t="str">
        <f ca="1">IF(AND($C31="Objectif",Q$7&gt;=$F31,Q$7&lt;=$F31+$G31-1),2,IF(AND($C31="Jalon",Q$7&gt;=$F31,Q$7&lt;=$F31+$G31-1),1,""))</f>
        <v/>
      </c>
      <c r="R30" s="24" t="str">
        <f ca="1">IF(AND($C31="Objectif",R$7&gt;=$F31,R$7&lt;=$F31+$G31-1),2,IF(AND($C31="Jalon",R$7&gt;=$F31,R$7&lt;=$F31+$G31-1),1,""))</f>
        <v/>
      </c>
      <c r="S30" s="24" t="str">
        <f ca="1">IF(AND($C31="Objectif",S$7&gt;=$F31,S$7&lt;=$F31+$G31-1),2,IF(AND($C31="Jalon",S$7&gt;=$F31,S$7&lt;=$F31+$G31-1),1,""))</f>
        <v/>
      </c>
      <c r="T30" s="24" t="str">
        <f ca="1">IF(AND($C31="Objectif",T$7&gt;=$F31,T$7&lt;=$F31+$G31-1),2,IF(AND($C31="Jalon",T$7&gt;=$F31,T$7&lt;=$F31+$G31-1),1,""))</f>
        <v/>
      </c>
      <c r="U30" s="24" t="str">
        <f ca="1">IF(AND($C31="Objectif",U$7&gt;=$F31,U$7&lt;=$F31+$G31-1),2,IF(AND($C31="Jalon",U$7&gt;=$F31,U$7&lt;=$F31+$G31-1),1,""))</f>
        <v/>
      </c>
      <c r="V30" s="24" t="str">
        <f ca="1">IF(AND($C31="Objectif",V$7&gt;=$F31,V$7&lt;=$F31+$G31-1),2,IF(AND($C31="Jalon",V$7&gt;=$F31,V$7&lt;=$F31+$G31-1),1,""))</f>
        <v/>
      </c>
      <c r="W30" s="24" t="str">
        <f ca="1">IF(AND($C31="Objectif",W$7&gt;=$F31,W$7&lt;=$F31+$G31-1),2,IF(AND($C31="Jalon",W$7&gt;=$F31,W$7&lt;=$F31+$G31-1),1,""))</f>
        <v/>
      </c>
      <c r="X30" s="24" t="str">
        <f ca="1">IF(AND($C31="Objectif",X$7&gt;=$F31,X$7&lt;=$F31+$G31-1),2,IF(AND($C31="Jalon",X$7&gt;=$F31,X$7&lt;=$F31+$G31-1),1,""))</f>
        <v/>
      </c>
      <c r="Y30" s="24" t="str">
        <f ca="1">IF(AND($C31="Objectif",Y$7&gt;=$F31,Y$7&lt;=$F31+$G31-1),2,IF(AND($C31="Jalon",Y$7&gt;=$F31,Y$7&lt;=$F31+$G31-1),1,""))</f>
        <v/>
      </c>
      <c r="Z30" s="24" t="str">
        <f ca="1">IF(AND($C31="Objectif",Z$7&gt;=$F31,Z$7&lt;=$F31+$G31-1),2,IF(AND($C31="Jalon",Z$7&gt;=$F31,Z$7&lt;=$F31+$G31-1),1,""))</f>
        <v/>
      </c>
      <c r="AA30" s="24" t="str">
        <f ca="1">IF(AND($C31="Objectif",AA$7&gt;=$F31,AA$7&lt;=$F31+$G31-1),2,IF(AND($C31="Jalon",AA$7&gt;=$F31,AA$7&lt;=$F31+$G31-1),1,""))</f>
        <v/>
      </c>
      <c r="AB30" s="24" t="str">
        <f ca="1">IF(AND($C31="Objectif",AB$7&gt;=$F31,AB$7&lt;=$F31+$G31-1),2,IF(AND($C31="Jalon",AB$7&gt;=$F31,AB$7&lt;=$F31+$G31-1),1,""))</f>
        <v/>
      </c>
      <c r="AC30" s="24" t="str">
        <f ca="1">IF(AND($C31="Objectif",AC$7&gt;=$F31,AC$7&lt;=$F31+$G31-1),2,IF(AND($C31="Jalon",AC$7&gt;=$F31,AC$7&lt;=$F31+$G31-1),1,""))</f>
        <v/>
      </c>
      <c r="AD30" s="24" t="str">
        <f ca="1">IF(AND($C31="Objectif",AD$7&gt;=$F31,AD$7&lt;=$F31+$G31-1),2,IF(AND($C31="Jalon",AD$7&gt;=$F31,AD$7&lt;=$F31+$G31-1),1,""))</f>
        <v/>
      </c>
      <c r="AE30" s="24" t="str">
        <f ca="1">IF(AND($C31="Objectif",AE$7&gt;=$F31,AE$7&lt;=$F31+$G31-1),2,IF(AND($C31="Jalon",AE$7&gt;=$F31,AE$7&lt;=$F31+$G31-1),1,""))</f>
        <v/>
      </c>
      <c r="AF30" s="24" t="str">
        <f ca="1">IF(AND($C31="Objectif",AF$7&gt;=$F31,AF$7&lt;=$F31+$G31-1),2,IF(AND($C31="Jalon",AF$7&gt;=$F31,AF$7&lt;=$F31+$G31-1),1,""))</f>
        <v/>
      </c>
      <c r="AG30" s="24" t="str">
        <f ca="1">IF(AND($C31="Objectif",AG$7&gt;=$F31,AG$7&lt;=$F31+$G31-1),2,IF(AND($C31="Jalon",AG$7&gt;=$F31,AG$7&lt;=$F31+$G31-1),1,""))</f>
        <v/>
      </c>
      <c r="AH30" s="24" t="str">
        <f ca="1">IF(AND($C31="Objectif",AH$7&gt;=$F31,AH$7&lt;=$F31+$G31-1),2,IF(AND($C31="Jalon",AH$7&gt;=$F31,AH$7&lt;=$F31+$G31-1),1,""))</f>
        <v/>
      </c>
      <c r="AI30" s="24" t="str">
        <f ca="1">IF(AND($C31="Objectif",AI$7&gt;=$F31,AI$7&lt;=$F31+$G31-1),2,IF(AND($C31="Jalon",AI$7&gt;=$F31,AI$7&lt;=$F31+$G31-1),1,""))</f>
        <v/>
      </c>
      <c r="AJ30" s="24" t="str">
        <f ca="1">IF(AND($C31="Objectif",AJ$7&gt;=$F31,AJ$7&lt;=$F31+$G31-1),2,IF(AND($C31="Jalon",AJ$7&gt;=$F31,AJ$7&lt;=$F31+$G31-1),1,""))</f>
        <v/>
      </c>
      <c r="AK30" s="24" t="str">
        <f ca="1">IF(AND($C31="Objectif",AK$7&gt;=$F31,AK$7&lt;=$F31+$G31-1),2,IF(AND($C31="Jalon",AK$7&gt;=$F31,AK$7&lt;=$F31+$G31-1),1,""))</f>
        <v/>
      </c>
      <c r="AL30" s="24" t="str">
        <f ca="1">IF(AND($C31="Objectif",AL$7&gt;=$F31,AL$7&lt;=$F31+$G31-1),2,IF(AND($C31="Jalon",AL$7&gt;=$F31,AL$7&lt;=$F31+$G31-1),1,""))</f>
        <v/>
      </c>
      <c r="AM30" s="24" t="str">
        <f ca="1">IF(AND($C31="Objectif",AM$7&gt;=$F31,AM$7&lt;=$F31+$G31-1),2,IF(AND($C31="Jalon",AM$7&gt;=$F31,AM$7&lt;=$F31+$G31-1),1,""))</f>
        <v/>
      </c>
      <c r="AN30" s="24" t="str">
        <f ca="1">IF(AND($C31="Objectif",AN$7&gt;=$F31,AN$7&lt;=$F31+$G31-1),2,IF(AND($C31="Jalon",AN$7&gt;=$F31,AN$7&lt;=$F31+$G31-1),1,""))</f>
        <v/>
      </c>
      <c r="AO30" s="24" t="str">
        <f ca="1">IF(AND($C31="Objectif",AO$7&gt;=$F31,AO$7&lt;=$F31+$G31-1),2,IF(AND($C31="Jalon",AO$7&gt;=$F31,AO$7&lt;=$F31+$G31-1),1,""))</f>
        <v/>
      </c>
      <c r="AP30" s="24" t="str">
        <f ca="1">IF(AND($C31="Objectif",AP$7&gt;=$F31,AP$7&lt;=$F31+$G31-1),2,IF(AND($C31="Jalon",AP$7&gt;=$F31,AP$7&lt;=$F31+$G31-1),1,""))</f>
        <v/>
      </c>
      <c r="AQ30" s="24" t="str">
        <f ca="1">IF(AND($C31="Objectif",AQ$7&gt;=$F31,AQ$7&lt;=$F31+$G31-1),2,IF(AND($C31="Jalon",AQ$7&gt;=$F31,AQ$7&lt;=$F31+$G31-1),1,""))</f>
        <v/>
      </c>
      <c r="AR30" s="24" t="str">
        <f ca="1">IF(AND($C31="Objectif",AR$7&gt;=$F31,AR$7&lt;=$F31+$G31-1),2,IF(AND($C31="Jalon",AR$7&gt;=$F31,AR$7&lt;=$F31+$G31-1),1,""))</f>
        <v/>
      </c>
      <c r="AS30" s="24" t="str">
        <f ca="1">IF(AND($C31="Objectif",AS$7&gt;=$F31,AS$7&lt;=$F31+$G31-1),2,IF(AND($C31="Jalon",AS$7&gt;=$F31,AS$7&lt;=$F31+$G31-1),1,""))</f>
        <v/>
      </c>
      <c r="AT30" s="24" t="str">
        <f ca="1">IF(AND($C31="Objectif",AT$7&gt;=$F31,AT$7&lt;=$F31+$G31-1),2,IF(AND($C31="Jalon",AT$7&gt;=$F31,AT$7&lt;=$F31+$G31-1),1,""))</f>
        <v/>
      </c>
      <c r="AU30" s="24" t="str">
        <f ca="1">IF(AND($C31="Objectif",AU$7&gt;=$F31,AU$7&lt;=$F31+$G31-1),2,IF(AND($C31="Jalon",AU$7&gt;=$F31,AU$7&lt;=$F31+$G31-1),1,""))</f>
        <v/>
      </c>
      <c r="AV30" s="24" t="str">
        <f ca="1">IF(AND($C31="Objectif",AV$7&gt;=$F31,AV$7&lt;=$F31+$G31-1),2,IF(AND($C31="Jalon",AV$7&gt;=$F31,AV$7&lt;=$F31+$G31-1),1,""))</f>
        <v/>
      </c>
      <c r="AW30" s="24" t="str">
        <f ca="1">IF(AND($C31="Objectif",AW$7&gt;=$F31,AW$7&lt;=$F31+$G31-1),2,IF(AND($C31="Jalon",AW$7&gt;=$F31,AW$7&lt;=$F31+$G31-1),1,""))</f>
        <v/>
      </c>
      <c r="AX30" s="24" t="str">
        <f ca="1">IF(AND($C31="Objectif",AX$7&gt;=$F31,AX$7&lt;=$F31+$G31-1),2,IF(AND($C31="Jalon",AX$7&gt;=$F31,AX$7&lt;=$F31+$G31-1),1,""))</f>
        <v/>
      </c>
      <c r="AY30" s="24" t="str">
        <f ca="1">IF(AND($C31="Objectif",AY$7&gt;=$F31,AY$7&lt;=$F31+$G31-1),2,IF(AND($C31="Jalon",AY$7&gt;=$F31,AY$7&lt;=$F31+$G31-1),1,""))</f>
        <v/>
      </c>
      <c r="AZ30" s="24" t="str">
        <f ca="1">IF(AND($C31="Objectif",AZ$7&gt;=$F31,AZ$7&lt;=$F31+$G31-1),2,IF(AND($C31="Jalon",AZ$7&gt;=$F31,AZ$7&lt;=$F31+$G31-1),1,""))</f>
        <v/>
      </c>
      <c r="BA30" s="24" t="str">
        <f ca="1">IF(AND($C31="Objectif",BA$7&gt;=$F31,BA$7&lt;=$F31+$G31-1),2,IF(AND($C31="Jalon",BA$7&gt;=$F31,BA$7&lt;=$F31+$G31-1),1,""))</f>
        <v/>
      </c>
      <c r="BB30" s="24" t="str">
        <f ca="1">IF(AND($C31="Objectif",BB$7&gt;=$F31,BB$7&lt;=$F31+$G31-1),2,IF(AND($C31="Jalon",BB$7&gt;=$F31,BB$7&lt;=$F31+$G31-1),1,""))</f>
        <v/>
      </c>
      <c r="BC30" s="24" t="str">
        <f ca="1">IF(AND($C31="Objectif",BC$7&gt;=$F31,BC$7&lt;=$F31+$G31-1),2,IF(AND($C31="Jalon",BC$7&gt;=$F31,BC$7&lt;=$F31+$G31-1),1,""))</f>
        <v/>
      </c>
      <c r="BD30" s="24" t="str">
        <f ca="1">IF(AND($C31="Objectif",BD$7&gt;=$F31,BD$7&lt;=$F31+$G31-1),2,IF(AND($C31="Jalon",BD$7&gt;=$F31,BD$7&lt;=$F31+$G31-1),1,""))</f>
        <v/>
      </c>
      <c r="BE30" s="24" t="str">
        <f ca="1">IF(AND($C31="Objectif",BE$7&gt;=$F31,BE$7&lt;=$F31+$G31-1),2,IF(AND($C31="Jalon",BE$7&gt;=$F31,BE$7&lt;=$F31+$G31-1),1,""))</f>
        <v/>
      </c>
      <c r="BF30" s="24" t="str">
        <f ca="1">IF(AND($C31="Objectif",BF$7&gt;=$F31,BF$7&lt;=$F31+$G31-1),2,IF(AND($C31="Jalon",BF$7&gt;=$F31,BF$7&lt;=$F31+$G31-1),1,""))</f>
        <v/>
      </c>
      <c r="BG30" s="24" t="str">
        <f ca="1">IF(AND($C31="Objectif",BG$7&gt;=$F31,BG$7&lt;=$F31+$G31-1),2,IF(AND($C31="Jalon",BG$7&gt;=$F31,BG$7&lt;=$F31+$G31-1),1,""))</f>
        <v/>
      </c>
      <c r="BH30" s="24" t="str">
        <f ca="1">IF(AND($C31="Objectif",BH$7&gt;=$F31,BH$7&lt;=$F31+$G31-1),2,IF(AND($C31="Jalon",BH$7&gt;=$F31,BH$7&lt;=$F31+$G31-1),1,""))</f>
        <v/>
      </c>
      <c r="BI30" s="24" t="str">
        <f ca="1">IF(AND($C31="Objectif",BI$7&gt;=$F31,BI$7&lt;=$F31+$G31-1),2,IF(AND($C31="Jalon",BI$7&gt;=$F31,BI$7&lt;=$F31+$G31-1),1,""))</f>
        <v/>
      </c>
      <c r="BJ30" s="24" t="str">
        <f ca="1">IF(AND($C31="Objectif",BJ$7&gt;=$F31,BJ$7&lt;=$F31+$G31-1),2,IF(AND($C31="Jalon",BJ$7&gt;=$F31,BJ$7&lt;=$F31+$G31-1),1,""))</f>
        <v/>
      </c>
      <c r="BK30" s="24" t="str">
        <f ca="1">IF(AND($C31="Objectif",BK$7&gt;=$F31,BK$7&lt;=$F31+$G31-1),2,IF(AND($C31="Jalon",BK$7&gt;=$F31,BK$7&lt;=$F31+$G31-1),1,""))</f>
        <v/>
      </c>
      <c r="BL30" s="24" t="str">
        <f ca="1">IF(AND($C31="Objectif",BL$7&gt;=$F31,BL$7&lt;=$F31+$G31-1),2,IF(AND($C31="Jalon",BL$7&gt;=$F31,BL$7&lt;=$F31+$G31-1),1,""))</f>
        <v/>
      </c>
    </row>
    <row r="31" spans="1:64" s="1" customFormat="1" ht="40.15" customHeight="1" x14ac:dyDescent="0.25">
      <c r="A31" s="9"/>
      <c r="B31" s="58" t="s">
        <v>10</v>
      </c>
      <c r="C31" s="54" t="s">
        <v>24</v>
      </c>
      <c r="D31" s="54"/>
      <c r="E31" s="55">
        <v>0.6</v>
      </c>
      <c r="F31" s="56">
        <f ca="1">F12+6</f>
        <v>45636</v>
      </c>
      <c r="G31" s="57"/>
      <c r="H31" s="54"/>
      <c r="I31" s="24" t="str">
        <f ca="1">IF(AND($C32="Objectif",I$7&gt;=$F32,I$7&lt;=$F32+$G32-1),2,IF(AND($C32="Jalon",I$7&gt;=$F32,I$7&lt;=$F32+$G32-1),1,""))</f>
        <v/>
      </c>
      <c r="J31" s="24" t="str">
        <f ca="1">IF(AND($C32="Objectif",J$7&gt;=$F32,J$7&lt;=$F32+$G32-1),2,IF(AND($C32="Jalon",J$7&gt;=$F32,J$7&lt;=$F32+$G32-1),1,""))</f>
        <v/>
      </c>
      <c r="K31" s="24" t="str">
        <f ca="1">IF(AND($C32="Objectif",K$7&gt;=$F32,K$7&lt;=$F32+$G32-1),2,IF(AND($C32="Jalon",K$7&gt;=$F32,K$7&lt;=$F32+$G32-1),1,""))</f>
        <v/>
      </c>
      <c r="L31" s="24" t="str">
        <f ca="1">IF(AND($C32="Objectif",L$7&gt;=$F32,L$7&lt;=$F32+$G32-1),2,IF(AND($C32="Jalon",L$7&gt;=$F32,L$7&lt;=$F32+$G32-1),1,""))</f>
        <v/>
      </c>
      <c r="M31" s="24" t="str">
        <f ca="1">IF(AND($C32="Objectif",M$7&gt;=$F32,M$7&lt;=$F32+$G32-1),2,IF(AND($C32="Jalon",M$7&gt;=$F32,M$7&lt;=$F32+$G32-1),1,""))</f>
        <v/>
      </c>
      <c r="N31" s="24" t="str">
        <f ca="1">IF(AND($C32="Objectif",N$7&gt;=$F32,N$7&lt;=$F32+$G32-1),2,IF(AND($C32="Jalon",N$7&gt;=$F32,N$7&lt;=$F32+$G32-1),1,""))</f>
        <v/>
      </c>
      <c r="O31" s="24" t="str">
        <f ca="1">IF(AND($C32="Objectif",O$7&gt;=$F32,O$7&lt;=$F32+$G32-1),2,IF(AND($C32="Jalon",O$7&gt;=$F32,O$7&lt;=$F32+$G32-1),1,""))</f>
        <v/>
      </c>
      <c r="P31" s="24" t="str">
        <f ca="1">IF(AND($C32="Objectif",P$7&gt;=$F32,P$7&lt;=$F32+$G32-1),2,IF(AND($C32="Jalon",P$7&gt;=$F32,P$7&lt;=$F32+$G32-1),1,""))</f>
        <v/>
      </c>
      <c r="Q31" s="24" t="str">
        <f ca="1">IF(AND($C32="Objectif",Q$7&gt;=$F32,Q$7&lt;=$F32+$G32-1),2,IF(AND($C32="Jalon",Q$7&gt;=$F32,Q$7&lt;=$F32+$G32-1),1,""))</f>
        <v/>
      </c>
      <c r="R31" s="24" t="str">
        <f ca="1">IF(AND($C32="Objectif",R$7&gt;=$F32,R$7&lt;=$F32+$G32-1),2,IF(AND($C32="Jalon",R$7&gt;=$F32,R$7&lt;=$F32+$G32-1),1,""))</f>
        <v/>
      </c>
      <c r="S31" s="24" t="str">
        <f ca="1">IF(AND($C32="Objectif",S$7&gt;=$F32,S$7&lt;=$F32+$G32-1),2,IF(AND($C32="Jalon",S$7&gt;=$F32,S$7&lt;=$F32+$G32-1),1,""))</f>
        <v/>
      </c>
      <c r="T31" s="24" t="str">
        <f ca="1">IF(AND($C32="Objectif",T$7&gt;=$F32,T$7&lt;=$F32+$G32-1),2,IF(AND($C32="Jalon",T$7&gt;=$F32,T$7&lt;=$F32+$G32-1),1,""))</f>
        <v/>
      </c>
      <c r="U31" s="24" t="str">
        <f ca="1">IF(AND($C32="Objectif",U$7&gt;=$F32,U$7&lt;=$F32+$G32-1),2,IF(AND($C32="Jalon",U$7&gt;=$F32,U$7&lt;=$F32+$G32-1),1,""))</f>
        <v/>
      </c>
      <c r="V31" s="24" t="str">
        <f ca="1">IF(AND($C32="Objectif",V$7&gt;=$F32,V$7&lt;=$F32+$G32-1),2,IF(AND($C32="Jalon",V$7&gt;=$F32,V$7&lt;=$F32+$G32-1),1,""))</f>
        <v/>
      </c>
      <c r="W31" s="24" t="str">
        <f ca="1">IF(AND($C32="Objectif",W$7&gt;=$F32,W$7&lt;=$F32+$G32-1),2,IF(AND($C32="Jalon",W$7&gt;=$F32,W$7&lt;=$F32+$G32-1),1,""))</f>
        <v/>
      </c>
      <c r="X31" s="24" t="str">
        <f ca="1">IF(AND($C32="Objectif",X$7&gt;=$F32,X$7&lt;=$F32+$G32-1),2,IF(AND($C32="Jalon",X$7&gt;=$F32,X$7&lt;=$F32+$G32-1),1,""))</f>
        <v/>
      </c>
      <c r="Y31" s="24" t="str">
        <f ca="1">IF(AND($C32="Objectif",Y$7&gt;=$F32,Y$7&lt;=$F32+$G32-1),2,IF(AND($C32="Jalon",Y$7&gt;=$F32,Y$7&lt;=$F32+$G32-1),1,""))</f>
        <v/>
      </c>
      <c r="Z31" s="24" t="str">
        <f ca="1">IF(AND($C32="Objectif",Z$7&gt;=$F32,Z$7&lt;=$F32+$G32-1),2,IF(AND($C32="Jalon",Z$7&gt;=$F32,Z$7&lt;=$F32+$G32-1),1,""))</f>
        <v/>
      </c>
      <c r="AA31" s="24" t="str">
        <f ca="1">IF(AND($C32="Objectif",AA$7&gt;=$F32,AA$7&lt;=$F32+$G32-1),2,IF(AND($C32="Jalon",AA$7&gt;=$F32,AA$7&lt;=$F32+$G32-1),1,""))</f>
        <v/>
      </c>
      <c r="AB31" s="24" t="str">
        <f ca="1">IF(AND($C32="Objectif",AB$7&gt;=$F32,AB$7&lt;=$F32+$G32-1),2,IF(AND($C32="Jalon",AB$7&gt;=$F32,AB$7&lt;=$F32+$G32-1),1,""))</f>
        <v/>
      </c>
      <c r="AC31" s="24" t="str">
        <f ca="1">IF(AND($C32="Objectif",AC$7&gt;=$F32,AC$7&lt;=$F32+$G32-1),2,IF(AND($C32="Jalon",AC$7&gt;=$F32,AC$7&lt;=$F32+$G32-1),1,""))</f>
        <v/>
      </c>
      <c r="AD31" s="24" t="str">
        <f ca="1">IF(AND($C32="Objectif",AD$7&gt;=$F32,AD$7&lt;=$F32+$G32-1),2,IF(AND($C32="Jalon",AD$7&gt;=$F32,AD$7&lt;=$F32+$G32-1),1,""))</f>
        <v/>
      </c>
      <c r="AE31" s="24" t="str">
        <f ca="1">IF(AND($C32="Objectif",AE$7&gt;=$F32,AE$7&lt;=$F32+$G32-1),2,IF(AND($C32="Jalon",AE$7&gt;=$F32,AE$7&lt;=$F32+$G32-1),1,""))</f>
        <v/>
      </c>
      <c r="AF31" s="24" t="str">
        <f ca="1">IF(AND($C32="Objectif",AF$7&gt;=$F32,AF$7&lt;=$F32+$G32-1),2,IF(AND($C32="Jalon",AF$7&gt;=$F32,AF$7&lt;=$F32+$G32-1),1,""))</f>
        <v/>
      </c>
      <c r="AG31" s="24" t="str">
        <f ca="1">IF(AND($C32="Objectif",AG$7&gt;=$F32,AG$7&lt;=$F32+$G32-1),2,IF(AND($C32="Jalon",AG$7&gt;=$F32,AG$7&lt;=$F32+$G32-1),1,""))</f>
        <v/>
      </c>
      <c r="AH31" s="24" t="str">
        <f ca="1">IF(AND($C32="Objectif",AH$7&gt;=$F32,AH$7&lt;=$F32+$G32-1),2,IF(AND($C32="Jalon",AH$7&gt;=$F32,AH$7&lt;=$F32+$G32-1),1,""))</f>
        <v/>
      </c>
      <c r="AI31" s="24" t="str">
        <f ca="1">IF(AND($C32="Objectif",AI$7&gt;=$F32,AI$7&lt;=$F32+$G32-1),2,IF(AND($C32="Jalon",AI$7&gt;=$F32,AI$7&lt;=$F32+$G32-1),1,""))</f>
        <v/>
      </c>
      <c r="AJ31" s="24" t="str">
        <f ca="1">IF(AND($C32="Objectif",AJ$7&gt;=$F32,AJ$7&lt;=$F32+$G32-1),2,IF(AND($C32="Jalon",AJ$7&gt;=$F32,AJ$7&lt;=$F32+$G32-1),1,""))</f>
        <v/>
      </c>
      <c r="AK31" s="24" t="str">
        <f ca="1">IF(AND($C32="Objectif",AK$7&gt;=$F32,AK$7&lt;=$F32+$G32-1),2,IF(AND($C32="Jalon",AK$7&gt;=$F32,AK$7&lt;=$F32+$G32-1),1,""))</f>
        <v/>
      </c>
      <c r="AL31" s="24" t="str">
        <f ca="1">IF(AND($C32="Objectif",AL$7&gt;=$F32,AL$7&lt;=$F32+$G32-1),2,IF(AND($C32="Jalon",AL$7&gt;=$F32,AL$7&lt;=$F32+$G32-1),1,""))</f>
        <v/>
      </c>
      <c r="AM31" s="24" t="str">
        <f ca="1">IF(AND($C32="Objectif",AM$7&gt;=$F32,AM$7&lt;=$F32+$G32-1),2,IF(AND($C32="Jalon",AM$7&gt;=$F32,AM$7&lt;=$F32+$G32-1),1,""))</f>
        <v/>
      </c>
      <c r="AN31" s="24" t="str">
        <f ca="1">IF(AND($C32="Objectif",AN$7&gt;=$F32,AN$7&lt;=$F32+$G32-1),2,IF(AND($C32="Jalon",AN$7&gt;=$F32,AN$7&lt;=$F32+$G32-1),1,""))</f>
        <v/>
      </c>
      <c r="AO31" s="24" t="str">
        <f ca="1">IF(AND($C32="Objectif",AO$7&gt;=$F32,AO$7&lt;=$F32+$G32-1),2,IF(AND($C32="Jalon",AO$7&gt;=$F32,AO$7&lt;=$F32+$G32-1),1,""))</f>
        <v/>
      </c>
      <c r="AP31" s="24" t="str">
        <f ca="1">IF(AND($C32="Objectif",AP$7&gt;=$F32,AP$7&lt;=$F32+$G32-1),2,IF(AND($C32="Jalon",AP$7&gt;=$F32,AP$7&lt;=$F32+$G32-1),1,""))</f>
        <v/>
      </c>
      <c r="AQ31" s="24" t="str">
        <f ca="1">IF(AND($C32="Objectif",AQ$7&gt;=$F32,AQ$7&lt;=$F32+$G32-1),2,IF(AND($C32="Jalon",AQ$7&gt;=$F32,AQ$7&lt;=$F32+$G32-1),1,""))</f>
        <v/>
      </c>
      <c r="AR31" s="24" t="str">
        <f ca="1">IF(AND($C32="Objectif",AR$7&gt;=$F32,AR$7&lt;=$F32+$G32-1),2,IF(AND($C32="Jalon",AR$7&gt;=$F32,AR$7&lt;=$F32+$G32-1),1,""))</f>
        <v/>
      </c>
      <c r="AS31" s="24" t="str">
        <f ca="1">IF(AND($C32="Objectif",AS$7&gt;=$F32,AS$7&lt;=$F32+$G32-1),2,IF(AND($C32="Jalon",AS$7&gt;=$F32,AS$7&lt;=$F32+$G32-1),1,""))</f>
        <v/>
      </c>
      <c r="AT31" s="24" t="str">
        <f ca="1">IF(AND($C32="Objectif",AT$7&gt;=$F32,AT$7&lt;=$F32+$G32-1),2,IF(AND($C32="Jalon",AT$7&gt;=$F32,AT$7&lt;=$F32+$G32-1),1,""))</f>
        <v/>
      </c>
      <c r="AU31" s="24" t="str">
        <f ca="1">IF(AND($C32="Objectif",AU$7&gt;=$F32,AU$7&lt;=$F32+$G32-1),2,IF(AND($C32="Jalon",AU$7&gt;=$F32,AU$7&lt;=$F32+$G32-1),1,""))</f>
        <v/>
      </c>
      <c r="AV31" s="24" t="str">
        <f ca="1">IF(AND($C32="Objectif",AV$7&gt;=$F32,AV$7&lt;=$F32+$G32-1),2,IF(AND($C32="Jalon",AV$7&gt;=$F32,AV$7&lt;=$F32+$G32-1),1,""))</f>
        <v/>
      </c>
      <c r="AW31" s="24" t="str">
        <f ca="1">IF(AND($C32="Objectif",AW$7&gt;=$F32,AW$7&lt;=$F32+$G32-1),2,IF(AND($C32="Jalon",AW$7&gt;=$F32,AW$7&lt;=$F32+$G32-1),1,""))</f>
        <v/>
      </c>
      <c r="AX31" s="24" t="str">
        <f ca="1">IF(AND($C32="Objectif",AX$7&gt;=$F32,AX$7&lt;=$F32+$G32-1),2,IF(AND($C32="Jalon",AX$7&gt;=$F32,AX$7&lt;=$F32+$G32-1),1,""))</f>
        <v/>
      </c>
      <c r="AY31" s="24" t="str">
        <f ca="1">IF(AND($C32="Objectif",AY$7&gt;=$F32,AY$7&lt;=$F32+$G32-1),2,IF(AND($C32="Jalon",AY$7&gt;=$F32,AY$7&lt;=$F32+$G32-1),1,""))</f>
        <v/>
      </c>
      <c r="AZ31" s="24" t="str">
        <f ca="1">IF(AND($C32="Objectif",AZ$7&gt;=$F32,AZ$7&lt;=$F32+$G32-1),2,IF(AND($C32="Jalon",AZ$7&gt;=$F32,AZ$7&lt;=$F32+$G32-1),1,""))</f>
        <v/>
      </c>
      <c r="BA31" s="24" t="str">
        <f ca="1">IF(AND($C32="Objectif",BA$7&gt;=$F32,BA$7&lt;=$F32+$G32-1),2,IF(AND($C32="Jalon",BA$7&gt;=$F32,BA$7&lt;=$F32+$G32-1),1,""))</f>
        <v/>
      </c>
      <c r="BB31" s="24" t="str">
        <f ca="1">IF(AND($C32="Objectif",BB$7&gt;=$F32,BB$7&lt;=$F32+$G32-1),2,IF(AND($C32="Jalon",BB$7&gt;=$F32,BB$7&lt;=$F32+$G32-1),1,""))</f>
        <v/>
      </c>
      <c r="BC31" s="24" t="str">
        <f ca="1">IF(AND($C32="Objectif",BC$7&gt;=$F32,BC$7&lt;=$F32+$G32-1),2,IF(AND($C32="Jalon",BC$7&gt;=$F32,BC$7&lt;=$F32+$G32-1),1,""))</f>
        <v/>
      </c>
      <c r="BD31" s="24" t="str">
        <f ca="1">IF(AND($C32="Objectif",BD$7&gt;=$F32,BD$7&lt;=$F32+$G32-1),2,IF(AND($C32="Jalon",BD$7&gt;=$F32,BD$7&lt;=$F32+$G32-1),1,""))</f>
        <v/>
      </c>
      <c r="BE31" s="24" t="str">
        <f ca="1">IF(AND($C32="Objectif",BE$7&gt;=$F32,BE$7&lt;=$F32+$G32-1),2,IF(AND($C32="Jalon",BE$7&gt;=$F32,BE$7&lt;=$F32+$G32-1),1,""))</f>
        <v/>
      </c>
      <c r="BF31" s="24" t="str">
        <f ca="1">IF(AND($C32="Objectif",BF$7&gt;=$F32,BF$7&lt;=$F32+$G32-1),2,IF(AND($C32="Jalon",BF$7&gt;=$F32,BF$7&lt;=$F32+$G32-1),1,""))</f>
        <v/>
      </c>
      <c r="BG31" s="24" t="str">
        <f ca="1">IF(AND($C32="Objectif",BG$7&gt;=$F32,BG$7&lt;=$F32+$G32-1),2,IF(AND($C32="Jalon",BG$7&gt;=$F32,BG$7&lt;=$F32+$G32-1),1,""))</f>
        <v/>
      </c>
      <c r="BH31" s="24" t="str">
        <f ca="1">IF(AND($C32="Objectif",BH$7&gt;=$F32,BH$7&lt;=$F32+$G32-1),2,IF(AND($C32="Jalon",BH$7&gt;=$F32,BH$7&lt;=$F32+$G32-1),1,""))</f>
        <v/>
      </c>
      <c r="BI31" s="24" t="str">
        <f ca="1">IF(AND($C32="Objectif",BI$7&gt;=$F32,BI$7&lt;=$F32+$G32-1),2,IF(AND($C32="Jalon",BI$7&gt;=$F32,BI$7&lt;=$F32+$G32-1),1,""))</f>
        <v/>
      </c>
      <c r="BJ31" s="24" t="str">
        <f ca="1">IF(AND($C32="Objectif",BJ$7&gt;=$F32,BJ$7&lt;=$F32+$G32-1),2,IF(AND($C32="Jalon",BJ$7&gt;=$F32,BJ$7&lt;=$F32+$G32-1),1,""))</f>
        <v/>
      </c>
      <c r="BK31" s="24" t="str">
        <f ca="1">IF(AND($C32="Objectif",BK$7&gt;=$F32,BK$7&lt;=$F32+$G32-1),2,IF(AND($C32="Jalon",BK$7&gt;=$F32,BK$7&lt;=$F32+$G32-1),1,""))</f>
        <v/>
      </c>
      <c r="BL31" s="24" t="str">
        <f ca="1">IF(AND($C32="Objectif",BL$7&gt;=$F32,BL$7&lt;=$F32+$G32-1),2,IF(AND($C32="Jalon",BL$7&gt;=$F32,BL$7&lt;=$F32+$G32-1),1,""))</f>
        <v/>
      </c>
    </row>
    <row r="32" spans="1:64" s="1" customFormat="1" ht="40.15" customHeight="1" x14ac:dyDescent="0.25">
      <c r="A32" s="9"/>
      <c r="B32" s="58" t="s">
        <v>11</v>
      </c>
      <c r="C32" s="54" t="s">
        <v>25</v>
      </c>
      <c r="D32" s="54"/>
      <c r="E32" s="55">
        <v>0.5</v>
      </c>
      <c r="F32" s="56">
        <f ca="1">F31+2</f>
        <v>45638</v>
      </c>
      <c r="G32" s="57"/>
      <c r="H32" s="54"/>
      <c r="I32" s="24" t="str">
        <f ca="1">IF(AND($C33="Objectif",I$7&gt;=$F33,I$7&lt;=$F33+$G33-1),2,IF(AND($C33="Jalon",I$7&gt;=$F33,I$7&lt;=$F33+$G33-1),1,""))</f>
        <v/>
      </c>
      <c r="J32" s="24" t="str">
        <f ca="1">IF(AND($C33="Objectif",J$7&gt;=$F33,J$7&lt;=$F33+$G33-1),2,IF(AND($C33="Jalon",J$7&gt;=$F33,J$7&lt;=$F33+$G33-1),1,""))</f>
        <v/>
      </c>
      <c r="K32" s="24" t="str">
        <f ca="1">IF(AND($C33="Objectif",K$7&gt;=$F33,K$7&lt;=$F33+$G33-1),2,IF(AND($C33="Jalon",K$7&gt;=$F33,K$7&lt;=$F33+$G33-1),1,""))</f>
        <v/>
      </c>
      <c r="L32" s="24" t="str">
        <f ca="1">IF(AND($C33="Objectif",L$7&gt;=$F33,L$7&lt;=$F33+$G33-1),2,IF(AND($C33="Jalon",L$7&gt;=$F33,L$7&lt;=$F33+$G33-1),1,""))</f>
        <v/>
      </c>
      <c r="M32" s="24" t="str">
        <f ca="1">IF(AND($C33="Objectif",M$7&gt;=$F33,M$7&lt;=$F33+$G33-1),2,IF(AND($C33="Jalon",M$7&gt;=$F33,M$7&lt;=$F33+$G33-1),1,""))</f>
        <v/>
      </c>
      <c r="N32" s="24" t="str">
        <f ca="1">IF(AND($C33="Objectif",N$7&gt;=$F33,N$7&lt;=$F33+$G33-1),2,IF(AND($C33="Jalon",N$7&gt;=$F33,N$7&lt;=$F33+$G33-1),1,""))</f>
        <v/>
      </c>
      <c r="O32" s="24" t="str">
        <f ca="1">IF(AND($C33="Objectif",O$7&gt;=$F33,O$7&lt;=$F33+$G33-1),2,IF(AND($C33="Jalon",O$7&gt;=$F33,O$7&lt;=$F33+$G33-1),1,""))</f>
        <v/>
      </c>
      <c r="P32" s="24" t="str">
        <f ca="1">IF(AND($C33="Objectif",P$7&gt;=$F33,P$7&lt;=$F33+$G33-1),2,IF(AND($C33="Jalon",P$7&gt;=$F33,P$7&lt;=$F33+$G33-1),1,""))</f>
        <v/>
      </c>
      <c r="Q32" s="24" t="str">
        <f ca="1">IF(AND($C33="Objectif",Q$7&gt;=$F33,Q$7&lt;=$F33+$G33-1),2,IF(AND($C33="Jalon",Q$7&gt;=$F33,Q$7&lt;=$F33+$G33-1),1,""))</f>
        <v/>
      </c>
      <c r="R32" s="24" t="str">
        <f ca="1">IF(AND($C33="Objectif",R$7&gt;=$F33,R$7&lt;=$F33+$G33-1),2,IF(AND($C33="Jalon",R$7&gt;=$F33,R$7&lt;=$F33+$G33-1),1,""))</f>
        <v/>
      </c>
      <c r="S32" s="24" t="str">
        <f ca="1">IF(AND($C33="Objectif",S$7&gt;=$F33,S$7&lt;=$F33+$G33-1),2,IF(AND($C33="Jalon",S$7&gt;=$F33,S$7&lt;=$F33+$G33-1),1,""))</f>
        <v/>
      </c>
      <c r="T32" s="24" t="str">
        <f ca="1">IF(AND($C33="Objectif",T$7&gt;=$F33,T$7&lt;=$F33+$G33-1),2,IF(AND($C33="Jalon",T$7&gt;=$F33,T$7&lt;=$F33+$G33-1),1,""))</f>
        <v/>
      </c>
      <c r="U32" s="24" t="str">
        <f ca="1">IF(AND($C33="Objectif",U$7&gt;=$F33,U$7&lt;=$F33+$G33-1),2,IF(AND($C33="Jalon",U$7&gt;=$F33,U$7&lt;=$F33+$G33-1),1,""))</f>
        <v/>
      </c>
      <c r="V32" s="24" t="str">
        <f ca="1">IF(AND($C33="Objectif",V$7&gt;=$F33,V$7&lt;=$F33+$G33-1),2,IF(AND($C33="Jalon",V$7&gt;=$F33,V$7&lt;=$F33+$G33-1),1,""))</f>
        <v/>
      </c>
      <c r="W32" s="24" t="str">
        <f ca="1">IF(AND($C33="Objectif",W$7&gt;=$F33,W$7&lt;=$F33+$G33-1),2,IF(AND($C33="Jalon",W$7&gt;=$F33,W$7&lt;=$F33+$G33-1),1,""))</f>
        <v/>
      </c>
      <c r="X32" s="24" t="str">
        <f ca="1">IF(AND($C33="Objectif",X$7&gt;=$F33,X$7&lt;=$F33+$G33-1),2,IF(AND($C33="Jalon",X$7&gt;=$F33,X$7&lt;=$F33+$G33-1),1,""))</f>
        <v/>
      </c>
      <c r="Y32" s="24" t="str">
        <f ca="1">IF(AND($C33="Objectif",Y$7&gt;=$F33,Y$7&lt;=$F33+$G33-1),2,IF(AND($C33="Jalon",Y$7&gt;=$F33,Y$7&lt;=$F33+$G33-1),1,""))</f>
        <v/>
      </c>
      <c r="Z32" s="24" t="str">
        <f ca="1">IF(AND($C33="Objectif",Z$7&gt;=$F33,Z$7&lt;=$F33+$G33-1),2,IF(AND($C33="Jalon",Z$7&gt;=$F33,Z$7&lt;=$F33+$G33-1),1,""))</f>
        <v/>
      </c>
      <c r="AA32" s="24" t="str">
        <f ca="1">IF(AND($C33="Objectif",AA$7&gt;=$F33,AA$7&lt;=$F33+$G33-1),2,IF(AND($C33="Jalon",AA$7&gt;=$F33,AA$7&lt;=$F33+$G33-1),1,""))</f>
        <v/>
      </c>
      <c r="AB32" s="24" t="str">
        <f ca="1">IF(AND($C33="Objectif",AB$7&gt;=$F33,AB$7&lt;=$F33+$G33-1),2,IF(AND($C33="Jalon",AB$7&gt;=$F33,AB$7&lt;=$F33+$G33-1),1,""))</f>
        <v/>
      </c>
      <c r="AC32" s="24" t="str">
        <f ca="1">IF(AND($C33="Objectif",AC$7&gt;=$F33,AC$7&lt;=$F33+$G33-1),2,IF(AND($C33="Jalon",AC$7&gt;=$F33,AC$7&lt;=$F33+$G33-1),1,""))</f>
        <v/>
      </c>
      <c r="AD32" s="24" t="str">
        <f ca="1">IF(AND($C33="Objectif",AD$7&gt;=$F33,AD$7&lt;=$F33+$G33-1),2,IF(AND($C33="Jalon",AD$7&gt;=$F33,AD$7&lt;=$F33+$G33-1),1,""))</f>
        <v/>
      </c>
      <c r="AE32" s="24" t="str">
        <f ca="1">IF(AND($C33="Objectif",AE$7&gt;=$F33,AE$7&lt;=$F33+$G33-1),2,IF(AND($C33="Jalon",AE$7&gt;=$F33,AE$7&lt;=$F33+$G33-1),1,""))</f>
        <v/>
      </c>
      <c r="AF32" s="24" t="str">
        <f ca="1">IF(AND($C33="Objectif",AF$7&gt;=$F33,AF$7&lt;=$F33+$G33-1),2,IF(AND($C33="Jalon",AF$7&gt;=$F33,AF$7&lt;=$F33+$G33-1),1,""))</f>
        <v/>
      </c>
      <c r="AG32" s="24" t="str">
        <f ca="1">IF(AND($C33="Objectif",AG$7&gt;=$F33,AG$7&lt;=$F33+$G33-1),2,IF(AND($C33="Jalon",AG$7&gt;=$F33,AG$7&lt;=$F33+$G33-1),1,""))</f>
        <v/>
      </c>
      <c r="AH32" s="24" t="str">
        <f ca="1">IF(AND($C33="Objectif",AH$7&gt;=$F33,AH$7&lt;=$F33+$G33-1),2,IF(AND($C33="Jalon",AH$7&gt;=$F33,AH$7&lt;=$F33+$G33-1),1,""))</f>
        <v/>
      </c>
      <c r="AI32" s="24" t="str">
        <f ca="1">IF(AND($C33="Objectif",AI$7&gt;=$F33,AI$7&lt;=$F33+$G33-1),2,IF(AND($C33="Jalon",AI$7&gt;=$F33,AI$7&lt;=$F33+$G33-1),1,""))</f>
        <v/>
      </c>
      <c r="AJ32" s="24" t="str">
        <f ca="1">IF(AND($C33="Objectif",AJ$7&gt;=$F33,AJ$7&lt;=$F33+$G33-1),2,IF(AND($C33="Jalon",AJ$7&gt;=$F33,AJ$7&lt;=$F33+$G33-1),1,""))</f>
        <v/>
      </c>
      <c r="AK32" s="24" t="str">
        <f ca="1">IF(AND($C33="Objectif",AK$7&gt;=$F33,AK$7&lt;=$F33+$G33-1),2,IF(AND($C33="Jalon",AK$7&gt;=$F33,AK$7&lt;=$F33+$G33-1),1,""))</f>
        <v/>
      </c>
      <c r="AL32" s="24" t="str">
        <f ca="1">IF(AND($C33="Objectif",AL$7&gt;=$F33,AL$7&lt;=$F33+$G33-1),2,IF(AND($C33="Jalon",AL$7&gt;=$F33,AL$7&lt;=$F33+$G33-1),1,""))</f>
        <v/>
      </c>
      <c r="AM32" s="24" t="str">
        <f ca="1">IF(AND($C33="Objectif",AM$7&gt;=$F33,AM$7&lt;=$F33+$G33-1),2,IF(AND($C33="Jalon",AM$7&gt;=$F33,AM$7&lt;=$F33+$G33-1),1,""))</f>
        <v/>
      </c>
      <c r="AN32" s="24" t="str">
        <f ca="1">IF(AND($C33="Objectif",AN$7&gt;=$F33,AN$7&lt;=$F33+$G33-1),2,IF(AND($C33="Jalon",AN$7&gt;=$F33,AN$7&lt;=$F33+$G33-1),1,""))</f>
        <v/>
      </c>
      <c r="AO32" s="24" t="str">
        <f ca="1">IF(AND($C33="Objectif",AO$7&gt;=$F33,AO$7&lt;=$F33+$G33-1),2,IF(AND($C33="Jalon",AO$7&gt;=$F33,AO$7&lt;=$F33+$G33-1),1,""))</f>
        <v/>
      </c>
      <c r="AP32" s="24" t="str">
        <f ca="1">IF(AND($C33="Objectif",AP$7&gt;=$F33,AP$7&lt;=$F33+$G33-1),2,IF(AND($C33="Jalon",AP$7&gt;=$F33,AP$7&lt;=$F33+$G33-1),1,""))</f>
        <v/>
      </c>
      <c r="AQ32" s="24" t="str">
        <f ca="1">IF(AND($C33="Objectif",AQ$7&gt;=$F33,AQ$7&lt;=$F33+$G33-1),2,IF(AND($C33="Jalon",AQ$7&gt;=$F33,AQ$7&lt;=$F33+$G33-1),1,""))</f>
        <v/>
      </c>
      <c r="AR32" s="24" t="str">
        <f ca="1">IF(AND($C33="Objectif",AR$7&gt;=$F33,AR$7&lt;=$F33+$G33-1),2,IF(AND($C33="Jalon",AR$7&gt;=$F33,AR$7&lt;=$F33+$G33-1),1,""))</f>
        <v/>
      </c>
      <c r="AS32" s="24" t="str">
        <f ca="1">IF(AND($C33="Objectif",AS$7&gt;=$F33,AS$7&lt;=$F33+$G33-1),2,IF(AND($C33="Jalon",AS$7&gt;=$F33,AS$7&lt;=$F33+$G33-1),1,""))</f>
        <v/>
      </c>
      <c r="AT32" s="24" t="str">
        <f ca="1">IF(AND($C33="Objectif",AT$7&gt;=$F33,AT$7&lt;=$F33+$G33-1),2,IF(AND($C33="Jalon",AT$7&gt;=$F33,AT$7&lt;=$F33+$G33-1),1,""))</f>
        <v/>
      </c>
      <c r="AU32" s="24" t="str">
        <f ca="1">IF(AND($C33="Objectif",AU$7&gt;=$F33,AU$7&lt;=$F33+$G33-1),2,IF(AND($C33="Jalon",AU$7&gt;=$F33,AU$7&lt;=$F33+$G33-1),1,""))</f>
        <v/>
      </c>
      <c r="AV32" s="24" t="str">
        <f ca="1">IF(AND($C33="Objectif",AV$7&gt;=$F33,AV$7&lt;=$F33+$G33-1),2,IF(AND($C33="Jalon",AV$7&gt;=$F33,AV$7&lt;=$F33+$G33-1),1,""))</f>
        <v/>
      </c>
      <c r="AW32" s="24" t="str">
        <f ca="1">IF(AND($C33="Objectif",AW$7&gt;=$F33,AW$7&lt;=$F33+$G33-1),2,IF(AND($C33="Jalon",AW$7&gt;=$F33,AW$7&lt;=$F33+$G33-1),1,""))</f>
        <v/>
      </c>
      <c r="AX32" s="24" t="str">
        <f ca="1">IF(AND($C33="Objectif",AX$7&gt;=$F33,AX$7&lt;=$F33+$G33-1),2,IF(AND($C33="Jalon",AX$7&gt;=$F33,AX$7&lt;=$F33+$G33-1),1,""))</f>
        <v/>
      </c>
      <c r="AY32" s="24" t="str">
        <f ca="1">IF(AND($C33="Objectif",AY$7&gt;=$F33,AY$7&lt;=$F33+$G33-1),2,IF(AND($C33="Jalon",AY$7&gt;=$F33,AY$7&lt;=$F33+$G33-1),1,""))</f>
        <v/>
      </c>
      <c r="AZ32" s="24" t="str">
        <f ca="1">IF(AND($C33="Objectif",AZ$7&gt;=$F33,AZ$7&lt;=$F33+$G33-1),2,IF(AND($C33="Jalon",AZ$7&gt;=$F33,AZ$7&lt;=$F33+$G33-1),1,""))</f>
        <v/>
      </c>
      <c r="BA32" s="24" t="str">
        <f ca="1">IF(AND($C33="Objectif",BA$7&gt;=$F33,BA$7&lt;=$F33+$G33-1),2,IF(AND($C33="Jalon",BA$7&gt;=$F33,BA$7&lt;=$F33+$G33-1),1,""))</f>
        <v/>
      </c>
      <c r="BB32" s="24" t="str">
        <f ca="1">IF(AND($C33="Objectif",BB$7&gt;=$F33,BB$7&lt;=$F33+$G33-1),2,IF(AND($C33="Jalon",BB$7&gt;=$F33,BB$7&lt;=$F33+$G33-1),1,""))</f>
        <v/>
      </c>
      <c r="BC32" s="24" t="str">
        <f ca="1">IF(AND($C33="Objectif",BC$7&gt;=$F33,BC$7&lt;=$F33+$G33-1),2,IF(AND($C33="Jalon",BC$7&gt;=$F33,BC$7&lt;=$F33+$G33-1),1,""))</f>
        <v/>
      </c>
      <c r="BD32" s="24" t="str">
        <f ca="1">IF(AND($C33="Objectif",BD$7&gt;=$F33,BD$7&lt;=$F33+$G33-1),2,IF(AND($C33="Jalon",BD$7&gt;=$F33,BD$7&lt;=$F33+$G33-1),1,""))</f>
        <v/>
      </c>
      <c r="BE32" s="24" t="str">
        <f ca="1">IF(AND($C33="Objectif",BE$7&gt;=$F33,BE$7&lt;=$F33+$G33-1),2,IF(AND($C33="Jalon",BE$7&gt;=$F33,BE$7&lt;=$F33+$G33-1),1,""))</f>
        <v/>
      </c>
      <c r="BF32" s="24" t="str">
        <f ca="1">IF(AND($C33="Objectif",BF$7&gt;=$F33,BF$7&lt;=$F33+$G33-1),2,IF(AND($C33="Jalon",BF$7&gt;=$F33,BF$7&lt;=$F33+$G33-1),1,""))</f>
        <v/>
      </c>
      <c r="BG32" s="24" t="str">
        <f ca="1">IF(AND($C33="Objectif",BG$7&gt;=$F33,BG$7&lt;=$F33+$G33-1),2,IF(AND($C33="Jalon",BG$7&gt;=$F33,BG$7&lt;=$F33+$G33-1),1,""))</f>
        <v/>
      </c>
      <c r="BH32" s="24" t="str">
        <f ca="1">IF(AND($C33="Objectif",BH$7&gt;=$F33,BH$7&lt;=$F33+$G33-1),2,IF(AND($C33="Jalon",BH$7&gt;=$F33,BH$7&lt;=$F33+$G33-1),1,""))</f>
        <v/>
      </c>
      <c r="BI32" s="24" t="str">
        <f ca="1">IF(AND($C33="Objectif",BI$7&gt;=$F33,BI$7&lt;=$F33+$G33-1),2,IF(AND($C33="Jalon",BI$7&gt;=$F33,BI$7&lt;=$F33+$G33-1),1,""))</f>
        <v/>
      </c>
      <c r="BJ32" s="24" t="str">
        <f ca="1">IF(AND($C33="Objectif",BJ$7&gt;=$F33,BJ$7&lt;=$F33+$G33-1),2,IF(AND($C33="Jalon",BJ$7&gt;=$F33,BJ$7&lt;=$F33+$G33-1),1,""))</f>
        <v/>
      </c>
      <c r="BK32" s="24" t="str">
        <f ca="1">IF(AND($C33="Objectif",BK$7&gt;=$F33,BK$7&lt;=$F33+$G33-1),2,IF(AND($C33="Jalon",BK$7&gt;=$F33,BK$7&lt;=$F33+$G33-1),1,""))</f>
        <v/>
      </c>
      <c r="BL32" s="24" t="str">
        <f ca="1">IF(AND($C33="Objectif",BL$7&gt;=$F33,BL$7&lt;=$F33+$G33-1),2,IF(AND($C33="Jalon",BL$7&gt;=$F33,BL$7&lt;=$F33+$G33-1),1,""))</f>
        <v/>
      </c>
    </row>
    <row r="33" spans="1:65" s="1" customFormat="1" ht="40.15" customHeight="1" x14ac:dyDescent="0.25">
      <c r="A33" s="9"/>
      <c r="B33" s="58" t="s">
        <v>12</v>
      </c>
      <c r="C33" s="54" t="s">
        <v>22</v>
      </c>
      <c r="D33" s="54"/>
      <c r="E33" s="55">
        <v>0.33</v>
      </c>
      <c r="F33" s="56">
        <f ca="1">F32+5</f>
        <v>45643</v>
      </c>
      <c r="G33" s="57">
        <v>11</v>
      </c>
      <c r="H33" s="54"/>
      <c r="I33" s="24" t="str">
        <f ca="1">IF(AND($C34="Objectif",I$7&gt;=$F34,I$7&lt;=$F34+$G34-1),2,IF(AND($C34="Jalon",I$7&gt;=$F34,I$7&lt;=$F34+$G34-1),1,""))</f>
        <v/>
      </c>
      <c r="J33" s="24" t="str">
        <f ca="1">IF(AND($C34="Objectif",J$7&gt;=$F34,J$7&lt;=$F34+$G34-1),2,IF(AND($C34="Jalon",J$7&gt;=$F34,J$7&lt;=$F34+$G34-1),1,""))</f>
        <v/>
      </c>
      <c r="K33" s="24" t="str">
        <f ca="1">IF(AND($C34="Objectif",K$7&gt;=$F34,K$7&lt;=$F34+$G34-1),2,IF(AND($C34="Jalon",K$7&gt;=$F34,K$7&lt;=$F34+$G34-1),1,""))</f>
        <v/>
      </c>
      <c r="L33" s="24" t="str">
        <f ca="1">IF(AND($C34="Objectif",L$7&gt;=$F34,L$7&lt;=$F34+$G34-1),2,IF(AND($C34="Jalon",L$7&gt;=$F34,L$7&lt;=$F34+$G34-1),1,""))</f>
        <v/>
      </c>
      <c r="M33" s="24" t="str">
        <f ca="1">IF(AND($C34="Objectif",M$7&gt;=$F34,M$7&lt;=$F34+$G34-1),2,IF(AND($C34="Jalon",M$7&gt;=$F34,M$7&lt;=$F34+$G34-1),1,""))</f>
        <v/>
      </c>
      <c r="N33" s="24" t="str">
        <f ca="1">IF(AND($C34="Objectif",N$7&gt;=$F34,N$7&lt;=$F34+$G34-1),2,IF(AND($C34="Jalon",N$7&gt;=$F34,N$7&lt;=$F34+$G34-1),1,""))</f>
        <v/>
      </c>
      <c r="O33" s="24" t="str">
        <f ca="1">IF(AND($C34="Objectif",O$7&gt;=$F34,O$7&lt;=$F34+$G34-1),2,IF(AND($C34="Jalon",O$7&gt;=$F34,O$7&lt;=$F34+$G34-1),1,""))</f>
        <v/>
      </c>
      <c r="P33" s="24" t="str">
        <f ca="1">IF(AND($C34="Objectif",P$7&gt;=$F34,P$7&lt;=$F34+$G34-1),2,IF(AND($C34="Jalon",P$7&gt;=$F34,P$7&lt;=$F34+$G34-1),1,""))</f>
        <v/>
      </c>
      <c r="Q33" s="24" t="str">
        <f ca="1">IF(AND($C34="Objectif",Q$7&gt;=$F34,Q$7&lt;=$F34+$G34-1),2,IF(AND($C34="Jalon",Q$7&gt;=$F34,Q$7&lt;=$F34+$G34-1),1,""))</f>
        <v/>
      </c>
      <c r="R33" s="24" t="str">
        <f ca="1">IF(AND($C34="Objectif",R$7&gt;=$F34,R$7&lt;=$F34+$G34-1),2,IF(AND($C34="Jalon",R$7&gt;=$F34,R$7&lt;=$F34+$G34-1),1,""))</f>
        <v/>
      </c>
      <c r="S33" s="24" t="str">
        <f ca="1">IF(AND($C34="Objectif",S$7&gt;=$F34,S$7&lt;=$F34+$G34-1),2,IF(AND($C34="Jalon",S$7&gt;=$F34,S$7&lt;=$F34+$G34-1),1,""))</f>
        <v/>
      </c>
      <c r="T33" s="24" t="str">
        <f ca="1">IF(AND($C34="Objectif",T$7&gt;=$F34,T$7&lt;=$F34+$G34-1),2,IF(AND($C34="Jalon",T$7&gt;=$F34,T$7&lt;=$F34+$G34-1),1,""))</f>
        <v/>
      </c>
      <c r="U33" s="24" t="str">
        <f ca="1">IF(AND($C34="Objectif",U$7&gt;=$F34,U$7&lt;=$F34+$G34-1),2,IF(AND($C34="Jalon",U$7&gt;=$F34,U$7&lt;=$F34+$G34-1),1,""))</f>
        <v/>
      </c>
      <c r="V33" s="24" t="str">
        <f ca="1">IF(AND($C34="Objectif",V$7&gt;=$F34,V$7&lt;=$F34+$G34-1),2,IF(AND($C34="Jalon",V$7&gt;=$F34,V$7&lt;=$F34+$G34-1),1,""))</f>
        <v/>
      </c>
      <c r="W33" s="24" t="str">
        <f ca="1">IF(AND($C34="Objectif",W$7&gt;=$F34,W$7&lt;=$F34+$G34-1),2,IF(AND($C34="Jalon",W$7&gt;=$F34,W$7&lt;=$F34+$G34-1),1,""))</f>
        <v/>
      </c>
      <c r="X33" s="24" t="str">
        <f ca="1">IF(AND($C34="Objectif",X$7&gt;=$F34,X$7&lt;=$F34+$G34-1),2,IF(AND($C34="Jalon",X$7&gt;=$F34,X$7&lt;=$F34+$G34-1),1,""))</f>
        <v/>
      </c>
      <c r="Y33" s="24" t="str">
        <f ca="1">IF(AND($C34="Objectif",Y$7&gt;=$F34,Y$7&lt;=$F34+$G34-1),2,IF(AND($C34="Jalon",Y$7&gt;=$F34,Y$7&lt;=$F34+$G34-1),1,""))</f>
        <v/>
      </c>
      <c r="Z33" s="24" t="str">
        <f ca="1">IF(AND($C34="Objectif",Z$7&gt;=$F34,Z$7&lt;=$F34+$G34-1),2,IF(AND($C34="Jalon",Z$7&gt;=$F34,Z$7&lt;=$F34+$G34-1),1,""))</f>
        <v/>
      </c>
      <c r="AA33" s="24" t="str">
        <f ca="1">IF(AND($C34="Objectif",AA$7&gt;=$F34,AA$7&lt;=$F34+$G34-1),2,IF(AND($C34="Jalon",AA$7&gt;=$F34,AA$7&lt;=$F34+$G34-1),1,""))</f>
        <v/>
      </c>
      <c r="AB33" s="24" t="str">
        <f ca="1">IF(AND($C34="Objectif",AB$7&gt;=$F34,AB$7&lt;=$F34+$G34-1),2,IF(AND($C34="Jalon",AB$7&gt;=$F34,AB$7&lt;=$F34+$G34-1),1,""))</f>
        <v/>
      </c>
      <c r="AC33" s="24" t="str">
        <f ca="1">IF(AND($C34="Objectif",AC$7&gt;=$F34,AC$7&lt;=$F34+$G34-1),2,IF(AND($C34="Jalon",AC$7&gt;=$F34,AC$7&lt;=$F34+$G34-1),1,""))</f>
        <v/>
      </c>
      <c r="AD33" s="24" t="str">
        <f ca="1">IF(AND($C34="Objectif",AD$7&gt;=$F34,AD$7&lt;=$F34+$G34-1),2,IF(AND($C34="Jalon",AD$7&gt;=$F34,AD$7&lt;=$F34+$G34-1),1,""))</f>
        <v/>
      </c>
      <c r="AE33" s="24" t="str">
        <f ca="1">IF(AND($C34="Objectif",AE$7&gt;=$F34,AE$7&lt;=$F34+$G34-1),2,IF(AND($C34="Jalon",AE$7&gt;=$F34,AE$7&lt;=$F34+$G34-1),1,""))</f>
        <v/>
      </c>
      <c r="AF33" s="24" t="str">
        <f ca="1">IF(AND($C34="Objectif",AF$7&gt;=$F34,AF$7&lt;=$F34+$G34-1),2,IF(AND($C34="Jalon",AF$7&gt;=$F34,AF$7&lt;=$F34+$G34-1),1,""))</f>
        <v/>
      </c>
      <c r="AG33" s="24" t="str">
        <f ca="1">IF(AND($C34="Objectif",AG$7&gt;=$F34,AG$7&lt;=$F34+$G34-1),2,IF(AND($C34="Jalon",AG$7&gt;=$F34,AG$7&lt;=$F34+$G34-1),1,""))</f>
        <v/>
      </c>
      <c r="AH33" s="24" t="str">
        <f ca="1">IF(AND($C34="Objectif",AH$7&gt;=$F34,AH$7&lt;=$F34+$G34-1),2,IF(AND($C34="Jalon",AH$7&gt;=$F34,AH$7&lt;=$F34+$G34-1),1,""))</f>
        <v/>
      </c>
      <c r="AI33" s="24" t="str">
        <f ca="1">IF(AND($C34="Objectif",AI$7&gt;=$F34,AI$7&lt;=$F34+$G34-1),2,IF(AND($C34="Jalon",AI$7&gt;=$F34,AI$7&lt;=$F34+$G34-1),1,""))</f>
        <v/>
      </c>
      <c r="AJ33" s="24" t="str">
        <f ca="1">IF(AND($C34="Objectif",AJ$7&gt;=$F34,AJ$7&lt;=$F34+$G34-1),2,IF(AND($C34="Jalon",AJ$7&gt;=$F34,AJ$7&lt;=$F34+$G34-1),1,""))</f>
        <v/>
      </c>
      <c r="AK33" s="24" t="str">
        <f ca="1">IF(AND($C34="Objectif",AK$7&gt;=$F34,AK$7&lt;=$F34+$G34-1),2,IF(AND($C34="Jalon",AK$7&gt;=$F34,AK$7&lt;=$F34+$G34-1),1,""))</f>
        <v/>
      </c>
      <c r="AL33" s="24" t="str">
        <f ca="1">IF(AND($C34="Objectif",AL$7&gt;=$F34,AL$7&lt;=$F34+$G34-1),2,IF(AND($C34="Jalon",AL$7&gt;=$F34,AL$7&lt;=$F34+$G34-1),1,""))</f>
        <v/>
      </c>
      <c r="AM33" s="24" t="str">
        <f ca="1">IF(AND($C34="Objectif",AM$7&gt;=$F34,AM$7&lt;=$F34+$G34-1),2,IF(AND($C34="Jalon",AM$7&gt;=$F34,AM$7&lt;=$F34+$G34-1),1,""))</f>
        <v/>
      </c>
      <c r="AN33" s="24" t="str">
        <f ca="1">IF(AND($C34="Objectif",AN$7&gt;=$F34,AN$7&lt;=$F34+$G34-1),2,IF(AND($C34="Jalon",AN$7&gt;=$F34,AN$7&lt;=$F34+$G34-1),1,""))</f>
        <v/>
      </c>
      <c r="AO33" s="24" t="str">
        <f ca="1">IF(AND($C34="Objectif",AO$7&gt;=$F34,AO$7&lt;=$F34+$G34-1),2,IF(AND($C34="Jalon",AO$7&gt;=$F34,AO$7&lt;=$F34+$G34-1),1,""))</f>
        <v/>
      </c>
      <c r="AP33" s="24" t="str">
        <f ca="1">IF(AND($C34="Objectif",AP$7&gt;=$F34,AP$7&lt;=$F34+$G34-1),2,IF(AND($C34="Jalon",AP$7&gt;=$F34,AP$7&lt;=$F34+$G34-1),1,""))</f>
        <v/>
      </c>
      <c r="AQ33" s="24" t="str">
        <f ca="1">IF(AND($C34="Objectif",AQ$7&gt;=$F34,AQ$7&lt;=$F34+$G34-1),2,IF(AND($C34="Jalon",AQ$7&gt;=$F34,AQ$7&lt;=$F34+$G34-1),1,""))</f>
        <v/>
      </c>
      <c r="AR33" s="24" t="str">
        <f ca="1">IF(AND($C34="Objectif",AR$7&gt;=$F34,AR$7&lt;=$F34+$G34-1),2,IF(AND($C34="Jalon",AR$7&gt;=$F34,AR$7&lt;=$F34+$G34-1),1,""))</f>
        <v/>
      </c>
      <c r="AS33" s="24" t="str">
        <f ca="1">IF(AND($C34="Objectif",AS$7&gt;=$F34,AS$7&lt;=$F34+$G34-1),2,IF(AND($C34="Jalon",AS$7&gt;=$F34,AS$7&lt;=$F34+$G34-1),1,""))</f>
        <v/>
      </c>
      <c r="AT33" s="24" t="str">
        <f ca="1">IF(AND($C34="Objectif",AT$7&gt;=$F34,AT$7&lt;=$F34+$G34-1),2,IF(AND($C34="Jalon",AT$7&gt;=$F34,AT$7&lt;=$F34+$G34-1),1,""))</f>
        <v/>
      </c>
      <c r="AU33" s="24" t="str">
        <f ca="1">IF(AND($C34="Objectif",AU$7&gt;=$F34,AU$7&lt;=$F34+$G34-1),2,IF(AND($C34="Jalon",AU$7&gt;=$F34,AU$7&lt;=$F34+$G34-1),1,""))</f>
        <v/>
      </c>
      <c r="AV33" s="24" t="str">
        <f ca="1">IF(AND($C34="Objectif",AV$7&gt;=$F34,AV$7&lt;=$F34+$G34-1),2,IF(AND($C34="Jalon",AV$7&gt;=$F34,AV$7&lt;=$F34+$G34-1),1,""))</f>
        <v/>
      </c>
      <c r="AW33" s="24" t="str">
        <f ca="1">IF(AND($C34="Objectif",AW$7&gt;=$F34,AW$7&lt;=$F34+$G34-1),2,IF(AND($C34="Jalon",AW$7&gt;=$F34,AW$7&lt;=$F34+$G34-1),1,""))</f>
        <v/>
      </c>
      <c r="AX33" s="24" t="str">
        <f ca="1">IF(AND($C34="Objectif",AX$7&gt;=$F34,AX$7&lt;=$F34+$G34-1),2,IF(AND($C34="Jalon",AX$7&gt;=$F34,AX$7&lt;=$F34+$G34-1),1,""))</f>
        <v/>
      </c>
      <c r="AY33" s="24" t="str">
        <f ca="1">IF(AND($C34="Objectif",AY$7&gt;=$F34,AY$7&lt;=$F34+$G34-1),2,IF(AND($C34="Jalon",AY$7&gt;=$F34,AY$7&lt;=$F34+$G34-1),1,""))</f>
        <v/>
      </c>
      <c r="AZ33" s="24" t="str">
        <f ca="1">IF(AND($C34="Objectif",AZ$7&gt;=$F34,AZ$7&lt;=$F34+$G34-1),2,IF(AND($C34="Jalon",AZ$7&gt;=$F34,AZ$7&lt;=$F34+$G34-1),1,""))</f>
        <v/>
      </c>
      <c r="BA33" s="24" t="str">
        <f ca="1">IF(AND($C34="Objectif",BA$7&gt;=$F34,BA$7&lt;=$F34+$G34-1),2,IF(AND($C34="Jalon",BA$7&gt;=$F34,BA$7&lt;=$F34+$G34-1),1,""))</f>
        <v/>
      </c>
      <c r="BB33" s="24" t="str">
        <f ca="1">IF(AND($C34="Objectif",BB$7&gt;=$F34,BB$7&lt;=$F34+$G34-1),2,IF(AND($C34="Jalon",BB$7&gt;=$F34,BB$7&lt;=$F34+$G34-1),1,""))</f>
        <v/>
      </c>
      <c r="BC33" s="24" t="str">
        <f ca="1">IF(AND($C34="Objectif",BC$7&gt;=$F34,BC$7&lt;=$F34+$G34-1),2,IF(AND($C34="Jalon",BC$7&gt;=$F34,BC$7&lt;=$F34+$G34-1),1,""))</f>
        <v/>
      </c>
      <c r="BD33" s="24" t="str">
        <f ca="1">IF(AND($C34="Objectif",BD$7&gt;=$F34,BD$7&lt;=$F34+$G34-1),2,IF(AND($C34="Jalon",BD$7&gt;=$F34,BD$7&lt;=$F34+$G34-1),1,""))</f>
        <v/>
      </c>
      <c r="BE33" s="24" t="str">
        <f ca="1">IF(AND($C34="Objectif",BE$7&gt;=$F34,BE$7&lt;=$F34+$G34-1),2,IF(AND($C34="Jalon",BE$7&gt;=$F34,BE$7&lt;=$F34+$G34-1),1,""))</f>
        <v/>
      </c>
      <c r="BF33" s="24" t="str">
        <f ca="1">IF(AND($C34="Objectif",BF$7&gt;=$F34,BF$7&lt;=$F34+$G34-1),2,IF(AND($C34="Jalon",BF$7&gt;=$F34,BF$7&lt;=$F34+$G34-1),1,""))</f>
        <v/>
      </c>
      <c r="BG33" s="24" t="str">
        <f ca="1">IF(AND($C34="Objectif",BG$7&gt;=$F34,BG$7&lt;=$F34+$G34-1),2,IF(AND($C34="Jalon",BG$7&gt;=$F34,BG$7&lt;=$F34+$G34-1),1,""))</f>
        <v/>
      </c>
      <c r="BH33" s="24" t="str">
        <f ca="1">IF(AND($C34="Objectif",BH$7&gt;=$F34,BH$7&lt;=$F34+$G34-1),2,IF(AND($C34="Jalon",BH$7&gt;=$F34,BH$7&lt;=$F34+$G34-1),1,""))</f>
        <v/>
      </c>
      <c r="BI33" s="24" t="str">
        <f ca="1">IF(AND($C34="Objectif",BI$7&gt;=$F34,BI$7&lt;=$F34+$G34-1),2,IF(AND($C34="Jalon",BI$7&gt;=$F34,BI$7&lt;=$F34+$G34-1),1,""))</f>
        <v/>
      </c>
      <c r="BJ33" s="24" t="str">
        <f ca="1">IF(AND($C34="Objectif",BJ$7&gt;=$F34,BJ$7&lt;=$F34+$G34-1),2,IF(AND($C34="Jalon",BJ$7&gt;=$F34,BJ$7&lt;=$F34+$G34-1),1,""))</f>
        <v/>
      </c>
      <c r="BK33" s="24" t="str">
        <f ca="1">IF(AND($C34="Objectif",BK$7&gt;=$F34,BK$7&lt;=$F34+$G34-1),2,IF(AND($C34="Jalon",BK$7&gt;=$F34,BK$7&lt;=$F34+$G34-1),1,""))</f>
        <v/>
      </c>
      <c r="BL33" s="24" t="str">
        <f ca="1">IF(AND($C34="Objectif",BL$7&gt;=$F34,BL$7&lt;=$F34+$G34-1),2,IF(AND($C34="Jalon",BL$7&gt;=$F34,BL$7&lt;=$F34+$G34-1),1,""))</f>
        <v/>
      </c>
    </row>
    <row r="34" spans="1:65" s="1" customFormat="1" ht="40.15" customHeight="1" x14ac:dyDescent="0.25">
      <c r="A34" s="9"/>
      <c r="B34" s="58" t="s">
        <v>13</v>
      </c>
      <c r="C34" s="54" t="s">
        <v>21</v>
      </c>
      <c r="D34" s="54"/>
      <c r="E34" s="55"/>
      <c r="F34" s="56">
        <f ca="1">F33+2</f>
        <v>45645</v>
      </c>
      <c r="G34" s="57">
        <v>1</v>
      </c>
      <c r="H34" s="54"/>
      <c r="I34" s="24" t="str">
        <f ca="1">IF(AND($C35="Objectif",I$7&gt;=$F35,I$7&lt;=$F35+$G35-1),2,IF(AND($C35="Jalon",I$7&gt;=$F35,I$7&lt;=$F35+$G35-1),1,""))</f>
        <v/>
      </c>
      <c r="J34" s="24" t="str">
        <f ca="1">IF(AND($C35="Objectif",J$7&gt;=$F35,J$7&lt;=$F35+$G35-1),2,IF(AND($C35="Jalon",J$7&gt;=$F35,J$7&lt;=$F35+$G35-1),1,""))</f>
        <v/>
      </c>
      <c r="K34" s="24" t="str">
        <f ca="1">IF(AND($C35="Objectif",K$7&gt;=$F35,K$7&lt;=$F35+$G35-1),2,IF(AND($C35="Jalon",K$7&gt;=$F35,K$7&lt;=$F35+$G35-1),1,""))</f>
        <v/>
      </c>
      <c r="L34" s="24" t="str">
        <f ca="1">IF(AND($C35="Objectif",L$7&gt;=$F35,L$7&lt;=$F35+$G35-1),2,IF(AND($C35="Jalon",L$7&gt;=$F35,L$7&lt;=$F35+$G35-1),1,""))</f>
        <v/>
      </c>
      <c r="M34" s="24" t="str">
        <f ca="1">IF(AND($C35="Objectif",M$7&gt;=$F35,M$7&lt;=$F35+$G35-1),2,IF(AND($C35="Jalon",M$7&gt;=$F35,M$7&lt;=$F35+$G35-1),1,""))</f>
        <v/>
      </c>
      <c r="N34" s="24" t="str">
        <f ca="1">IF(AND($C35="Objectif",N$7&gt;=$F35,N$7&lt;=$F35+$G35-1),2,IF(AND($C35="Jalon",N$7&gt;=$F35,N$7&lt;=$F35+$G35-1),1,""))</f>
        <v/>
      </c>
      <c r="O34" s="24" t="str">
        <f ca="1">IF(AND($C35="Objectif",O$7&gt;=$F35,O$7&lt;=$F35+$G35-1),2,IF(AND($C35="Jalon",O$7&gt;=$F35,O$7&lt;=$F35+$G35-1),1,""))</f>
        <v/>
      </c>
      <c r="P34" s="24" t="str">
        <f ca="1">IF(AND($C35="Objectif",P$7&gt;=$F35,P$7&lt;=$F35+$G35-1),2,IF(AND($C35="Jalon",P$7&gt;=$F35,P$7&lt;=$F35+$G35-1),1,""))</f>
        <v/>
      </c>
      <c r="Q34" s="24" t="str">
        <f ca="1">IF(AND($C35="Objectif",Q$7&gt;=$F35,Q$7&lt;=$F35+$G35-1),2,IF(AND($C35="Jalon",Q$7&gt;=$F35,Q$7&lt;=$F35+$G35-1),1,""))</f>
        <v/>
      </c>
      <c r="R34" s="24" t="str">
        <f ca="1">IF(AND($C35="Objectif",R$7&gt;=$F35,R$7&lt;=$F35+$G35-1),2,IF(AND($C35="Jalon",R$7&gt;=$F35,R$7&lt;=$F35+$G35-1),1,""))</f>
        <v/>
      </c>
      <c r="S34" s="24" t="str">
        <f ca="1">IF(AND($C35="Objectif",S$7&gt;=$F35,S$7&lt;=$F35+$G35-1),2,IF(AND($C35="Jalon",S$7&gt;=$F35,S$7&lt;=$F35+$G35-1),1,""))</f>
        <v/>
      </c>
      <c r="T34" s="24" t="str">
        <f ca="1">IF(AND($C35="Objectif",T$7&gt;=$F35,T$7&lt;=$F35+$G35-1),2,IF(AND($C35="Jalon",T$7&gt;=$F35,T$7&lt;=$F35+$G35-1),1,""))</f>
        <v/>
      </c>
      <c r="U34" s="24" t="str">
        <f ca="1">IF(AND($C35="Objectif",U$7&gt;=$F35,U$7&lt;=$F35+$G35-1),2,IF(AND($C35="Jalon",U$7&gt;=$F35,U$7&lt;=$F35+$G35-1),1,""))</f>
        <v/>
      </c>
      <c r="V34" s="24" t="str">
        <f ca="1">IF(AND($C35="Objectif",V$7&gt;=$F35,V$7&lt;=$F35+$G35-1),2,IF(AND($C35="Jalon",V$7&gt;=$F35,V$7&lt;=$F35+$G35-1),1,""))</f>
        <v/>
      </c>
      <c r="W34" s="24" t="str">
        <f ca="1">IF(AND($C35="Objectif",W$7&gt;=$F35,W$7&lt;=$F35+$G35-1),2,IF(AND($C35="Jalon",W$7&gt;=$F35,W$7&lt;=$F35+$G35-1),1,""))</f>
        <v/>
      </c>
      <c r="X34" s="24" t="str">
        <f ca="1">IF(AND($C35="Objectif",X$7&gt;=$F35,X$7&lt;=$F35+$G35-1),2,IF(AND($C35="Jalon",X$7&gt;=$F35,X$7&lt;=$F35+$G35-1),1,""))</f>
        <v/>
      </c>
      <c r="Y34" s="24" t="str">
        <f ca="1">IF(AND($C35="Objectif",Y$7&gt;=$F35,Y$7&lt;=$F35+$G35-1),2,IF(AND($C35="Jalon",Y$7&gt;=$F35,Y$7&lt;=$F35+$G35-1),1,""))</f>
        <v/>
      </c>
      <c r="Z34" s="24" t="str">
        <f ca="1">IF(AND($C35="Objectif",Z$7&gt;=$F35,Z$7&lt;=$F35+$G35-1),2,IF(AND($C35="Jalon",Z$7&gt;=$F35,Z$7&lt;=$F35+$G35-1),1,""))</f>
        <v/>
      </c>
      <c r="AA34" s="24" t="str">
        <f ca="1">IF(AND($C35="Objectif",AA$7&gt;=$F35,AA$7&lt;=$F35+$G35-1),2,IF(AND($C35="Jalon",AA$7&gt;=$F35,AA$7&lt;=$F35+$G35-1),1,""))</f>
        <v/>
      </c>
      <c r="AB34" s="24" t="str">
        <f ca="1">IF(AND($C35="Objectif",AB$7&gt;=$F35,AB$7&lt;=$F35+$G35-1),2,IF(AND($C35="Jalon",AB$7&gt;=$F35,AB$7&lt;=$F35+$G35-1),1,""))</f>
        <v/>
      </c>
      <c r="AC34" s="24" t="str">
        <f ca="1">IF(AND($C35="Objectif",AC$7&gt;=$F35,AC$7&lt;=$F35+$G35-1),2,IF(AND($C35="Jalon",AC$7&gt;=$F35,AC$7&lt;=$F35+$G35-1),1,""))</f>
        <v/>
      </c>
      <c r="AD34" s="24" t="str">
        <f ca="1">IF(AND($C35="Objectif",AD$7&gt;=$F35,AD$7&lt;=$F35+$G35-1),2,IF(AND($C35="Jalon",AD$7&gt;=$F35,AD$7&lt;=$F35+$G35-1),1,""))</f>
        <v/>
      </c>
      <c r="AE34" s="24" t="str">
        <f ca="1">IF(AND($C35="Objectif",AE$7&gt;=$F35,AE$7&lt;=$F35+$G35-1),2,IF(AND($C35="Jalon",AE$7&gt;=$F35,AE$7&lt;=$F35+$G35-1),1,""))</f>
        <v/>
      </c>
      <c r="AF34" s="24" t="str">
        <f ca="1">IF(AND($C35="Objectif",AF$7&gt;=$F35,AF$7&lt;=$F35+$G35-1),2,IF(AND($C35="Jalon",AF$7&gt;=$F35,AF$7&lt;=$F35+$G35-1),1,""))</f>
        <v/>
      </c>
      <c r="AG34" s="24" t="str">
        <f ca="1">IF(AND($C35="Objectif",AG$7&gt;=$F35,AG$7&lt;=$F35+$G35-1),2,IF(AND($C35="Jalon",AG$7&gt;=$F35,AG$7&lt;=$F35+$G35-1),1,""))</f>
        <v/>
      </c>
      <c r="AH34" s="24" t="str">
        <f ca="1">IF(AND($C35="Objectif",AH$7&gt;=$F35,AH$7&lt;=$F35+$G35-1),2,IF(AND($C35="Jalon",AH$7&gt;=$F35,AH$7&lt;=$F35+$G35-1),1,""))</f>
        <v/>
      </c>
      <c r="AI34" s="24" t="str">
        <f ca="1">IF(AND($C35="Objectif",AI$7&gt;=$F35,AI$7&lt;=$F35+$G35-1),2,IF(AND($C35="Jalon",AI$7&gt;=$F35,AI$7&lt;=$F35+$G35-1),1,""))</f>
        <v/>
      </c>
      <c r="AJ34" s="24" t="str">
        <f ca="1">IF(AND($C35="Objectif",AJ$7&gt;=$F35,AJ$7&lt;=$F35+$G35-1),2,IF(AND($C35="Jalon",AJ$7&gt;=$F35,AJ$7&lt;=$F35+$G35-1),1,""))</f>
        <v/>
      </c>
      <c r="AK34" s="24" t="str">
        <f ca="1">IF(AND($C35="Objectif",AK$7&gt;=$F35,AK$7&lt;=$F35+$G35-1),2,IF(AND($C35="Jalon",AK$7&gt;=$F35,AK$7&lt;=$F35+$G35-1),1,""))</f>
        <v/>
      </c>
      <c r="AL34" s="24" t="str">
        <f ca="1">IF(AND($C35="Objectif",AL$7&gt;=$F35,AL$7&lt;=$F35+$G35-1),2,IF(AND($C35="Jalon",AL$7&gt;=$F35,AL$7&lt;=$F35+$G35-1),1,""))</f>
        <v/>
      </c>
      <c r="AM34" s="24" t="str">
        <f ca="1">IF(AND($C35="Objectif",AM$7&gt;=$F35,AM$7&lt;=$F35+$G35-1),2,IF(AND($C35="Jalon",AM$7&gt;=$F35,AM$7&lt;=$F35+$G35-1),1,""))</f>
        <v/>
      </c>
      <c r="AN34" s="24" t="str">
        <f ca="1">IF(AND($C35="Objectif",AN$7&gt;=$F35,AN$7&lt;=$F35+$G35-1),2,IF(AND($C35="Jalon",AN$7&gt;=$F35,AN$7&lt;=$F35+$G35-1),1,""))</f>
        <v/>
      </c>
      <c r="AO34" s="24" t="str">
        <f ca="1">IF(AND($C35="Objectif",AO$7&gt;=$F35,AO$7&lt;=$F35+$G35-1),2,IF(AND($C35="Jalon",AO$7&gt;=$F35,AO$7&lt;=$F35+$G35-1),1,""))</f>
        <v/>
      </c>
      <c r="AP34" s="24" t="str">
        <f ca="1">IF(AND($C35="Objectif",AP$7&gt;=$F35,AP$7&lt;=$F35+$G35-1),2,IF(AND($C35="Jalon",AP$7&gt;=$F35,AP$7&lt;=$F35+$G35-1),1,""))</f>
        <v/>
      </c>
      <c r="AQ34" s="24" t="str">
        <f ca="1">IF(AND($C35="Objectif",AQ$7&gt;=$F35,AQ$7&lt;=$F35+$G35-1),2,IF(AND($C35="Jalon",AQ$7&gt;=$F35,AQ$7&lt;=$F35+$G35-1),1,""))</f>
        <v/>
      </c>
      <c r="AR34" s="24" t="str">
        <f ca="1">IF(AND($C35="Objectif",AR$7&gt;=$F35,AR$7&lt;=$F35+$G35-1),2,IF(AND($C35="Jalon",AR$7&gt;=$F35,AR$7&lt;=$F35+$G35-1),1,""))</f>
        <v/>
      </c>
      <c r="AS34" s="24" t="str">
        <f ca="1">IF(AND($C35="Objectif",AS$7&gt;=$F35,AS$7&lt;=$F35+$G35-1),2,IF(AND($C35="Jalon",AS$7&gt;=$F35,AS$7&lt;=$F35+$G35-1),1,""))</f>
        <v/>
      </c>
      <c r="AT34" s="24" t="str">
        <f ca="1">IF(AND($C35="Objectif",AT$7&gt;=$F35,AT$7&lt;=$F35+$G35-1),2,IF(AND($C35="Jalon",AT$7&gt;=$F35,AT$7&lt;=$F35+$G35-1),1,""))</f>
        <v/>
      </c>
      <c r="AU34" s="24" t="str">
        <f ca="1">IF(AND($C35="Objectif",AU$7&gt;=$F35,AU$7&lt;=$F35+$G35-1),2,IF(AND($C35="Jalon",AU$7&gt;=$F35,AU$7&lt;=$F35+$G35-1),1,""))</f>
        <v/>
      </c>
      <c r="AV34" s="24" t="str">
        <f ca="1">IF(AND($C35="Objectif",AV$7&gt;=$F35,AV$7&lt;=$F35+$G35-1),2,IF(AND($C35="Jalon",AV$7&gt;=$F35,AV$7&lt;=$F35+$G35-1),1,""))</f>
        <v/>
      </c>
      <c r="AW34" s="24" t="str">
        <f ca="1">IF(AND($C35="Objectif",AW$7&gt;=$F35,AW$7&lt;=$F35+$G35-1),2,IF(AND($C35="Jalon",AW$7&gt;=$F35,AW$7&lt;=$F35+$G35-1),1,""))</f>
        <v/>
      </c>
      <c r="AX34" s="24" t="str">
        <f ca="1">IF(AND($C35="Objectif",AX$7&gt;=$F35,AX$7&lt;=$F35+$G35-1),2,IF(AND($C35="Jalon",AX$7&gt;=$F35,AX$7&lt;=$F35+$G35-1),1,""))</f>
        <v/>
      </c>
      <c r="AY34" s="24" t="str">
        <f ca="1">IF(AND($C35="Objectif",AY$7&gt;=$F35,AY$7&lt;=$F35+$G35-1),2,IF(AND($C35="Jalon",AY$7&gt;=$F35,AY$7&lt;=$F35+$G35-1),1,""))</f>
        <v/>
      </c>
      <c r="AZ34" s="24" t="str">
        <f ca="1">IF(AND($C35="Objectif",AZ$7&gt;=$F35,AZ$7&lt;=$F35+$G35-1),2,IF(AND($C35="Jalon",AZ$7&gt;=$F35,AZ$7&lt;=$F35+$G35-1),1,""))</f>
        <v/>
      </c>
      <c r="BA34" s="24" t="str">
        <f ca="1">IF(AND($C35="Objectif",BA$7&gt;=$F35,BA$7&lt;=$F35+$G35-1),2,IF(AND($C35="Jalon",BA$7&gt;=$F35,BA$7&lt;=$F35+$G35-1),1,""))</f>
        <v/>
      </c>
      <c r="BB34" s="24" t="str">
        <f ca="1">IF(AND($C35="Objectif",BB$7&gt;=$F35,BB$7&lt;=$F35+$G35-1),2,IF(AND($C35="Jalon",BB$7&gt;=$F35,BB$7&lt;=$F35+$G35-1),1,""))</f>
        <v/>
      </c>
      <c r="BC34" s="24" t="str">
        <f ca="1">IF(AND($C35="Objectif",BC$7&gt;=$F35,BC$7&lt;=$F35+$G35-1),2,IF(AND($C35="Jalon",BC$7&gt;=$F35,BC$7&lt;=$F35+$G35-1),1,""))</f>
        <v/>
      </c>
      <c r="BD34" s="24" t="str">
        <f ca="1">IF(AND($C35="Objectif",BD$7&gt;=$F35,BD$7&lt;=$F35+$G35-1),2,IF(AND($C35="Jalon",BD$7&gt;=$F35,BD$7&lt;=$F35+$G35-1),1,""))</f>
        <v/>
      </c>
      <c r="BE34" s="24" t="str">
        <f ca="1">IF(AND($C35="Objectif",BE$7&gt;=$F35,BE$7&lt;=$F35+$G35-1),2,IF(AND($C35="Jalon",BE$7&gt;=$F35,BE$7&lt;=$F35+$G35-1),1,""))</f>
        <v/>
      </c>
      <c r="BF34" s="24" t="str">
        <f ca="1">IF(AND($C35="Objectif",BF$7&gt;=$F35,BF$7&lt;=$F35+$G35-1),2,IF(AND($C35="Jalon",BF$7&gt;=$F35,BF$7&lt;=$F35+$G35-1),1,""))</f>
        <v/>
      </c>
      <c r="BG34" s="24" t="str">
        <f ca="1">IF(AND($C35="Objectif",BG$7&gt;=$F35,BG$7&lt;=$F35+$G35-1),2,IF(AND($C35="Jalon",BG$7&gt;=$F35,BG$7&lt;=$F35+$G35-1),1,""))</f>
        <v/>
      </c>
      <c r="BH34" s="24" t="str">
        <f ca="1">IF(AND($C35="Objectif",BH$7&gt;=$F35,BH$7&lt;=$F35+$G35-1),2,IF(AND($C35="Jalon",BH$7&gt;=$F35,BH$7&lt;=$F35+$G35-1),1,""))</f>
        <v/>
      </c>
      <c r="BI34" s="24" t="str">
        <f ca="1">IF(AND($C35="Objectif",BI$7&gt;=$F35,BI$7&lt;=$F35+$G35-1),2,IF(AND($C35="Jalon",BI$7&gt;=$F35,BI$7&lt;=$F35+$G35-1),1,""))</f>
        <v/>
      </c>
      <c r="BJ34" s="24" t="str">
        <f ca="1">IF(AND($C35="Objectif",BJ$7&gt;=$F35,BJ$7&lt;=$F35+$G35-1),2,IF(AND($C35="Jalon",BJ$7&gt;=$F35,BJ$7&lt;=$F35+$G35-1),1,""))</f>
        <v/>
      </c>
      <c r="BK34" s="24" t="str">
        <f ca="1">IF(AND($C35="Objectif",BK$7&gt;=$F35,BK$7&lt;=$F35+$G35-1),2,IF(AND($C35="Jalon",BK$7&gt;=$F35,BK$7&lt;=$F35+$G35-1),1,""))</f>
        <v/>
      </c>
      <c r="BL34" s="24" t="str">
        <f ca="1">IF(AND($C35="Objectif",BL$7&gt;=$F35,BL$7&lt;=$F35+$G35-1),2,IF(AND($C35="Jalon",BL$7&gt;=$F35,BL$7&lt;=$F35+$G35-1),1,""))</f>
        <v/>
      </c>
    </row>
    <row r="35" spans="1:65" s="1" customFormat="1" ht="78" customHeight="1" x14ac:dyDescent="0.25">
      <c r="A35" s="9"/>
      <c r="B35" s="58" t="s">
        <v>14</v>
      </c>
      <c r="C35" s="54"/>
      <c r="D35" s="54"/>
      <c r="E35" s="55"/>
      <c r="F35" s="56">
        <f ca="1">F34+1</f>
        <v>45646</v>
      </c>
      <c r="G35" s="57">
        <v>24</v>
      </c>
      <c r="H35" s="54"/>
      <c r="I35" s="24" t="str">
        <f>IF(AND($C36="Objectif",I$7&gt;=$F36,I$7&lt;=$F36+$G36-1),2,IF(AND($C36="Jalon",I$7&gt;=$F36,I$7&lt;=$F36+$G36-1),1,""))</f>
        <v/>
      </c>
      <c r="J35" s="24" t="str">
        <f>IF(AND($C36="Objectif",J$7&gt;=$F36,J$7&lt;=$F36+$G36-1),2,IF(AND($C36="Jalon",J$7&gt;=$F36,J$7&lt;=$F36+$G36-1),1,""))</f>
        <v/>
      </c>
      <c r="K35" s="24" t="str">
        <f>IF(AND($C36="Objectif",K$7&gt;=$F36,K$7&lt;=$F36+$G36-1),2,IF(AND($C36="Jalon",K$7&gt;=$F36,K$7&lt;=$F36+$G36-1),1,""))</f>
        <v/>
      </c>
      <c r="L35" s="24" t="str">
        <f>IF(AND($C36="Objectif",L$7&gt;=$F36,L$7&lt;=$F36+$G36-1),2,IF(AND($C36="Jalon",L$7&gt;=$F36,L$7&lt;=$F36+$G36-1),1,""))</f>
        <v/>
      </c>
      <c r="M35" s="24" t="str">
        <f>IF(AND($C36="Objectif",M$7&gt;=$F36,M$7&lt;=$F36+$G36-1),2,IF(AND($C36="Jalon",M$7&gt;=$F36,M$7&lt;=$F36+$G36-1),1,""))</f>
        <v/>
      </c>
      <c r="N35" s="24" t="str">
        <f>IF(AND($C36="Objectif",N$7&gt;=$F36,N$7&lt;=$F36+$G36-1),2,IF(AND($C36="Jalon",N$7&gt;=$F36,N$7&lt;=$F36+$G36-1),1,""))</f>
        <v/>
      </c>
      <c r="O35" s="24" t="str">
        <f>IF(AND($C36="Objectif",O$7&gt;=$F36,O$7&lt;=$F36+$G36-1),2,IF(AND($C36="Jalon",O$7&gt;=$F36,O$7&lt;=$F36+$G36-1),1,""))</f>
        <v/>
      </c>
      <c r="P35" s="24" t="str">
        <f>IF(AND($C36="Objectif",P$7&gt;=$F36,P$7&lt;=$F36+$G36-1),2,IF(AND($C36="Jalon",P$7&gt;=$F36,P$7&lt;=$F36+$G36-1),1,""))</f>
        <v/>
      </c>
      <c r="Q35" s="24" t="str">
        <f>IF(AND($C36="Objectif",Q$7&gt;=$F36,Q$7&lt;=$F36+$G36-1),2,IF(AND($C36="Jalon",Q$7&gt;=$F36,Q$7&lt;=$F36+$G36-1),1,""))</f>
        <v/>
      </c>
      <c r="R35" s="24" t="str">
        <f>IF(AND($C36="Objectif",R$7&gt;=$F36,R$7&lt;=$F36+$G36-1),2,IF(AND($C36="Jalon",R$7&gt;=$F36,R$7&lt;=$F36+$G36-1),1,""))</f>
        <v/>
      </c>
      <c r="S35" s="24" t="str">
        <f>IF(AND($C36="Objectif",S$7&gt;=$F36,S$7&lt;=$F36+$G36-1),2,IF(AND($C36="Jalon",S$7&gt;=$F36,S$7&lt;=$F36+$G36-1),1,""))</f>
        <v/>
      </c>
      <c r="T35" s="24" t="str">
        <f>IF(AND($C36="Objectif",T$7&gt;=$F36,T$7&lt;=$F36+$G36-1),2,IF(AND($C36="Jalon",T$7&gt;=$F36,T$7&lt;=$F36+$G36-1),1,""))</f>
        <v/>
      </c>
      <c r="U35" s="24" t="str">
        <f>IF(AND($C36="Objectif",U$7&gt;=$F36,U$7&lt;=$F36+$G36-1),2,IF(AND($C36="Jalon",U$7&gt;=$F36,U$7&lt;=$F36+$G36-1),1,""))</f>
        <v/>
      </c>
      <c r="V35" s="24" t="str">
        <f>IF(AND($C36="Objectif",V$7&gt;=$F36,V$7&lt;=$F36+$G36-1),2,IF(AND($C36="Jalon",V$7&gt;=$F36,V$7&lt;=$F36+$G36-1),1,""))</f>
        <v/>
      </c>
      <c r="W35" s="24" t="str">
        <f>IF(AND($C36="Objectif",W$7&gt;=$F36,W$7&lt;=$F36+$G36-1),2,IF(AND($C36="Jalon",W$7&gt;=$F36,W$7&lt;=$F36+$G36-1),1,""))</f>
        <v/>
      </c>
      <c r="X35" s="24" t="str">
        <f>IF(AND($C36="Objectif",X$7&gt;=$F36,X$7&lt;=$F36+$G36-1),2,IF(AND($C36="Jalon",X$7&gt;=$F36,X$7&lt;=$F36+$G36-1),1,""))</f>
        <v/>
      </c>
      <c r="Y35" s="24" t="str">
        <f>IF(AND($C36="Objectif",Y$7&gt;=$F36,Y$7&lt;=$F36+$G36-1),2,IF(AND($C36="Jalon",Y$7&gt;=$F36,Y$7&lt;=$F36+$G36-1),1,""))</f>
        <v/>
      </c>
      <c r="Z35" s="24" t="str">
        <f>IF(AND($C36="Objectif",Z$7&gt;=$F36,Z$7&lt;=$F36+$G36-1),2,IF(AND($C36="Jalon",Z$7&gt;=$F36,Z$7&lt;=$F36+$G36-1),1,""))</f>
        <v/>
      </c>
      <c r="AA35" s="24" t="str">
        <f>IF(AND($C36="Objectif",AA$7&gt;=$F36,AA$7&lt;=$F36+$G36-1),2,IF(AND($C36="Jalon",AA$7&gt;=$F36,AA$7&lt;=$F36+$G36-1),1,""))</f>
        <v/>
      </c>
      <c r="AB35" s="24" t="str">
        <f>IF(AND($C36="Objectif",AB$7&gt;=$F36,AB$7&lt;=$F36+$G36-1),2,IF(AND($C36="Jalon",AB$7&gt;=$F36,AB$7&lt;=$F36+$G36-1),1,""))</f>
        <v/>
      </c>
      <c r="AC35" s="24" t="str">
        <f>IF(AND($C36="Objectif",AC$7&gt;=$F36,AC$7&lt;=$F36+$G36-1),2,IF(AND($C36="Jalon",AC$7&gt;=$F36,AC$7&lt;=$F36+$G36-1),1,""))</f>
        <v/>
      </c>
      <c r="AD35" s="24" t="str">
        <f>IF(AND($C36="Objectif",AD$7&gt;=$F36,AD$7&lt;=$F36+$G36-1),2,IF(AND($C36="Jalon",AD$7&gt;=$F36,AD$7&lt;=$F36+$G36-1),1,""))</f>
        <v/>
      </c>
      <c r="AE35" s="24" t="str">
        <f>IF(AND($C36="Objectif",AE$7&gt;=$F36,AE$7&lt;=$F36+$G36-1),2,IF(AND($C36="Jalon",AE$7&gt;=$F36,AE$7&lt;=$F36+$G36-1),1,""))</f>
        <v/>
      </c>
      <c r="AF35" s="24" t="str">
        <f>IF(AND($C36="Objectif",AF$7&gt;=$F36,AF$7&lt;=$F36+$G36-1),2,IF(AND($C36="Jalon",AF$7&gt;=$F36,AF$7&lt;=$F36+$G36-1),1,""))</f>
        <v/>
      </c>
      <c r="AG35" s="24" t="str">
        <f>IF(AND($C36="Objectif",AG$7&gt;=$F36,AG$7&lt;=$F36+$G36-1),2,IF(AND($C36="Jalon",AG$7&gt;=$F36,AG$7&lt;=$F36+$G36-1),1,""))</f>
        <v/>
      </c>
      <c r="AH35" s="24" t="str">
        <f>IF(AND($C36="Objectif",AH$7&gt;=$F36,AH$7&lt;=$F36+$G36-1),2,IF(AND($C36="Jalon",AH$7&gt;=$F36,AH$7&lt;=$F36+$G36-1),1,""))</f>
        <v/>
      </c>
      <c r="AI35" s="24" t="str">
        <f>IF(AND($C36="Objectif",AI$7&gt;=$F36,AI$7&lt;=$F36+$G36-1),2,IF(AND($C36="Jalon",AI$7&gt;=$F36,AI$7&lt;=$F36+$G36-1),1,""))</f>
        <v/>
      </c>
      <c r="AJ35" s="24" t="str">
        <f>IF(AND($C36="Objectif",AJ$7&gt;=$F36,AJ$7&lt;=$F36+$G36-1),2,IF(AND($C36="Jalon",AJ$7&gt;=$F36,AJ$7&lt;=$F36+$G36-1),1,""))</f>
        <v/>
      </c>
      <c r="AK35" s="24" t="str">
        <f>IF(AND($C36="Objectif",AK$7&gt;=$F36,AK$7&lt;=$F36+$G36-1),2,IF(AND($C36="Jalon",AK$7&gt;=$F36,AK$7&lt;=$F36+$G36-1),1,""))</f>
        <v/>
      </c>
      <c r="AL35" s="24" t="str">
        <f>IF(AND($C36="Objectif",AL$7&gt;=$F36,AL$7&lt;=$F36+$G36-1),2,IF(AND($C36="Jalon",AL$7&gt;=$F36,AL$7&lt;=$F36+$G36-1),1,""))</f>
        <v/>
      </c>
      <c r="AM35" s="24" t="str">
        <f>IF(AND($C36="Objectif",AM$7&gt;=$F36,AM$7&lt;=$F36+$G36-1),2,IF(AND($C36="Jalon",AM$7&gt;=$F36,AM$7&lt;=$F36+$G36-1),1,""))</f>
        <v/>
      </c>
      <c r="AN35" s="24" t="str">
        <f>IF(AND($C36="Objectif",AN$7&gt;=$F36,AN$7&lt;=$F36+$G36-1),2,IF(AND($C36="Jalon",AN$7&gt;=$F36,AN$7&lt;=$F36+$G36-1),1,""))</f>
        <v/>
      </c>
      <c r="AO35" s="24" t="str">
        <f>IF(AND($C36="Objectif",AO$7&gt;=$F36,AO$7&lt;=$F36+$G36-1),2,IF(AND($C36="Jalon",AO$7&gt;=$F36,AO$7&lt;=$F36+$G36-1),1,""))</f>
        <v/>
      </c>
      <c r="AP35" s="24" t="str">
        <f>IF(AND($C36="Objectif",AP$7&gt;=$F36,AP$7&lt;=$F36+$G36-1),2,IF(AND($C36="Jalon",AP$7&gt;=$F36,AP$7&lt;=$F36+$G36-1),1,""))</f>
        <v/>
      </c>
      <c r="AQ35" s="24" t="str">
        <f>IF(AND($C36="Objectif",AQ$7&gt;=$F36,AQ$7&lt;=$F36+$G36-1),2,IF(AND($C36="Jalon",AQ$7&gt;=$F36,AQ$7&lt;=$F36+$G36-1),1,""))</f>
        <v/>
      </c>
      <c r="AR35" s="24" t="str">
        <f>IF(AND($C36="Objectif",AR$7&gt;=$F36,AR$7&lt;=$F36+$G36-1),2,IF(AND($C36="Jalon",AR$7&gt;=$F36,AR$7&lt;=$F36+$G36-1),1,""))</f>
        <v/>
      </c>
      <c r="AS35" s="24" t="str">
        <f>IF(AND($C36="Objectif",AS$7&gt;=$F36,AS$7&lt;=$F36+$G36-1),2,IF(AND($C36="Jalon",AS$7&gt;=$F36,AS$7&lt;=$F36+$G36-1),1,""))</f>
        <v/>
      </c>
      <c r="AT35" s="24" t="str">
        <f>IF(AND($C36="Objectif",AT$7&gt;=$F36,AT$7&lt;=$F36+$G36-1),2,IF(AND($C36="Jalon",AT$7&gt;=$F36,AT$7&lt;=$F36+$G36-1),1,""))</f>
        <v/>
      </c>
      <c r="AU35" s="24" t="str">
        <f>IF(AND($C36="Objectif",AU$7&gt;=$F36,AU$7&lt;=$F36+$G36-1),2,IF(AND($C36="Jalon",AU$7&gt;=$F36,AU$7&lt;=$F36+$G36-1),1,""))</f>
        <v/>
      </c>
      <c r="AV35" s="24" t="str">
        <f>IF(AND($C36="Objectif",AV$7&gt;=$F36,AV$7&lt;=$F36+$G36-1),2,IF(AND($C36="Jalon",AV$7&gt;=$F36,AV$7&lt;=$F36+$G36-1),1,""))</f>
        <v/>
      </c>
      <c r="AW35" s="24" t="str">
        <f>IF(AND($C36="Objectif",AW$7&gt;=$F36,AW$7&lt;=$F36+$G36-1),2,IF(AND($C36="Jalon",AW$7&gt;=$F36,AW$7&lt;=$F36+$G36-1),1,""))</f>
        <v/>
      </c>
      <c r="AX35" s="24" t="str">
        <f>IF(AND($C36="Objectif",AX$7&gt;=$F36,AX$7&lt;=$F36+$G36-1),2,IF(AND($C36="Jalon",AX$7&gt;=$F36,AX$7&lt;=$F36+$G36-1),1,""))</f>
        <v/>
      </c>
      <c r="AY35" s="24" t="str">
        <f>IF(AND($C36="Objectif",AY$7&gt;=$F36,AY$7&lt;=$F36+$G36-1),2,IF(AND($C36="Jalon",AY$7&gt;=$F36,AY$7&lt;=$F36+$G36-1),1,""))</f>
        <v/>
      </c>
      <c r="AZ35" s="24" t="str">
        <f>IF(AND($C36="Objectif",AZ$7&gt;=$F36,AZ$7&lt;=$F36+$G36-1),2,IF(AND($C36="Jalon",AZ$7&gt;=$F36,AZ$7&lt;=$F36+$G36-1),1,""))</f>
        <v/>
      </c>
      <c r="BA35" s="24" t="str">
        <f>IF(AND($C36="Objectif",BA$7&gt;=$F36,BA$7&lt;=$F36+$G36-1),2,IF(AND($C36="Jalon",BA$7&gt;=$F36,BA$7&lt;=$F36+$G36-1),1,""))</f>
        <v/>
      </c>
      <c r="BB35" s="24" t="str">
        <f>IF(AND($C36="Objectif",BB$7&gt;=$F36,BB$7&lt;=$F36+$G36-1),2,IF(AND($C36="Jalon",BB$7&gt;=$F36,BB$7&lt;=$F36+$G36-1),1,""))</f>
        <v/>
      </c>
      <c r="BC35" s="24" t="str">
        <f>IF(AND($C36="Objectif",BC$7&gt;=$F36,BC$7&lt;=$F36+$G36-1),2,IF(AND($C36="Jalon",BC$7&gt;=$F36,BC$7&lt;=$F36+$G36-1),1,""))</f>
        <v/>
      </c>
      <c r="BD35" s="24" t="str">
        <f>IF(AND($C36="Objectif",BD$7&gt;=$F36,BD$7&lt;=$F36+$G36-1),2,IF(AND($C36="Jalon",BD$7&gt;=$F36,BD$7&lt;=$F36+$G36-1),1,""))</f>
        <v/>
      </c>
      <c r="BE35" s="24" t="str">
        <f>IF(AND($C36="Objectif",BE$7&gt;=$F36,BE$7&lt;=$F36+$G36-1),2,IF(AND($C36="Jalon",BE$7&gt;=$F36,BE$7&lt;=$F36+$G36-1),1,""))</f>
        <v/>
      </c>
      <c r="BF35" s="24" t="str">
        <f>IF(AND($C36="Objectif",BF$7&gt;=$F36,BF$7&lt;=$F36+$G36-1),2,IF(AND($C36="Jalon",BF$7&gt;=$F36,BF$7&lt;=$F36+$G36-1),1,""))</f>
        <v/>
      </c>
      <c r="BG35" s="24" t="str">
        <f>IF(AND($C36="Objectif",BG$7&gt;=$F36,BG$7&lt;=$F36+$G36-1),2,IF(AND($C36="Jalon",BG$7&gt;=$F36,BG$7&lt;=$F36+$G36-1),1,""))</f>
        <v/>
      </c>
      <c r="BH35" s="24" t="str">
        <f>IF(AND($C36="Objectif",BH$7&gt;=$F36,BH$7&lt;=$F36+$G36-1),2,IF(AND($C36="Jalon",BH$7&gt;=$F36,BH$7&lt;=$F36+$G36-1),1,""))</f>
        <v/>
      </c>
      <c r="BI35" s="24" t="str">
        <f>IF(AND($C36="Objectif",BI$7&gt;=$F36,BI$7&lt;=$F36+$G36-1),2,IF(AND($C36="Jalon",BI$7&gt;=$F36,BI$7&lt;=$F36+$G36-1),1,""))</f>
        <v/>
      </c>
      <c r="BJ35" s="24" t="str">
        <f>IF(AND($C36="Objectif",BJ$7&gt;=$F36,BJ$7&lt;=$F36+$G36-1),2,IF(AND($C36="Jalon",BJ$7&gt;=$F36,BJ$7&lt;=$F36+$G36-1),1,""))</f>
        <v/>
      </c>
      <c r="BK35" s="24" t="str">
        <f>IF(AND($C36="Objectif",BK$7&gt;=$F36,BK$7&lt;=$F36+$G36-1),2,IF(AND($C36="Jalon",BK$7&gt;=$F36,BK$7&lt;=$F36+$G36-1),1,""))</f>
        <v/>
      </c>
      <c r="BL35" s="24" t="str">
        <f>IF(AND($C36="Objectif",BL$7&gt;=$F36,BL$7&lt;=$F36+$G36-1),2,IF(AND($C36="Jalon",BL$7&gt;=$F36,BL$7&lt;=$F36+$G36-1),1,""))</f>
        <v/>
      </c>
    </row>
    <row r="36" spans="1:65" s="1" customFormat="1" ht="40.15" customHeight="1" x14ac:dyDescent="0.25">
      <c r="A36" s="9"/>
      <c r="B36" s="101" t="s">
        <v>49</v>
      </c>
      <c r="C36" s="54"/>
      <c r="D36" s="54"/>
      <c r="E36" s="55"/>
      <c r="F36" s="56"/>
      <c r="G36" s="57"/>
      <c r="H36" s="54"/>
      <c r="I36" s="24" t="str">
        <f ca="1">IF(AND($C37="Objectif",I$7&gt;=$F37,I$7&lt;=$F37+$G37-1),2,IF(AND($C37="Jalon",I$7&gt;=$F37,I$7&lt;=$F37+$G37-1),1,""))</f>
        <v/>
      </c>
      <c r="J36" s="24" t="str">
        <f ca="1">IF(AND($C37="Objectif",J$7&gt;=$F37,J$7&lt;=$F37+$G37-1),2,IF(AND($C37="Jalon",J$7&gt;=$F37,J$7&lt;=$F37+$G37-1),1,""))</f>
        <v/>
      </c>
      <c r="K36" s="24" t="str">
        <f ca="1">IF(AND($C37="Objectif",K$7&gt;=$F37,K$7&lt;=$F37+$G37-1),2,IF(AND($C37="Jalon",K$7&gt;=$F37,K$7&lt;=$F37+$G37-1),1,""))</f>
        <v/>
      </c>
      <c r="L36" s="24" t="str">
        <f ca="1">IF(AND($C37="Objectif",L$7&gt;=$F37,L$7&lt;=$F37+$G37-1),2,IF(AND($C37="Jalon",L$7&gt;=$F37,L$7&lt;=$F37+$G37-1),1,""))</f>
        <v/>
      </c>
      <c r="M36" s="24" t="str">
        <f ca="1">IF(AND($C37="Objectif",M$7&gt;=$F37,M$7&lt;=$F37+$G37-1),2,IF(AND($C37="Jalon",M$7&gt;=$F37,M$7&lt;=$F37+$G37-1),1,""))</f>
        <v/>
      </c>
      <c r="N36" s="24" t="str">
        <f ca="1">IF(AND($C37="Objectif",N$7&gt;=$F37,N$7&lt;=$F37+$G37-1),2,IF(AND($C37="Jalon",N$7&gt;=$F37,N$7&lt;=$F37+$G37-1),1,""))</f>
        <v/>
      </c>
      <c r="O36" s="24" t="str">
        <f ca="1">IF(AND($C37="Objectif",O$7&gt;=$F37,O$7&lt;=$F37+$G37-1),2,IF(AND($C37="Jalon",O$7&gt;=$F37,O$7&lt;=$F37+$G37-1),1,""))</f>
        <v/>
      </c>
      <c r="P36" s="24" t="str">
        <f ca="1">IF(AND($C37="Objectif",P$7&gt;=$F37,P$7&lt;=$F37+$G37-1),2,IF(AND($C37="Jalon",P$7&gt;=$F37,P$7&lt;=$F37+$G37-1),1,""))</f>
        <v/>
      </c>
      <c r="Q36" s="24" t="str">
        <f ca="1">IF(AND($C37="Objectif",Q$7&gt;=$F37,Q$7&lt;=$F37+$G37-1),2,IF(AND($C37="Jalon",Q$7&gt;=$F37,Q$7&lt;=$F37+$G37-1),1,""))</f>
        <v/>
      </c>
      <c r="R36" s="24" t="str">
        <f ca="1">IF(AND($C37="Objectif",R$7&gt;=$F37,R$7&lt;=$F37+$G37-1),2,IF(AND($C37="Jalon",R$7&gt;=$F37,R$7&lt;=$F37+$G37-1),1,""))</f>
        <v/>
      </c>
      <c r="S36" s="24" t="str">
        <f ca="1">IF(AND($C37="Objectif",S$7&gt;=$F37,S$7&lt;=$F37+$G37-1),2,IF(AND($C37="Jalon",S$7&gt;=$F37,S$7&lt;=$F37+$G37-1),1,""))</f>
        <v/>
      </c>
      <c r="T36" s="24" t="str">
        <f ca="1">IF(AND($C37="Objectif",T$7&gt;=$F37,T$7&lt;=$F37+$G37-1),2,IF(AND($C37="Jalon",T$7&gt;=$F37,T$7&lt;=$F37+$G37-1),1,""))</f>
        <v/>
      </c>
      <c r="U36" s="24" t="str">
        <f ca="1">IF(AND($C37="Objectif",U$7&gt;=$F37,U$7&lt;=$F37+$G37-1),2,IF(AND($C37="Jalon",U$7&gt;=$F37,U$7&lt;=$F37+$G37-1),1,""))</f>
        <v/>
      </c>
      <c r="V36" s="24" t="str">
        <f ca="1">IF(AND($C37="Objectif",V$7&gt;=$F37,V$7&lt;=$F37+$G37-1),2,IF(AND($C37="Jalon",V$7&gt;=$F37,V$7&lt;=$F37+$G37-1),1,""))</f>
        <v/>
      </c>
      <c r="W36" s="24" t="str">
        <f ca="1">IF(AND($C37="Objectif",W$7&gt;=$F37,W$7&lt;=$F37+$G37-1),2,IF(AND($C37="Jalon",W$7&gt;=$F37,W$7&lt;=$F37+$G37-1),1,""))</f>
        <v/>
      </c>
      <c r="X36" s="24" t="str">
        <f ca="1">IF(AND($C37="Objectif",X$7&gt;=$F37,X$7&lt;=$F37+$G37-1),2,IF(AND($C37="Jalon",X$7&gt;=$F37,X$7&lt;=$F37+$G37-1),1,""))</f>
        <v/>
      </c>
      <c r="Y36" s="24" t="str">
        <f ca="1">IF(AND($C37="Objectif",Y$7&gt;=$F37,Y$7&lt;=$F37+$G37-1),2,IF(AND($C37="Jalon",Y$7&gt;=$F37,Y$7&lt;=$F37+$G37-1),1,""))</f>
        <v/>
      </c>
      <c r="Z36" s="24" t="str">
        <f ca="1">IF(AND($C37="Objectif",Z$7&gt;=$F37,Z$7&lt;=$F37+$G37-1),2,IF(AND($C37="Jalon",Z$7&gt;=$F37,Z$7&lt;=$F37+$G37-1),1,""))</f>
        <v/>
      </c>
      <c r="AA36" s="24" t="str">
        <f ca="1">IF(AND($C37="Objectif",AA$7&gt;=$F37,AA$7&lt;=$F37+$G37-1),2,IF(AND($C37="Jalon",AA$7&gt;=$F37,AA$7&lt;=$F37+$G37-1),1,""))</f>
        <v/>
      </c>
      <c r="AB36" s="24" t="str">
        <f ca="1">IF(AND($C37="Objectif",AB$7&gt;=$F37,AB$7&lt;=$F37+$G37-1),2,IF(AND($C37="Jalon",AB$7&gt;=$F37,AB$7&lt;=$F37+$G37-1),1,""))</f>
        <v/>
      </c>
      <c r="AC36" s="24" t="str">
        <f ca="1">IF(AND($C37="Objectif",AC$7&gt;=$F37,AC$7&lt;=$F37+$G37-1),2,IF(AND($C37="Jalon",AC$7&gt;=$F37,AC$7&lt;=$F37+$G37-1),1,""))</f>
        <v/>
      </c>
      <c r="AD36" s="24" t="str">
        <f ca="1">IF(AND($C37="Objectif",AD$7&gt;=$F37,AD$7&lt;=$F37+$G37-1),2,IF(AND($C37="Jalon",AD$7&gt;=$F37,AD$7&lt;=$F37+$G37-1),1,""))</f>
        <v/>
      </c>
      <c r="AE36" s="24" t="str">
        <f ca="1">IF(AND($C37="Objectif",AE$7&gt;=$F37,AE$7&lt;=$F37+$G37-1),2,IF(AND($C37="Jalon",AE$7&gt;=$F37,AE$7&lt;=$F37+$G37-1),1,""))</f>
        <v/>
      </c>
      <c r="AF36" s="24" t="str">
        <f ca="1">IF(AND($C37="Objectif",AF$7&gt;=$F37,AF$7&lt;=$F37+$G37-1),2,IF(AND($C37="Jalon",AF$7&gt;=$F37,AF$7&lt;=$F37+$G37-1),1,""))</f>
        <v/>
      </c>
      <c r="AG36" s="24" t="str">
        <f ca="1">IF(AND($C37="Objectif",AG$7&gt;=$F37,AG$7&lt;=$F37+$G37-1),2,IF(AND($C37="Jalon",AG$7&gt;=$F37,AG$7&lt;=$F37+$G37-1),1,""))</f>
        <v/>
      </c>
      <c r="AH36" s="24" t="str">
        <f ca="1">IF(AND($C37="Objectif",AH$7&gt;=$F37,AH$7&lt;=$F37+$G37-1),2,IF(AND($C37="Jalon",AH$7&gt;=$F37,AH$7&lt;=$F37+$G37-1),1,""))</f>
        <v/>
      </c>
      <c r="AI36" s="24" t="str">
        <f ca="1">IF(AND($C37="Objectif",AI$7&gt;=$F37,AI$7&lt;=$F37+$G37-1),2,IF(AND($C37="Jalon",AI$7&gt;=$F37,AI$7&lt;=$F37+$G37-1),1,""))</f>
        <v/>
      </c>
      <c r="AJ36" s="24" t="str">
        <f ca="1">IF(AND($C37="Objectif",AJ$7&gt;=$F37,AJ$7&lt;=$F37+$G37-1),2,IF(AND($C37="Jalon",AJ$7&gt;=$F37,AJ$7&lt;=$F37+$G37-1),1,""))</f>
        <v/>
      </c>
      <c r="AK36" s="24" t="str">
        <f ca="1">IF(AND($C37="Objectif",AK$7&gt;=$F37,AK$7&lt;=$F37+$G37-1),2,IF(AND($C37="Jalon",AK$7&gt;=$F37,AK$7&lt;=$F37+$G37-1),1,""))</f>
        <v/>
      </c>
      <c r="AL36" s="24" t="str">
        <f ca="1">IF(AND($C37="Objectif",AL$7&gt;=$F37,AL$7&lt;=$F37+$G37-1),2,IF(AND($C37="Jalon",AL$7&gt;=$F37,AL$7&lt;=$F37+$G37-1),1,""))</f>
        <v/>
      </c>
      <c r="AM36" s="24" t="str">
        <f ca="1">IF(AND($C37="Objectif",AM$7&gt;=$F37,AM$7&lt;=$F37+$G37-1),2,IF(AND($C37="Jalon",AM$7&gt;=$F37,AM$7&lt;=$F37+$G37-1),1,""))</f>
        <v/>
      </c>
      <c r="AN36" s="24" t="str">
        <f ca="1">IF(AND($C37="Objectif",AN$7&gt;=$F37,AN$7&lt;=$F37+$G37-1),2,IF(AND($C37="Jalon",AN$7&gt;=$F37,AN$7&lt;=$F37+$G37-1),1,""))</f>
        <v/>
      </c>
      <c r="AO36" s="24" t="str">
        <f ca="1">IF(AND($C37="Objectif",AO$7&gt;=$F37,AO$7&lt;=$F37+$G37-1),2,IF(AND($C37="Jalon",AO$7&gt;=$F37,AO$7&lt;=$F37+$G37-1),1,""))</f>
        <v/>
      </c>
      <c r="AP36" s="24" t="str">
        <f ca="1">IF(AND($C37="Objectif",AP$7&gt;=$F37,AP$7&lt;=$F37+$G37-1),2,IF(AND($C37="Jalon",AP$7&gt;=$F37,AP$7&lt;=$F37+$G37-1),1,""))</f>
        <v/>
      </c>
      <c r="AQ36" s="24" t="str">
        <f ca="1">IF(AND($C37="Objectif",AQ$7&gt;=$F37,AQ$7&lt;=$F37+$G37-1),2,IF(AND($C37="Jalon",AQ$7&gt;=$F37,AQ$7&lt;=$F37+$G37-1),1,""))</f>
        <v/>
      </c>
      <c r="AR36" s="24" t="str">
        <f ca="1">IF(AND($C37="Objectif",AR$7&gt;=$F37,AR$7&lt;=$F37+$G37-1),2,IF(AND($C37="Jalon",AR$7&gt;=$F37,AR$7&lt;=$F37+$G37-1),1,""))</f>
        <v/>
      </c>
      <c r="AS36" s="24" t="str">
        <f ca="1">IF(AND($C37="Objectif",AS$7&gt;=$F37,AS$7&lt;=$F37+$G37-1),2,IF(AND($C37="Jalon",AS$7&gt;=$F37,AS$7&lt;=$F37+$G37-1),1,""))</f>
        <v/>
      </c>
      <c r="AT36" s="24" t="str">
        <f ca="1">IF(AND($C37="Objectif",AT$7&gt;=$F37,AT$7&lt;=$F37+$G37-1),2,IF(AND($C37="Jalon",AT$7&gt;=$F37,AT$7&lt;=$F37+$G37-1),1,""))</f>
        <v/>
      </c>
      <c r="AU36" s="24" t="str">
        <f ca="1">IF(AND($C37="Objectif",AU$7&gt;=$F37,AU$7&lt;=$F37+$G37-1),2,IF(AND($C37="Jalon",AU$7&gt;=$F37,AU$7&lt;=$F37+$G37-1),1,""))</f>
        <v/>
      </c>
      <c r="AV36" s="24" t="str">
        <f ca="1">IF(AND($C37="Objectif",AV$7&gt;=$F37,AV$7&lt;=$F37+$G37-1),2,IF(AND($C37="Jalon",AV$7&gt;=$F37,AV$7&lt;=$F37+$G37-1),1,""))</f>
        <v/>
      </c>
      <c r="AW36" s="24" t="str">
        <f ca="1">IF(AND($C37="Objectif",AW$7&gt;=$F37,AW$7&lt;=$F37+$G37-1),2,IF(AND($C37="Jalon",AW$7&gt;=$F37,AW$7&lt;=$F37+$G37-1),1,""))</f>
        <v/>
      </c>
      <c r="AX36" s="24" t="str">
        <f ca="1">IF(AND($C37="Objectif",AX$7&gt;=$F37,AX$7&lt;=$F37+$G37-1),2,IF(AND($C37="Jalon",AX$7&gt;=$F37,AX$7&lt;=$F37+$G37-1),1,""))</f>
        <v/>
      </c>
      <c r="AY36" s="24" t="str">
        <f ca="1">IF(AND($C37="Objectif",AY$7&gt;=$F37,AY$7&lt;=$F37+$G37-1),2,IF(AND($C37="Jalon",AY$7&gt;=$F37,AY$7&lt;=$F37+$G37-1),1,""))</f>
        <v/>
      </c>
      <c r="AZ36" s="24" t="str">
        <f ca="1">IF(AND($C37="Objectif",AZ$7&gt;=$F37,AZ$7&lt;=$F37+$G37-1),2,IF(AND($C37="Jalon",AZ$7&gt;=$F37,AZ$7&lt;=$F37+$G37-1),1,""))</f>
        <v/>
      </c>
      <c r="BA36" s="24" t="str">
        <f ca="1">IF(AND($C37="Objectif",BA$7&gt;=$F37,BA$7&lt;=$F37+$G37-1),2,IF(AND($C37="Jalon",BA$7&gt;=$F37,BA$7&lt;=$F37+$G37-1),1,""))</f>
        <v/>
      </c>
      <c r="BB36" s="24" t="str">
        <f ca="1">IF(AND($C37="Objectif",BB$7&gt;=$F37,BB$7&lt;=$F37+$G37-1),2,IF(AND($C37="Jalon",BB$7&gt;=$F37,BB$7&lt;=$F37+$G37-1),1,""))</f>
        <v/>
      </c>
      <c r="BC36" s="24" t="str">
        <f ca="1">IF(AND($C37="Objectif",BC$7&gt;=$F37,BC$7&lt;=$F37+$G37-1),2,IF(AND($C37="Jalon",BC$7&gt;=$F37,BC$7&lt;=$F37+$G37-1),1,""))</f>
        <v/>
      </c>
      <c r="BD36" s="24" t="str">
        <f ca="1">IF(AND($C37="Objectif",BD$7&gt;=$F37,BD$7&lt;=$F37+$G37-1),2,IF(AND($C37="Jalon",BD$7&gt;=$F37,BD$7&lt;=$F37+$G37-1),1,""))</f>
        <v/>
      </c>
      <c r="BE36" s="24" t="str">
        <f ca="1">IF(AND($C37="Objectif",BE$7&gt;=$F37,BE$7&lt;=$F37+$G37-1),2,IF(AND($C37="Jalon",BE$7&gt;=$F37,BE$7&lt;=$F37+$G37-1),1,""))</f>
        <v/>
      </c>
      <c r="BF36" s="24" t="str">
        <f ca="1">IF(AND($C37="Objectif",BF$7&gt;=$F37,BF$7&lt;=$F37+$G37-1),2,IF(AND($C37="Jalon",BF$7&gt;=$F37,BF$7&lt;=$F37+$G37-1),1,""))</f>
        <v/>
      </c>
      <c r="BG36" s="24" t="str">
        <f ca="1">IF(AND($C37="Objectif",BG$7&gt;=$F37,BG$7&lt;=$F37+$G37-1),2,IF(AND($C37="Jalon",BG$7&gt;=$F37,BG$7&lt;=$F37+$G37-1),1,""))</f>
        <v/>
      </c>
      <c r="BH36" s="24" t="str">
        <f ca="1">IF(AND($C37="Objectif",BH$7&gt;=$F37,BH$7&lt;=$F37+$G37-1),2,IF(AND($C37="Jalon",BH$7&gt;=$F37,BH$7&lt;=$F37+$G37-1),1,""))</f>
        <v/>
      </c>
      <c r="BI36" s="24" t="str">
        <f ca="1">IF(AND($C37="Objectif",BI$7&gt;=$F37,BI$7&lt;=$F37+$G37-1),2,IF(AND($C37="Jalon",BI$7&gt;=$F37,BI$7&lt;=$F37+$G37-1),1,""))</f>
        <v/>
      </c>
      <c r="BJ36" s="24" t="str">
        <f ca="1">IF(AND($C37="Objectif",BJ$7&gt;=$F37,BJ$7&lt;=$F37+$G37-1),2,IF(AND($C37="Jalon",BJ$7&gt;=$F37,BJ$7&lt;=$F37+$G37-1),1,""))</f>
        <v/>
      </c>
      <c r="BK36" s="24" t="str">
        <f ca="1">IF(AND($C37="Objectif",BK$7&gt;=$F37,BK$7&lt;=$F37+$G37-1),2,IF(AND($C37="Jalon",BK$7&gt;=$F37,BK$7&lt;=$F37+$G37-1),1,""))</f>
        <v/>
      </c>
      <c r="BL36" s="24" t="str">
        <f ca="1">IF(AND($C37="Objectif",BL$7&gt;=$F37,BL$7&lt;=$F37+$G37-1),2,IF(AND($C37="Jalon",BL$7&gt;=$F37,BL$7&lt;=$F37+$G37-1),1,""))</f>
        <v/>
      </c>
    </row>
    <row r="37" spans="1:65" s="1" customFormat="1" ht="40.15" customHeight="1" x14ac:dyDescent="0.25">
      <c r="A37" s="9"/>
      <c r="B37" s="58" t="s">
        <v>10</v>
      </c>
      <c r="C37" s="54" t="s">
        <v>25</v>
      </c>
      <c r="D37" s="54"/>
      <c r="E37" s="55"/>
      <c r="F37" s="56">
        <f ca="1">F12+15</f>
        <v>45645</v>
      </c>
      <c r="G37" s="57">
        <v>4</v>
      </c>
      <c r="H37" s="54"/>
      <c r="I37" s="24" t="str">
        <f ca="1">IF(AND($C38="Objectif",I$7&gt;=$F38,I$7&lt;=$F38+$G38-1),2,IF(AND($C38="Jalon",I$7&gt;=$F38,I$7&lt;=$F38+$G38-1),1,""))</f>
        <v/>
      </c>
      <c r="J37" s="24" t="str">
        <f ca="1">IF(AND($C38="Objectif",J$7&gt;=$F38,J$7&lt;=$F38+$G38-1),2,IF(AND($C38="Jalon",J$7&gt;=$F38,J$7&lt;=$F38+$G38-1),1,""))</f>
        <v/>
      </c>
      <c r="K37" s="24" t="str">
        <f ca="1">IF(AND($C38="Objectif",K$7&gt;=$F38,K$7&lt;=$F38+$G38-1),2,IF(AND($C38="Jalon",K$7&gt;=$F38,K$7&lt;=$F38+$G38-1),1,""))</f>
        <v/>
      </c>
      <c r="L37" s="24" t="str">
        <f ca="1">IF(AND($C38="Objectif",L$7&gt;=$F38,L$7&lt;=$F38+$G38-1),2,IF(AND($C38="Jalon",L$7&gt;=$F38,L$7&lt;=$F38+$G38-1),1,""))</f>
        <v/>
      </c>
      <c r="M37" s="24" t="str">
        <f ca="1">IF(AND($C38="Objectif",M$7&gt;=$F38,M$7&lt;=$F38+$G38-1),2,IF(AND($C38="Jalon",M$7&gt;=$F38,M$7&lt;=$F38+$G38-1),1,""))</f>
        <v/>
      </c>
      <c r="N37" s="24" t="str">
        <f ca="1">IF(AND($C38="Objectif",N$7&gt;=$F38,N$7&lt;=$F38+$G38-1),2,IF(AND($C38="Jalon",N$7&gt;=$F38,N$7&lt;=$F38+$G38-1),1,""))</f>
        <v/>
      </c>
      <c r="O37" s="24" t="str">
        <f ca="1">IF(AND($C38="Objectif",O$7&gt;=$F38,O$7&lt;=$F38+$G38-1),2,IF(AND($C38="Jalon",O$7&gt;=$F38,O$7&lt;=$F38+$G38-1),1,""))</f>
        <v/>
      </c>
      <c r="P37" s="24" t="str">
        <f ca="1">IF(AND($C38="Objectif",P$7&gt;=$F38,P$7&lt;=$F38+$G38-1),2,IF(AND($C38="Jalon",P$7&gt;=$F38,P$7&lt;=$F38+$G38-1),1,""))</f>
        <v/>
      </c>
      <c r="Q37" s="24" t="str">
        <f ca="1">IF(AND($C38="Objectif",Q$7&gt;=$F38,Q$7&lt;=$F38+$G38-1),2,IF(AND($C38="Jalon",Q$7&gt;=$F38,Q$7&lt;=$F38+$G38-1),1,""))</f>
        <v/>
      </c>
      <c r="R37" s="24" t="str">
        <f ca="1">IF(AND($C38="Objectif",R$7&gt;=$F38,R$7&lt;=$F38+$G38-1),2,IF(AND($C38="Jalon",R$7&gt;=$F38,R$7&lt;=$F38+$G38-1),1,""))</f>
        <v/>
      </c>
      <c r="S37" s="24" t="str">
        <f ca="1">IF(AND($C38="Objectif",S$7&gt;=$F38,S$7&lt;=$F38+$G38-1),2,IF(AND($C38="Jalon",S$7&gt;=$F38,S$7&lt;=$F38+$G38-1),1,""))</f>
        <v/>
      </c>
      <c r="T37" s="24" t="str">
        <f ca="1">IF(AND($C38="Objectif",T$7&gt;=$F38,T$7&lt;=$F38+$G38-1),2,IF(AND($C38="Jalon",T$7&gt;=$F38,T$7&lt;=$F38+$G38-1),1,""))</f>
        <v/>
      </c>
      <c r="U37" s="24" t="str">
        <f ca="1">IF(AND($C38="Objectif",U$7&gt;=$F38,U$7&lt;=$F38+$G38-1),2,IF(AND($C38="Jalon",U$7&gt;=$F38,U$7&lt;=$F38+$G38-1),1,""))</f>
        <v/>
      </c>
      <c r="V37" s="24" t="str">
        <f ca="1">IF(AND($C38="Objectif",V$7&gt;=$F38,V$7&lt;=$F38+$G38-1),2,IF(AND($C38="Jalon",V$7&gt;=$F38,V$7&lt;=$F38+$G38-1),1,""))</f>
        <v/>
      </c>
      <c r="W37" s="24" t="str">
        <f ca="1">IF(AND($C38="Objectif",W$7&gt;=$F38,W$7&lt;=$F38+$G38-1),2,IF(AND($C38="Jalon",W$7&gt;=$F38,W$7&lt;=$F38+$G38-1),1,""))</f>
        <v/>
      </c>
      <c r="X37" s="24" t="str">
        <f ca="1">IF(AND($C38="Objectif",X$7&gt;=$F38,X$7&lt;=$F38+$G38-1),2,IF(AND($C38="Jalon",X$7&gt;=$F38,X$7&lt;=$F38+$G38-1),1,""))</f>
        <v/>
      </c>
      <c r="Y37" s="24" t="str">
        <f ca="1">IF(AND($C38="Objectif",Y$7&gt;=$F38,Y$7&lt;=$F38+$G38-1),2,IF(AND($C38="Jalon",Y$7&gt;=$F38,Y$7&lt;=$F38+$G38-1),1,""))</f>
        <v/>
      </c>
      <c r="Z37" s="24" t="str">
        <f ca="1">IF(AND($C38="Objectif",Z$7&gt;=$F38,Z$7&lt;=$F38+$G38-1),2,IF(AND($C38="Jalon",Z$7&gt;=$F38,Z$7&lt;=$F38+$G38-1),1,""))</f>
        <v/>
      </c>
      <c r="AA37" s="24" t="str">
        <f ca="1">IF(AND($C38="Objectif",AA$7&gt;=$F38,AA$7&lt;=$F38+$G38-1),2,IF(AND($C38="Jalon",AA$7&gt;=$F38,AA$7&lt;=$F38+$G38-1),1,""))</f>
        <v/>
      </c>
      <c r="AB37" s="24" t="str">
        <f ca="1">IF(AND($C38="Objectif",AB$7&gt;=$F38,AB$7&lt;=$F38+$G38-1),2,IF(AND($C38="Jalon",AB$7&gt;=$F38,AB$7&lt;=$F38+$G38-1),1,""))</f>
        <v/>
      </c>
      <c r="AC37" s="24" t="str">
        <f ca="1">IF(AND($C38="Objectif",AC$7&gt;=$F38,AC$7&lt;=$F38+$G38-1),2,IF(AND($C38="Jalon",AC$7&gt;=$F38,AC$7&lt;=$F38+$G38-1),1,""))</f>
        <v/>
      </c>
      <c r="AD37" s="24" t="str">
        <f ca="1">IF(AND($C38="Objectif",AD$7&gt;=$F38,AD$7&lt;=$F38+$G38-1),2,IF(AND($C38="Jalon",AD$7&gt;=$F38,AD$7&lt;=$F38+$G38-1),1,""))</f>
        <v/>
      </c>
      <c r="AE37" s="24" t="str">
        <f ca="1">IF(AND($C38="Objectif",AE$7&gt;=$F38,AE$7&lt;=$F38+$G38-1),2,IF(AND($C38="Jalon",AE$7&gt;=$F38,AE$7&lt;=$F38+$G38-1),1,""))</f>
        <v/>
      </c>
      <c r="AF37" s="24" t="str">
        <f ca="1">IF(AND($C38="Objectif",AF$7&gt;=$F38,AF$7&lt;=$F38+$G38-1),2,IF(AND($C38="Jalon",AF$7&gt;=$F38,AF$7&lt;=$F38+$G38-1),1,""))</f>
        <v/>
      </c>
      <c r="AG37" s="24" t="str">
        <f ca="1">IF(AND($C38="Objectif",AG$7&gt;=$F38,AG$7&lt;=$F38+$G38-1),2,IF(AND($C38="Jalon",AG$7&gt;=$F38,AG$7&lt;=$F38+$G38-1),1,""))</f>
        <v/>
      </c>
      <c r="AH37" s="24" t="str">
        <f ca="1">IF(AND($C38="Objectif",AH$7&gt;=$F38,AH$7&lt;=$F38+$G38-1),2,IF(AND($C38="Jalon",AH$7&gt;=$F38,AH$7&lt;=$F38+$G38-1),1,""))</f>
        <v/>
      </c>
      <c r="AI37" s="24" t="str">
        <f ca="1">IF(AND($C38="Objectif",AI$7&gt;=$F38,AI$7&lt;=$F38+$G38-1),2,IF(AND($C38="Jalon",AI$7&gt;=$F38,AI$7&lt;=$F38+$G38-1),1,""))</f>
        <v/>
      </c>
      <c r="AJ37" s="24" t="str">
        <f ca="1">IF(AND($C38="Objectif",AJ$7&gt;=$F38,AJ$7&lt;=$F38+$G38-1),2,IF(AND($C38="Jalon",AJ$7&gt;=$F38,AJ$7&lt;=$F38+$G38-1),1,""))</f>
        <v/>
      </c>
      <c r="AK37" s="24" t="str">
        <f ca="1">IF(AND($C38="Objectif",AK$7&gt;=$F38,AK$7&lt;=$F38+$G38-1),2,IF(AND($C38="Jalon",AK$7&gt;=$F38,AK$7&lt;=$F38+$G38-1),1,""))</f>
        <v/>
      </c>
      <c r="AL37" s="24" t="str">
        <f ca="1">IF(AND($C38="Objectif",AL$7&gt;=$F38,AL$7&lt;=$F38+$G38-1),2,IF(AND($C38="Jalon",AL$7&gt;=$F38,AL$7&lt;=$F38+$G38-1),1,""))</f>
        <v/>
      </c>
      <c r="AM37" s="24" t="str">
        <f ca="1">IF(AND($C38="Objectif",AM$7&gt;=$F38,AM$7&lt;=$F38+$G38-1),2,IF(AND($C38="Jalon",AM$7&gt;=$F38,AM$7&lt;=$F38+$G38-1),1,""))</f>
        <v/>
      </c>
      <c r="AN37" s="24" t="str">
        <f ca="1">IF(AND($C38="Objectif",AN$7&gt;=$F38,AN$7&lt;=$F38+$G38-1),2,IF(AND($C38="Jalon",AN$7&gt;=$F38,AN$7&lt;=$F38+$G38-1),1,""))</f>
        <v/>
      </c>
      <c r="AO37" s="24" t="str">
        <f ca="1">IF(AND($C38="Objectif",AO$7&gt;=$F38,AO$7&lt;=$F38+$G38-1),2,IF(AND($C38="Jalon",AO$7&gt;=$F38,AO$7&lt;=$F38+$G38-1),1,""))</f>
        <v/>
      </c>
      <c r="AP37" s="24" t="str">
        <f ca="1">IF(AND($C38="Objectif",AP$7&gt;=$F38,AP$7&lt;=$F38+$G38-1),2,IF(AND($C38="Jalon",AP$7&gt;=$F38,AP$7&lt;=$F38+$G38-1),1,""))</f>
        <v/>
      </c>
      <c r="AQ37" s="24" t="str">
        <f ca="1">IF(AND($C38="Objectif",AQ$7&gt;=$F38,AQ$7&lt;=$F38+$G38-1),2,IF(AND($C38="Jalon",AQ$7&gt;=$F38,AQ$7&lt;=$F38+$G38-1),1,""))</f>
        <v/>
      </c>
      <c r="AR37" s="24" t="str">
        <f ca="1">IF(AND($C38="Objectif",AR$7&gt;=$F38,AR$7&lt;=$F38+$G38-1),2,IF(AND($C38="Jalon",AR$7&gt;=$F38,AR$7&lt;=$F38+$G38-1),1,""))</f>
        <v/>
      </c>
      <c r="AS37" s="24" t="str">
        <f ca="1">IF(AND($C38="Objectif",AS$7&gt;=$F38,AS$7&lt;=$F38+$G38-1),2,IF(AND($C38="Jalon",AS$7&gt;=$F38,AS$7&lt;=$F38+$G38-1),1,""))</f>
        <v/>
      </c>
      <c r="AT37" s="24" t="str">
        <f ca="1">IF(AND($C38="Objectif",AT$7&gt;=$F38,AT$7&lt;=$F38+$G38-1),2,IF(AND($C38="Jalon",AT$7&gt;=$F38,AT$7&lt;=$F38+$G38-1),1,""))</f>
        <v/>
      </c>
      <c r="AU37" s="24" t="str">
        <f ca="1">IF(AND($C38="Objectif",AU$7&gt;=$F38,AU$7&lt;=$F38+$G38-1),2,IF(AND($C38="Jalon",AU$7&gt;=$F38,AU$7&lt;=$F38+$G38-1),1,""))</f>
        <v/>
      </c>
      <c r="AV37" s="24" t="str">
        <f ca="1">IF(AND($C38="Objectif",AV$7&gt;=$F38,AV$7&lt;=$F38+$G38-1),2,IF(AND($C38="Jalon",AV$7&gt;=$F38,AV$7&lt;=$F38+$G38-1),1,""))</f>
        <v/>
      </c>
      <c r="AW37" s="24" t="str">
        <f ca="1">IF(AND($C38="Objectif",AW$7&gt;=$F38,AW$7&lt;=$F38+$G38-1),2,IF(AND($C38="Jalon",AW$7&gt;=$F38,AW$7&lt;=$F38+$G38-1),1,""))</f>
        <v/>
      </c>
      <c r="AX37" s="24" t="str">
        <f ca="1">IF(AND($C38="Objectif",AX$7&gt;=$F38,AX$7&lt;=$F38+$G38-1),2,IF(AND($C38="Jalon",AX$7&gt;=$F38,AX$7&lt;=$F38+$G38-1),1,""))</f>
        <v/>
      </c>
      <c r="AY37" s="24" t="str">
        <f ca="1">IF(AND($C38="Objectif",AY$7&gt;=$F38,AY$7&lt;=$F38+$G38-1),2,IF(AND($C38="Jalon",AY$7&gt;=$F38,AY$7&lt;=$F38+$G38-1),1,""))</f>
        <v/>
      </c>
      <c r="AZ37" s="24" t="str">
        <f ca="1">IF(AND($C38="Objectif",AZ$7&gt;=$F38,AZ$7&lt;=$F38+$G38-1),2,IF(AND($C38="Jalon",AZ$7&gt;=$F38,AZ$7&lt;=$F38+$G38-1),1,""))</f>
        <v/>
      </c>
      <c r="BA37" s="24" t="str">
        <f ca="1">IF(AND($C38="Objectif",BA$7&gt;=$F38,BA$7&lt;=$F38+$G38-1),2,IF(AND($C38="Jalon",BA$7&gt;=$F38,BA$7&lt;=$F38+$G38-1),1,""))</f>
        <v/>
      </c>
      <c r="BB37" s="24" t="str">
        <f ca="1">IF(AND($C38="Objectif",BB$7&gt;=$F38,BB$7&lt;=$F38+$G38-1),2,IF(AND($C38="Jalon",BB$7&gt;=$F38,BB$7&lt;=$F38+$G38-1),1,""))</f>
        <v/>
      </c>
      <c r="BC37" s="24" t="str">
        <f ca="1">IF(AND($C38="Objectif",BC$7&gt;=$F38,BC$7&lt;=$F38+$G38-1),2,IF(AND($C38="Jalon",BC$7&gt;=$F38,BC$7&lt;=$F38+$G38-1),1,""))</f>
        <v/>
      </c>
      <c r="BD37" s="24" t="str">
        <f ca="1">IF(AND($C38="Objectif",BD$7&gt;=$F38,BD$7&lt;=$F38+$G38-1),2,IF(AND($C38="Jalon",BD$7&gt;=$F38,BD$7&lt;=$F38+$G38-1),1,""))</f>
        <v/>
      </c>
      <c r="BE37" s="24" t="str">
        <f ca="1">IF(AND($C38="Objectif",BE$7&gt;=$F38,BE$7&lt;=$F38+$G38-1),2,IF(AND($C38="Jalon",BE$7&gt;=$F38,BE$7&lt;=$F38+$G38-1),1,""))</f>
        <v/>
      </c>
      <c r="BF37" s="24" t="str">
        <f ca="1">IF(AND($C38="Objectif",BF$7&gt;=$F38,BF$7&lt;=$F38+$G38-1),2,IF(AND($C38="Jalon",BF$7&gt;=$F38,BF$7&lt;=$F38+$G38-1),1,""))</f>
        <v/>
      </c>
      <c r="BG37" s="24" t="str">
        <f ca="1">IF(AND($C38="Objectif",BG$7&gt;=$F38,BG$7&lt;=$F38+$G38-1),2,IF(AND($C38="Jalon",BG$7&gt;=$F38,BG$7&lt;=$F38+$G38-1),1,""))</f>
        <v/>
      </c>
      <c r="BH37" s="24" t="str">
        <f ca="1">IF(AND($C38="Objectif",BH$7&gt;=$F38,BH$7&lt;=$F38+$G38-1),2,IF(AND($C38="Jalon",BH$7&gt;=$F38,BH$7&lt;=$F38+$G38-1),1,""))</f>
        <v/>
      </c>
      <c r="BI37" s="24" t="str">
        <f ca="1">IF(AND($C38="Objectif",BI$7&gt;=$F38,BI$7&lt;=$F38+$G38-1),2,IF(AND($C38="Jalon",BI$7&gt;=$F38,BI$7&lt;=$F38+$G38-1),1,""))</f>
        <v/>
      </c>
      <c r="BJ37" s="24" t="str">
        <f ca="1">IF(AND($C38="Objectif",BJ$7&gt;=$F38,BJ$7&lt;=$F38+$G38-1),2,IF(AND($C38="Jalon",BJ$7&gt;=$F38,BJ$7&lt;=$F38+$G38-1),1,""))</f>
        <v/>
      </c>
      <c r="BK37" s="24" t="str">
        <f ca="1">IF(AND($C38="Objectif",BK$7&gt;=$F38,BK$7&lt;=$F38+$G38-1),2,IF(AND($C38="Jalon",BK$7&gt;=$F38,BK$7&lt;=$F38+$G38-1),1,""))</f>
        <v/>
      </c>
      <c r="BL37" s="24" t="str">
        <f ca="1">IF(AND($C38="Objectif",BL$7&gt;=$F38,BL$7&lt;=$F38+$G38-1),2,IF(AND($C38="Jalon",BL$7&gt;=$F38,BL$7&lt;=$F38+$G38-1),1,""))</f>
        <v/>
      </c>
    </row>
    <row r="38" spans="1:65" s="1" customFormat="1" ht="40.15" customHeight="1" x14ac:dyDescent="0.25">
      <c r="A38" s="9"/>
      <c r="B38" s="58" t="s">
        <v>11</v>
      </c>
      <c r="C38" s="54" t="s">
        <v>23</v>
      </c>
      <c r="D38" s="54"/>
      <c r="E38" s="55"/>
      <c r="F38" s="56">
        <f ca="1">F37+3</f>
        <v>45648</v>
      </c>
      <c r="G38" s="57">
        <v>14</v>
      </c>
      <c r="H38" s="54"/>
      <c r="I38" s="24" t="str">
        <f ca="1">IF(AND($C39="Objectif",I$7&gt;=$F39,I$7&lt;=$F39+$G39-1),2,IF(AND($C39="Jalon",I$7&gt;=$F39,I$7&lt;=$F39+$G39-1),1,""))</f>
        <v/>
      </c>
      <c r="J38" s="24" t="str">
        <f ca="1">IF(AND($C39="Objectif",J$7&gt;=$F39,J$7&lt;=$F39+$G39-1),2,IF(AND($C39="Jalon",J$7&gt;=$F39,J$7&lt;=$F39+$G39-1),1,""))</f>
        <v/>
      </c>
      <c r="K38" s="24" t="str">
        <f ca="1">IF(AND($C39="Objectif",K$7&gt;=$F39,K$7&lt;=$F39+$G39-1),2,IF(AND($C39="Jalon",K$7&gt;=$F39,K$7&lt;=$F39+$G39-1),1,""))</f>
        <v/>
      </c>
      <c r="L38" s="24" t="str">
        <f ca="1">IF(AND($C39="Objectif",L$7&gt;=$F39,L$7&lt;=$F39+$G39-1),2,IF(AND($C39="Jalon",L$7&gt;=$F39,L$7&lt;=$F39+$G39-1),1,""))</f>
        <v/>
      </c>
      <c r="M38" s="24" t="str">
        <f ca="1">IF(AND($C39="Objectif",M$7&gt;=$F39,M$7&lt;=$F39+$G39-1),2,IF(AND($C39="Jalon",M$7&gt;=$F39,M$7&lt;=$F39+$G39-1),1,""))</f>
        <v/>
      </c>
      <c r="N38" s="24" t="str">
        <f ca="1">IF(AND($C39="Objectif",N$7&gt;=$F39,N$7&lt;=$F39+$G39-1),2,IF(AND($C39="Jalon",N$7&gt;=$F39,N$7&lt;=$F39+$G39-1),1,""))</f>
        <v/>
      </c>
      <c r="O38" s="24" t="str">
        <f ca="1">IF(AND($C39="Objectif",O$7&gt;=$F39,O$7&lt;=$F39+$G39-1),2,IF(AND($C39="Jalon",O$7&gt;=$F39,O$7&lt;=$F39+$G39-1),1,""))</f>
        <v/>
      </c>
      <c r="P38" s="24" t="str">
        <f ca="1">IF(AND($C39="Objectif",P$7&gt;=$F39,P$7&lt;=$F39+$G39-1),2,IF(AND($C39="Jalon",P$7&gt;=$F39,P$7&lt;=$F39+$G39-1),1,""))</f>
        <v/>
      </c>
      <c r="Q38" s="24" t="str">
        <f ca="1">IF(AND($C39="Objectif",Q$7&gt;=$F39,Q$7&lt;=$F39+$G39-1),2,IF(AND($C39="Jalon",Q$7&gt;=$F39,Q$7&lt;=$F39+$G39-1),1,""))</f>
        <v/>
      </c>
      <c r="R38" s="24" t="str">
        <f ca="1">IF(AND($C39="Objectif",R$7&gt;=$F39,R$7&lt;=$F39+$G39-1),2,IF(AND($C39="Jalon",R$7&gt;=$F39,R$7&lt;=$F39+$G39-1),1,""))</f>
        <v/>
      </c>
      <c r="S38" s="24" t="str">
        <f ca="1">IF(AND($C39="Objectif",S$7&gt;=$F39,S$7&lt;=$F39+$G39-1),2,IF(AND($C39="Jalon",S$7&gt;=$F39,S$7&lt;=$F39+$G39-1),1,""))</f>
        <v/>
      </c>
      <c r="T38" s="24" t="str">
        <f ca="1">IF(AND($C39="Objectif",T$7&gt;=$F39,T$7&lt;=$F39+$G39-1),2,IF(AND($C39="Jalon",T$7&gt;=$F39,T$7&lt;=$F39+$G39-1),1,""))</f>
        <v/>
      </c>
      <c r="U38" s="24" t="str">
        <f ca="1">IF(AND($C39="Objectif",U$7&gt;=$F39,U$7&lt;=$F39+$G39-1),2,IF(AND($C39="Jalon",U$7&gt;=$F39,U$7&lt;=$F39+$G39-1),1,""))</f>
        <v/>
      </c>
      <c r="V38" s="24" t="str">
        <f ca="1">IF(AND($C39="Objectif",V$7&gt;=$F39,V$7&lt;=$F39+$G39-1),2,IF(AND($C39="Jalon",V$7&gt;=$F39,V$7&lt;=$F39+$G39-1),1,""))</f>
        <v/>
      </c>
      <c r="W38" s="24" t="str">
        <f ca="1">IF(AND($C39="Objectif",W$7&gt;=$F39,W$7&lt;=$F39+$G39-1),2,IF(AND($C39="Jalon",W$7&gt;=$F39,W$7&lt;=$F39+$G39-1),1,""))</f>
        <v/>
      </c>
      <c r="X38" s="24" t="str">
        <f ca="1">IF(AND($C39="Objectif",X$7&gt;=$F39,X$7&lt;=$F39+$G39-1),2,IF(AND($C39="Jalon",X$7&gt;=$F39,X$7&lt;=$F39+$G39-1),1,""))</f>
        <v/>
      </c>
      <c r="Y38" s="24" t="str">
        <f ca="1">IF(AND($C39="Objectif",Y$7&gt;=$F39,Y$7&lt;=$F39+$G39-1),2,IF(AND($C39="Jalon",Y$7&gt;=$F39,Y$7&lt;=$F39+$G39-1),1,""))</f>
        <v/>
      </c>
      <c r="Z38" s="24" t="str">
        <f ca="1">IF(AND($C39="Objectif",Z$7&gt;=$F39,Z$7&lt;=$F39+$G39-1),2,IF(AND($C39="Jalon",Z$7&gt;=$F39,Z$7&lt;=$F39+$G39-1),1,""))</f>
        <v/>
      </c>
      <c r="AA38" s="24" t="str">
        <f ca="1">IF(AND($C39="Objectif",AA$7&gt;=$F39,AA$7&lt;=$F39+$G39-1),2,IF(AND($C39="Jalon",AA$7&gt;=$F39,AA$7&lt;=$F39+$G39-1),1,""))</f>
        <v/>
      </c>
      <c r="AB38" s="24" t="str">
        <f ca="1">IF(AND($C39="Objectif",AB$7&gt;=$F39,AB$7&lt;=$F39+$G39-1),2,IF(AND($C39="Jalon",AB$7&gt;=$F39,AB$7&lt;=$F39+$G39-1),1,""))</f>
        <v/>
      </c>
      <c r="AC38" s="24" t="str">
        <f ca="1">IF(AND($C39="Objectif",AC$7&gt;=$F39,AC$7&lt;=$F39+$G39-1),2,IF(AND($C39="Jalon",AC$7&gt;=$F39,AC$7&lt;=$F39+$G39-1),1,""))</f>
        <v/>
      </c>
      <c r="AD38" s="24" t="str">
        <f ca="1">IF(AND($C39="Objectif",AD$7&gt;=$F39,AD$7&lt;=$F39+$G39-1),2,IF(AND($C39="Jalon",AD$7&gt;=$F39,AD$7&lt;=$F39+$G39-1),1,""))</f>
        <v/>
      </c>
      <c r="AE38" s="24" t="str">
        <f ca="1">IF(AND($C39="Objectif",AE$7&gt;=$F39,AE$7&lt;=$F39+$G39-1),2,IF(AND($C39="Jalon",AE$7&gt;=$F39,AE$7&lt;=$F39+$G39-1),1,""))</f>
        <v/>
      </c>
      <c r="AF38" s="24" t="str">
        <f ca="1">IF(AND($C39="Objectif",AF$7&gt;=$F39,AF$7&lt;=$F39+$G39-1),2,IF(AND($C39="Jalon",AF$7&gt;=$F39,AF$7&lt;=$F39+$G39-1),1,""))</f>
        <v/>
      </c>
      <c r="AG38" s="24" t="str">
        <f ca="1">IF(AND($C39="Objectif",AG$7&gt;=$F39,AG$7&lt;=$F39+$G39-1),2,IF(AND($C39="Jalon",AG$7&gt;=$F39,AG$7&lt;=$F39+$G39-1),1,""))</f>
        <v/>
      </c>
      <c r="AH38" s="24" t="str">
        <f ca="1">IF(AND($C39="Objectif",AH$7&gt;=$F39,AH$7&lt;=$F39+$G39-1),2,IF(AND($C39="Jalon",AH$7&gt;=$F39,AH$7&lt;=$F39+$G39-1),1,""))</f>
        <v/>
      </c>
      <c r="AI38" s="24" t="str">
        <f ca="1">IF(AND($C39="Objectif",AI$7&gt;=$F39,AI$7&lt;=$F39+$G39-1),2,IF(AND($C39="Jalon",AI$7&gt;=$F39,AI$7&lt;=$F39+$G39-1),1,""))</f>
        <v/>
      </c>
      <c r="AJ38" s="24" t="str">
        <f ca="1">IF(AND($C39="Objectif",AJ$7&gt;=$F39,AJ$7&lt;=$F39+$G39-1),2,IF(AND($C39="Jalon",AJ$7&gt;=$F39,AJ$7&lt;=$F39+$G39-1),1,""))</f>
        <v/>
      </c>
      <c r="AK38" s="24" t="str">
        <f ca="1">IF(AND($C39="Objectif",AK$7&gt;=$F39,AK$7&lt;=$F39+$G39-1),2,IF(AND($C39="Jalon",AK$7&gt;=$F39,AK$7&lt;=$F39+$G39-1),1,""))</f>
        <v/>
      </c>
      <c r="AL38" s="24" t="str">
        <f ca="1">IF(AND($C39="Objectif",AL$7&gt;=$F39,AL$7&lt;=$F39+$G39-1),2,IF(AND($C39="Jalon",AL$7&gt;=$F39,AL$7&lt;=$F39+$G39-1),1,""))</f>
        <v/>
      </c>
      <c r="AM38" s="24" t="str">
        <f ca="1">IF(AND($C39="Objectif",AM$7&gt;=$F39,AM$7&lt;=$F39+$G39-1),2,IF(AND($C39="Jalon",AM$7&gt;=$F39,AM$7&lt;=$F39+$G39-1),1,""))</f>
        <v/>
      </c>
      <c r="AN38" s="24" t="str">
        <f ca="1">IF(AND($C39="Objectif",AN$7&gt;=$F39,AN$7&lt;=$F39+$G39-1),2,IF(AND($C39="Jalon",AN$7&gt;=$F39,AN$7&lt;=$F39+$G39-1),1,""))</f>
        <v/>
      </c>
      <c r="AO38" s="24" t="str">
        <f ca="1">IF(AND($C39="Objectif",AO$7&gt;=$F39,AO$7&lt;=$F39+$G39-1),2,IF(AND($C39="Jalon",AO$7&gt;=$F39,AO$7&lt;=$F39+$G39-1),1,""))</f>
        <v/>
      </c>
      <c r="AP38" s="24" t="str">
        <f ca="1">IF(AND($C39="Objectif",AP$7&gt;=$F39,AP$7&lt;=$F39+$G39-1),2,IF(AND($C39="Jalon",AP$7&gt;=$F39,AP$7&lt;=$F39+$G39-1),1,""))</f>
        <v/>
      </c>
      <c r="AQ38" s="24" t="str">
        <f ca="1">IF(AND($C39="Objectif",AQ$7&gt;=$F39,AQ$7&lt;=$F39+$G39-1),2,IF(AND($C39="Jalon",AQ$7&gt;=$F39,AQ$7&lt;=$F39+$G39-1),1,""))</f>
        <v/>
      </c>
      <c r="AR38" s="24" t="str">
        <f ca="1">IF(AND($C39="Objectif",AR$7&gt;=$F39,AR$7&lt;=$F39+$G39-1),2,IF(AND($C39="Jalon",AR$7&gt;=$F39,AR$7&lt;=$F39+$G39-1),1,""))</f>
        <v/>
      </c>
      <c r="AS38" s="24" t="str">
        <f ca="1">IF(AND($C39="Objectif",AS$7&gt;=$F39,AS$7&lt;=$F39+$G39-1),2,IF(AND($C39="Jalon",AS$7&gt;=$F39,AS$7&lt;=$F39+$G39-1),1,""))</f>
        <v/>
      </c>
      <c r="AT38" s="24" t="str">
        <f ca="1">IF(AND($C39="Objectif",AT$7&gt;=$F39,AT$7&lt;=$F39+$G39-1),2,IF(AND($C39="Jalon",AT$7&gt;=$F39,AT$7&lt;=$F39+$G39-1),1,""))</f>
        <v/>
      </c>
      <c r="AU38" s="24" t="str">
        <f ca="1">IF(AND($C39="Objectif",AU$7&gt;=$F39,AU$7&lt;=$F39+$G39-1),2,IF(AND($C39="Jalon",AU$7&gt;=$F39,AU$7&lt;=$F39+$G39-1),1,""))</f>
        <v/>
      </c>
      <c r="AV38" s="24" t="str">
        <f ca="1">IF(AND($C39="Objectif",AV$7&gt;=$F39,AV$7&lt;=$F39+$G39-1),2,IF(AND($C39="Jalon",AV$7&gt;=$F39,AV$7&lt;=$F39+$G39-1),1,""))</f>
        <v/>
      </c>
      <c r="AW38" s="24" t="str">
        <f ca="1">IF(AND($C39="Objectif",AW$7&gt;=$F39,AW$7&lt;=$F39+$G39-1),2,IF(AND($C39="Jalon",AW$7&gt;=$F39,AW$7&lt;=$F39+$G39-1),1,""))</f>
        <v/>
      </c>
      <c r="AX38" s="24" t="str">
        <f ca="1">IF(AND($C39="Objectif",AX$7&gt;=$F39,AX$7&lt;=$F39+$G39-1),2,IF(AND($C39="Jalon",AX$7&gt;=$F39,AX$7&lt;=$F39+$G39-1),1,""))</f>
        <v/>
      </c>
      <c r="AY38" s="24" t="str">
        <f ca="1">IF(AND($C39="Objectif",AY$7&gt;=$F39,AY$7&lt;=$F39+$G39-1),2,IF(AND($C39="Jalon",AY$7&gt;=$F39,AY$7&lt;=$F39+$G39-1),1,""))</f>
        <v/>
      </c>
      <c r="AZ38" s="24" t="str">
        <f ca="1">IF(AND($C39="Objectif",AZ$7&gt;=$F39,AZ$7&lt;=$F39+$G39-1),2,IF(AND($C39="Jalon",AZ$7&gt;=$F39,AZ$7&lt;=$F39+$G39-1),1,""))</f>
        <v/>
      </c>
      <c r="BA38" s="24" t="str">
        <f ca="1">IF(AND($C39="Objectif",BA$7&gt;=$F39,BA$7&lt;=$F39+$G39-1),2,IF(AND($C39="Jalon",BA$7&gt;=$F39,BA$7&lt;=$F39+$G39-1),1,""))</f>
        <v/>
      </c>
      <c r="BB38" s="24" t="str">
        <f ca="1">IF(AND($C39="Objectif",BB$7&gt;=$F39,BB$7&lt;=$F39+$G39-1),2,IF(AND($C39="Jalon",BB$7&gt;=$F39,BB$7&lt;=$F39+$G39-1),1,""))</f>
        <v/>
      </c>
      <c r="BC38" s="24" t="str">
        <f ca="1">IF(AND($C39="Objectif",BC$7&gt;=$F39,BC$7&lt;=$F39+$G39-1),2,IF(AND($C39="Jalon",BC$7&gt;=$F39,BC$7&lt;=$F39+$G39-1),1,""))</f>
        <v/>
      </c>
      <c r="BD38" s="24" t="str">
        <f ca="1">IF(AND($C39="Objectif",BD$7&gt;=$F39,BD$7&lt;=$F39+$G39-1),2,IF(AND($C39="Jalon",BD$7&gt;=$F39,BD$7&lt;=$F39+$G39-1),1,""))</f>
        <v/>
      </c>
      <c r="BE38" s="24" t="str">
        <f ca="1">IF(AND($C39="Objectif",BE$7&gt;=$F39,BE$7&lt;=$F39+$G39-1),2,IF(AND($C39="Jalon",BE$7&gt;=$F39,BE$7&lt;=$F39+$G39-1),1,""))</f>
        <v/>
      </c>
      <c r="BF38" s="24" t="str">
        <f ca="1">IF(AND($C39="Objectif",BF$7&gt;=$F39,BF$7&lt;=$F39+$G39-1),2,IF(AND($C39="Jalon",BF$7&gt;=$F39,BF$7&lt;=$F39+$G39-1),1,""))</f>
        <v/>
      </c>
      <c r="BG38" s="24" t="str">
        <f ca="1">IF(AND($C39="Objectif",BG$7&gt;=$F39,BG$7&lt;=$F39+$G39-1),2,IF(AND($C39="Jalon",BG$7&gt;=$F39,BG$7&lt;=$F39+$G39-1),1,""))</f>
        <v/>
      </c>
      <c r="BH38" s="24" t="str">
        <f ca="1">IF(AND($C39="Objectif",BH$7&gt;=$F39,BH$7&lt;=$F39+$G39-1),2,IF(AND($C39="Jalon",BH$7&gt;=$F39,BH$7&lt;=$F39+$G39-1),1,""))</f>
        <v/>
      </c>
      <c r="BI38" s="24" t="str">
        <f ca="1">IF(AND($C39="Objectif",BI$7&gt;=$F39,BI$7&lt;=$F39+$G39-1),2,IF(AND($C39="Jalon",BI$7&gt;=$F39,BI$7&lt;=$F39+$G39-1),1,""))</f>
        <v/>
      </c>
      <c r="BJ38" s="24" t="str">
        <f ca="1">IF(AND($C39="Objectif",BJ$7&gt;=$F39,BJ$7&lt;=$F39+$G39-1),2,IF(AND($C39="Jalon",BJ$7&gt;=$F39,BJ$7&lt;=$F39+$G39-1),1,""))</f>
        <v/>
      </c>
      <c r="BK38" s="24" t="str">
        <f ca="1">IF(AND($C39="Objectif",BK$7&gt;=$F39,BK$7&lt;=$F39+$G39-1),2,IF(AND($C39="Jalon",BK$7&gt;=$F39,BK$7&lt;=$F39+$G39-1),1,""))</f>
        <v/>
      </c>
      <c r="BL38" s="24" t="str">
        <f ca="1">IF(AND($C39="Objectif",BL$7&gt;=$F39,BL$7&lt;=$F39+$G39-1),2,IF(AND($C39="Jalon",BL$7&gt;=$F39,BL$7&lt;=$F39+$G39-1),1,""))</f>
        <v/>
      </c>
    </row>
    <row r="39" spans="1:65" s="1" customFormat="1" ht="40.15" customHeight="1" x14ac:dyDescent="0.25">
      <c r="A39" s="9"/>
      <c r="B39" s="58" t="s">
        <v>12</v>
      </c>
      <c r="C39" s="54" t="s">
        <v>25</v>
      </c>
      <c r="D39" s="54"/>
      <c r="E39" s="55"/>
      <c r="F39" s="56">
        <f ca="1">F38+15</f>
        <v>45663</v>
      </c>
      <c r="G39" s="57">
        <v>6</v>
      </c>
      <c r="H39" s="54"/>
      <c r="I39" s="24" t="str">
        <f ca="1">IF(AND($C40="Objectif",I$7&gt;=$F40,I$7&lt;=$F40+$G40-1),2,IF(AND($C40="Jalon",I$7&gt;=$F40,I$7&lt;=$F40+$G40-1),1,""))</f>
        <v/>
      </c>
      <c r="J39" s="24" t="str">
        <f ca="1">IF(AND($C40="Objectif",J$7&gt;=$F40,J$7&lt;=$F40+$G40-1),2,IF(AND($C40="Jalon",J$7&gt;=$F40,J$7&lt;=$F40+$G40-1),1,""))</f>
        <v/>
      </c>
      <c r="K39" s="24" t="str">
        <f ca="1">IF(AND($C40="Objectif",K$7&gt;=$F40,K$7&lt;=$F40+$G40-1),2,IF(AND($C40="Jalon",K$7&gt;=$F40,K$7&lt;=$F40+$G40-1),1,""))</f>
        <v/>
      </c>
      <c r="L39" s="24" t="str">
        <f ca="1">IF(AND($C40="Objectif",L$7&gt;=$F40,L$7&lt;=$F40+$G40-1),2,IF(AND($C40="Jalon",L$7&gt;=$F40,L$7&lt;=$F40+$G40-1),1,""))</f>
        <v/>
      </c>
      <c r="M39" s="24" t="str">
        <f ca="1">IF(AND($C40="Objectif",M$7&gt;=$F40,M$7&lt;=$F40+$G40-1),2,IF(AND($C40="Jalon",M$7&gt;=$F40,M$7&lt;=$F40+$G40-1),1,""))</f>
        <v/>
      </c>
      <c r="N39" s="24" t="str">
        <f ca="1">IF(AND($C40="Objectif",N$7&gt;=$F40,N$7&lt;=$F40+$G40-1),2,IF(AND($C40="Jalon",N$7&gt;=$F40,N$7&lt;=$F40+$G40-1),1,""))</f>
        <v/>
      </c>
      <c r="O39" s="24" t="str">
        <f ca="1">IF(AND($C40="Objectif",O$7&gt;=$F40,O$7&lt;=$F40+$G40-1),2,IF(AND($C40="Jalon",O$7&gt;=$F40,O$7&lt;=$F40+$G40-1),1,""))</f>
        <v/>
      </c>
      <c r="P39" s="24" t="str">
        <f ca="1">IF(AND($C40="Objectif",P$7&gt;=$F40,P$7&lt;=$F40+$G40-1),2,IF(AND($C40="Jalon",P$7&gt;=$F40,P$7&lt;=$F40+$G40-1),1,""))</f>
        <v/>
      </c>
      <c r="Q39" s="24" t="str">
        <f ca="1">IF(AND($C40="Objectif",Q$7&gt;=$F40,Q$7&lt;=$F40+$G40-1),2,IF(AND($C40="Jalon",Q$7&gt;=$F40,Q$7&lt;=$F40+$G40-1),1,""))</f>
        <v/>
      </c>
      <c r="R39" s="24" t="str">
        <f ca="1">IF(AND($C40="Objectif",R$7&gt;=$F40,R$7&lt;=$F40+$G40-1),2,IF(AND($C40="Jalon",R$7&gt;=$F40,R$7&lt;=$F40+$G40-1),1,""))</f>
        <v/>
      </c>
      <c r="S39" s="24" t="str">
        <f ca="1">IF(AND($C40="Objectif",S$7&gt;=$F40,S$7&lt;=$F40+$G40-1),2,IF(AND($C40="Jalon",S$7&gt;=$F40,S$7&lt;=$F40+$G40-1),1,""))</f>
        <v/>
      </c>
      <c r="T39" s="24" t="str">
        <f ca="1">IF(AND($C40="Objectif",T$7&gt;=$F40,T$7&lt;=$F40+$G40-1),2,IF(AND($C40="Jalon",T$7&gt;=$F40,T$7&lt;=$F40+$G40-1),1,""))</f>
        <v/>
      </c>
      <c r="U39" s="24" t="str">
        <f ca="1">IF(AND($C40="Objectif",U$7&gt;=$F40,U$7&lt;=$F40+$G40-1),2,IF(AND($C40="Jalon",U$7&gt;=$F40,U$7&lt;=$F40+$G40-1),1,""))</f>
        <v/>
      </c>
      <c r="V39" s="24" t="str">
        <f ca="1">IF(AND($C40="Objectif",V$7&gt;=$F40,V$7&lt;=$F40+$G40-1),2,IF(AND($C40="Jalon",V$7&gt;=$F40,V$7&lt;=$F40+$G40-1),1,""))</f>
        <v/>
      </c>
      <c r="W39" s="24" t="str">
        <f ca="1">IF(AND($C40="Objectif",W$7&gt;=$F40,W$7&lt;=$F40+$G40-1),2,IF(AND($C40="Jalon",W$7&gt;=$F40,W$7&lt;=$F40+$G40-1),1,""))</f>
        <v/>
      </c>
      <c r="X39" s="24" t="str">
        <f ca="1">IF(AND($C40="Objectif",X$7&gt;=$F40,X$7&lt;=$F40+$G40-1),2,IF(AND($C40="Jalon",X$7&gt;=$F40,X$7&lt;=$F40+$G40-1),1,""))</f>
        <v/>
      </c>
      <c r="Y39" s="24" t="str">
        <f ca="1">IF(AND($C40="Objectif",Y$7&gt;=$F40,Y$7&lt;=$F40+$G40-1),2,IF(AND($C40="Jalon",Y$7&gt;=$F40,Y$7&lt;=$F40+$G40-1),1,""))</f>
        <v/>
      </c>
      <c r="Z39" s="24" t="str">
        <f ca="1">IF(AND($C40="Objectif",Z$7&gt;=$F40,Z$7&lt;=$F40+$G40-1),2,IF(AND($C40="Jalon",Z$7&gt;=$F40,Z$7&lt;=$F40+$G40-1),1,""))</f>
        <v/>
      </c>
      <c r="AA39" s="24" t="str">
        <f ca="1">IF(AND($C40="Objectif",AA$7&gt;=$F40,AA$7&lt;=$F40+$G40-1),2,IF(AND($C40="Jalon",AA$7&gt;=$F40,AA$7&lt;=$F40+$G40-1),1,""))</f>
        <v/>
      </c>
      <c r="AB39" s="24" t="str">
        <f ca="1">IF(AND($C40="Objectif",AB$7&gt;=$F40,AB$7&lt;=$F40+$G40-1),2,IF(AND($C40="Jalon",AB$7&gt;=$F40,AB$7&lt;=$F40+$G40-1),1,""))</f>
        <v/>
      </c>
      <c r="AC39" s="24" t="str">
        <f ca="1">IF(AND($C40="Objectif",AC$7&gt;=$F40,AC$7&lt;=$F40+$G40-1),2,IF(AND($C40="Jalon",AC$7&gt;=$F40,AC$7&lt;=$F40+$G40-1),1,""))</f>
        <v/>
      </c>
      <c r="AD39" s="24" t="str">
        <f ca="1">IF(AND($C40="Objectif",AD$7&gt;=$F40,AD$7&lt;=$F40+$G40-1),2,IF(AND($C40="Jalon",AD$7&gt;=$F40,AD$7&lt;=$F40+$G40-1),1,""))</f>
        <v/>
      </c>
      <c r="AE39" s="24" t="str">
        <f ca="1">IF(AND($C40="Objectif",AE$7&gt;=$F40,AE$7&lt;=$F40+$G40-1),2,IF(AND($C40="Jalon",AE$7&gt;=$F40,AE$7&lt;=$F40+$G40-1),1,""))</f>
        <v/>
      </c>
      <c r="AF39" s="24" t="str">
        <f ca="1">IF(AND($C40="Objectif",AF$7&gt;=$F40,AF$7&lt;=$F40+$G40-1),2,IF(AND($C40="Jalon",AF$7&gt;=$F40,AF$7&lt;=$F40+$G40-1),1,""))</f>
        <v/>
      </c>
      <c r="AG39" s="24" t="str">
        <f ca="1">IF(AND($C40="Objectif",AG$7&gt;=$F40,AG$7&lt;=$F40+$G40-1),2,IF(AND($C40="Jalon",AG$7&gt;=$F40,AG$7&lt;=$F40+$G40-1),1,""))</f>
        <v/>
      </c>
      <c r="AH39" s="24" t="str">
        <f ca="1">IF(AND($C40="Objectif",AH$7&gt;=$F40,AH$7&lt;=$F40+$G40-1),2,IF(AND($C40="Jalon",AH$7&gt;=$F40,AH$7&lt;=$F40+$G40-1),1,""))</f>
        <v/>
      </c>
      <c r="AI39" s="24" t="str">
        <f ca="1">IF(AND($C40="Objectif",AI$7&gt;=$F40,AI$7&lt;=$F40+$G40-1),2,IF(AND($C40="Jalon",AI$7&gt;=$F40,AI$7&lt;=$F40+$G40-1),1,""))</f>
        <v/>
      </c>
      <c r="AJ39" s="24" t="str">
        <f ca="1">IF(AND($C40="Objectif",AJ$7&gt;=$F40,AJ$7&lt;=$F40+$G40-1),2,IF(AND($C40="Jalon",AJ$7&gt;=$F40,AJ$7&lt;=$F40+$G40-1),1,""))</f>
        <v/>
      </c>
      <c r="AK39" s="24" t="str">
        <f ca="1">IF(AND($C40="Objectif",AK$7&gt;=$F40,AK$7&lt;=$F40+$G40-1),2,IF(AND($C40="Jalon",AK$7&gt;=$F40,AK$7&lt;=$F40+$G40-1),1,""))</f>
        <v/>
      </c>
      <c r="AL39" s="24" t="str">
        <f ca="1">IF(AND($C40="Objectif",AL$7&gt;=$F40,AL$7&lt;=$F40+$G40-1),2,IF(AND($C40="Jalon",AL$7&gt;=$F40,AL$7&lt;=$F40+$G40-1),1,""))</f>
        <v/>
      </c>
      <c r="AM39" s="24" t="str">
        <f ca="1">IF(AND($C40="Objectif",AM$7&gt;=$F40,AM$7&lt;=$F40+$G40-1),2,IF(AND($C40="Jalon",AM$7&gt;=$F40,AM$7&lt;=$F40+$G40-1),1,""))</f>
        <v/>
      </c>
      <c r="AN39" s="24" t="str">
        <f ca="1">IF(AND($C40="Objectif",AN$7&gt;=$F40,AN$7&lt;=$F40+$G40-1),2,IF(AND($C40="Jalon",AN$7&gt;=$F40,AN$7&lt;=$F40+$G40-1),1,""))</f>
        <v/>
      </c>
      <c r="AO39" s="24" t="str">
        <f ca="1">IF(AND($C40="Objectif",AO$7&gt;=$F40,AO$7&lt;=$F40+$G40-1),2,IF(AND($C40="Jalon",AO$7&gt;=$F40,AO$7&lt;=$F40+$G40-1),1,""))</f>
        <v/>
      </c>
      <c r="AP39" s="24" t="str">
        <f ca="1">IF(AND($C40="Objectif",AP$7&gt;=$F40,AP$7&lt;=$F40+$G40-1),2,IF(AND($C40="Jalon",AP$7&gt;=$F40,AP$7&lt;=$F40+$G40-1),1,""))</f>
        <v/>
      </c>
      <c r="AQ39" s="24" t="str">
        <f ca="1">IF(AND($C40="Objectif",AQ$7&gt;=$F40,AQ$7&lt;=$F40+$G40-1),2,IF(AND($C40="Jalon",AQ$7&gt;=$F40,AQ$7&lt;=$F40+$G40-1),1,""))</f>
        <v/>
      </c>
      <c r="AR39" s="24" t="str">
        <f ca="1">IF(AND($C40="Objectif",AR$7&gt;=$F40,AR$7&lt;=$F40+$G40-1),2,IF(AND($C40="Jalon",AR$7&gt;=$F40,AR$7&lt;=$F40+$G40-1),1,""))</f>
        <v/>
      </c>
      <c r="AS39" s="24" t="str">
        <f ca="1">IF(AND($C40="Objectif",AS$7&gt;=$F40,AS$7&lt;=$F40+$G40-1),2,IF(AND($C40="Jalon",AS$7&gt;=$F40,AS$7&lt;=$F40+$G40-1),1,""))</f>
        <v/>
      </c>
      <c r="AT39" s="24" t="str">
        <f ca="1">IF(AND($C40="Objectif",AT$7&gt;=$F40,AT$7&lt;=$F40+$G40-1),2,IF(AND($C40="Jalon",AT$7&gt;=$F40,AT$7&lt;=$F40+$G40-1),1,""))</f>
        <v/>
      </c>
      <c r="AU39" s="24" t="str">
        <f ca="1">IF(AND($C40="Objectif",AU$7&gt;=$F40,AU$7&lt;=$F40+$G40-1),2,IF(AND($C40="Jalon",AU$7&gt;=$F40,AU$7&lt;=$F40+$G40-1),1,""))</f>
        <v/>
      </c>
      <c r="AV39" s="24" t="str">
        <f ca="1">IF(AND($C40="Objectif",AV$7&gt;=$F40,AV$7&lt;=$F40+$G40-1),2,IF(AND($C40="Jalon",AV$7&gt;=$F40,AV$7&lt;=$F40+$G40-1),1,""))</f>
        <v/>
      </c>
      <c r="AW39" s="24" t="str">
        <f ca="1">IF(AND($C40="Objectif",AW$7&gt;=$F40,AW$7&lt;=$F40+$G40-1),2,IF(AND($C40="Jalon",AW$7&gt;=$F40,AW$7&lt;=$F40+$G40-1),1,""))</f>
        <v/>
      </c>
      <c r="AX39" s="24" t="str">
        <f ca="1">IF(AND($C40="Objectif",AX$7&gt;=$F40,AX$7&lt;=$F40+$G40-1),2,IF(AND($C40="Jalon",AX$7&gt;=$F40,AX$7&lt;=$F40+$G40-1),1,""))</f>
        <v/>
      </c>
      <c r="AY39" s="24" t="str">
        <f ca="1">IF(AND($C40="Objectif",AY$7&gt;=$F40,AY$7&lt;=$F40+$G40-1),2,IF(AND($C40="Jalon",AY$7&gt;=$F40,AY$7&lt;=$F40+$G40-1),1,""))</f>
        <v/>
      </c>
      <c r="AZ39" s="24" t="str">
        <f ca="1">IF(AND($C40="Objectif",AZ$7&gt;=$F40,AZ$7&lt;=$F40+$G40-1),2,IF(AND($C40="Jalon",AZ$7&gt;=$F40,AZ$7&lt;=$F40+$G40-1),1,""))</f>
        <v/>
      </c>
      <c r="BA39" s="24" t="str">
        <f ca="1">IF(AND($C40="Objectif",BA$7&gt;=$F40,BA$7&lt;=$F40+$G40-1),2,IF(AND($C40="Jalon",BA$7&gt;=$F40,BA$7&lt;=$F40+$G40-1),1,""))</f>
        <v/>
      </c>
      <c r="BB39" s="24" t="str">
        <f ca="1">IF(AND($C40="Objectif",BB$7&gt;=$F40,BB$7&lt;=$F40+$G40-1),2,IF(AND($C40="Jalon",BB$7&gt;=$F40,BB$7&lt;=$F40+$G40-1),1,""))</f>
        <v/>
      </c>
      <c r="BC39" s="24" t="str">
        <f ca="1">IF(AND($C40="Objectif",BC$7&gt;=$F40,BC$7&lt;=$F40+$G40-1),2,IF(AND($C40="Jalon",BC$7&gt;=$F40,BC$7&lt;=$F40+$G40-1),1,""))</f>
        <v/>
      </c>
      <c r="BD39" s="24" t="str">
        <f ca="1">IF(AND($C40="Objectif",BD$7&gt;=$F40,BD$7&lt;=$F40+$G40-1),2,IF(AND($C40="Jalon",BD$7&gt;=$F40,BD$7&lt;=$F40+$G40-1),1,""))</f>
        <v/>
      </c>
      <c r="BE39" s="24" t="str">
        <f ca="1">IF(AND($C40="Objectif",BE$7&gt;=$F40,BE$7&lt;=$F40+$G40-1),2,IF(AND($C40="Jalon",BE$7&gt;=$F40,BE$7&lt;=$F40+$G40-1),1,""))</f>
        <v/>
      </c>
      <c r="BF39" s="24" t="str">
        <f ca="1">IF(AND($C40="Objectif",BF$7&gt;=$F40,BF$7&lt;=$F40+$G40-1),2,IF(AND($C40="Jalon",BF$7&gt;=$F40,BF$7&lt;=$F40+$G40-1),1,""))</f>
        <v/>
      </c>
      <c r="BG39" s="24" t="str">
        <f ca="1">IF(AND($C40="Objectif",BG$7&gt;=$F40,BG$7&lt;=$F40+$G40-1),2,IF(AND($C40="Jalon",BG$7&gt;=$F40,BG$7&lt;=$F40+$G40-1),1,""))</f>
        <v/>
      </c>
      <c r="BH39" s="24" t="str">
        <f ca="1">IF(AND($C40="Objectif",BH$7&gt;=$F40,BH$7&lt;=$F40+$G40-1),2,IF(AND($C40="Jalon",BH$7&gt;=$F40,BH$7&lt;=$F40+$G40-1),1,""))</f>
        <v/>
      </c>
      <c r="BI39" s="24" t="str">
        <f ca="1">IF(AND($C40="Objectif",BI$7&gt;=$F40,BI$7&lt;=$F40+$G40-1),2,IF(AND($C40="Jalon",BI$7&gt;=$F40,BI$7&lt;=$F40+$G40-1),1,""))</f>
        <v/>
      </c>
      <c r="BJ39" s="24" t="str">
        <f ca="1">IF(AND($C40="Objectif",BJ$7&gt;=$F40,BJ$7&lt;=$F40+$G40-1),2,IF(AND($C40="Jalon",BJ$7&gt;=$F40,BJ$7&lt;=$F40+$G40-1),1,""))</f>
        <v/>
      </c>
      <c r="BK39" s="24" t="str">
        <f ca="1">IF(AND($C40="Objectif",BK$7&gt;=$F40,BK$7&lt;=$F40+$G40-1),2,IF(AND($C40="Jalon",BK$7&gt;=$F40,BK$7&lt;=$F40+$G40-1),1,""))</f>
        <v/>
      </c>
      <c r="BL39" s="24" t="str">
        <f ca="1">IF(AND($C40="Objectif",BL$7&gt;=$F40,BL$7&lt;=$F40+$G40-1),2,IF(AND($C40="Jalon",BL$7&gt;=$F40,BL$7&lt;=$F40+$G40-1),1,""))</f>
        <v/>
      </c>
    </row>
    <row r="40" spans="1:65" s="1" customFormat="1" ht="40.15" customHeight="1" x14ac:dyDescent="0.25">
      <c r="A40" s="9"/>
      <c r="B40" s="58" t="s">
        <v>13</v>
      </c>
      <c r="C40" s="54" t="s">
        <v>20</v>
      </c>
      <c r="D40" s="54"/>
      <c r="E40" s="55"/>
      <c r="F40" s="56">
        <f ca="1">F34+22</f>
        <v>45667</v>
      </c>
      <c r="G40" s="57">
        <v>3</v>
      </c>
      <c r="H40" s="54"/>
      <c r="I40" s="24" t="str">
        <f ca="1">IF(AND($C41="Objectif",I$7&gt;=$F41,I$7&lt;=$F41+$G41-1),2,IF(AND($C41="Jalon",I$7&gt;=$F41,I$7&lt;=$F41+$G41-1),1,""))</f>
        <v/>
      </c>
      <c r="J40" s="24" t="str">
        <f ca="1">IF(AND($C41="Objectif",J$7&gt;=$F41,J$7&lt;=$F41+$G41-1),2,IF(AND($C41="Jalon",J$7&gt;=$F41,J$7&lt;=$F41+$G41-1),1,""))</f>
        <v/>
      </c>
      <c r="K40" s="24" t="str">
        <f ca="1">IF(AND($C41="Objectif",K$7&gt;=$F41,K$7&lt;=$F41+$G41-1),2,IF(AND($C41="Jalon",K$7&gt;=$F41,K$7&lt;=$F41+$G41-1),1,""))</f>
        <v/>
      </c>
      <c r="L40" s="24" t="str">
        <f ca="1">IF(AND($C41="Objectif",L$7&gt;=$F41,L$7&lt;=$F41+$G41-1),2,IF(AND($C41="Jalon",L$7&gt;=$F41,L$7&lt;=$F41+$G41-1),1,""))</f>
        <v/>
      </c>
      <c r="M40" s="24" t="str">
        <f ca="1">IF(AND($C41="Objectif",M$7&gt;=$F41,M$7&lt;=$F41+$G41-1),2,IF(AND($C41="Jalon",M$7&gt;=$F41,M$7&lt;=$F41+$G41-1),1,""))</f>
        <v/>
      </c>
      <c r="N40" s="24" t="str">
        <f ca="1">IF(AND($C41="Objectif",N$7&gt;=$F41,N$7&lt;=$F41+$G41-1),2,IF(AND($C41="Jalon",N$7&gt;=$F41,N$7&lt;=$F41+$G41-1),1,""))</f>
        <v/>
      </c>
      <c r="O40" s="24" t="str">
        <f ca="1">IF(AND($C41="Objectif",O$7&gt;=$F41,O$7&lt;=$F41+$G41-1),2,IF(AND($C41="Jalon",O$7&gt;=$F41,O$7&lt;=$F41+$G41-1),1,""))</f>
        <v/>
      </c>
      <c r="P40" s="24" t="str">
        <f ca="1">IF(AND($C41="Objectif",P$7&gt;=$F41,P$7&lt;=$F41+$G41-1),2,IF(AND($C41="Jalon",P$7&gt;=$F41,P$7&lt;=$F41+$G41-1),1,""))</f>
        <v/>
      </c>
      <c r="Q40" s="24" t="str">
        <f ca="1">IF(AND($C41="Objectif",Q$7&gt;=$F41,Q$7&lt;=$F41+$G41-1),2,IF(AND($C41="Jalon",Q$7&gt;=$F41,Q$7&lt;=$F41+$G41-1),1,""))</f>
        <v/>
      </c>
      <c r="R40" s="24" t="str">
        <f ca="1">IF(AND($C41="Objectif",R$7&gt;=$F41,R$7&lt;=$F41+$G41-1),2,IF(AND($C41="Jalon",R$7&gt;=$F41,R$7&lt;=$F41+$G41-1),1,""))</f>
        <v/>
      </c>
      <c r="S40" s="24" t="str">
        <f ca="1">IF(AND($C41="Objectif",S$7&gt;=$F41,S$7&lt;=$F41+$G41-1),2,IF(AND($C41="Jalon",S$7&gt;=$F41,S$7&lt;=$F41+$G41-1),1,""))</f>
        <v/>
      </c>
      <c r="T40" s="24" t="str">
        <f ca="1">IF(AND($C41="Objectif",T$7&gt;=$F41,T$7&lt;=$F41+$G41-1),2,IF(AND($C41="Jalon",T$7&gt;=$F41,T$7&lt;=$F41+$G41-1),1,""))</f>
        <v/>
      </c>
      <c r="U40" s="24" t="str">
        <f ca="1">IF(AND($C41="Objectif",U$7&gt;=$F41,U$7&lt;=$F41+$G41-1),2,IF(AND($C41="Jalon",U$7&gt;=$F41,U$7&lt;=$F41+$G41-1),1,""))</f>
        <v/>
      </c>
      <c r="V40" s="24" t="str">
        <f ca="1">IF(AND($C41="Objectif",V$7&gt;=$F41,V$7&lt;=$F41+$G41-1),2,IF(AND($C41="Jalon",V$7&gt;=$F41,V$7&lt;=$F41+$G41-1),1,""))</f>
        <v/>
      </c>
      <c r="W40" s="24" t="str">
        <f ca="1">IF(AND($C41="Objectif",W$7&gt;=$F41,W$7&lt;=$F41+$G41-1),2,IF(AND($C41="Jalon",W$7&gt;=$F41,W$7&lt;=$F41+$G41-1),1,""))</f>
        <v/>
      </c>
      <c r="X40" s="24" t="str">
        <f ca="1">IF(AND($C41="Objectif",X$7&gt;=$F41,X$7&lt;=$F41+$G41-1),2,IF(AND($C41="Jalon",X$7&gt;=$F41,X$7&lt;=$F41+$G41-1),1,""))</f>
        <v/>
      </c>
      <c r="Y40" s="24" t="str">
        <f ca="1">IF(AND($C41="Objectif",Y$7&gt;=$F41,Y$7&lt;=$F41+$G41-1),2,IF(AND($C41="Jalon",Y$7&gt;=$F41,Y$7&lt;=$F41+$G41-1),1,""))</f>
        <v/>
      </c>
      <c r="Z40" s="24" t="str">
        <f ca="1">IF(AND($C41="Objectif",Z$7&gt;=$F41,Z$7&lt;=$F41+$G41-1),2,IF(AND($C41="Jalon",Z$7&gt;=$F41,Z$7&lt;=$F41+$G41-1),1,""))</f>
        <v/>
      </c>
      <c r="AA40" s="24" t="str">
        <f ca="1">IF(AND($C41="Objectif",AA$7&gt;=$F41,AA$7&lt;=$F41+$G41-1),2,IF(AND($C41="Jalon",AA$7&gt;=$F41,AA$7&lt;=$F41+$G41-1),1,""))</f>
        <v/>
      </c>
      <c r="AB40" s="24" t="str">
        <f ca="1">IF(AND($C41="Objectif",AB$7&gt;=$F41,AB$7&lt;=$F41+$G41-1),2,IF(AND($C41="Jalon",AB$7&gt;=$F41,AB$7&lt;=$F41+$G41-1),1,""))</f>
        <v/>
      </c>
      <c r="AC40" s="24" t="str">
        <f ca="1">IF(AND($C41="Objectif",AC$7&gt;=$F41,AC$7&lt;=$F41+$G41-1),2,IF(AND($C41="Jalon",AC$7&gt;=$F41,AC$7&lt;=$F41+$G41-1),1,""))</f>
        <v/>
      </c>
      <c r="AD40" s="24" t="str">
        <f ca="1">IF(AND($C41="Objectif",AD$7&gt;=$F41,AD$7&lt;=$F41+$G41-1),2,IF(AND($C41="Jalon",AD$7&gt;=$F41,AD$7&lt;=$F41+$G41-1),1,""))</f>
        <v/>
      </c>
      <c r="AE40" s="24" t="str">
        <f ca="1">IF(AND($C41="Objectif",AE$7&gt;=$F41,AE$7&lt;=$F41+$G41-1),2,IF(AND($C41="Jalon",AE$7&gt;=$F41,AE$7&lt;=$F41+$G41-1),1,""))</f>
        <v/>
      </c>
      <c r="AF40" s="24" t="str">
        <f ca="1">IF(AND($C41="Objectif",AF$7&gt;=$F41,AF$7&lt;=$F41+$G41-1),2,IF(AND($C41="Jalon",AF$7&gt;=$F41,AF$7&lt;=$F41+$G41-1),1,""))</f>
        <v/>
      </c>
      <c r="AG40" s="24" t="str">
        <f ca="1">IF(AND($C41="Objectif",AG$7&gt;=$F41,AG$7&lt;=$F41+$G41-1),2,IF(AND($C41="Jalon",AG$7&gt;=$F41,AG$7&lt;=$F41+$G41-1),1,""))</f>
        <v/>
      </c>
      <c r="AH40" s="24" t="str">
        <f ca="1">IF(AND($C41="Objectif",AH$7&gt;=$F41,AH$7&lt;=$F41+$G41-1),2,IF(AND($C41="Jalon",AH$7&gt;=$F41,AH$7&lt;=$F41+$G41-1),1,""))</f>
        <v/>
      </c>
      <c r="AI40" s="24" t="str">
        <f ca="1">IF(AND($C41="Objectif",AI$7&gt;=$F41,AI$7&lt;=$F41+$G41-1),2,IF(AND($C41="Jalon",AI$7&gt;=$F41,AI$7&lt;=$F41+$G41-1),1,""))</f>
        <v/>
      </c>
      <c r="AJ40" s="24" t="str">
        <f ca="1">IF(AND($C41="Objectif",AJ$7&gt;=$F41,AJ$7&lt;=$F41+$G41-1),2,IF(AND($C41="Jalon",AJ$7&gt;=$F41,AJ$7&lt;=$F41+$G41-1),1,""))</f>
        <v/>
      </c>
      <c r="AK40" s="24" t="str">
        <f ca="1">IF(AND($C41="Objectif",AK$7&gt;=$F41,AK$7&lt;=$F41+$G41-1),2,IF(AND($C41="Jalon",AK$7&gt;=$F41,AK$7&lt;=$F41+$G41-1),1,""))</f>
        <v/>
      </c>
      <c r="AL40" s="24" t="str">
        <f ca="1">IF(AND($C41="Objectif",AL$7&gt;=$F41,AL$7&lt;=$F41+$G41-1),2,IF(AND($C41="Jalon",AL$7&gt;=$F41,AL$7&lt;=$F41+$G41-1),1,""))</f>
        <v/>
      </c>
      <c r="AM40" s="24" t="str">
        <f ca="1">IF(AND($C41="Objectif",AM$7&gt;=$F41,AM$7&lt;=$F41+$G41-1),2,IF(AND($C41="Jalon",AM$7&gt;=$F41,AM$7&lt;=$F41+$G41-1),1,""))</f>
        <v/>
      </c>
      <c r="AN40" s="24" t="str">
        <f ca="1">IF(AND($C41="Objectif",AN$7&gt;=$F41,AN$7&lt;=$F41+$G41-1),2,IF(AND($C41="Jalon",AN$7&gt;=$F41,AN$7&lt;=$F41+$G41-1),1,""))</f>
        <v/>
      </c>
      <c r="AO40" s="24" t="str">
        <f ca="1">IF(AND($C41="Objectif",AO$7&gt;=$F41,AO$7&lt;=$F41+$G41-1),2,IF(AND($C41="Jalon",AO$7&gt;=$F41,AO$7&lt;=$F41+$G41-1),1,""))</f>
        <v/>
      </c>
      <c r="AP40" s="24" t="str">
        <f ca="1">IF(AND($C41="Objectif",AP$7&gt;=$F41,AP$7&lt;=$F41+$G41-1),2,IF(AND($C41="Jalon",AP$7&gt;=$F41,AP$7&lt;=$F41+$G41-1),1,""))</f>
        <v/>
      </c>
      <c r="AQ40" s="24" t="str">
        <f ca="1">IF(AND($C41="Objectif",AQ$7&gt;=$F41,AQ$7&lt;=$F41+$G41-1),2,IF(AND($C41="Jalon",AQ$7&gt;=$F41,AQ$7&lt;=$F41+$G41-1),1,""))</f>
        <v/>
      </c>
      <c r="AR40" s="24" t="str">
        <f ca="1">IF(AND($C41="Objectif",AR$7&gt;=$F41,AR$7&lt;=$F41+$G41-1),2,IF(AND($C41="Jalon",AR$7&gt;=$F41,AR$7&lt;=$F41+$G41-1),1,""))</f>
        <v/>
      </c>
      <c r="AS40" s="24" t="str">
        <f ca="1">IF(AND($C41="Objectif",AS$7&gt;=$F41,AS$7&lt;=$F41+$G41-1),2,IF(AND($C41="Jalon",AS$7&gt;=$F41,AS$7&lt;=$F41+$G41-1),1,""))</f>
        <v/>
      </c>
      <c r="AT40" s="24" t="str">
        <f ca="1">IF(AND($C41="Objectif",AT$7&gt;=$F41,AT$7&lt;=$F41+$G41-1),2,IF(AND($C41="Jalon",AT$7&gt;=$F41,AT$7&lt;=$F41+$G41-1),1,""))</f>
        <v/>
      </c>
      <c r="AU40" s="24" t="str">
        <f ca="1">IF(AND($C41="Objectif",AU$7&gt;=$F41,AU$7&lt;=$F41+$G41-1),2,IF(AND($C41="Jalon",AU$7&gt;=$F41,AU$7&lt;=$F41+$G41-1),1,""))</f>
        <v/>
      </c>
      <c r="AV40" s="24" t="str">
        <f ca="1">IF(AND($C41="Objectif",AV$7&gt;=$F41,AV$7&lt;=$F41+$G41-1),2,IF(AND($C41="Jalon",AV$7&gt;=$F41,AV$7&lt;=$F41+$G41-1),1,""))</f>
        <v/>
      </c>
      <c r="AW40" s="24" t="str">
        <f ca="1">IF(AND($C41="Objectif",AW$7&gt;=$F41,AW$7&lt;=$F41+$G41-1),2,IF(AND($C41="Jalon",AW$7&gt;=$F41,AW$7&lt;=$F41+$G41-1),1,""))</f>
        <v/>
      </c>
      <c r="AX40" s="24" t="str">
        <f ca="1">IF(AND($C41="Objectif",AX$7&gt;=$F41,AX$7&lt;=$F41+$G41-1),2,IF(AND($C41="Jalon",AX$7&gt;=$F41,AX$7&lt;=$F41+$G41-1),1,""))</f>
        <v/>
      </c>
      <c r="AY40" s="24" t="str">
        <f ca="1">IF(AND($C41="Objectif",AY$7&gt;=$F41,AY$7&lt;=$F41+$G41-1),2,IF(AND($C41="Jalon",AY$7&gt;=$F41,AY$7&lt;=$F41+$G41-1),1,""))</f>
        <v/>
      </c>
      <c r="AZ40" s="24" t="str">
        <f ca="1">IF(AND($C41="Objectif",AZ$7&gt;=$F41,AZ$7&lt;=$F41+$G41-1),2,IF(AND($C41="Jalon",AZ$7&gt;=$F41,AZ$7&lt;=$F41+$G41-1),1,""))</f>
        <v/>
      </c>
      <c r="BA40" s="24" t="str">
        <f ca="1">IF(AND($C41="Objectif",BA$7&gt;=$F41,BA$7&lt;=$F41+$G41-1),2,IF(AND($C41="Jalon",BA$7&gt;=$F41,BA$7&lt;=$F41+$G41-1),1,""))</f>
        <v/>
      </c>
      <c r="BB40" s="24" t="str">
        <f ca="1">IF(AND($C41="Objectif",BB$7&gt;=$F41,BB$7&lt;=$F41+$G41-1),2,IF(AND($C41="Jalon",BB$7&gt;=$F41,BB$7&lt;=$F41+$G41-1),1,""))</f>
        <v/>
      </c>
      <c r="BC40" s="24" t="str">
        <f ca="1">IF(AND($C41="Objectif",BC$7&gt;=$F41,BC$7&lt;=$F41+$G41-1),2,IF(AND($C41="Jalon",BC$7&gt;=$F41,BC$7&lt;=$F41+$G41-1),1,""))</f>
        <v/>
      </c>
      <c r="BD40" s="24" t="str">
        <f ca="1">IF(AND($C41="Objectif",BD$7&gt;=$F41,BD$7&lt;=$F41+$G41-1),2,IF(AND($C41="Jalon",BD$7&gt;=$F41,BD$7&lt;=$F41+$G41-1),1,""))</f>
        <v/>
      </c>
      <c r="BE40" s="24" t="str">
        <f ca="1">IF(AND($C41="Objectif",BE$7&gt;=$F41,BE$7&lt;=$F41+$G41-1),2,IF(AND($C41="Jalon",BE$7&gt;=$F41,BE$7&lt;=$F41+$G41-1),1,""))</f>
        <v/>
      </c>
      <c r="BF40" s="24" t="str">
        <f ca="1">IF(AND($C41="Objectif",BF$7&gt;=$F41,BF$7&lt;=$F41+$G41-1),2,IF(AND($C41="Jalon",BF$7&gt;=$F41,BF$7&lt;=$F41+$G41-1),1,""))</f>
        <v/>
      </c>
      <c r="BG40" s="24" t="str">
        <f ca="1">IF(AND($C41="Objectif",BG$7&gt;=$F41,BG$7&lt;=$F41+$G41-1),2,IF(AND($C41="Jalon",BG$7&gt;=$F41,BG$7&lt;=$F41+$G41-1),1,""))</f>
        <v/>
      </c>
      <c r="BH40" s="24" t="str">
        <f ca="1">IF(AND($C41="Objectif",BH$7&gt;=$F41,BH$7&lt;=$F41+$G41-1),2,IF(AND($C41="Jalon",BH$7&gt;=$F41,BH$7&lt;=$F41+$G41-1),1,""))</f>
        <v/>
      </c>
      <c r="BI40" s="24" t="str">
        <f ca="1">IF(AND($C41="Objectif",BI$7&gt;=$F41,BI$7&lt;=$F41+$G41-1),2,IF(AND($C41="Jalon",BI$7&gt;=$F41,BI$7&lt;=$F41+$G41-1),1,""))</f>
        <v/>
      </c>
      <c r="BJ40" s="24" t="str">
        <f ca="1">IF(AND($C41="Objectif",BJ$7&gt;=$F41,BJ$7&lt;=$F41+$G41-1),2,IF(AND($C41="Jalon",BJ$7&gt;=$F41,BJ$7&lt;=$F41+$G41-1),1,""))</f>
        <v/>
      </c>
      <c r="BK40" s="24" t="str">
        <f ca="1">IF(AND($C41="Objectif",BK$7&gt;=$F41,BK$7&lt;=$F41+$G41-1),2,IF(AND($C41="Jalon",BK$7&gt;=$F41,BK$7&lt;=$F41+$G41-1),1,""))</f>
        <v/>
      </c>
      <c r="BL40" s="24" t="str">
        <f ca="1">IF(AND($C41="Objectif",BL$7&gt;=$F41,BL$7&lt;=$F41+$G41-1),2,IF(AND($C41="Jalon",BL$7&gt;=$F41,BL$7&lt;=$F41+$G41-1),1,""))</f>
        <v/>
      </c>
    </row>
    <row r="41" spans="1:65" s="1" customFormat="1" ht="40.15" customHeight="1" x14ac:dyDescent="0.25">
      <c r="A41" s="9"/>
      <c r="B41" s="58" t="s">
        <v>14</v>
      </c>
      <c r="C41" s="54" t="s">
        <v>22</v>
      </c>
      <c r="D41" s="54"/>
      <c r="E41" s="55"/>
      <c r="F41" s="56">
        <f ca="1">F29</f>
        <v>45636</v>
      </c>
      <c r="G41" s="57">
        <v>19</v>
      </c>
      <c r="H41" s="54"/>
      <c r="I41" s="24" t="str">
        <f>IF(AND($C42="Objectif",I$7&gt;=$F42,I$7&lt;=$F42+$G42-1),2,IF(AND($C42="Jalon",I$7&gt;=$F42,I$7&lt;=$F42+$G42-1),1,""))</f>
        <v/>
      </c>
      <c r="J41" s="24" t="str">
        <f>IF(AND($C42="Objectif",J$7&gt;=$F42,J$7&lt;=$F42+$G42-1),2,IF(AND($C42="Jalon",J$7&gt;=$F42,J$7&lt;=$F42+$G42-1),1,""))</f>
        <v/>
      </c>
      <c r="K41" s="24" t="str">
        <f>IF(AND($C42="Objectif",K$7&gt;=$F42,K$7&lt;=$F42+$G42-1),2,IF(AND($C42="Jalon",K$7&gt;=$F42,K$7&lt;=$F42+$G42-1),1,""))</f>
        <v/>
      </c>
      <c r="L41" s="24" t="str">
        <f>IF(AND($C42="Objectif",L$7&gt;=$F42,L$7&lt;=$F42+$G42-1),2,IF(AND($C42="Jalon",L$7&gt;=$F42,L$7&lt;=$F42+$G42-1),1,""))</f>
        <v/>
      </c>
      <c r="M41" s="24" t="str">
        <f>IF(AND($C42="Objectif",M$7&gt;=$F42,M$7&lt;=$F42+$G42-1),2,IF(AND($C42="Jalon",M$7&gt;=$F42,M$7&lt;=$F42+$G42-1),1,""))</f>
        <v/>
      </c>
      <c r="N41" s="24" t="str">
        <f>IF(AND($C42="Objectif",N$7&gt;=$F42,N$7&lt;=$F42+$G42-1),2,IF(AND($C42="Jalon",N$7&gt;=$F42,N$7&lt;=$F42+$G42-1),1,""))</f>
        <v/>
      </c>
      <c r="O41" s="24" t="str">
        <f>IF(AND($C42="Objectif",O$7&gt;=$F42,O$7&lt;=$F42+$G42-1),2,IF(AND($C42="Jalon",O$7&gt;=$F42,O$7&lt;=$F42+$G42-1),1,""))</f>
        <v/>
      </c>
      <c r="P41" s="24" t="str">
        <f>IF(AND($C42="Objectif",P$7&gt;=$F42,P$7&lt;=$F42+$G42-1),2,IF(AND($C42="Jalon",P$7&gt;=$F42,P$7&lt;=$F42+$G42-1),1,""))</f>
        <v/>
      </c>
      <c r="Q41" s="24" t="str">
        <f>IF(AND($C42="Objectif",Q$7&gt;=$F42,Q$7&lt;=$F42+$G42-1),2,IF(AND($C42="Jalon",Q$7&gt;=$F42,Q$7&lt;=$F42+$G42-1),1,""))</f>
        <v/>
      </c>
      <c r="R41" s="24" t="str">
        <f>IF(AND($C42="Objectif",R$7&gt;=$F42,R$7&lt;=$F42+$G42-1),2,IF(AND($C42="Jalon",R$7&gt;=$F42,R$7&lt;=$F42+$G42-1),1,""))</f>
        <v/>
      </c>
      <c r="S41" s="24" t="str">
        <f>IF(AND($C42="Objectif",S$7&gt;=$F42,S$7&lt;=$F42+$G42-1),2,IF(AND($C42="Jalon",S$7&gt;=$F42,S$7&lt;=$F42+$G42-1),1,""))</f>
        <v/>
      </c>
      <c r="T41" s="24" t="str">
        <f>IF(AND($C42="Objectif",T$7&gt;=$F42,T$7&lt;=$F42+$G42-1),2,IF(AND($C42="Jalon",T$7&gt;=$F42,T$7&lt;=$F42+$G42-1),1,""))</f>
        <v/>
      </c>
      <c r="U41" s="24" t="str">
        <f>IF(AND($C42="Objectif",U$7&gt;=$F42,U$7&lt;=$F42+$G42-1),2,IF(AND($C42="Jalon",U$7&gt;=$F42,U$7&lt;=$F42+$G42-1),1,""))</f>
        <v/>
      </c>
      <c r="V41" s="24" t="str">
        <f>IF(AND($C42="Objectif",V$7&gt;=$F42,V$7&lt;=$F42+$G42-1),2,IF(AND($C42="Jalon",V$7&gt;=$F42,V$7&lt;=$F42+$G42-1),1,""))</f>
        <v/>
      </c>
      <c r="W41" s="24" t="str">
        <f>IF(AND($C42="Objectif",W$7&gt;=$F42,W$7&lt;=$F42+$G42-1),2,IF(AND($C42="Jalon",W$7&gt;=$F42,W$7&lt;=$F42+$G42-1),1,""))</f>
        <v/>
      </c>
      <c r="X41" s="24" t="str">
        <f>IF(AND($C42="Objectif",X$7&gt;=$F42,X$7&lt;=$F42+$G42-1),2,IF(AND($C42="Jalon",X$7&gt;=$F42,X$7&lt;=$F42+$G42-1),1,""))</f>
        <v/>
      </c>
      <c r="Y41" s="24" t="str">
        <f>IF(AND($C42="Objectif",Y$7&gt;=$F42,Y$7&lt;=$F42+$G42-1),2,IF(AND($C42="Jalon",Y$7&gt;=$F42,Y$7&lt;=$F42+$G42-1),1,""))</f>
        <v/>
      </c>
      <c r="Z41" s="24" t="str">
        <f>IF(AND($C42="Objectif",Z$7&gt;=$F42,Z$7&lt;=$F42+$G42-1),2,IF(AND($C42="Jalon",Z$7&gt;=$F42,Z$7&lt;=$F42+$G42-1),1,""))</f>
        <v/>
      </c>
      <c r="AA41" s="24" t="str">
        <f>IF(AND($C42="Objectif",AA$7&gt;=$F42,AA$7&lt;=$F42+$G42-1),2,IF(AND($C42="Jalon",AA$7&gt;=$F42,AA$7&lt;=$F42+$G42-1),1,""))</f>
        <v/>
      </c>
      <c r="AB41" s="24" t="str">
        <f>IF(AND($C42="Objectif",AB$7&gt;=$F42,AB$7&lt;=$F42+$G42-1),2,IF(AND($C42="Jalon",AB$7&gt;=$F42,AB$7&lt;=$F42+$G42-1),1,""))</f>
        <v/>
      </c>
      <c r="AC41" s="24" t="str">
        <f>IF(AND($C42="Objectif",AC$7&gt;=$F42,AC$7&lt;=$F42+$G42-1),2,IF(AND($C42="Jalon",AC$7&gt;=$F42,AC$7&lt;=$F42+$G42-1),1,""))</f>
        <v/>
      </c>
      <c r="AD41" s="24" t="str">
        <f>IF(AND($C42="Objectif",AD$7&gt;=$F42,AD$7&lt;=$F42+$G42-1),2,IF(AND($C42="Jalon",AD$7&gt;=$F42,AD$7&lt;=$F42+$G42-1),1,""))</f>
        <v/>
      </c>
      <c r="AE41" s="24" t="str">
        <f>IF(AND($C42="Objectif",AE$7&gt;=$F42,AE$7&lt;=$F42+$G42-1),2,IF(AND($C42="Jalon",AE$7&gt;=$F42,AE$7&lt;=$F42+$G42-1),1,""))</f>
        <v/>
      </c>
      <c r="AF41" s="24" t="str">
        <f>IF(AND($C42="Objectif",AF$7&gt;=$F42,AF$7&lt;=$F42+$G42-1),2,IF(AND($C42="Jalon",AF$7&gt;=$F42,AF$7&lt;=$F42+$G42-1),1,""))</f>
        <v/>
      </c>
      <c r="AG41" s="24" t="str">
        <f>IF(AND($C42="Objectif",AG$7&gt;=$F42,AG$7&lt;=$F42+$G42-1),2,IF(AND($C42="Jalon",AG$7&gt;=$F42,AG$7&lt;=$F42+$G42-1),1,""))</f>
        <v/>
      </c>
      <c r="AH41" s="24" t="str">
        <f>IF(AND($C42="Objectif",AH$7&gt;=$F42,AH$7&lt;=$F42+$G42-1),2,IF(AND($C42="Jalon",AH$7&gt;=$F42,AH$7&lt;=$F42+$G42-1),1,""))</f>
        <v/>
      </c>
      <c r="AI41" s="24" t="str">
        <f>IF(AND($C42="Objectif",AI$7&gt;=$F42,AI$7&lt;=$F42+$G42-1),2,IF(AND($C42="Jalon",AI$7&gt;=$F42,AI$7&lt;=$F42+$G42-1),1,""))</f>
        <v/>
      </c>
      <c r="AJ41" s="24" t="str">
        <f>IF(AND($C42="Objectif",AJ$7&gt;=$F42,AJ$7&lt;=$F42+$G42-1),2,IF(AND($C42="Jalon",AJ$7&gt;=$F42,AJ$7&lt;=$F42+$G42-1),1,""))</f>
        <v/>
      </c>
      <c r="AK41" s="24" t="str">
        <f>IF(AND($C42="Objectif",AK$7&gt;=$F42,AK$7&lt;=$F42+$G42-1),2,IF(AND($C42="Jalon",AK$7&gt;=$F42,AK$7&lt;=$F42+$G42-1),1,""))</f>
        <v/>
      </c>
      <c r="AL41" s="24" t="str">
        <f>IF(AND($C42="Objectif",AL$7&gt;=$F42,AL$7&lt;=$F42+$G42-1),2,IF(AND($C42="Jalon",AL$7&gt;=$F42,AL$7&lt;=$F42+$G42-1),1,""))</f>
        <v/>
      </c>
      <c r="AM41" s="24" t="str">
        <f>IF(AND($C42="Objectif",AM$7&gt;=$F42,AM$7&lt;=$F42+$G42-1),2,IF(AND($C42="Jalon",AM$7&gt;=$F42,AM$7&lt;=$F42+$G42-1),1,""))</f>
        <v/>
      </c>
      <c r="AN41" s="24" t="str">
        <f>IF(AND($C42="Objectif",AN$7&gt;=$F42,AN$7&lt;=$F42+$G42-1),2,IF(AND($C42="Jalon",AN$7&gt;=$F42,AN$7&lt;=$F42+$G42-1),1,""))</f>
        <v/>
      </c>
      <c r="AO41" s="24" t="str">
        <f>IF(AND($C42="Objectif",AO$7&gt;=$F42,AO$7&lt;=$F42+$G42-1),2,IF(AND($C42="Jalon",AO$7&gt;=$F42,AO$7&lt;=$F42+$G42-1),1,""))</f>
        <v/>
      </c>
      <c r="AP41" s="24" t="str">
        <f>IF(AND($C42="Objectif",AP$7&gt;=$F42,AP$7&lt;=$F42+$G42-1),2,IF(AND($C42="Jalon",AP$7&gt;=$F42,AP$7&lt;=$F42+$G42-1),1,""))</f>
        <v/>
      </c>
      <c r="AQ41" s="24" t="str">
        <f>IF(AND($C42="Objectif",AQ$7&gt;=$F42,AQ$7&lt;=$F42+$G42-1),2,IF(AND($C42="Jalon",AQ$7&gt;=$F42,AQ$7&lt;=$F42+$G42-1),1,""))</f>
        <v/>
      </c>
      <c r="AR41" s="24" t="str">
        <f>IF(AND($C42="Objectif",AR$7&gt;=$F42,AR$7&lt;=$F42+$G42-1),2,IF(AND($C42="Jalon",AR$7&gt;=$F42,AR$7&lt;=$F42+$G42-1),1,""))</f>
        <v/>
      </c>
      <c r="AS41" s="24" t="str">
        <f>IF(AND($C42="Objectif",AS$7&gt;=$F42,AS$7&lt;=$F42+$G42-1),2,IF(AND($C42="Jalon",AS$7&gt;=$F42,AS$7&lt;=$F42+$G42-1),1,""))</f>
        <v/>
      </c>
      <c r="AT41" s="24" t="str">
        <f>IF(AND($C42="Objectif",AT$7&gt;=$F42,AT$7&lt;=$F42+$G42-1),2,IF(AND($C42="Jalon",AT$7&gt;=$F42,AT$7&lt;=$F42+$G42-1),1,""))</f>
        <v/>
      </c>
      <c r="AU41" s="24" t="str">
        <f>IF(AND($C42="Objectif",AU$7&gt;=$F42,AU$7&lt;=$F42+$G42-1),2,IF(AND($C42="Jalon",AU$7&gt;=$F42,AU$7&lt;=$F42+$G42-1),1,""))</f>
        <v/>
      </c>
      <c r="AV41" s="24" t="str">
        <f>IF(AND($C42="Objectif",AV$7&gt;=$F42,AV$7&lt;=$F42+$G42-1),2,IF(AND($C42="Jalon",AV$7&gt;=$F42,AV$7&lt;=$F42+$G42-1),1,""))</f>
        <v/>
      </c>
      <c r="AW41" s="24" t="str">
        <f>IF(AND($C42="Objectif",AW$7&gt;=$F42,AW$7&lt;=$F42+$G42-1),2,IF(AND($C42="Jalon",AW$7&gt;=$F42,AW$7&lt;=$F42+$G42-1),1,""))</f>
        <v/>
      </c>
      <c r="AX41" s="24" t="str">
        <f>IF(AND($C42="Objectif",AX$7&gt;=$F42,AX$7&lt;=$F42+$G42-1),2,IF(AND($C42="Jalon",AX$7&gt;=$F42,AX$7&lt;=$F42+$G42-1),1,""))</f>
        <v/>
      </c>
      <c r="AY41" s="24" t="str">
        <f>IF(AND($C42="Objectif",AY$7&gt;=$F42,AY$7&lt;=$F42+$G42-1),2,IF(AND($C42="Jalon",AY$7&gt;=$F42,AY$7&lt;=$F42+$G42-1),1,""))</f>
        <v/>
      </c>
      <c r="AZ41" s="24" t="str">
        <f>IF(AND($C42="Objectif",AZ$7&gt;=$F42,AZ$7&lt;=$F42+$G42-1),2,IF(AND($C42="Jalon",AZ$7&gt;=$F42,AZ$7&lt;=$F42+$G42-1),1,""))</f>
        <v/>
      </c>
      <c r="BA41" s="24" t="str">
        <f>IF(AND($C42="Objectif",BA$7&gt;=$F42,BA$7&lt;=$F42+$G42-1),2,IF(AND($C42="Jalon",BA$7&gt;=$F42,BA$7&lt;=$F42+$G42-1),1,""))</f>
        <v/>
      </c>
      <c r="BB41" s="24" t="str">
        <f>IF(AND($C42="Objectif",BB$7&gt;=$F42,BB$7&lt;=$F42+$G42-1),2,IF(AND($C42="Jalon",BB$7&gt;=$F42,BB$7&lt;=$F42+$G42-1),1,""))</f>
        <v/>
      </c>
      <c r="BC41" s="24" t="str">
        <f>IF(AND($C42="Objectif",BC$7&gt;=$F42,BC$7&lt;=$F42+$G42-1),2,IF(AND($C42="Jalon",BC$7&gt;=$F42,BC$7&lt;=$F42+$G42-1),1,""))</f>
        <v/>
      </c>
      <c r="BD41" s="24" t="str">
        <f>IF(AND($C42="Objectif",BD$7&gt;=$F42,BD$7&lt;=$F42+$G42-1),2,IF(AND($C42="Jalon",BD$7&gt;=$F42,BD$7&lt;=$F42+$G42-1),1,""))</f>
        <v/>
      </c>
      <c r="BE41" s="24" t="str">
        <f>IF(AND($C42="Objectif",BE$7&gt;=$F42,BE$7&lt;=$F42+$G42-1),2,IF(AND($C42="Jalon",BE$7&gt;=$F42,BE$7&lt;=$F42+$G42-1),1,""))</f>
        <v/>
      </c>
      <c r="BF41" s="24" t="str">
        <f>IF(AND($C42="Objectif",BF$7&gt;=$F42,BF$7&lt;=$F42+$G42-1),2,IF(AND($C42="Jalon",BF$7&gt;=$F42,BF$7&lt;=$F42+$G42-1),1,""))</f>
        <v/>
      </c>
      <c r="BG41" s="24" t="str">
        <f>IF(AND($C42="Objectif",BG$7&gt;=$F42,BG$7&lt;=$F42+$G42-1),2,IF(AND($C42="Jalon",BG$7&gt;=$F42,BG$7&lt;=$F42+$G42-1),1,""))</f>
        <v/>
      </c>
      <c r="BH41" s="24" t="str">
        <f>IF(AND($C42="Objectif",BH$7&gt;=$F42,BH$7&lt;=$F42+$G42-1),2,IF(AND($C42="Jalon",BH$7&gt;=$F42,BH$7&lt;=$F42+$G42-1),1,""))</f>
        <v/>
      </c>
      <c r="BI41" s="24" t="str">
        <f>IF(AND($C42="Objectif",BI$7&gt;=$F42,BI$7&lt;=$F42+$G42-1),2,IF(AND($C42="Jalon",BI$7&gt;=$F42,BI$7&lt;=$F42+$G42-1),1,""))</f>
        <v/>
      </c>
      <c r="BJ41" s="24" t="str">
        <f>IF(AND($C42="Objectif",BJ$7&gt;=$F42,BJ$7&lt;=$F42+$G42-1),2,IF(AND($C42="Jalon",BJ$7&gt;=$F42,BJ$7&lt;=$F42+$G42-1),1,""))</f>
        <v/>
      </c>
      <c r="BK41" s="24" t="str">
        <f>IF(AND($C42="Objectif",BK$7&gt;=$F42,BK$7&lt;=$F42+$G42-1),2,IF(AND($C42="Jalon",BK$7&gt;=$F42,BK$7&lt;=$F42+$G42-1),1,""))</f>
        <v/>
      </c>
      <c r="BL41" s="24" t="str">
        <f>IF(AND($C42="Objectif",BL$7&gt;=$F42,BL$7&lt;=$F42+$G42-1),2,IF(AND($C42="Jalon",BL$7&gt;=$F42,BL$7&lt;=$F42+$G42-1),1,""))</f>
        <v/>
      </c>
    </row>
    <row r="42" spans="1:65" s="1" customFormat="1" ht="40.15" customHeight="1" x14ac:dyDescent="0.25">
      <c r="A42" s="9"/>
      <c r="B42" s="101" t="s">
        <v>17</v>
      </c>
      <c r="C42" s="54"/>
      <c r="D42" s="54"/>
      <c r="E42" s="55"/>
      <c r="F42" s="56"/>
      <c r="G42" s="57"/>
      <c r="H42" s="54"/>
      <c r="I42" s="24" t="str">
        <f ca="1">IF(AND($C43="Objectif",I$7&gt;=$F43,I$7&lt;=$F43+$G43-1),2,IF(AND($C43="Jalon",I$7&gt;=$F43,I$7&lt;=$F43+$G43-1),1,""))</f>
        <v/>
      </c>
      <c r="J42" s="24" t="str">
        <f ca="1">IF(AND($C43="Objectif",J$7&gt;=$F43,J$7&lt;=$F43+$G43-1),2,IF(AND($C43="Jalon",J$7&gt;=$F43,J$7&lt;=$F43+$G43-1),1,""))</f>
        <v/>
      </c>
      <c r="K42" s="24" t="str">
        <f ca="1">IF(AND($C43="Objectif",K$7&gt;=$F43,K$7&lt;=$F43+$G43-1),2,IF(AND($C43="Jalon",K$7&gt;=$F43,K$7&lt;=$F43+$G43-1),1,""))</f>
        <v/>
      </c>
      <c r="L42" s="24" t="str">
        <f ca="1">IF(AND($C43="Objectif",L$7&gt;=$F43,L$7&lt;=$F43+$G43-1),2,IF(AND($C43="Jalon",L$7&gt;=$F43,L$7&lt;=$F43+$G43-1),1,""))</f>
        <v/>
      </c>
      <c r="M42" s="24" t="str">
        <f ca="1">IF(AND($C43="Objectif",M$7&gt;=$F43,M$7&lt;=$F43+$G43-1),2,IF(AND($C43="Jalon",M$7&gt;=$F43,M$7&lt;=$F43+$G43-1),1,""))</f>
        <v/>
      </c>
      <c r="N42" s="24" t="str">
        <f ca="1">IF(AND($C43="Objectif",N$7&gt;=$F43,N$7&lt;=$F43+$G43-1),2,IF(AND($C43="Jalon",N$7&gt;=$F43,N$7&lt;=$F43+$G43-1),1,""))</f>
        <v/>
      </c>
      <c r="O42" s="24" t="str">
        <f ca="1">IF(AND($C43="Objectif",O$7&gt;=$F43,O$7&lt;=$F43+$G43-1),2,IF(AND($C43="Jalon",O$7&gt;=$F43,O$7&lt;=$F43+$G43-1),1,""))</f>
        <v/>
      </c>
      <c r="P42" s="24" t="str">
        <f ca="1">IF(AND($C43="Objectif",P$7&gt;=$F43,P$7&lt;=$F43+$G43-1),2,IF(AND($C43="Jalon",P$7&gt;=$F43,P$7&lt;=$F43+$G43-1),1,""))</f>
        <v/>
      </c>
      <c r="Q42" s="24" t="str">
        <f ca="1">IF(AND($C43="Objectif",Q$7&gt;=$F43,Q$7&lt;=$F43+$G43-1),2,IF(AND($C43="Jalon",Q$7&gt;=$F43,Q$7&lt;=$F43+$G43-1),1,""))</f>
        <v/>
      </c>
      <c r="R42" s="24" t="str">
        <f ca="1">IF(AND($C43="Objectif",R$7&gt;=$F43,R$7&lt;=$F43+$G43-1),2,IF(AND($C43="Jalon",R$7&gt;=$F43,R$7&lt;=$F43+$G43-1),1,""))</f>
        <v/>
      </c>
      <c r="S42" s="24" t="str">
        <f ca="1">IF(AND($C43="Objectif",S$7&gt;=$F43,S$7&lt;=$F43+$G43-1),2,IF(AND($C43="Jalon",S$7&gt;=$F43,S$7&lt;=$F43+$G43-1),1,""))</f>
        <v/>
      </c>
      <c r="T42" s="24" t="str">
        <f ca="1">IF(AND($C43="Objectif",T$7&gt;=$F43,T$7&lt;=$F43+$G43-1),2,IF(AND($C43="Jalon",T$7&gt;=$F43,T$7&lt;=$F43+$G43-1),1,""))</f>
        <v/>
      </c>
      <c r="U42" s="24" t="str">
        <f ca="1">IF(AND($C43="Objectif",U$7&gt;=$F43,U$7&lt;=$F43+$G43-1),2,IF(AND($C43="Jalon",U$7&gt;=$F43,U$7&lt;=$F43+$G43-1),1,""))</f>
        <v/>
      </c>
      <c r="V42" s="24" t="str">
        <f ca="1">IF(AND($C43="Objectif",V$7&gt;=$F43,V$7&lt;=$F43+$G43-1),2,IF(AND($C43="Jalon",V$7&gt;=$F43,V$7&lt;=$F43+$G43-1),1,""))</f>
        <v/>
      </c>
      <c r="W42" s="24" t="str">
        <f ca="1">IF(AND($C43="Objectif",W$7&gt;=$F43,W$7&lt;=$F43+$G43-1),2,IF(AND($C43="Jalon",W$7&gt;=$F43,W$7&lt;=$F43+$G43-1),1,""))</f>
        <v/>
      </c>
      <c r="X42" s="24" t="str">
        <f ca="1">IF(AND($C43="Objectif",X$7&gt;=$F43,X$7&lt;=$F43+$G43-1),2,IF(AND($C43="Jalon",X$7&gt;=$F43,X$7&lt;=$F43+$G43-1),1,""))</f>
        <v/>
      </c>
      <c r="Y42" s="24" t="str">
        <f ca="1">IF(AND($C43="Objectif",Y$7&gt;=$F43,Y$7&lt;=$F43+$G43-1),2,IF(AND($C43="Jalon",Y$7&gt;=$F43,Y$7&lt;=$F43+$G43-1),1,""))</f>
        <v/>
      </c>
      <c r="Z42" s="24" t="str">
        <f ca="1">IF(AND($C43="Objectif",Z$7&gt;=$F43,Z$7&lt;=$F43+$G43-1),2,IF(AND($C43="Jalon",Z$7&gt;=$F43,Z$7&lt;=$F43+$G43-1),1,""))</f>
        <v/>
      </c>
      <c r="AA42" s="24" t="str">
        <f ca="1">IF(AND($C43="Objectif",AA$7&gt;=$F43,AA$7&lt;=$F43+$G43-1),2,IF(AND($C43="Jalon",AA$7&gt;=$F43,AA$7&lt;=$F43+$G43-1),1,""))</f>
        <v/>
      </c>
      <c r="AB42" s="24" t="str">
        <f ca="1">IF(AND($C43="Objectif",AB$7&gt;=$F43,AB$7&lt;=$F43+$G43-1),2,IF(AND($C43="Jalon",AB$7&gt;=$F43,AB$7&lt;=$F43+$G43-1),1,""))</f>
        <v/>
      </c>
      <c r="AC42" s="24" t="str">
        <f ca="1">IF(AND($C43="Objectif",AC$7&gt;=$F43,AC$7&lt;=$F43+$G43-1),2,IF(AND($C43="Jalon",AC$7&gt;=$F43,AC$7&lt;=$F43+$G43-1),1,""))</f>
        <v/>
      </c>
      <c r="AD42" s="24" t="str">
        <f ca="1">IF(AND($C43="Objectif",AD$7&gt;=$F43,AD$7&lt;=$F43+$G43-1),2,IF(AND($C43="Jalon",AD$7&gt;=$F43,AD$7&lt;=$F43+$G43-1),1,""))</f>
        <v/>
      </c>
      <c r="AE42" s="24" t="str">
        <f ca="1">IF(AND($C43="Objectif",AE$7&gt;=$F43,AE$7&lt;=$F43+$G43-1),2,IF(AND($C43="Jalon",AE$7&gt;=$F43,AE$7&lt;=$F43+$G43-1),1,""))</f>
        <v/>
      </c>
      <c r="AF42" s="24" t="str">
        <f ca="1">IF(AND($C43="Objectif",AF$7&gt;=$F43,AF$7&lt;=$F43+$G43-1),2,IF(AND($C43="Jalon",AF$7&gt;=$F43,AF$7&lt;=$F43+$G43-1),1,""))</f>
        <v/>
      </c>
      <c r="AG42" s="24" t="str">
        <f ca="1">IF(AND($C43="Objectif",AG$7&gt;=$F43,AG$7&lt;=$F43+$G43-1),2,IF(AND($C43="Jalon",AG$7&gt;=$F43,AG$7&lt;=$F43+$G43-1),1,""))</f>
        <v/>
      </c>
      <c r="AH42" s="24" t="str">
        <f ca="1">IF(AND($C43="Objectif",AH$7&gt;=$F43,AH$7&lt;=$F43+$G43-1),2,IF(AND($C43="Jalon",AH$7&gt;=$F43,AH$7&lt;=$F43+$G43-1),1,""))</f>
        <v/>
      </c>
      <c r="AI42" s="24" t="str">
        <f ca="1">IF(AND($C43="Objectif",AI$7&gt;=$F43,AI$7&lt;=$F43+$G43-1),2,IF(AND($C43="Jalon",AI$7&gt;=$F43,AI$7&lt;=$F43+$G43-1),1,""))</f>
        <v/>
      </c>
      <c r="AJ42" s="24" t="str">
        <f ca="1">IF(AND($C43="Objectif",AJ$7&gt;=$F43,AJ$7&lt;=$F43+$G43-1),2,IF(AND($C43="Jalon",AJ$7&gt;=$F43,AJ$7&lt;=$F43+$G43-1),1,""))</f>
        <v/>
      </c>
      <c r="AK42" s="24" t="str">
        <f ca="1">IF(AND($C43="Objectif",AK$7&gt;=$F43,AK$7&lt;=$F43+$G43-1),2,IF(AND($C43="Jalon",AK$7&gt;=$F43,AK$7&lt;=$F43+$G43-1),1,""))</f>
        <v/>
      </c>
      <c r="AL42" s="24" t="str">
        <f ca="1">IF(AND($C43="Objectif",AL$7&gt;=$F43,AL$7&lt;=$F43+$G43-1),2,IF(AND($C43="Jalon",AL$7&gt;=$F43,AL$7&lt;=$F43+$G43-1),1,""))</f>
        <v/>
      </c>
      <c r="AM42" s="24" t="str">
        <f ca="1">IF(AND($C43="Objectif",AM$7&gt;=$F43,AM$7&lt;=$F43+$G43-1),2,IF(AND($C43="Jalon",AM$7&gt;=$F43,AM$7&lt;=$F43+$G43-1),1,""))</f>
        <v/>
      </c>
      <c r="AN42" s="24" t="str">
        <f ca="1">IF(AND($C43="Objectif",AN$7&gt;=$F43,AN$7&lt;=$F43+$G43-1),2,IF(AND($C43="Jalon",AN$7&gt;=$F43,AN$7&lt;=$F43+$G43-1),1,""))</f>
        <v/>
      </c>
      <c r="AO42" s="24" t="str">
        <f ca="1">IF(AND($C43="Objectif",AO$7&gt;=$F43,AO$7&lt;=$F43+$G43-1),2,IF(AND($C43="Jalon",AO$7&gt;=$F43,AO$7&lt;=$F43+$G43-1),1,""))</f>
        <v/>
      </c>
      <c r="AP42" s="24" t="str">
        <f ca="1">IF(AND($C43="Objectif",AP$7&gt;=$F43,AP$7&lt;=$F43+$G43-1),2,IF(AND($C43="Jalon",AP$7&gt;=$F43,AP$7&lt;=$F43+$G43-1),1,""))</f>
        <v/>
      </c>
      <c r="AQ42" s="24" t="str">
        <f ca="1">IF(AND($C43="Objectif",AQ$7&gt;=$F43,AQ$7&lt;=$F43+$G43-1),2,IF(AND($C43="Jalon",AQ$7&gt;=$F43,AQ$7&lt;=$F43+$G43-1),1,""))</f>
        <v/>
      </c>
      <c r="AR42" s="24" t="str">
        <f ca="1">IF(AND($C43="Objectif",AR$7&gt;=$F43,AR$7&lt;=$F43+$G43-1),2,IF(AND($C43="Jalon",AR$7&gt;=$F43,AR$7&lt;=$F43+$G43-1),1,""))</f>
        <v/>
      </c>
      <c r="AS42" s="24" t="str">
        <f ca="1">IF(AND($C43="Objectif",AS$7&gt;=$F43,AS$7&lt;=$F43+$G43-1),2,IF(AND($C43="Jalon",AS$7&gt;=$F43,AS$7&lt;=$F43+$G43-1),1,""))</f>
        <v/>
      </c>
      <c r="AT42" s="24" t="str">
        <f ca="1">IF(AND($C43="Objectif",AT$7&gt;=$F43,AT$7&lt;=$F43+$G43-1),2,IF(AND($C43="Jalon",AT$7&gt;=$F43,AT$7&lt;=$F43+$G43-1),1,""))</f>
        <v/>
      </c>
      <c r="AU42" s="24" t="str">
        <f ca="1">IF(AND($C43="Objectif",AU$7&gt;=$F43,AU$7&lt;=$F43+$G43-1),2,IF(AND($C43="Jalon",AU$7&gt;=$F43,AU$7&lt;=$F43+$G43-1),1,""))</f>
        <v/>
      </c>
      <c r="AV42" s="24" t="str">
        <f ca="1">IF(AND($C43="Objectif",AV$7&gt;=$F43,AV$7&lt;=$F43+$G43-1),2,IF(AND($C43="Jalon",AV$7&gt;=$F43,AV$7&lt;=$F43+$G43-1),1,""))</f>
        <v/>
      </c>
      <c r="AW42" s="24" t="str">
        <f ca="1">IF(AND($C43="Objectif",AW$7&gt;=$F43,AW$7&lt;=$F43+$G43-1),2,IF(AND($C43="Jalon",AW$7&gt;=$F43,AW$7&lt;=$F43+$G43-1),1,""))</f>
        <v/>
      </c>
      <c r="AX42" s="24" t="str">
        <f ca="1">IF(AND($C43="Objectif",AX$7&gt;=$F43,AX$7&lt;=$F43+$G43-1),2,IF(AND($C43="Jalon",AX$7&gt;=$F43,AX$7&lt;=$F43+$G43-1),1,""))</f>
        <v/>
      </c>
      <c r="AY42" s="24" t="str">
        <f ca="1">IF(AND($C43="Objectif",AY$7&gt;=$F43,AY$7&lt;=$F43+$G43-1),2,IF(AND($C43="Jalon",AY$7&gt;=$F43,AY$7&lt;=$F43+$G43-1),1,""))</f>
        <v/>
      </c>
      <c r="AZ42" s="24" t="str">
        <f ca="1">IF(AND($C43="Objectif",AZ$7&gt;=$F43,AZ$7&lt;=$F43+$G43-1),2,IF(AND($C43="Jalon",AZ$7&gt;=$F43,AZ$7&lt;=$F43+$G43-1),1,""))</f>
        <v/>
      </c>
      <c r="BA42" s="24" t="str">
        <f ca="1">IF(AND($C43="Objectif",BA$7&gt;=$F43,BA$7&lt;=$F43+$G43-1),2,IF(AND($C43="Jalon",BA$7&gt;=$F43,BA$7&lt;=$F43+$G43-1),1,""))</f>
        <v/>
      </c>
      <c r="BB42" s="24" t="str">
        <f ca="1">IF(AND($C43="Objectif",BB$7&gt;=$F43,BB$7&lt;=$F43+$G43-1),2,IF(AND($C43="Jalon",BB$7&gt;=$F43,BB$7&lt;=$F43+$G43-1),1,""))</f>
        <v/>
      </c>
      <c r="BC42" s="24" t="str">
        <f ca="1">IF(AND($C43="Objectif",BC$7&gt;=$F43,BC$7&lt;=$F43+$G43-1),2,IF(AND($C43="Jalon",BC$7&gt;=$F43,BC$7&lt;=$F43+$G43-1),1,""))</f>
        <v/>
      </c>
      <c r="BD42" s="24" t="str">
        <f ca="1">IF(AND($C43="Objectif",BD$7&gt;=$F43,BD$7&lt;=$F43+$G43-1),2,IF(AND($C43="Jalon",BD$7&gt;=$F43,BD$7&lt;=$F43+$G43-1),1,""))</f>
        <v/>
      </c>
      <c r="BE42" s="24" t="str">
        <f ca="1">IF(AND($C43="Objectif",BE$7&gt;=$F43,BE$7&lt;=$F43+$G43-1),2,IF(AND($C43="Jalon",BE$7&gt;=$F43,BE$7&lt;=$F43+$G43-1),1,""))</f>
        <v/>
      </c>
      <c r="BF42" s="24" t="str">
        <f ca="1">IF(AND($C43="Objectif",BF$7&gt;=$F43,BF$7&lt;=$F43+$G43-1),2,IF(AND($C43="Jalon",BF$7&gt;=$F43,BF$7&lt;=$F43+$G43-1),1,""))</f>
        <v/>
      </c>
      <c r="BG42" s="24" t="str">
        <f ca="1">IF(AND($C43="Objectif",BG$7&gt;=$F43,BG$7&lt;=$F43+$G43-1),2,IF(AND($C43="Jalon",BG$7&gt;=$F43,BG$7&lt;=$F43+$G43-1),1,""))</f>
        <v/>
      </c>
      <c r="BH42" s="24" t="str">
        <f ca="1">IF(AND($C43="Objectif",BH$7&gt;=$F43,BH$7&lt;=$F43+$G43-1),2,IF(AND($C43="Jalon",BH$7&gt;=$F43,BH$7&lt;=$F43+$G43-1),1,""))</f>
        <v/>
      </c>
      <c r="BI42" s="24" t="str">
        <f ca="1">IF(AND($C43="Objectif",BI$7&gt;=$F43,BI$7&lt;=$F43+$G43-1),2,IF(AND($C43="Jalon",BI$7&gt;=$F43,BI$7&lt;=$F43+$G43-1),1,""))</f>
        <v/>
      </c>
      <c r="BJ42" s="24" t="str">
        <f ca="1">IF(AND($C43="Objectif",BJ$7&gt;=$F43,BJ$7&lt;=$F43+$G43-1),2,IF(AND($C43="Jalon",BJ$7&gt;=$F43,BJ$7&lt;=$F43+$G43-1),1,""))</f>
        <v/>
      </c>
      <c r="BK42" s="24" t="str">
        <f ca="1">IF(AND($C43="Objectif",BK$7&gt;=$F43,BK$7&lt;=$F43+$G43-1),2,IF(AND($C43="Jalon",BK$7&gt;=$F43,BK$7&lt;=$F43+$G43-1),1,""))</f>
        <v/>
      </c>
      <c r="BL42" s="24" t="str">
        <f ca="1">IF(AND($C43="Objectif",BL$7&gt;=$F43,BL$7&lt;=$F43+$G43-1),2,IF(AND($C43="Jalon",BL$7&gt;=$F43,BL$7&lt;=$F43+$G43-1),1,""))</f>
        <v/>
      </c>
    </row>
    <row r="43" spans="1:65" s="1" customFormat="1" ht="40.15" customHeight="1" x14ac:dyDescent="0.25">
      <c r="A43" s="9"/>
      <c r="B43" s="58" t="s">
        <v>10</v>
      </c>
      <c r="C43" s="54"/>
      <c r="D43" s="54"/>
      <c r="E43" s="55"/>
      <c r="F43" s="56">
        <f ca="1">F40+3</f>
        <v>45670</v>
      </c>
      <c r="G43" s="57">
        <v>15</v>
      </c>
      <c r="H43" s="54"/>
      <c r="I43" s="24" t="str">
        <f ca="1">IF(AND($C44="Objectif",I$7&gt;=$F44,I$7&lt;=$F44+$G44-1),2,IF(AND($C44="Jalon",I$7&gt;=$F44,I$7&lt;=$F44+$G44-1),1,""))</f>
        <v/>
      </c>
      <c r="J43" s="24" t="str">
        <f ca="1">IF(AND($C44="Objectif",J$7&gt;=$F44,J$7&lt;=$F44+$G44-1),2,IF(AND($C44="Jalon",J$7&gt;=$F44,J$7&lt;=$F44+$G44-1),1,""))</f>
        <v/>
      </c>
      <c r="K43" s="24" t="str">
        <f ca="1">IF(AND($C44="Objectif",K$7&gt;=$F44,K$7&lt;=$F44+$G44-1),2,IF(AND($C44="Jalon",K$7&gt;=$F44,K$7&lt;=$F44+$G44-1),1,""))</f>
        <v/>
      </c>
      <c r="L43" s="24" t="str">
        <f ca="1">IF(AND($C44="Objectif",L$7&gt;=$F44,L$7&lt;=$F44+$G44-1),2,IF(AND($C44="Jalon",L$7&gt;=$F44,L$7&lt;=$F44+$G44-1),1,""))</f>
        <v/>
      </c>
      <c r="M43" s="24" t="str">
        <f ca="1">IF(AND($C44="Objectif",M$7&gt;=$F44,M$7&lt;=$F44+$G44-1),2,IF(AND($C44="Jalon",M$7&gt;=$F44,M$7&lt;=$F44+$G44-1),1,""))</f>
        <v/>
      </c>
      <c r="N43" s="24" t="str">
        <f ca="1">IF(AND($C44="Objectif",N$7&gt;=$F44,N$7&lt;=$F44+$G44-1),2,IF(AND($C44="Jalon",N$7&gt;=$F44,N$7&lt;=$F44+$G44-1),1,""))</f>
        <v/>
      </c>
      <c r="O43" s="24" t="str">
        <f ca="1">IF(AND($C44="Objectif",O$7&gt;=$F44,O$7&lt;=$F44+$G44-1),2,IF(AND($C44="Jalon",O$7&gt;=$F44,O$7&lt;=$F44+$G44-1),1,""))</f>
        <v/>
      </c>
      <c r="P43" s="24" t="str">
        <f ca="1">IF(AND($C44="Objectif",P$7&gt;=$F44,P$7&lt;=$F44+$G44-1),2,IF(AND($C44="Jalon",P$7&gt;=$F44,P$7&lt;=$F44+$G44-1),1,""))</f>
        <v/>
      </c>
      <c r="Q43" s="24" t="str">
        <f ca="1">IF(AND($C44="Objectif",Q$7&gt;=$F44,Q$7&lt;=$F44+$G44-1),2,IF(AND($C44="Jalon",Q$7&gt;=$F44,Q$7&lt;=$F44+$G44-1),1,""))</f>
        <v/>
      </c>
      <c r="R43" s="24" t="str">
        <f ca="1">IF(AND($C44="Objectif",R$7&gt;=$F44,R$7&lt;=$F44+$G44-1),2,IF(AND($C44="Jalon",R$7&gt;=$F44,R$7&lt;=$F44+$G44-1),1,""))</f>
        <v/>
      </c>
      <c r="S43" s="24" t="str">
        <f ca="1">IF(AND($C44="Objectif",S$7&gt;=$F44,S$7&lt;=$F44+$G44-1),2,IF(AND($C44="Jalon",S$7&gt;=$F44,S$7&lt;=$F44+$G44-1),1,""))</f>
        <v/>
      </c>
      <c r="T43" s="24" t="str">
        <f ca="1">IF(AND($C44="Objectif",T$7&gt;=$F44,T$7&lt;=$F44+$G44-1),2,IF(AND($C44="Jalon",T$7&gt;=$F44,T$7&lt;=$F44+$G44-1),1,""))</f>
        <v/>
      </c>
      <c r="U43" s="24" t="str">
        <f ca="1">IF(AND($C44="Objectif",U$7&gt;=$F44,U$7&lt;=$F44+$G44-1),2,IF(AND($C44="Jalon",U$7&gt;=$F44,U$7&lt;=$F44+$G44-1),1,""))</f>
        <v/>
      </c>
      <c r="V43" s="24" t="str">
        <f ca="1">IF(AND($C44="Objectif",V$7&gt;=$F44,V$7&lt;=$F44+$G44-1),2,IF(AND($C44="Jalon",V$7&gt;=$F44,V$7&lt;=$F44+$G44-1),1,""))</f>
        <v/>
      </c>
      <c r="W43" s="24" t="str">
        <f ca="1">IF(AND($C44="Objectif",W$7&gt;=$F44,W$7&lt;=$F44+$G44-1),2,IF(AND($C44="Jalon",W$7&gt;=$F44,W$7&lt;=$F44+$G44-1),1,""))</f>
        <v/>
      </c>
      <c r="X43" s="24" t="str">
        <f ca="1">IF(AND($C44="Objectif",X$7&gt;=$F44,X$7&lt;=$F44+$G44-1),2,IF(AND($C44="Jalon",X$7&gt;=$F44,X$7&lt;=$F44+$G44-1),1,""))</f>
        <v/>
      </c>
      <c r="Y43" s="24" t="str">
        <f ca="1">IF(AND($C44="Objectif",Y$7&gt;=$F44,Y$7&lt;=$F44+$G44-1),2,IF(AND($C44="Jalon",Y$7&gt;=$F44,Y$7&lt;=$F44+$G44-1),1,""))</f>
        <v/>
      </c>
      <c r="Z43" s="24" t="str">
        <f ca="1">IF(AND($C44="Objectif",Z$7&gt;=$F44,Z$7&lt;=$F44+$G44-1),2,IF(AND($C44="Jalon",Z$7&gt;=$F44,Z$7&lt;=$F44+$G44-1),1,""))</f>
        <v/>
      </c>
      <c r="AA43" s="24" t="str">
        <f ca="1">IF(AND($C44="Objectif",AA$7&gt;=$F44,AA$7&lt;=$F44+$G44-1),2,IF(AND($C44="Jalon",AA$7&gt;=$F44,AA$7&lt;=$F44+$G44-1),1,""))</f>
        <v/>
      </c>
      <c r="AB43" s="24" t="str">
        <f ca="1">IF(AND($C44="Objectif",AB$7&gt;=$F44,AB$7&lt;=$F44+$G44-1),2,IF(AND($C44="Jalon",AB$7&gt;=$F44,AB$7&lt;=$F44+$G44-1),1,""))</f>
        <v/>
      </c>
      <c r="AC43" s="24" t="str">
        <f ca="1">IF(AND($C44="Objectif",AC$7&gt;=$F44,AC$7&lt;=$F44+$G44-1),2,IF(AND($C44="Jalon",AC$7&gt;=$F44,AC$7&lt;=$F44+$G44-1),1,""))</f>
        <v/>
      </c>
      <c r="AD43" s="24" t="str">
        <f ca="1">IF(AND($C44="Objectif",AD$7&gt;=$F44,AD$7&lt;=$F44+$G44-1),2,IF(AND($C44="Jalon",AD$7&gt;=$F44,AD$7&lt;=$F44+$G44-1),1,""))</f>
        <v/>
      </c>
      <c r="AE43" s="24" t="str">
        <f ca="1">IF(AND($C44="Objectif",AE$7&gt;=$F44,AE$7&lt;=$F44+$G44-1),2,IF(AND($C44="Jalon",AE$7&gt;=$F44,AE$7&lt;=$F44+$G44-1),1,""))</f>
        <v/>
      </c>
      <c r="AF43" s="24" t="str">
        <f ca="1">IF(AND($C44="Objectif",AF$7&gt;=$F44,AF$7&lt;=$F44+$G44-1),2,IF(AND($C44="Jalon",AF$7&gt;=$F44,AF$7&lt;=$F44+$G44-1),1,""))</f>
        <v/>
      </c>
      <c r="AG43" s="24" t="str">
        <f ca="1">IF(AND($C44="Objectif",AG$7&gt;=$F44,AG$7&lt;=$F44+$G44-1),2,IF(AND($C44="Jalon",AG$7&gt;=$F44,AG$7&lt;=$F44+$G44-1),1,""))</f>
        <v/>
      </c>
      <c r="AH43" s="24" t="str">
        <f ca="1">IF(AND($C44="Objectif",AH$7&gt;=$F44,AH$7&lt;=$F44+$G44-1),2,IF(AND($C44="Jalon",AH$7&gt;=$F44,AH$7&lt;=$F44+$G44-1),1,""))</f>
        <v/>
      </c>
      <c r="AI43" s="24" t="str">
        <f ca="1">IF(AND($C44="Objectif",AI$7&gt;=$F44,AI$7&lt;=$F44+$G44-1),2,IF(AND($C44="Jalon",AI$7&gt;=$F44,AI$7&lt;=$F44+$G44-1),1,""))</f>
        <v/>
      </c>
      <c r="AJ43" s="24" t="str">
        <f ca="1">IF(AND($C44="Objectif",AJ$7&gt;=$F44,AJ$7&lt;=$F44+$G44-1),2,IF(AND($C44="Jalon",AJ$7&gt;=$F44,AJ$7&lt;=$F44+$G44-1),1,""))</f>
        <v/>
      </c>
      <c r="AK43" s="24" t="str">
        <f ca="1">IF(AND($C44="Objectif",AK$7&gt;=$F44,AK$7&lt;=$F44+$G44-1),2,IF(AND($C44="Jalon",AK$7&gt;=$F44,AK$7&lt;=$F44+$G44-1),1,""))</f>
        <v/>
      </c>
      <c r="AL43" s="24" t="str">
        <f ca="1">IF(AND($C44="Objectif",AL$7&gt;=$F44,AL$7&lt;=$F44+$G44-1),2,IF(AND($C44="Jalon",AL$7&gt;=$F44,AL$7&lt;=$F44+$G44-1),1,""))</f>
        <v/>
      </c>
      <c r="AM43" s="24" t="str">
        <f ca="1">IF(AND($C44="Objectif",AM$7&gt;=$F44,AM$7&lt;=$F44+$G44-1),2,IF(AND($C44="Jalon",AM$7&gt;=$F44,AM$7&lt;=$F44+$G44-1),1,""))</f>
        <v/>
      </c>
      <c r="AN43" s="24" t="str">
        <f ca="1">IF(AND($C44="Objectif",AN$7&gt;=$F44,AN$7&lt;=$F44+$G44-1),2,IF(AND($C44="Jalon",AN$7&gt;=$F44,AN$7&lt;=$F44+$G44-1),1,""))</f>
        <v/>
      </c>
      <c r="AO43" s="24" t="str">
        <f ca="1">IF(AND($C44="Objectif",AO$7&gt;=$F44,AO$7&lt;=$F44+$G44-1),2,IF(AND($C44="Jalon",AO$7&gt;=$F44,AO$7&lt;=$F44+$G44-1),1,""))</f>
        <v/>
      </c>
      <c r="AP43" s="24" t="str">
        <f ca="1">IF(AND($C44="Objectif",AP$7&gt;=$F44,AP$7&lt;=$F44+$G44-1),2,IF(AND($C44="Jalon",AP$7&gt;=$F44,AP$7&lt;=$F44+$G44-1),1,""))</f>
        <v/>
      </c>
      <c r="AQ43" s="24" t="str">
        <f ca="1">IF(AND($C44="Objectif",AQ$7&gt;=$F44,AQ$7&lt;=$F44+$G44-1),2,IF(AND($C44="Jalon",AQ$7&gt;=$F44,AQ$7&lt;=$F44+$G44-1),1,""))</f>
        <v/>
      </c>
      <c r="AR43" s="24" t="str">
        <f ca="1">IF(AND($C44="Objectif",AR$7&gt;=$F44,AR$7&lt;=$F44+$G44-1),2,IF(AND($C44="Jalon",AR$7&gt;=$F44,AR$7&lt;=$F44+$G44-1),1,""))</f>
        <v/>
      </c>
      <c r="AS43" s="24" t="str">
        <f ca="1">IF(AND($C44="Objectif",AS$7&gt;=$F44,AS$7&lt;=$F44+$G44-1),2,IF(AND($C44="Jalon",AS$7&gt;=$F44,AS$7&lt;=$F44+$G44-1),1,""))</f>
        <v/>
      </c>
      <c r="AT43" s="24" t="str">
        <f ca="1">IF(AND($C44="Objectif",AT$7&gt;=$F44,AT$7&lt;=$F44+$G44-1),2,IF(AND($C44="Jalon",AT$7&gt;=$F44,AT$7&lt;=$F44+$G44-1),1,""))</f>
        <v/>
      </c>
      <c r="AU43" s="24" t="str">
        <f ca="1">IF(AND($C44="Objectif",AU$7&gt;=$F44,AU$7&lt;=$F44+$G44-1),2,IF(AND($C44="Jalon",AU$7&gt;=$F44,AU$7&lt;=$F44+$G44-1),1,""))</f>
        <v/>
      </c>
      <c r="AV43" s="24" t="str">
        <f ca="1">IF(AND($C44="Objectif",AV$7&gt;=$F44,AV$7&lt;=$F44+$G44-1),2,IF(AND($C44="Jalon",AV$7&gt;=$F44,AV$7&lt;=$F44+$G44-1),1,""))</f>
        <v/>
      </c>
      <c r="AW43" s="24" t="str">
        <f ca="1">IF(AND($C44="Objectif",AW$7&gt;=$F44,AW$7&lt;=$F44+$G44-1),2,IF(AND($C44="Jalon",AW$7&gt;=$F44,AW$7&lt;=$F44+$G44-1),1,""))</f>
        <v/>
      </c>
      <c r="AX43" s="24" t="str">
        <f ca="1">IF(AND($C44="Objectif",AX$7&gt;=$F44,AX$7&lt;=$F44+$G44-1),2,IF(AND($C44="Jalon",AX$7&gt;=$F44,AX$7&lt;=$F44+$G44-1),1,""))</f>
        <v/>
      </c>
      <c r="AY43" s="24" t="str">
        <f ca="1">IF(AND($C44="Objectif",AY$7&gt;=$F44,AY$7&lt;=$F44+$G44-1),2,IF(AND($C44="Jalon",AY$7&gt;=$F44,AY$7&lt;=$F44+$G44-1),1,""))</f>
        <v/>
      </c>
      <c r="AZ43" s="24" t="str">
        <f ca="1">IF(AND($C44="Objectif",AZ$7&gt;=$F44,AZ$7&lt;=$F44+$G44-1),2,IF(AND($C44="Jalon",AZ$7&gt;=$F44,AZ$7&lt;=$F44+$G44-1),1,""))</f>
        <v/>
      </c>
      <c r="BA43" s="24" t="str">
        <f ca="1">IF(AND($C44="Objectif",BA$7&gt;=$F44,BA$7&lt;=$F44+$G44-1),2,IF(AND($C44="Jalon",BA$7&gt;=$F44,BA$7&lt;=$F44+$G44-1),1,""))</f>
        <v/>
      </c>
      <c r="BB43" s="24" t="str">
        <f ca="1">IF(AND($C44="Objectif",BB$7&gt;=$F44,BB$7&lt;=$F44+$G44-1),2,IF(AND($C44="Jalon",BB$7&gt;=$F44,BB$7&lt;=$F44+$G44-1),1,""))</f>
        <v/>
      </c>
      <c r="BC43" s="24" t="str">
        <f ca="1">IF(AND($C44="Objectif",BC$7&gt;=$F44,BC$7&lt;=$F44+$G44-1),2,IF(AND($C44="Jalon",BC$7&gt;=$F44,BC$7&lt;=$F44+$G44-1),1,""))</f>
        <v/>
      </c>
      <c r="BD43" s="24" t="str">
        <f ca="1">IF(AND($C44="Objectif",BD$7&gt;=$F44,BD$7&lt;=$F44+$G44-1),2,IF(AND($C44="Jalon",BD$7&gt;=$F44,BD$7&lt;=$F44+$G44-1),1,""))</f>
        <v/>
      </c>
      <c r="BE43" s="24" t="str">
        <f ca="1">IF(AND($C44="Objectif",BE$7&gt;=$F44,BE$7&lt;=$F44+$G44-1),2,IF(AND($C44="Jalon",BE$7&gt;=$F44,BE$7&lt;=$F44+$G44-1),1,""))</f>
        <v/>
      </c>
      <c r="BF43" s="24" t="str">
        <f ca="1">IF(AND($C44="Objectif",BF$7&gt;=$F44,BF$7&lt;=$F44+$G44-1),2,IF(AND($C44="Jalon",BF$7&gt;=$F44,BF$7&lt;=$F44+$G44-1),1,""))</f>
        <v/>
      </c>
      <c r="BG43" s="24" t="str">
        <f ca="1">IF(AND($C44="Objectif",BG$7&gt;=$F44,BG$7&lt;=$F44+$G44-1),2,IF(AND($C44="Jalon",BG$7&gt;=$F44,BG$7&lt;=$F44+$G44-1),1,""))</f>
        <v/>
      </c>
      <c r="BH43" s="24" t="str">
        <f ca="1">IF(AND($C44="Objectif",BH$7&gt;=$F44,BH$7&lt;=$F44+$G44-1),2,IF(AND($C44="Jalon",BH$7&gt;=$F44,BH$7&lt;=$F44+$G44-1),1,""))</f>
        <v/>
      </c>
      <c r="BI43" s="24" t="str">
        <f ca="1">IF(AND($C44="Objectif",BI$7&gt;=$F44,BI$7&lt;=$F44+$G44-1),2,IF(AND($C44="Jalon",BI$7&gt;=$F44,BI$7&lt;=$F44+$G44-1),1,""))</f>
        <v/>
      </c>
      <c r="BJ43" s="24" t="str">
        <f ca="1">IF(AND($C44="Objectif",BJ$7&gt;=$F44,BJ$7&lt;=$F44+$G44-1),2,IF(AND($C44="Jalon",BJ$7&gt;=$F44,BJ$7&lt;=$F44+$G44-1),1,""))</f>
        <v/>
      </c>
      <c r="BK43" s="24" t="str">
        <f ca="1">IF(AND($C44="Objectif",BK$7&gt;=$F44,BK$7&lt;=$F44+$G44-1),2,IF(AND($C44="Jalon",BK$7&gt;=$F44,BK$7&lt;=$F44+$G44-1),1,""))</f>
        <v/>
      </c>
      <c r="BL43" s="24" t="str">
        <f ca="1">IF(AND($C44="Objectif",BL$7&gt;=$F44,BL$7&lt;=$F44+$G44-1),2,IF(AND($C44="Jalon",BL$7&gt;=$F44,BL$7&lt;=$F44+$G44-1),1,""))</f>
        <v/>
      </c>
    </row>
    <row r="44" spans="1:65" s="1" customFormat="1" ht="40.15" customHeight="1" x14ac:dyDescent="0.25">
      <c r="A44" s="9"/>
      <c r="B44" s="58" t="s">
        <v>11</v>
      </c>
      <c r="C44" s="54"/>
      <c r="D44" s="54"/>
      <c r="E44" s="55"/>
      <c r="F44" s="56">
        <f ca="1">F43+14</f>
        <v>45684</v>
      </c>
      <c r="G44" s="57">
        <v>5</v>
      </c>
      <c r="H44" s="54"/>
      <c r="I44" s="24" t="str">
        <f ca="1">IF(AND($C45="Objectif",I$7&gt;=$F45,I$7&lt;=$F45+$G45-1),2,IF(AND($C45="Jalon",I$7&gt;=$F45,I$7&lt;=$F45+$G45-1),1,""))</f>
        <v/>
      </c>
      <c r="J44" s="24" t="str">
        <f ca="1">IF(AND($C45="Objectif",J$7&gt;=$F45,J$7&lt;=$F45+$G45-1),2,IF(AND($C45="Jalon",J$7&gt;=$F45,J$7&lt;=$F45+$G45-1),1,""))</f>
        <v/>
      </c>
      <c r="K44" s="24" t="str">
        <f ca="1">IF(AND($C45="Objectif",K$7&gt;=$F45,K$7&lt;=$F45+$G45-1),2,IF(AND($C45="Jalon",K$7&gt;=$F45,K$7&lt;=$F45+$G45-1),1,""))</f>
        <v/>
      </c>
      <c r="L44" s="24" t="str">
        <f ca="1">IF(AND($C45="Objectif",L$7&gt;=$F45,L$7&lt;=$F45+$G45-1),2,IF(AND($C45="Jalon",L$7&gt;=$F45,L$7&lt;=$F45+$G45-1),1,""))</f>
        <v/>
      </c>
      <c r="M44" s="24" t="str">
        <f ca="1">IF(AND($C45="Objectif",M$7&gt;=$F45,M$7&lt;=$F45+$G45-1),2,IF(AND($C45="Jalon",M$7&gt;=$F45,M$7&lt;=$F45+$G45-1),1,""))</f>
        <v/>
      </c>
      <c r="N44" s="24" t="str">
        <f ca="1">IF(AND($C45="Objectif",N$7&gt;=$F45,N$7&lt;=$F45+$G45-1),2,IF(AND($C45="Jalon",N$7&gt;=$F45,N$7&lt;=$F45+$G45-1),1,""))</f>
        <v/>
      </c>
      <c r="O44" s="24" t="str">
        <f ca="1">IF(AND($C45="Objectif",O$7&gt;=$F45,O$7&lt;=$F45+$G45-1),2,IF(AND($C45="Jalon",O$7&gt;=$F45,O$7&lt;=$F45+$G45-1),1,""))</f>
        <v/>
      </c>
      <c r="P44" s="24" t="str">
        <f ca="1">IF(AND($C45="Objectif",P$7&gt;=$F45,P$7&lt;=$F45+$G45-1),2,IF(AND($C45="Jalon",P$7&gt;=$F45,P$7&lt;=$F45+$G45-1),1,""))</f>
        <v/>
      </c>
      <c r="Q44" s="24" t="str">
        <f ca="1">IF(AND($C45="Objectif",Q$7&gt;=$F45,Q$7&lt;=$F45+$G45-1),2,IF(AND($C45="Jalon",Q$7&gt;=$F45,Q$7&lt;=$F45+$G45-1),1,""))</f>
        <v/>
      </c>
      <c r="R44" s="24" t="str">
        <f ca="1">IF(AND($C45="Objectif",R$7&gt;=$F45,R$7&lt;=$F45+$G45-1),2,IF(AND($C45="Jalon",R$7&gt;=$F45,R$7&lt;=$F45+$G45-1),1,""))</f>
        <v/>
      </c>
      <c r="S44" s="24" t="str">
        <f ca="1">IF(AND($C45="Objectif",S$7&gt;=$F45,S$7&lt;=$F45+$G45-1),2,IF(AND($C45="Jalon",S$7&gt;=$F45,S$7&lt;=$F45+$G45-1),1,""))</f>
        <v/>
      </c>
      <c r="T44" s="24" t="str">
        <f ca="1">IF(AND($C45="Objectif",T$7&gt;=$F45,T$7&lt;=$F45+$G45-1),2,IF(AND($C45="Jalon",T$7&gt;=$F45,T$7&lt;=$F45+$G45-1),1,""))</f>
        <v/>
      </c>
      <c r="U44" s="24" t="str">
        <f ca="1">IF(AND($C45="Objectif",U$7&gt;=$F45,U$7&lt;=$F45+$G45-1),2,IF(AND($C45="Jalon",U$7&gt;=$F45,U$7&lt;=$F45+$G45-1),1,""))</f>
        <v/>
      </c>
      <c r="V44" s="24" t="str">
        <f ca="1">IF(AND($C45="Objectif",V$7&gt;=$F45,V$7&lt;=$F45+$G45-1),2,IF(AND($C45="Jalon",V$7&gt;=$F45,V$7&lt;=$F45+$G45-1),1,""))</f>
        <v/>
      </c>
      <c r="W44" s="24" t="str">
        <f ca="1">IF(AND($C45="Objectif",W$7&gt;=$F45,W$7&lt;=$F45+$G45-1),2,IF(AND($C45="Jalon",W$7&gt;=$F45,W$7&lt;=$F45+$G45-1),1,""))</f>
        <v/>
      </c>
      <c r="X44" s="24" t="str">
        <f ca="1">IF(AND($C45="Objectif",X$7&gt;=$F45,X$7&lt;=$F45+$G45-1),2,IF(AND($C45="Jalon",X$7&gt;=$F45,X$7&lt;=$F45+$G45-1),1,""))</f>
        <v/>
      </c>
      <c r="Y44" s="24" t="str">
        <f ca="1">IF(AND($C45="Objectif",Y$7&gt;=$F45,Y$7&lt;=$F45+$G45-1),2,IF(AND($C45="Jalon",Y$7&gt;=$F45,Y$7&lt;=$F45+$G45-1),1,""))</f>
        <v/>
      </c>
      <c r="Z44" s="24" t="str">
        <f ca="1">IF(AND($C45="Objectif",Z$7&gt;=$F45,Z$7&lt;=$F45+$G45-1),2,IF(AND($C45="Jalon",Z$7&gt;=$F45,Z$7&lt;=$F45+$G45-1),1,""))</f>
        <v/>
      </c>
      <c r="AA44" s="24" t="str">
        <f ca="1">IF(AND($C45="Objectif",AA$7&gt;=$F45,AA$7&lt;=$F45+$G45-1),2,IF(AND($C45="Jalon",AA$7&gt;=$F45,AA$7&lt;=$F45+$G45-1),1,""))</f>
        <v/>
      </c>
      <c r="AB44" s="24" t="str">
        <f ca="1">IF(AND($C45="Objectif",AB$7&gt;=$F45,AB$7&lt;=$F45+$G45-1),2,IF(AND($C45="Jalon",AB$7&gt;=$F45,AB$7&lt;=$F45+$G45-1),1,""))</f>
        <v/>
      </c>
      <c r="AC44" s="24" t="str">
        <f ca="1">IF(AND($C45="Objectif",AC$7&gt;=$F45,AC$7&lt;=$F45+$G45-1),2,IF(AND($C45="Jalon",AC$7&gt;=$F45,AC$7&lt;=$F45+$G45-1),1,""))</f>
        <v/>
      </c>
      <c r="AD44" s="24" t="str">
        <f ca="1">IF(AND($C45="Objectif",AD$7&gt;=$F45,AD$7&lt;=$F45+$G45-1),2,IF(AND($C45="Jalon",AD$7&gt;=$F45,AD$7&lt;=$F45+$G45-1),1,""))</f>
        <v/>
      </c>
      <c r="AE44" s="24" t="str">
        <f ca="1">IF(AND($C45="Objectif",AE$7&gt;=$F45,AE$7&lt;=$F45+$G45-1),2,IF(AND($C45="Jalon",AE$7&gt;=$F45,AE$7&lt;=$F45+$G45-1),1,""))</f>
        <v/>
      </c>
      <c r="AF44" s="24" t="str">
        <f ca="1">IF(AND($C45="Objectif",AF$7&gt;=$F45,AF$7&lt;=$F45+$G45-1),2,IF(AND($C45="Jalon",AF$7&gt;=$F45,AF$7&lt;=$F45+$G45-1),1,""))</f>
        <v/>
      </c>
      <c r="AG44" s="24" t="str">
        <f ca="1">IF(AND($C45="Objectif",AG$7&gt;=$F45,AG$7&lt;=$F45+$G45-1),2,IF(AND($C45="Jalon",AG$7&gt;=$F45,AG$7&lt;=$F45+$G45-1),1,""))</f>
        <v/>
      </c>
      <c r="AH44" s="24" t="str">
        <f ca="1">IF(AND($C45="Objectif",AH$7&gt;=$F45,AH$7&lt;=$F45+$G45-1),2,IF(AND($C45="Jalon",AH$7&gt;=$F45,AH$7&lt;=$F45+$G45-1),1,""))</f>
        <v/>
      </c>
      <c r="AI44" s="24" t="str">
        <f ca="1">IF(AND($C45="Objectif",AI$7&gt;=$F45,AI$7&lt;=$F45+$G45-1),2,IF(AND($C45="Jalon",AI$7&gt;=$F45,AI$7&lt;=$F45+$G45-1),1,""))</f>
        <v/>
      </c>
      <c r="AJ44" s="24" t="str">
        <f ca="1">IF(AND($C45="Objectif",AJ$7&gt;=$F45,AJ$7&lt;=$F45+$G45-1),2,IF(AND($C45="Jalon",AJ$7&gt;=$F45,AJ$7&lt;=$F45+$G45-1),1,""))</f>
        <v/>
      </c>
      <c r="AK44" s="24" t="str">
        <f ca="1">IF(AND($C45="Objectif",AK$7&gt;=$F45,AK$7&lt;=$F45+$G45-1),2,IF(AND($C45="Jalon",AK$7&gt;=$F45,AK$7&lt;=$F45+$G45-1),1,""))</f>
        <v/>
      </c>
      <c r="AL44" s="24" t="str">
        <f ca="1">IF(AND($C45="Objectif",AL$7&gt;=$F45,AL$7&lt;=$F45+$G45-1),2,IF(AND($C45="Jalon",AL$7&gt;=$F45,AL$7&lt;=$F45+$G45-1),1,""))</f>
        <v/>
      </c>
      <c r="AM44" s="24" t="str">
        <f ca="1">IF(AND($C45="Objectif",AM$7&gt;=$F45,AM$7&lt;=$F45+$G45-1),2,IF(AND($C45="Jalon",AM$7&gt;=$F45,AM$7&lt;=$F45+$G45-1),1,""))</f>
        <v/>
      </c>
      <c r="AN44" s="24" t="str">
        <f ca="1">IF(AND($C45="Objectif",AN$7&gt;=$F45,AN$7&lt;=$F45+$G45-1),2,IF(AND($C45="Jalon",AN$7&gt;=$F45,AN$7&lt;=$F45+$G45-1),1,""))</f>
        <v/>
      </c>
      <c r="AO44" s="24" t="str">
        <f ca="1">IF(AND($C45="Objectif",AO$7&gt;=$F45,AO$7&lt;=$F45+$G45-1),2,IF(AND($C45="Jalon",AO$7&gt;=$F45,AO$7&lt;=$F45+$G45-1),1,""))</f>
        <v/>
      </c>
      <c r="AP44" s="24" t="str">
        <f ca="1">IF(AND($C45="Objectif",AP$7&gt;=$F45,AP$7&lt;=$F45+$G45-1),2,IF(AND($C45="Jalon",AP$7&gt;=$F45,AP$7&lt;=$F45+$G45-1),1,""))</f>
        <v/>
      </c>
      <c r="AQ44" s="24" t="str">
        <f ca="1">IF(AND($C45="Objectif",AQ$7&gt;=$F45,AQ$7&lt;=$F45+$G45-1),2,IF(AND($C45="Jalon",AQ$7&gt;=$F45,AQ$7&lt;=$F45+$G45-1),1,""))</f>
        <v/>
      </c>
      <c r="AR44" s="24" t="str">
        <f ca="1">IF(AND($C45="Objectif",AR$7&gt;=$F45,AR$7&lt;=$F45+$G45-1),2,IF(AND($C45="Jalon",AR$7&gt;=$F45,AR$7&lt;=$F45+$G45-1),1,""))</f>
        <v/>
      </c>
      <c r="AS44" s="24" t="str">
        <f ca="1">IF(AND($C45="Objectif",AS$7&gt;=$F45,AS$7&lt;=$F45+$G45-1),2,IF(AND($C45="Jalon",AS$7&gt;=$F45,AS$7&lt;=$F45+$G45-1),1,""))</f>
        <v/>
      </c>
      <c r="AT44" s="24" t="str">
        <f ca="1">IF(AND($C45="Objectif",AT$7&gt;=$F45,AT$7&lt;=$F45+$G45-1),2,IF(AND($C45="Jalon",AT$7&gt;=$F45,AT$7&lt;=$F45+$G45-1),1,""))</f>
        <v/>
      </c>
      <c r="AU44" s="24" t="str">
        <f ca="1">IF(AND($C45="Objectif",AU$7&gt;=$F45,AU$7&lt;=$F45+$G45-1),2,IF(AND($C45="Jalon",AU$7&gt;=$F45,AU$7&lt;=$F45+$G45-1),1,""))</f>
        <v/>
      </c>
      <c r="AV44" s="24" t="str">
        <f ca="1">IF(AND($C45="Objectif",AV$7&gt;=$F45,AV$7&lt;=$F45+$G45-1),2,IF(AND($C45="Jalon",AV$7&gt;=$F45,AV$7&lt;=$F45+$G45-1),1,""))</f>
        <v/>
      </c>
      <c r="AW44" s="24" t="str">
        <f ca="1">IF(AND($C45="Objectif",AW$7&gt;=$F45,AW$7&lt;=$F45+$G45-1),2,IF(AND($C45="Jalon",AW$7&gt;=$F45,AW$7&lt;=$F45+$G45-1),1,""))</f>
        <v/>
      </c>
      <c r="AX44" s="24" t="str">
        <f ca="1">IF(AND($C45="Objectif",AX$7&gt;=$F45,AX$7&lt;=$F45+$G45-1),2,IF(AND($C45="Jalon",AX$7&gt;=$F45,AX$7&lt;=$F45+$G45-1),1,""))</f>
        <v/>
      </c>
      <c r="AY44" s="24" t="str">
        <f ca="1">IF(AND($C45="Objectif",AY$7&gt;=$F45,AY$7&lt;=$F45+$G45-1),2,IF(AND($C45="Jalon",AY$7&gt;=$F45,AY$7&lt;=$F45+$G45-1),1,""))</f>
        <v/>
      </c>
      <c r="AZ44" s="24" t="str">
        <f ca="1">IF(AND($C45="Objectif",AZ$7&gt;=$F45,AZ$7&lt;=$F45+$G45-1),2,IF(AND($C45="Jalon",AZ$7&gt;=$F45,AZ$7&lt;=$F45+$G45-1),1,""))</f>
        <v/>
      </c>
      <c r="BA44" s="24" t="str">
        <f ca="1">IF(AND($C45="Objectif",BA$7&gt;=$F45,BA$7&lt;=$F45+$G45-1),2,IF(AND($C45="Jalon",BA$7&gt;=$F45,BA$7&lt;=$F45+$G45-1),1,""))</f>
        <v/>
      </c>
      <c r="BB44" s="24" t="str">
        <f ca="1">IF(AND($C45="Objectif",BB$7&gt;=$F45,BB$7&lt;=$F45+$G45-1),2,IF(AND($C45="Jalon",BB$7&gt;=$F45,BB$7&lt;=$F45+$G45-1),1,""))</f>
        <v/>
      </c>
      <c r="BC44" s="24" t="str">
        <f ca="1">IF(AND($C45="Objectif",BC$7&gt;=$F45,BC$7&lt;=$F45+$G45-1),2,IF(AND($C45="Jalon",BC$7&gt;=$F45,BC$7&lt;=$F45+$G45-1),1,""))</f>
        <v/>
      </c>
      <c r="BD44" s="24" t="str">
        <f ca="1">IF(AND($C45="Objectif",BD$7&gt;=$F45,BD$7&lt;=$F45+$G45-1),2,IF(AND($C45="Jalon",BD$7&gt;=$F45,BD$7&lt;=$F45+$G45-1),1,""))</f>
        <v/>
      </c>
      <c r="BE44" s="24" t="str">
        <f ca="1">IF(AND($C45="Objectif",BE$7&gt;=$F45,BE$7&lt;=$F45+$G45-1),2,IF(AND($C45="Jalon",BE$7&gt;=$F45,BE$7&lt;=$F45+$G45-1),1,""))</f>
        <v/>
      </c>
      <c r="BF44" s="24" t="str">
        <f ca="1">IF(AND($C45="Objectif",BF$7&gt;=$F45,BF$7&lt;=$F45+$G45-1),2,IF(AND($C45="Jalon",BF$7&gt;=$F45,BF$7&lt;=$F45+$G45-1),1,""))</f>
        <v/>
      </c>
      <c r="BG44" s="24" t="str">
        <f ca="1">IF(AND($C45="Objectif",BG$7&gt;=$F45,BG$7&lt;=$F45+$G45-1),2,IF(AND($C45="Jalon",BG$7&gt;=$F45,BG$7&lt;=$F45+$G45-1),1,""))</f>
        <v/>
      </c>
      <c r="BH44" s="24" t="str">
        <f ca="1">IF(AND($C45="Objectif",BH$7&gt;=$F45,BH$7&lt;=$F45+$G45-1),2,IF(AND($C45="Jalon",BH$7&gt;=$F45,BH$7&lt;=$F45+$G45-1),1,""))</f>
        <v/>
      </c>
      <c r="BI44" s="24" t="str">
        <f ca="1">IF(AND($C45="Objectif",BI$7&gt;=$F45,BI$7&lt;=$F45+$G45-1),2,IF(AND($C45="Jalon",BI$7&gt;=$F45,BI$7&lt;=$F45+$G45-1),1,""))</f>
        <v/>
      </c>
      <c r="BJ44" s="24" t="str">
        <f ca="1">IF(AND($C45="Objectif",BJ$7&gt;=$F45,BJ$7&lt;=$F45+$G45-1),2,IF(AND($C45="Jalon",BJ$7&gt;=$F45,BJ$7&lt;=$F45+$G45-1),1,""))</f>
        <v/>
      </c>
      <c r="BK44" s="24" t="str">
        <f ca="1">IF(AND($C45="Objectif",BK$7&gt;=$F45,BK$7&lt;=$F45+$G45-1),2,IF(AND($C45="Jalon",BK$7&gt;=$F45,BK$7&lt;=$F45+$G45-1),1,""))</f>
        <v/>
      </c>
      <c r="BL44" s="24" t="str">
        <f ca="1">IF(AND($C45="Objectif",BL$7&gt;=$F45,BL$7&lt;=$F45+$G45-1),2,IF(AND($C45="Jalon",BL$7&gt;=$F45,BL$7&lt;=$F45+$G45-1),1,""))</f>
        <v/>
      </c>
    </row>
    <row r="45" spans="1:65" s="1" customFormat="1" ht="40.15" customHeight="1" x14ac:dyDescent="0.25">
      <c r="A45" s="9"/>
      <c r="B45" s="58" t="s">
        <v>12</v>
      </c>
      <c r="C45" s="54" t="s">
        <v>21</v>
      </c>
      <c r="D45" s="54"/>
      <c r="E45" s="55"/>
      <c r="F45" s="56">
        <f ca="1">F44+42</f>
        <v>45726</v>
      </c>
      <c r="G45" s="57">
        <v>1</v>
      </c>
      <c r="H45" s="54"/>
      <c r="I45" s="24" t="str">
        <f>IF(AND($C46="Objectif",I$7&gt;=$F46,I$7&lt;=$F46+$G46-1),2,IF(AND($C46="Jalon",I$7&gt;=$F46,I$7&lt;=$F46+$G46-1),1,""))</f>
        <v/>
      </c>
      <c r="J45" s="24" t="str">
        <f>IF(AND($C46="Objectif",J$7&gt;=$F46,J$7&lt;=$F46+$G46-1),2,IF(AND($C46="Jalon",J$7&gt;=$F46,J$7&lt;=$F46+$G46-1),1,""))</f>
        <v/>
      </c>
      <c r="K45" s="24" t="str">
        <f>IF(AND($C46="Objectif",K$7&gt;=$F46,K$7&lt;=$F46+$G46-1),2,IF(AND($C46="Jalon",K$7&gt;=$F46,K$7&lt;=$F46+$G46-1),1,""))</f>
        <v/>
      </c>
      <c r="L45" s="24" t="str">
        <f>IF(AND($C46="Objectif",L$7&gt;=$F46,L$7&lt;=$F46+$G46-1),2,IF(AND($C46="Jalon",L$7&gt;=$F46,L$7&lt;=$F46+$G46-1),1,""))</f>
        <v/>
      </c>
      <c r="M45" s="24" t="str">
        <f>IF(AND($C46="Objectif",M$7&gt;=$F46,M$7&lt;=$F46+$G46-1),2,IF(AND($C46="Jalon",M$7&gt;=$F46,M$7&lt;=$F46+$G46-1),1,""))</f>
        <v/>
      </c>
      <c r="N45" s="24" t="str">
        <f>IF(AND($C46="Objectif",N$7&gt;=$F46,N$7&lt;=$F46+$G46-1),2,IF(AND($C46="Jalon",N$7&gt;=$F46,N$7&lt;=$F46+$G46-1),1,""))</f>
        <v/>
      </c>
      <c r="O45" s="24" t="str">
        <f>IF(AND($C46="Objectif",O$7&gt;=$F46,O$7&lt;=$F46+$G46-1),2,IF(AND($C46="Jalon",O$7&gt;=$F46,O$7&lt;=$F46+$G46-1),1,""))</f>
        <v/>
      </c>
      <c r="P45" s="24" t="str">
        <f>IF(AND($C46="Objectif",P$7&gt;=$F46,P$7&lt;=$F46+$G46-1),2,IF(AND($C46="Jalon",P$7&gt;=$F46,P$7&lt;=$F46+$G46-1),1,""))</f>
        <v/>
      </c>
      <c r="Q45" s="24" t="str">
        <f>IF(AND($C46="Objectif",Q$7&gt;=$F46,Q$7&lt;=$F46+$G46-1),2,IF(AND($C46="Jalon",Q$7&gt;=$F46,Q$7&lt;=$F46+$G46-1),1,""))</f>
        <v/>
      </c>
      <c r="R45" s="24" t="str">
        <f>IF(AND($C46="Objectif",R$7&gt;=$F46,R$7&lt;=$F46+$G46-1),2,IF(AND($C46="Jalon",R$7&gt;=$F46,R$7&lt;=$F46+$G46-1),1,""))</f>
        <v/>
      </c>
      <c r="S45" s="24" t="str">
        <f>IF(AND($C46="Objectif",S$7&gt;=$F46,S$7&lt;=$F46+$G46-1),2,IF(AND($C46="Jalon",S$7&gt;=$F46,S$7&lt;=$F46+$G46-1),1,""))</f>
        <v/>
      </c>
      <c r="T45" s="24" t="str">
        <f>IF(AND($C46="Objectif",T$7&gt;=$F46,T$7&lt;=$F46+$G46-1),2,IF(AND($C46="Jalon",T$7&gt;=$F46,T$7&lt;=$F46+$G46-1),1,""))</f>
        <v/>
      </c>
      <c r="U45" s="24" t="str">
        <f>IF(AND($C46="Objectif",U$7&gt;=$F46,U$7&lt;=$F46+$G46-1),2,IF(AND($C46="Jalon",U$7&gt;=$F46,U$7&lt;=$F46+$G46-1),1,""))</f>
        <v/>
      </c>
      <c r="V45" s="24" t="str">
        <f>IF(AND($C46="Objectif",V$7&gt;=$F46,V$7&lt;=$F46+$G46-1),2,IF(AND($C46="Jalon",V$7&gt;=$F46,V$7&lt;=$F46+$G46-1),1,""))</f>
        <v/>
      </c>
      <c r="W45" s="24" t="str">
        <f>IF(AND($C46="Objectif",W$7&gt;=$F46,W$7&lt;=$F46+$G46-1),2,IF(AND($C46="Jalon",W$7&gt;=$F46,W$7&lt;=$F46+$G46-1),1,""))</f>
        <v/>
      </c>
      <c r="X45" s="24" t="str">
        <f>IF(AND($C46="Objectif",X$7&gt;=$F46,X$7&lt;=$F46+$G46-1),2,IF(AND($C46="Jalon",X$7&gt;=$F46,X$7&lt;=$F46+$G46-1),1,""))</f>
        <v/>
      </c>
      <c r="Y45" s="24" t="str">
        <f>IF(AND($C46="Objectif",Y$7&gt;=$F46,Y$7&lt;=$F46+$G46-1),2,IF(AND($C46="Jalon",Y$7&gt;=$F46,Y$7&lt;=$F46+$G46-1),1,""))</f>
        <v/>
      </c>
      <c r="Z45" s="24" t="str">
        <f>IF(AND($C46="Objectif",Z$7&gt;=$F46,Z$7&lt;=$F46+$G46-1),2,IF(AND($C46="Jalon",Z$7&gt;=$F46,Z$7&lt;=$F46+$G46-1),1,""))</f>
        <v/>
      </c>
      <c r="AA45" s="24" t="str">
        <f>IF(AND($C46="Objectif",AA$7&gt;=$F46,AA$7&lt;=$F46+$G46-1),2,IF(AND($C46="Jalon",AA$7&gt;=$F46,AA$7&lt;=$F46+$G46-1),1,""))</f>
        <v/>
      </c>
      <c r="AB45" s="24" t="str">
        <f>IF(AND($C46="Objectif",AB$7&gt;=$F46,AB$7&lt;=$F46+$G46-1),2,IF(AND($C46="Jalon",AB$7&gt;=$F46,AB$7&lt;=$F46+$G46-1),1,""))</f>
        <v/>
      </c>
      <c r="AC45" s="24" t="str">
        <f>IF(AND($C46="Objectif",AC$7&gt;=$F46,AC$7&lt;=$F46+$G46-1),2,IF(AND($C46="Jalon",AC$7&gt;=$F46,AC$7&lt;=$F46+$G46-1),1,""))</f>
        <v/>
      </c>
      <c r="AD45" s="24" t="str">
        <f>IF(AND($C46="Objectif",AD$7&gt;=$F46,AD$7&lt;=$F46+$G46-1),2,IF(AND($C46="Jalon",AD$7&gt;=$F46,AD$7&lt;=$F46+$G46-1),1,""))</f>
        <v/>
      </c>
      <c r="AE45" s="24" t="str">
        <f>IF(AND($C46="Objectif",AE$7&gt;=$F46,AE$7&lt;=$F46+$G46-1),2,IF(AND($C46="Jalon",AE$7&gt;=$F46,AE$7&lt;=$F46+$G46-1),1,""))</f>
        <v/>
      </c>
      <c r="AF45" s="24" t="str">
        <f>IF(AND($C46="Objectif",AF$7&gt;=$F46,AF$7&lt;=$F46+$G46-1),2,IF(AND($C46="Jalon",AF$7&gt;=$F46,AF$7&lt;=$F46+$G46-1),1,""))</f>
        <v/>
      </c>
      <c r="AG45" s="24" t="str">
        <f>IF(AND($C46="Objectif",AG$7&gt;=$F46,AG$7&lt;=$F46+$G46-1),2,IF(AND($C46="Jalon",AG$7&gt;=$F46,AG$7&lt;=$F46+$G46-1),1,""))</f>
        <v/>
      </c>
      <c r="AH45" s="24" t="str">
        <f>IF(AND($C46="Objectif",AH$7&gt;=$F46,AH$7&lt;=$F46+$G46-1),2,IF(AND($C46="Jalon",AH$7&gt;=$F46,AH$7&lt;=$F46+$G46-1),1,""))</f>
        <v/>
      </c>
      <c r="AI45" s="24" t="str">
        <f>IF(AND($C46="Objectif",AI$7&gt;=$F46,AI$7&lt;=$F46+$G46-1),2,IF(AND($C46="Jalon",AI$7&gt;=$F46,AI$7&lt;=$F46+$G46-1),1,""))</f>
        <v/>
      </c>
      <c r="AJ45" s="24" t="str">
        <f>IF(AND($C46="Objectif",AJ$7&gt;=$F46,AJ$7&lt;=$F46+$G46-1),2,IF(AND($C46="Jalon",AJ$7&gt;=$F46,AJ$7&lt;=$F46+$G46-1),1,""))</f>
        <v/>
      </c>
      <c r="AK45" s="24" t="str">
        <f>IF(AND($C46="Objectif",AK$7&gt;=$F46,AK$7&lt;=$F46+$G46-1),2,IF(AND($C46="Jalon",AK$7&gt;=$F46,AK$7&lt;=$F46+$G46-1),1,""))</f>
        <v/>
      </c>
      <c r="AL45" s="24" t="str">
        <f>IF(AND($C46="Objectif",AL$7&gt;=$F46,AL$7&lt;=$F46+$G46-1),2,IF(AND($C46="Jalon",AL$7&gt;=$F46,AL$7&lt;=$F46+$G46-1),1,""))</f>
        <v/>
      </c>
      <c r="AM45" s="24" t="str">
        <f>IF(AND($C46="Objectif",AM$7&gt;=$F46,AM$7&lt;=$F46+$G46-1),2,IF(AND($C46="Jalon",AM$7&gt;=$F46,AM$7&lt;=$F46+$G46-1),1,""))</f>
        <v/>
      </c>
      <c r="AN45" s="24" t="str">
        <f>IF(AND($C46="Objectif",AN$7&gt;=$F46,AN$7&lt;=$F46+$G46-1),2,IF(AND($C46="Jalon",AN$7&gt;=$F46,AN$7&lt;=$F46+$G46-1),1,""))</f>
        <v/>
      </c>
      <c r="AO45" s="24" t="str">
        <f>IF(AND($C46="Objectif",AO$7&gt;=$F46,AO$7&lt;=$F46+$G46-1),2,IF(AND($C46="Jalon",AO$7&gt;=$F46,AO$7&lt;=$F46+$G46-1),1,""))</f>
        <v/>
      </c>
      <c r="AP45" s="24" t="str">
        <f>IF(AND($C46="Objectif",AP$7&gt;=$F46,AP$7&lt;=$F46+$G46-1),2,IF(AND($C46="Jalon",AP$7&gt;=$F46,AP$7&lt;=$F46+$G46-1),1,""))</f>
        <v/>
      </c>
      <c r="AQ45" s="24" t="str">
        <f>IF(AND($C46="Objectif",AQ$7&gt;=$F46,AQ$7&lt;=$F46+$G46-1),2,IF(AND($C46="Jalon",AQ$7&gt;=$F46,AQ$7&lt;=$F46+$G46-1),1,""))</f>
        <v/>
      </c>
      <c r="AR45" s="24" t="str">
        <f>IF(AND($C46="Objectif",AR$7&gt;=$F46,AR$7&lt;=$F46+$G46-1),2,IF(AND($C46="Jalon",AR$7&gt;=$F46,AR$7&lt;=$F46+$G46-1),1,""))</f>
        <v/>
      </c>
      <c r="AS45" s="24" t="str">
        <f>IF(AND($C46="Objectif",AS$7&gt;=$F46,AS$7&lt;=$F46+$G46-1),2,IF(AND($C46="Jalon",AS$7&gt;=$F46,AS$7&lt;=$F46+$G46-1),1,""))</f>
        <v/>
      </c>
      <c r="AT45" s="24" t="str">
        <f>IF(AND($C46="Objectif",AT$7&gt;=$F46,AT$7&lt;=$F46+$G46-1),2,IF(AND($C46="Jalon",AT$7&gt;=$F46,AT$7&lt;=$F46+$G46-1),1,""))</f>
        <v/>
      </c>
      <c r="AU45" s="24" t="str">
        <f>IF(AND($C46="Objectif",AU$7&gt;=$F46,AU$7&lt;=$F46+$G46-1),2,IF(AND($C46="Jalon",AU$7&gt;=$F46,AU$7&lt;=$F46+$G46-1),1,""))</f>
        <v/>
      </c>
      <c r="AV45" s="24" t="str">
        <f>IF(AND($C46="Objectif",AV$7&gt;=$F46,AV$7&lt;=$F46+$G46-1),2,IF(AND($C46="Jalon",AV$7&gt;=$F46,AV$7&lt;=$F46+$G46-1),1,""))</f>
        <v/>
      </c>
      <c r="AW45" s="24" t="str">
        <f>IF(AND($C46="Objectif",AW$7&gt;=$F46,AW$7&lt;=$F46+$G46-1),2,IF(AND($C46="Jalon",AW$7&gt;=$F46,AW$7&lt;=$F46+$G46-1),1,""))</f>
        <v/>
      </c>
      <c r="AX45" s="24" t="str">
        <f>IF(AND($C46="Objectif",AX$7&gt;=$F46,AX$7&lt;=$F46+$G46-1),2,IF(AND($C46="Jalon",AX$7&gt;=$F46,AX$7&lt;=$F46+$G46-1),1,""))</f>
        <v/>
      </c>
      <c r="AY45" s="24" t="str">
        <f>IF(AND($C46="Objectif",AY$7&gt;=$F46,AY$7&lt;=$F46+$G46-1),2,IF(AND($C46="Jalon",AY$7&gt;=$F46,AY$7&lt;=$F46+$G46-1),1,""))</f>
        <v/>
      </c>
      <c r="AZ45" s="24" t="str">
        <f>IF(AND($C46="Objectif",AZ$7&gt;=$F46,AZ$7&lt;=$F46+$G46-1),2,IF(AND($C46="Jalon",AZ$7&gt;=$F46,AZ$7&lt;=$F46+$G46-1),1,""))</f>
        <v/>
      </c>
      <c r="BA45" s="24" t="str">
        <f>IF(AND($C46="Objectif",BA$7&gt;=$F46,BA$7&lt;=$F46+$G46-1),2,IF(AND($C46="Jalon",BA$7&gt;=$F46,BA$7&lt;=$F46+$G46-1),1,""))</f>
        <v/>
      </c>
      <c r="BB45" s="24" t="str">
        <f>IF(AND($C46="Objectif",BB$7&gt;=$F46,BB$7&lt;=$F46+$G46-1),2,IF(AND($C46="Jalon",BB$7&gt;=$F46,BB$7&lt;=$F46+$G46-1),1,""))</f>
        <v/>
      </c>
      <c r="BC45" s="24" t="str">
        <f>IF(AND($C46="Objectif",BC$7&gt;=$F46,BC$7&lt;=$F46+$G46-1),2,IF(AND($C46="Jalon",BC$7&gt;=$F46,BC$7&lt;=$F46+$G46-1),1,""))</f>
        <v/>
      </c>
      <c r="BD45" s="24" t="str">
        <f>IF(AND($C46="Objectif",BD$7&gt;=$F46,BD$7&lt;=$F46+$G46-1),2,IF(AND($C46="Jalon",BD$7&gt;=$F46,BD$7&lt;=$F46+$G46-1),1,""))</f>
        <v/>
      </c>
      <c r="BE45" s="24" t="str">
        <f>IF(AND($C46="Objectif",BE$7&gt;=$F46,BE$7&lt;=$F46+$G46-1),2,IF(AND($C46="Jalon",BE$7&gt;=$F46,BE$7&lt;=$F46+$G46-1),1,""))</f>
        <v/>
      </c>
      <c r="BF45" s="24" t="str">
        <f>IF(AND($C46="Objectif",BF$7&gt;=$F46,BF$7&lt;=$F46+$G46-1),2,IF(AND($C46="Jalon",BF$7&gt;=$F46,BF$7&lt;=$F46+$G46-1),1,""))</f>
        <v/>
      </c>
      <c r="BG45" s="24" t="str">
        <f>IF(AND($C46="Objectif",BG$7&gt;=$F46,BG$7&lt;=$F46+$G46-1),2,IF(AND($C46="Jalon",BG$7&gt;=$F46,BG$7&lt;=$F46+$G46-1),1,""))</f>
        <v/>
      </c>
      <c r="BH45" s="24" t="str">
        <f>IF(AND($C46="Objectif",BH$7&gt;=$F46,BH$7&lt;=$F46+$G46-1),2,IF(AND($C46="Jalon",BH$7&gt;=$F46,BH$7&lt;=$F46+$G46-1),1,""))</f>
        <v/>
      </c>
      <c r="BI45" s="24" t="str">
        <f>IF(AND($C46="Objectif",BI$7&gt;=$F46,BI$7&lt;=$F46+$G46-1),2,IF(AND($C46="Jalon",BI$7&gt;=$F46,BI$7&lt;=$F46+$G46-1),1,""))</f>
        <v/>
      </c>
      <c r="BJ45" s="24" t="str">
        <f>IF(AND($C46="Objectif",BJ$7&gt;=$F46,BJ$7&lt;=$F46+$G46-1),2,IF(AND($C46="Jalon",BJ$7&gt;=$F46,BJ$7&lt;=$F46+$G46-1),1,""))</f>
        <v/>
      </c>
      <c r="BK45" s="24" t="str">
        <f>IF(AND($C46="Objectif",BK$7&gt;=$F46,BK$7&lt;=$F46+$G46-1),2,IF(AND($C46="Jalon",BK$7&gt;=$F46,BK$7&lt;=$F46+$G46-1),1,""))</f>
        <v/>
      </c>
      <c r="BL45" s="24" t="str">
        <f>IF(AND($C46="Objectif",BL$7&gt;=$F46,BL$7&lt;=$F46+$G46-1),2,IF(AND($C46="Jalon",BL$7&gt;=$F46,BL$7&lt;=$F46+$G46-1),1,""))</f>
        <v/>
      </c>
    </row>
    <row r="46" spans="1:65" s="1" customFormat="1" ht="40.15" customHeight="1" x14ac:dyDescent="0.25">
      <c r="A46" s="9"/>
      <c r="B46" s="58" t="s">
        <v>13</v>
      </c>
      <c r="C46" s="54"/>
      <c r="D46" s="54"/>
      <c r="E46" s="55"/>
      <c r="F46" s="56"/>
      <c r="G46" s="57"/>
      <c r="H46" s="54"/>
      <c r="I46" s="24" t="str">
        <f>IF(AND($C47="Objectif",I$7&gt;=$F47,I$7&lt;=$F47+$G47-1),2,IF(AND($C47="Jalon",I$7&gt;=$F47,I$7&lt;=$F47+$G47-1),1,""))</f>
        <v/>
      </c>
      <c r="J46" s="24" t="str">
        <f>IF(AND($C47="Objectif",J$7&gt;=$F47,J$7&lt;=$F47+$G47-1),2,IF(AND($C47="Jalon",J$7&gt;=$F47,J$7&lt;=$F47+$G47-1),1,""))</f>
        <v/>
      </c>
      <c r="K46" s="24" t="str">
        <f>IF(AND($C47="Objectif",K$7&gt;=$F47,K$7&lt;=$F47+$G47-1),2,IF(AND($C47="Jalon",K$7&gt;=$F47,K$7&lt;=$F47+$G47-1),1,""))</f>
        <v/>
      </c>
      <c r="L46" s="24" t="str">
        <f>IF(AND($C47="Objectif",L$7&gt;=$F47,L$7&lt;=$F47+$G47-1),2,IF(AND($C47="Jalon",L$7&gt;=$F47,L$7&lt;=$F47+$G47-1),1,""))</f>
        <v/>
      </c>
      <c r="M46" s="24" t="str">
        <f>IF(AND($C47="Objectif",M$7&gt;=$F47,M$7&lt;=$F47+$G47-1),2,IF(AND($C47="Jalon",M$7&gt;=$F47,M$7&lt;=$F47+$G47-1),1,""))</f>
        <v/>
      </c>
      <c r="N46" s="24" t="str">
        <f>IF(AND($C47="Objectif",N$7&gt;=$F47,N$7&lt;=$F47+$G47-1),2,IF(AND($C47="Jalon",N$7&gt;=$F47,N$7&lt;=$F47+$G47-1),1,""))</f>
        <v/>
      </c>
      <c r="O46" s="24" t="str">
        <f>IF(AND($C47="Objectif",O$7&gt;=$F47,O$7&lt;=$F47+$G47-1),2,IF(AND($C47="Jalon",O$7&gt;=$F47,O$7&lt;=$F47+$G47-1),1,""))</f>
        <v/>
      </c>
      <c r="P46" s="24" t="str">
        <f>IF(AND($C47="Objectif",P$7&gt;=$F47,P$7&lt;=$F47+$G47-1),2,IF(AND($C47="Jalon",P$7&gt;=$F47,P$7&lt;=$F47+$G47-1),1,""))</f>
        <v/>
      </c>
      <c r="Q46" s="24" t="str">
        <f>IF(AND($C47="Objectif",Q$7&gt;=$F47,Q$7&lt;=$F47+$G47-1),2,IF(AND($C47="Jalon",Q$7&gt;=$F47,Q$7&lt;=$F47+$G47-1),1,""))</f>
        <v/>
      </c>
      <c r="R46" s="24" t="str">
        <f>IF(AND($C47="Objectif",R$7&gt;=$F47,R$7&lt;=$F47+$G47-1),2,IF(AND($C47="Jalon",R$7&gt;=$F47,R$7&lt;=$F47+$G47-1),1,""))</f>
        <v/>
      </c>
      <c r="S46" s="24" t="str">
        <f>IF(AND($C47="Objectif",S$7&gt;=$F47,S$7&lt;=$F47+$G47-1),2,IF(AND($C47="Jalon",S$7&gt;=$F47,S$7&lt;=$F47+$G47-1),1,""))</f>
        <v/>
      </c>
      <c r="T46" s="24" t="str">
        <f>IF(AND($C47="Objectif",T$7&gt;=$F47,T$7&lt;=$F47+$G47-1),2,IF(AND($C47="Jalon",T$7&gt;=$F47,T$7&lt;=$F47+$G47-1),1,""))</f>
        <v/>
      </c>
      <c r="U46" s="24" t="str">
        <f>IF(AND($C47="Objectif",U$7&gt;=$F47,U$7&lt;=$F47+$G47-1),2,IF(AND($C47="Jalon",U$7&gt;=$F47,U$7&lt;=$F47+$G47-1),1,""))</f>
        <v/>
      </c>
      <c r="V46" s="24" t="str">
        <f>IF(AND($C47="Objectif",V$7&gt;=$F47,V$7&lt;=$F47+$G47-1),2,IF(AND($C47="Jalon",V$7&gt;=$F47,V$7&lt;=$F47+$G47-1),1,""))</f>
        <v/>
      </c>
      <c r="W46" s="24" t="str">
        <f>IF(AND($C47="Objectif",W$7&gt;=$F47,W$7&lt;=$F47+$G47-1),2,IF(AND($C47="Jalon",W$7&gt;=$F47,W$7&lt;=$F47+$G47-1),1,""))</f>
        <v/>
      </c>
      <c r="X46" s="24" t="str">
        <f>IF(AND($C47="Objectif",X$7&gt;=$F47,X$7&lt;=$F47+$G47-1),2,IF(AND($C47="Jalon",X$7&gt;=$F47,X$7&lt;=$F47+$G47-1),1,""))</f>
        <v/>
      </c>
      <c r="Y46" s="24" t="str">
        <f>IF(AND($C47="Objectif",Y$7&gt;=$F47,Y$7&lt;=$F47+$G47-1),2,IF(AND($C47="Jalon",Y$7&gt;=$F47,Y$7&lt;=$F47+$G47-1),1,""))</f>
        <v/>
      </c>
      <c r="Z46" s="24" t="str">
        <f>IF(AND($C47="Objectif",Z$7&gt;=$F47,Z$7&lt;=$F47+$G47-1),2,IF(AND($C47="Jalon",Z$7&gt;=$F47,Z$7&lt;=$F47+$G47-1),1,""))</f>
        <v/>
      </c>
      <c r="AA46" s="24" t="str">
        <f>IF(AND($C47="Objectif",AA$7&gt;=$F47,AA$7&lt;=$F47+$G47-1),2,IF(AND($C47="Jalon",AA$7&gt;=$F47,AA$7&lt;=$F47+$G47-1),1,""))</f>
        <v/>
      </c>
      <c r="AB46" s="24" t="str">
        <f>IF(AND($C47="Objectif",AB$7&gt;=$F47,AB$7&lt;=$F47+$G47-1),2,IF(AND($C47="Jalon",AB$7&gt;=$F47,AB$7&lt;=$F47+$G47-1),1,""))</f>
        <v/>
      </c>
      <c r="AC46" s="24" t="str">
        <f>IF(AND($C47="Objectif",AC$7&gt;=$F47,AC$7&lt;=$F47+$G47-1),2,IF(AND($C47="Jalon",AC$7&gt;=$F47,AC$7&lt;=$F47+$G47-1),1,""))</f>
        <v/>
      </c>
      <c r="AD46" s="24" t="str">
        <f>IF(AND($C47="Objectif",AD$7&gt;=$F47,AD$7&lt;=$F47+$G47-1),2,IF(AND($C47="Jalon",AD$7&gt;=$F47,AD$7&lt;=$F47+$G47-1),1,""))</f>
        <v/>
      </c>
      <c r="AE46" s="24" t="str">
        <f>IF(AND($C47="Objectif",AE$7&gt;=$F47,AE$7&lt;=$F47+$G47-1),2,IF(AND($C47="Jalon",AE$7&gt;=$F47,AE$7&lt;=$F47+$G47-1),1,""))</f>
        <v/>
      </c>
      <c r="AF46" s="24" t="str">
        <f>IF(AND($C47="Objectif",AF$7&gt;=$F47,AF$7&lt;=$F47+$G47-1),2,IF(AND($C47="Jalon",AF$7&gt;=$F47,AF$7&lt;=$F47+$G47-1),1,""))</f>
        <v/>
      </c>
      <c r="AG46" s="24" t="str">
        <f>IF(AND($C47="Objectif",AG$7&gt;=$F47,AG$7&lt;=$F47+$G47-1),2,IF(AND($C47="Jalon",AG$7&gt;=$F47,AG$7&lt;=$F47+$G47-1),1,""))</f>
        <v/>
      </c>
      <c r="AH46" s="24" t="str">
        <f>IF(AND($C47="Objectif",AH$7&gt;=$F47,AH$7&lt;=$F47+$G47-1),2,IF(AND($C47="Jalon",AH$7&gt;=$F47,AH$7&lt;=$F47+$G47-1),1,""))</f>
        <v/>
      </c>
      <c r="AI46" s="24" t="str">
        <f>IF(AND($C47="Objectif",AI$7&gt;=$F47,AI$7&lt;=$F47+$G47-1),2,IF(AND($C47="Jalon",AI$7&gt;=$F47,AI$7&lt;=$F47+$G47-1),1,""))</f>
        <v/>
      </c>
      <c r="AJ46" s="24" t="str">
        <f>IF(AND($C47="Objectif",AJ$7&gt;=$F47,AJ$7&lt;=$F47+$G47-1),2,IF(AND($C47="Jalon",AJ$7&gt;=$F47,AJ$7&lt;=$F47+$G47-1),1,""))</f>
        <v/>
      </c>
      <c r="AK46" s="24" t="str">
        <f>IF(AND($C47="Objectif",AK$7&gt;=$F47,AK$7&lt;=$F47+$G47-1),2,IF(AND($C47="Jalon",AK$7&gt;=$F47,AK$7&lt;=$F47+$G47-1),1,""))</f>
        <v/>
      </c>
      <c r="AL46" s="24" t="str">
        <f>IF(AND($C47="Objectif",AL$7&gt;=$F47,AL$7&lt;=$F47+$G47-1),2,IF(AND($C47="Jalon",AL$7&gt;=$F47,AL$7&lt;=$F47+$G47-1),1,""))</f>
        <v/>
      </c>
      <c r="AM46" s="24" t="str">
        <f>IF(AND($C47="Objectif",AM$7&gt;=$F47,AM$7&lt;=$F47+$G47-1),2,IF(AND($C47="Jalon",AM$7&gt;=$F47,AM$7&lt;=$F47+$G47-1),1,""))</f>
        <v/>
      </c>
      <c r="AN46" s="24" t="str">
        <f>IF(AND($C47="Objectif",AN$7&gt;=$F47,AN$7&lt;=$F47+$G47-1),2,IF(AND($C47="Jalon",AN$7&gt;=$F47,AN$7&lt;=$F47+$G47-1),1,""))</f>
        <v/>
      </c>
      <c r="AO46" s="24" t="str">
        <f>IF(AND($C47="Objectif",AO$7&gt;=$F47,AO$7&lt;=$F47+$G47-1),2,IF(AND($C47="Jalon",AO$7&gt;=$F47,AO$7&lt;=$F47+$G47-1),1,""))</f>
        <v/>
      </c>
      <c r="AP46" s="24" t="str">
        <f>IF(AND($C47="Objectif",AP$7&gt;=$F47,AP$7&lt;=$F47+$G47-1),2,IF(AND($C47="Jalon",AP$7&gt;=$F47,AP$7&lt;=$F47+$G47-1),1,""))</f>
        <v/>
      </c>
      <c r="AQ46" s="24" t="str">
        <f>IF(AND($C47="Objectif",AQ$7&gt;=$F47,AQ$7&lt;=$F47+$G47-1),2,IF(AND($C47="Jalon",AQ$7&gt;=$F47,AQ$7&lt;=$F47+$G47-1),1,""))</f>
        <v/>
      </c>
      <c r="AR46" s="24" t="str">
        <f>IF(AND($C47="Objectif",AR$7&gt;=$F47,AR$7&lt;=$F47+$G47-1),2,IF(AND($C47="Jalon",AR$7&gt;=$F47,AR$7&lt;=$F47+$G47-1),1,""))</f>
        <v/>
      </c>
      <c r="AS46" s="24" t="str">
        <f>IF(AND($C47="Objectif",AS$7&gt;=$F47,AS$7&lt;=$F47+$G47-1),2,IF(AND($C47="Jalon",AS$7&gt;=$F47,AS$7&lt;=$F47+$G47-1),1,""))</f>
        <v/>
      </c>
      <c r="AT46" s="24" t="str">
        <f>IF(AND($C47="Objectif",AT$7&gt;=$F47,AT$7&lt;=$F47+$G47-1),2,IF(AND($C47="Jalon",AT$7&gt;=$F47,AT$7&lt;=$F47+$G47-1),1,""))</f>
        <v/>
      </c>
      <c r="AU46" s="24" t="str">
        <f>IF(AND($C47="Objectif",AU$7&gt;=$F47,AU$7&lt;=$F47+$G47-1),2,IF(AND($C47="Jalon",AU$7&gt;=$F47,AU$7&lt;=$F47+$G47-1),1,""))</f>
        <v/>
      </c>
      <c r="AV46" s="24" t="str">
        <f>IF(AND($C47="Objectif",AV$7&gt;=$F47,AV$7&lt;=$F47+$G47-1),2,IF(AND($C47="Jalon",AV$7&gt;=$F47,AV$7&lt;=$F47+$G47-1),1,""))</f>
        <v/>
      </c>
      <c r="AW46" s="24" t="str">
        <f>IF(AND($C47="Objectif",AW$7&gt;=$F47,AW$7&lt;=$F47+$G47-1),2,IF(AND($C47="Jalon",AW$7&gt;=$F47,AW$7&lt;=$F47+$G47-1),1,""))</f>
        <v/>
      </c>
      <c r="AX46" s="24" t="str">
        <f>IF(AND($C47="Objectif",AX$7&gt;=$F47,AX$7&lt;=$F47+$G47-1),2,IF(AND($C47="Jalon",AX$7&gt;=$F47,AX$7&lt;=$F47+$G47-1),1,""))</f>
        <v/>
      </c>
      <c r="AY46" s="24" t="str">
        <f>IF(AND($C47="Objectif",AY$7&gt;=$F47,AY$7&lt;=$F47+$G47-1),2,IF(AND($C47="Jalon",AY$7&gt;=$F47,AY$7&lt;=$F47+$G47-1),1,""))</f>
        <v/>
      </c>
      <c r="AZ46" s="24" t="str">
        <f>IF(AND($C47="Objectif",AZ$7&gt;=$F47,AZ$7&lt;=$F47+$G47-1),2,IF(AND($C47="Jalon",AZ$7&gt;=$F47,AZ$7&lt;=$F47+$G47-1),1,""))</f>
        <v/>
      </c>
      <c r="BA46" s="24" t="str">
        <f>IF(AND($C47="Objectif",BA$7&gt;=$F47,BA$7&lt;=$F47+$G47-1),2,IF(AND($C47="Jalon",BA$7&gt;=$F47,BA$7&lt;=$F47+$G47-1),1,""))</f>
        <v/>
      </c>
      <c r="BB46" s="24" t="str">
        <f>IF(AND($C47="Objectif",BB$7&gt;=$F47,BB$7&lt;=$F47+$G47-1),2,IF(AND($C47="Jalon",BB$7&gt;=$F47,BB$7&lt;=$F47+$G47-1),1,""))</f>
        <v/>
      </c>
      <c r="BC46" s="24" t="str">
        <f>IF(AND($C47="Objectif",BC$7&gt;=$F47,BC$7&lt;=$F47+$G47-1),2,IF(AND($C47="Jalon",BC$7&gt;=$F47,BC$7&lt;=$F47+$G47-1),1,""))</f>
        <v/>
      </c>
      <c r="BD46" s="24" t="str">
        <f>IF(AND($C47="Objectif",BD$7&gt;=$F47,BD$7&lt;=$F47+$G47-1),2,IF(AND($C47="Jalon",BD$7&gt;=$F47,BD$7&lt;=$F47+$G47-1),1,""))</f>
        <v/>
      </c>
      <c r="BE46" s="24" t="str">
        <f>IF(AND($C47="Objectif",BE$7&gt;=$F47,BE$7&lt;=$F47+$G47-1),2,IF(AND($C47="Jalon",BE$7&gt;=$F47,BE$7&lt;=$F47+$G47-1),1,""))</f>
        <v/>
      </c>
      <c r="BF46" s="24" t="str">
        <f>IF(AND($C47="Objectif",BF$7&gt;=$F47,BF$7&lt;=$F47+$G47-1),2,IF(AND($C47="Jalon",BF$7&gt;=$F47,BF$7&lt;=$F47+$G47-1),1,""))</f>
        <v/>
      </c>
      <c r="BG46" s="24" t="str">
        <f>IF(AND($C47="Objectif",BG$7&gt;=$F47,BG$7&lt;=$F47+$G47-1),2,IF(AND($C47="Jalon",BG$7&gt;=$F47,BG$7&lt;=$F47+$G47-1),1,""))</f>
        <v/>
      </c>
      <c r="BH46" s="24" t="str">
        <f>IF(AND($C47="Objectif",BH$7&gt;=$F47,BH$7&lt;=$F47+$G47-1),2,IF(AND($C47="Jalon",BH$7&gt;=$F47,BH$7&lt;=$F47+$G47-1),1,""))</f>
        <v/>
      </c>
      <c r="BI46" s="24" t="str">
        <f>IF(AND($C47="Objectif",BI$7&gt;=$F47,BI$7&lt;=$F47+$G47-1),2,IF(AND($C47="Jalon",BI$7&gt;=$F47,BI$7&lt;=$F47+$G47-1),1,""))</f>
        <v/>
      </c>
      <c r="BJ46" s="24" t="str">
        <f>IF(AND($C47="Objectif",BJ$7&gt;=$F47,BJ$7&lt;=$F47+$G47-1),2,IF(AND($C47="Jalon",BJ$7&gt;=$F47,BJ$7&lt;=$F47+$G47-1),1,""))</f>
        <v/>
      </c>
      <c r="BK46" s="24" t="str">
        <f>IF(AND($C47="Objectif",BK$7&gt;=$F47,BK$7&lt;=$F47+$G47-1),2,IF(AND($C47="Jalon",BK$7&gt;=$F47,BK$7&lt;=$F47+$G47-1),1,""))</f>
        <v/>
      </c>
      <c r="BL46" s="24" t="str">
        <f>IF(AND($C47="Objectif",BL$7&gt;=$F47,BL$7&lt;=$F47+$G47-1),2,IF(AND($C47="Jalon",BL$7&gt;=$F47,BL$7&lt;=$F47+$G47-1),1,""))</f>
        <v/>
      </c>
    </row>
    <row r="47" spans="1:65" s="1" customFormat="1" ht="40.15" customHeight="1" x14ac:dyDescent="0.25">
      <c r="A47" s="9"/>
      <c r="B47" s="58" t="s">
        <v>14</v>
      </c>
      <c r="C47" s="54"/>
      <c r="D47" s="54"/>
      <c r="E47" s="55"/>
      <c r="F47" s="56"/>
      <c r="G47" s="57"/>
      <c r="H47" s="54"/>
      <c r="I47" s="24" t="str">
        <f>IF(AND($C48="Objectif",I$7&gt;=$F48,I$7&lt;=$F48+$G48-1),2,IF(AND($C48="Jalon",I$7&gt;=$F48,I$7&lt;=$F48+$G48-1),1,""))</f>
        <v/>
      </c>
      <c r="J47" s="24" t="str">
        <f>IF(AND($C48="Objectif",J$7&gt;=$F48,J$7&lt;=$F48+$G48-1),2,IF(AND($C48="Jalon",J$7&gt;=$F48,J$7&lt;=$F48+$G48-1),1,""))</f>
        <v/>
      </c>
      <c r="K47" s="24" t="str">
        <f>IF(AND($C48="Objectif",K$7&gt;=$F48,K$7&lt;=$F48+$G48-1),2,IF(AND($C48="Jalon",K$7&gt;=$F48,K$7&lt;=$F48+$G48-1),1,""))</f>
        <v/>
      </c>
      <c r="L47" s="24" t="str">
        <f>IF(AND($C48="Objectif",L$7&gt;=$F48,L$7&lt;=$F48+$G48-1),2,IF(AND($C48="Jalon",L$7&gt;=$F48,L$7&lt;=$F48+$G48-1),1,""))</f>
        <v/>
      </c>
      <c r="M47" s="24" t="str">
        <f>IF(AND($C48="Objectif",M$7&gt;=$F48,M$7&lt;=$F48+$G48-1),2,IF(AND($C48="Jalon",M$7&gt;=$F48,M$7&lt;=$F48+$G48-1),1,""))</f>
        <v/>
      </c>
      <c r="N47" s="24" t="str">
        <f>IF(AND($C48="Objectif",N$7&gt;=$F48,N$7&lt;=$F48+$G48-1),2,IF(AND($C48="Jalon",N$7&gt;=$F48,N$7&lt;=$F48+$G48-1),1,""))</f>
        <v/>
      </c>
      <c r="O47" s="24" t="str">
        <f>IF(AND($C48="Objectif",O$7&gt;=$F48,O$7&lt;=$F48+$G48-1),2,IF(AND($C48="Jalon",O$7&gt;=$F48,O$7&lt;=$F48+$G48-1),1,""))</f>
        <v/>
      </c>
      <c r="P47" s="24" t="str">
        <f>IF(AND($C48="Objectif",P$7&gt;=$F48,P$7&lt;=$F48+$G48-1),2,IF(AND($C48="Jalon",P$7&gt;=$F48,P$7&lt;=$F48+$G48-1),1,""))</f>
        <v/>
      </c>
      <c r="Q47" s="24" t="str">
        <f>IF(AND($C48="Objectif",Q$7&gt;=$F48,Q$7&lt;=$F48+$G48-1),2,IF(AND($C48="Jalon",Q$7&gt;=$F48,Q$7&lt;=$F48+$G48-1),1,""))</f>
        <v/>
      </c>
      <c r="R47" s="24" t="str">
        <f>IF(AND($C48="Objectif",R$7&gt;=$F48,R$7&lt;=$F48+$G48-1),2,IF(AND($C48="Jalon",R$7&gt;=$F48,R$7&lt;=$F48+$G48-1),1,""))</f>
        <v/>
      </c>
      <c r="S47" s="24" t="str">
        <f>IF(AND($C48="Objectif",S$7&gt;=$F48,S$7&lt;=$F48+$G48-1),2,IF(AND($C48="Jalon",S$7&gt;=$F48,S$7&lt;=$F48+$G48-1),1,""))</f>
        <v/>
      </c>
      <c r="T47" s="24" t="str">
        <f>IF(AND($C48="Objectif",T$7&gt;=$F48,T$7&lt;=$F48+$G48-1),2,IF(AND($C48="Jalon",T$7&gt;=$F48,T$7&lt;=$F48+$G48-1),1,""))</f>
        <v/>
      </c>
      <c r="U47" s="24" t="str">
        <f>IF(AND($C48="Objectif",U$7&gt;=$F48,U$7&lt;=$F48+$G48-1),2,IF(AND($C48="Jalon",U$7&gt;=$F48,U$7&lt;=$F48+$G48-1),1,""))</f>
        <v/>
      </c>
      <c r="V47" s="24" t="str">
        <f>IF(AND($C48="Objectif",V$7&gt;=$F48,V$7&lt;=$F48+$G48-1),2,IF(AND($C48="Jalon",V$7&gt;=$F48,V$7&lt;=$F48+$G48-1),1,""))</f>
        <v/>
      </c>
      <c r="W47" s="24" t="str">
        <f>IF(AND($C48="Objectif",W$7&gt;=$F48,W$7&lt;=$F48+$G48-1),2,IF(AND($C48="Jalon",W$7&gt;=$F48,W$7&lt;=$F48+$G48-1),1,""))</f>
        <v/>
      </c>
      <c r="X47" s="24" t="str">
        <f>IF(AND($C48="Objectif",X$7&gt;=$F48,X$7&lt;=$F48+$G48-1),2,IF(AND($C48="Jalon",X$7&gt;=$F48,X$7&lt;=$F48+$G48-1),1,""))</f>
        <v/>
      </c>
      <c r="Y47" s="24" t="str">
        <f>IF(AND($C48="Objectif",Y$7&gt;=$F48,Y$7&lt;=$F48+$G48-1),2,IF(AND($C48="Jalon",Y$7&gt;=$F48,Y$7&lt;=$F48+$G48-1),1,""))</f>
        <v/>
      </c>
      <c r="Z47" s="24" t="str">
        <f>IF(AND($C48="Objectif",Z$7&gt;=$F48,Z$7&lt;=$F48+$G48-1),2,IF(AND($C48="Jalon",Z$7&gt;=$F48,Z$7&lt;=$F48+$G48-1),1,""))</f>
        <v/>
      </c>
      <c r="AA47" s="24" t="str">
        <f>IF(AND($C48="Objectif",AA$7&gt;=$F48,AA$7&lt;=$F48+$G48-1),2,IF(AND($C48="Jalon",AA$7&gt;=$F48,AA$7&lt;=$F48+$G48-1),1,""))</f>
        <v/>
      </c>
      <c r="AB47" s="24" t="str">
        <f>IF(AND($C48="Objectif",AB$7&gt;=$F48,AB$7&lt;=$F48+$G48-1),2,IF(AND($C48="Jalon",AB$7&gt;=$F48,AB$7&lt;=$F48+$G48-1),1,""))</f>
        <v/>
      </c>
      <c r="AC47" s="24" t="str">
        <f>IF(AND($C48="Objectif",AC$7&gt;=$F48,AC$7&lt;=$F48+$G48-1),2,IF(AND($C48="Jalon",AC$7&gt;=$F48,AC$7&lt;=$F48+$G48-1),1,""))</f>
        <v/>
      </c>
      <c r="AD47" s="24" t="str">
        <f>IF(AND($C48="Objectif",AD$7&gt;=$F48,AD$7&lt;=$F48+$G48-1),2,IF(AND($C48="Jalon",AD$7&gt;=$F48,AD$7&lt;=$F48+$G48-1),1,""))</f>
        <v/>
      </c>
      <c r="AE47" s="24" t="str">
        <f>IF(AND($C48="Objectif",AE$7&gt;=$F48,AE$7&lt;=$F48+$G48-1),2,IF(AND($C48="Jalon",AE$7&gt;=$F48,AE$7&lt;=$F48+$G48-1),1,""))</f>
        <v/>
      </c>
      <c r="AF47" s="24" t="str">
        <f>IF(AND($C48="Objectif",AF$7&gt;=$F48,AF$7&lt;=$F48+$G48-1),2,IF(AND($C48="Jalon",AF$7&gt;=$F48,AF$7&lt;=$F48+$G48-1),1,""))</f>
        <v/>
      </c>
      <c r="AG47" s="24" t="str">
        <f>IF(AND($C48="Objectif",AG$7&gt;=$F48,AG$7&lt;=$F48+$G48-1),2,IF(AND($C48="Jalon",AG$7&gt;=$F48,AG$7&lt;=$F48+$G48-1),1,""))</f>
        <v/>
      </c>
      <c r="AH47" s="24" t="str">
        <f>IF(AND($C48="Objectif",AH$7&gt;=$F48,AH$7&lt;=$F48+$G48-1),2,IF(AND($C48="Jalon",AH$7&gt;=$F48,AH$7&lt;=$F48+$G48-1),1,""))</f>
        <v/>
      </c>
      <c r="AI47" s="24" t="str">
        <f>IF(AND($C48="Objectif",AI$7&gt;=$F48,AI$7&lt;=$F48+$G48-1),2,IF(AND($C48="Jalon",AI$7&gt;=$F48,AI$7&lt;=$F48+$G48-1),1,""))</f>
        <v/>
      </c>
      <c r="AJ47" s="24" t="str">
        <f>IF(AND($C48="Objectif",AJ$7&gt;=$F48,AJ$7&lt;=$F48+$G48-1),2,IF(AND($C48="Jalon",AJ$7&gt;=$F48,AJ$7&lt;=$F48+$G48-1),1,""))</f>
        <v/>
      </c>
      <c r="AK47" s="24" t="str">
        <f>IF(AND($C48="Objectif",AK$7&gt;=$F48,AK$7&lt;=$F48+$G48-1),2,IF(AND($C48="Jalon",AK$7&gt;=$F48,AK$7&lt;=$F48+$G48-1),1,""))</f>
        <v/>
      </c>
      <c r="AL47" s="24" t="str">
        <f>IF(AND($C48="Objectif",AL$7&gt;=$F48,AL$7&lt;=$F48+$G48-1),2,IF(AND($C48="Jalon",AL$7&gt;=$F48,AL$7&lt;=$F48+$G48-1),1,""))</f>
        <v/>
      </c>
      <c r="AM47" s="24" t="str">
        <f>IF(AND($C48="Objectif",AM$7&gt;=$F48,AM$7&lt;=$F48+$G48-1),2,IF(AND($C48="Jalon",AM$7&gt;=$F48,AM$7&lt;=$F48+$G48-1),1,""))</f>
        <v/>
      </c>
      <c r="AN47" s="24" t="str">
        <f>IF(AND($C48="Objectif",AN$7&gt;=$F48,AN$7&lt;=$F48+$G48-1),2,IF(AND($C48="Jalon",AN$7&gt;=$F48,AN$7&lt;=$F48+$G48-1),1,""))</f>
        <v/>
      </c>
      <c r="AO47" s="24" t="str">
        <f>IF(AND($C48="Objectif",AO$7&gt;=$F48,AO$7&lt;=$F48+$G48-1),2,IF(AND($C48="Jalon",AO$7&gt;=$F48,AO$7&lt;=$F48+$G48-1),1,""))</f>
        <v/>
      </c>
      <c r="AP47" s="24" t="str">
        <f>IF(AND($C48="Objectif",AP$7&gt;=$F48,AP$7&lt;=$F48+$G48-1),2,IF(AND($C48="Jalon",AP$7&gt;=$F48,AP$7&lt;=$F48+$G48-1),1,""))</f>
        <v/>
      </c>
      <c r="AQ47" s="24" t="str">
        <f>IF(AND($C48="Objectif",AQ$7&gt;=$F48,AQ$7&lt;=$F48+$G48-1),2,IF(AND($C48="Jalon",AQ$7&gt;=$F48,AQ$7&lt;=$F48+$G48-1),1,""))</f>
        <v/>
      </c>
      <c r="AR47" s="24" t="str">
        <f>IF(AND($C48="Objectif",AR$7&gt;=$F48,AR$7&lt;=$F48+$G48-1),2,IF(AND($C48="Jalon",AR$7&gt;=$F48,AR$7&lt;=$F48+$G48-1),1,""))</f>
        <v/>
      </c>
      <c r="AS47" s="24" t="str">
        <f>IF(AND($C48="Objectif",AS$7&gt;=$F48,AS$7&lt;=$F48+$G48-1),2,IF(AND($C48="Jalon",AS$7&gt;=$F48,AS$7&lt;=$F48+$G48-1),1,""))</f>
        <v/>
      </c>
      <c r="AT47" s="24" t="str">
        <f>IF(AND($C48="Objectif",AT$7&gt;=$F48,AT$7&lt;=$F48+$G48-1),2,IF(AND($C48="Jalon",AT$7&gt;=$F48,AT$7&lt;=$F48+$G48-1),1,""))</f>
        <v/>
      </c>
      <c r="AU47" s="24" t="str">
        <f>IF(AND($C48="Objectif",AU$7&gt;=$F48,AU$7&lt;=$F48+$G48-1),2,IF(AND($C48="Jalon",AU$7&gt;=$F48,AU$7&lt;=$F48+$G48-1),1,""))</f>
        <v/>
      </c>
      <c r="AV47" s="24" t="str">
        <f>IF(AND($C48="Objectif",AV$7&gt;=$F48,AV$7&lt;=$F48+$G48-1),2,IF(AND($C48="Jalon",AV$7&gt;=$F48,AV$7&lt;=$F48+$G48-1),1,""))</f>
        <v/>
      </c>
      <c r="AW47" s="24" t="str">
        <f>IF(AND($C48="Objectif",AW$7&gt;=$F48,AW$7&lt;=$F48+$G48-1),2,IF(AND($C48="Jalon",AW$7&gt;=$F48,AW$7&lt;=$F48+$G48-1),1,""))</f>
        <v/>
      </c>
      <c r="AX47" s="24" t="str">
        <f>IF(AND($C48="Objectif",AX$7&gt;=$F48,AX$7&lt;=$F48+$G48-1),2,IF(AND($C48="Jalon",AX$7&gt;=$F48,AX$7&lt;=$F48+$G48-1),1,""))</f>
        <v/>
      </c>
      <c r="AY47" s="24" t="str">
        <f>IF(AND($C48="Objectif",AY$7&gt;=$F48,AY$7&lt;=$F48+$G48-1),2,IF(AND($C48="Jalon",AY$7&gt;=$F48,AY$7&lt;=$F48+$G48-1),1,""))</f>
        <v/>
      </c>
      <c r="AZ47" s="24" t="str">
        <f>IF(AND($C48="Objectif",AZ$7&gt;=$F48,AZ$7&lt;=$F48+$G48-1),2,IF(AND($C48="Jalon",AZ$7&gt;=$F48,AZ$7&lt;=$F48+$G48-1),1,""))</f>
        <v/>
      </c>
      <c r="BA47" s="24" t="str">
        <f>IF(AND($C48="Objectif",BA$7&gt;=$F48,BA$7&lt;=$F48+$G48-1),2,IF(AND($C48="Jalon",BA$7&gt;=$F48,BA$7&lt;=$F48+$G48-1),1,""))</f>
        <v/>
      </c>
      <c r="BB47" s="24" t="str">
        <f>IF(AND($C48="Objectif",BB$7&gt;=$F48,BB$7&lt;=$F48+$G48-1),2,IF(AND($C48="Jalon",BB$7&gt;=$F48,BB$7&lt;=$F48+$G48-1),1,""))</f>
        <v/>
      </c>
      <c r="BC47" s="24" t="str">
        <f>IF(AND($C48="Objectif",BC$7&gt;=$F48,BC$7&lt;=$F48+$G48-1),2,IF(AND($C48="Jalon",BC$7&gt;=$F48,BC$7&lt;=$F48+$G48-1),1,""))</f>
        <v/>
      </c>
      <c r="BD47" s="24" t="str">
        <f>IF(AND($C48="Objectif",BD$7&gt;=$F48,BD$7&lt;=$F48+$G48-1),2,IF(AND($C48="Jalon",BD$7&gt;=$F48,BD$7&lt;=$F48+$G48-1),1,""))</f>
        <v/>
      </c>
      <c r="BE47" s="24" t="str">
        <f>IF(AND($C48="Objectif",BE$7&gt;=$F48,BE$7&lt;=$F48+$G48-1),2,IF(AND($C48="Jalon",BE$7&gt;=$F48,BE$7&lt;=$F48+$G48-1),1,""))</f>
        <v/>
      </c>
      <c r="BF47" s="24" t="str">
        <f>IF(AND($C48="Objectif",BF$7&gt;=$F48,BF$7&lt;=$F48+$G48-1),2,IF(AND($C48="Jalon",BF$7&gt;=$F48,BF$7&lt;=$F48+$G48-1),1,""))</f>
        <v/>
      </c>
      <c r="BG47" s="24" t="str">
        <f>IF(AND($C48="Objectif",BG$7&gt;=$F48,BG$7&lt;=$F48+$G48-1),2,IF(AND($C48="Jalon",BG$7&gt;=$F48,BG$7&lt;=$F48+$G48-1),1,""))</f>
        <v/>
      </c>
      <c r="BH47" s="24" t="str">
        <f>IF(AND($C48="Objectif",BH$7&gt;=$F48,BH$7&lt;=$F48+$G48-1),2,IF(AND($C48="Jalon",BH$7&gt;=$F48,BH$7&lt;=$F48+$G48-1),1,""))</f>
        <v/>
      </c>
      <c r="BI47" s="24" t="str">
        <f>IF(AND($C48="Objectif",BI$7&gt;=$F48,BI$7&lt;=$F48+$G48-1),2,IF(AND($C48="Jalon",BI$7&gt;=$F48,BI$7&lt;=$F48+$G48-1),1,""))</f>
        <v/>
      </c>
      <c r="BJ47" s="24" t="str">
        <f>IF(AND($C48="Objectif",BJ$7&gt;=$F48,BJ$7&lt;=$F48+$G48-1),2,IF(AND($C48="Jalon",BJ$7&gt;=$F48,BJ$7&lt;=$F48+$G48-1),1,""))</f>
        <v/>
      </c>
      <c r="BK47" s="24" t="str">
        <f>IF(AND($C48="Objectif",BK$7&gt;=$F48,BK$7&lt;=$F48+$G48-1),2,IF(AND($C48="Jalon",BK$7&gt;=$F48,BK$7&lt;=$F48+$G48-1),1,""))</f>
        <v/>
      </c>
      <c r="BL47" s="24" t="str">
        <f>IF(AND($C48="Objectif",BL$7&gt;=$F48,BL$7&lt;=$F48+$G48-1),2,IF(AND($C48="Jalon",BL$7&gt;=$F48,BL$7&lt;=$F48+$G48-1),1,""))</f>
        <v/>
      </c>
      <c r="BM47" s="83"/>
    </row>
    <row r="48" spans="1:65" s="1" customFormat="1" ht="40.15" customHeight="1" x14ac:dyDescent="0.25">
      <c r="A48" s="10"/>
      <c r="B48" s="58"/>
      <c r="C48" s="54"/>
      <c r="D48" s="54"/>
      <c r="E48" s="55"/>
      <c r="F48" s="56"/>
      <c r="G48" s="57"/>
      <c r="H48" s="54"/>
      <c r="I48" s="81"/>
      <c r="J48" s="81"/>
      <c r="K48" s="81"/>
      <c r="L48" s="81"/>
      <c r="M48" s="81"/>
      <c r="N48" s="81"/>
      <c r="O48" s="81"/>
      <c r="P48" s="81"/>
      <c r="Q48" s="81"/>
      <c r="R48" s="81"/>
      <c r="S48" s="81"/>
      <c r="T48" s="81"/>
      <c r="U48" s="8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c r="BG48" s="81"/>
      <c r="BH48" s="81"/>
      <c r="BI48" s="81"/>
      <c r="BJ48" s="81"/>
      <c r="BK48" s="81"/>
      <c r="BL48" s="81"/>
    </row>
    <row r="49" spans="2:8" ht="30" customHeight="1" x14ac:dyDescent="0.25">
      <c r="B49" s="103" t="s">
        <v>18</v>
      </c>
      <c r="C49" s="54"/>
      <c r="D49" s="54"/>
      <c r="E49" s="69"/>
      <c r="F49" s="79"/>
      <c r="G49" s="80"/>
      <c r="H49" s="3"/>
    </row>
    <row r="50" spans="2:8" ht="30" customHeight="1" x14ac:dyDescent="0.25">
      <c r="D50" s="4"/>
      <c r="G50" s="11"/>
    </row>
    <row r="51" spans="2:8" ht="30" customHeight="1" x14ac:dyDescent="0.25">
      <c r="D51" s="5"/>
    </row>
  </sheetData>
  <mergeCells count="22">
    <mergeCell ref="AN9:AS9"/>
    <mergeCell ref="AU9:AZ9"/>
    <mergeCell ref="BA9:BF9"/>
    <mergeCell ref="BG9:BL9"/>
    <mergeCell ref="I13:Z13"/>
    <mergeCell ref="I9:N9"/>
    <mergeCell ref="O9:T9"/>
    <mergeCell ref="U9:Z9"/>
    <mergeCell ref="AB9:AG9"/>
    <mergeCell ref="AH9:AM9"/>
    <mergeCell ref="U4:Y4"/>
    <mergeCell ref="AA4:AE4"/>
    <mergeCell ref="AG4:AK4"/>
    <mergeCell ref="I6:BL6"/>
    <mergeCell ref="I7:AA7"/>
    <mergeCell ref="AB7:AT7"/>
    <mergeCell ref="AU7:BL7"/>
    <mergeCell ref="B2:H2"/>
    <mergeCell ref="I2:N2"/>
    <mergeCell ref="O2:T2"/>
    <mergeCell ref="I4:M4"/>
    <mergeCell ref="O4:S4"/>
  </mergeCells>
  <conditionalFormatting sqref="E9:E49">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
    <cfRule type="expression" dxfId="50" priority="4">
      <formula>I$7&lt;=EOMONTH($I$7,0)</formula>
    </cfRule>
  </conditionalFormatting>
  <conditionalFormatting sqref="I6">
    <cfRule type="expression" dxfId="49" priority="2">
      <formula>AND(I$7&lt;=EOMONTH($I$7,1),I$7&gt;EOMONTH($I$7,0))</formula>
    </cfRule>
  </conditionalFormatting>
  <conditionalFormatting sqref="I8:BL8 I7 AB7 AU7 I10:BL12 I9 O9 U9 AA9:AB9 AH9 AN9 AT9:AU9 BA9 BG9 I14:BL48 I13 AA13:BL13">
    <cfRule type="expression" dxfId="48" priority="1">
      <formula>AND(TODAY()&gt;=I$7,TODAY()&lt;J$7)</formula>
    </cfRule>
  </conditionalFormatting>
  <conditionalFormatting sqref="I10:BL12 I14:BL21 I13 AA13:BL13">
    <cfRule type="expression" dxfId="47" priority="7" stopIfTrue="1">
      <formula>AND($C10="Risque faible",I$7&gt;=$F10,I$7&lt;=$F10+$G10-1)</formula>
    </cfRule>
    <cfRule type="expression" dxfId="46" priority="8" stopIfTrue="1">
      <formula>AND($C10="Risque élevé",I$7&gt;=$F10,I$7&lt;=$F10+$G10-1)</formula>
    </cfRule>
    <cfRule type="expression" dxfId="45" priority="9" stopIfTrue="1">
      <formula>AND($C10="En bonne voie",I$7&gt;=$F10,I$7&lt;=$F10+$G10-1)</formula>
    </cfRule>
    <cfRule type="expression" dxfId="44" priority="10" stopIfTrue="1">
      <formula>AND($C10="Risque moyen",I$7&gt;=$F10,I$7&lt;=$F10+$G10-1)</formula>
    </cfRule>
    <cfRule type="expression" dxfId="43" priority="11" stopIfTrue="1">
      <formula>AND(LEN($C10)=0,I$7&gt;=$F10,I$7&lt;=$F10+$G10-1)</formula>
    </cfRule>
  </conditionalFormatting>
  <conditionalFormatting sqref="I22:BL22 I28:BL47">
    <cfRule type="expression" dxfId="42" priority="34" stopIfTrue="1">
      <formula>AND($C23="Risque faible",I$7&gt;=$F23,I$7&lt;=$F23+$G23-1)</formula>
    </cfRule>
    <cfRule type="expression" dxfId="41" priority="35" stopIfTrue="1">
      <formula>AND($C23="Risque élevé",I$7&gt;=$F23,I$7&lt;=$F23+$G23-1)</formula>
    </cfRule>
    <cfRule type="expression" dxfId="40" priority="36" stopIfTrue="1">
      <formula>AND($C23="En bonne voie",I$7&gt;=$F23,I$7&lt;=$F23+$G23-1)</formula>
    </cfRule>
    <cfRule type="expression" dxfId="39" priority="37" stopIfTrue="1">
      <formula>AND($C23="Risque moyen",I$7&gt;=$F23,I$7&lt;=$F23+$G23-1)</formula>
    </cfRule>
    <cfRule type="expression" dxfId="38" priority="38" stopIfTrue="1">
      <formula>AND(LEN($C23)=0,I$7&gt;=$F23,I$7&lt;=$F23+$G23-1)</formula>
    </cfRule>
  </conditionalFormatting>
  <conditionalFormatting sqref="I27:BL27">
    <cfRule type="expression" dxfId="37" priority="64" stopIfTrue="1">
      <formula>AND($C29="Risque faible",I$7&gt;=$F29,I$7&lt;=$F29+$G29-1)</formula>
    </cfRule>
    <cfRule type="expression" dxfId="36" priority="65" stopIfTrue="1">
      <formula>AND($C29="Risque élevé",I$7&gt;=$F29,I$7&lt;=$F29+$G29-1)</formula>
    </cfRule>
    <cfRule type="expression" dxfId="35" priority="66" stopIfTrue="1">
      <formula>AND($C29="En bonne voie",I$7&gt;=$F29,I$7&lt;=$F29+$G29-1)</formula>
    </cfRule>
    <cfRule type="expression" dxfId="34" priority="67" stopIfTrue="1">
      <formula>AND($C29="Risque moyen",I$7&gt;=$F29,I$7&lt;=$F29+$G29-1)</formula>
    </cfRule>
    <cfRule type="expression" dxfId="33" priority="68" stopIfTrue="1">
      <formula>AND(LEN($C29)=0,I$7&gt;=$F29,I$7&lt;=$F29+$G29-1)</formula>
    </cfRule>
  </conditionalFormatting>
  <conditionalFormatting sqref="I26:BL26">
    <cfRule type="expression" dxfId="32" priority="82" stopIfTrue="1">
      <formula>AND($C29="Risque faible",I$7&gt;=$F29,I$7&lt;=$F29+$G29-1)</formula>
    </cfRule>
    <cfRule type="expression" dxfId="31" priority="83" stopIfTrue="1">
      <formula>AND($C29="Risque élevé",I$7&gt;=$F29,I$7&lt;=$F29+$G29-1)</formula>
    </cfRule>
    <cfRule type="expression" dxfId="30" priority="84" stopIfTrue="1">
      <formula>AND($C29="En bonne voie",I$7&gt;=$F29,I$7&lt;=$F29+$G29-1)</formula>
    </cfRule>
    <cfRule type="expression" dxfId="29" priority="85" stopIfTrue="1">
      <formula>AND($C29="Risque moyen",I$7&gt;=$F29,I$7&lt;=$F29+$G29-1)</formula>
    </cfRule>
    <cfRule type="expression" dxfId="28" priority="86" stopIfTrue="1">
      <formula>AND(LEN($C29)=0,I$7&gt;=$F29,I$7&lt;=$F29+$G29-1)</formula>
    </cfRule>
  </conditionalFormatting>
  <conditionalFormatting sqref="I23:BL24">
    <cfRule type="expression" dxfId="27" priority="94" stopIfTrue="1">
      <formula>AND($C28="Risque faible",I$7&gt;=$F28,I$7&lt;=$F28+$G28-1)</formula>
    </cfRule>
    <cfRule type="expression" dxfId="26" priority="95" stopIfTrue="1">
      <formula>AND($C28="Risque élevé",I$7&gt;=$F28,I$7&lt;=$F28+$G28-1)</formula>
    </cfRule>
    <cfRule type="expression" dxfId="25" priority="96" stopIfTrue="1">
      <formula>AND($C28="En bonne voie",I$7&gt;=$F28,I$7&lt;=$F28+$G28-1)</formula>
    </cfRule>
    <cfRule type="expression" dxfId="24" priority="97" stopIfTrue="1">
      <formula>AND($C28="Risque moyen",I$7&gt;=$F28,I$7&lt;=$F28+$G28-1)</formula>
    </cfRule>
    <cfRule type="expression" dxfId="23" priority="98" stopIfTrue="1">
      <formula>AND(LEN($C28)=0,I$7&gt;=$F28,I$7&lt;=$F28+$G28-1)</formula>
    </cfRule>
  </conditionalFormatting>
  <conditionalFormatting sqref="I25:BL25">
    <cfRule type="expression" dxfId="22" priority="100" stopIfTrue="1">
      <formula>AND($C29="Risque faible",I$7&gt;=$F29,I$7&lt;=$F29+$G29-1)</formula>
    </cfRule>
    <cfRule type="expression" dxfId="21" priority="101" stopIfTrue="1">
      <formula>AND($C29="Risque élevé",I$7&gt;=$F29,I$7&lt;=$F29+$G29-1)</formula>
    </cfRule>
    <cfRule type="expression" dxfId="20" priority="102" stopIfTrue="1">
      <formula>AND($C29="En bonne voie",I$7&gt;=$F29,I$7&lt;=$F29+$G29-1)</formula>
    </cfRule>
    <cfRule type="expression" dxfId="19" priority="103" stopIfTrue="1">
      <formula>AND($C29="Risque moyen",I$7&gt;=$F29,I$7&lt;=$F29+$G29-1)</formula>
    </cfRule>
    <cfRule type="expression" dxfId="18" priority="104" stopIfTrue="1">
      <formula>AND(LEN($C29)=0,I$7&gt;=$F29,I$7&lt;=$F29+$G29-1)</formula>
    </cfRule>
  </conditionalFormatting>
  <dataValidations count="13">
    <dataValidation type="whole" operator="greaterThanOrEqual" allowBlank="1" showInputMessage="1" promptTitle="Incrément de défilement" prompt="La modification de ce nombre entraînera la défilement du diagramme de Gantt." sqref="C7" xr:uid="{662A47A0-7258-440E-8D71-BC54CBC9C651}">
      <formula1>0</formula1>
    </dataValidation>
    <dataValidation type="list" allowBlank="1" showInputMessage="1" showErrorMessage="1" sqref="C10 C12:C48" xr:uid="{12A8278F-D51D-4B98-A311-DB5FCD18D214}">
      <formula1>"Objectif,Jalon,En bonne voie, Risque faible, Risque moyen, Risque élevé"</formula1>
    </dataValidation>
    <dataValidation type="list" allowBlank="1" showInputMessage="1" sqref="C11" xr:uid="{218D9212-09C8-4DA2-9014-64503951B170}">
      <formula1>"Objectif,Jalon,En bonne voie, Risque faible, Risque moyen, Risque élevé"</formula1>
    </dataValidation>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E4602294-DCCD-4B4D-A916-B5520C80CF80}"/>
    <dataValidation allowBlank="1" showInputMessage="1" showErrorMessage="1" prompt="Entrez le nom de la société dans la cellule B4._x000a_Une légende se trouve dans les cellules I4 à AC4. L’étiquette Légende se trouve dans la cellule G4." sqref="A4" xr:uid="{162198D7-BB96-453A-BB1C-71A472FB68F5}"/>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9BBE640D-6E85-4D9D-AF8E-654ECD5CE97D}"/>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D018285A-B1BB-4604-A67E-E25F048BC864}"/>
    <dataValidation allowBlank="1" showInputMessage="1" showErrorMessage="1" prompt="Les cellules I9 à BL9 contiennent le numéro de jour du mois représenté dans le bloc de cellules au-dessus de chaque cellule de date. Calculated._x000a_Ne pas modifier ces cellules._x000a_" sqref="A7" xr:uid="{1544BB7A-7F3E-469D-9CB6-4B9BACED7ACE}"/>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37D7247-B514-41B2-94CC-2F538E17DE66}"/>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6AB925DC-9BC9-4EC3-A848-25121289EEC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77315CCB-C571-42B0-8983-9C17BB04F75F}"/>
    <dataValidation allowBlank="1" showInputMessage="1" showErrorMessage="1" prompt="Cette ligne marque la fin des données de jalon de Gantt. N’entrez rien dans cette ligne. _x000a_Pour ajouter des éléments, insérez de nouvelles lignes au-dessus de celle-ci._x000a_" sqref="A48" xr:uid="{659FD5CB-B62B-4854-B8A9-29F1F70930AC}"/>
    <dataValidation allowBlank="1" showInputMessage="1" showErrorMessage="1" prompt="Il s’agit d’une ligne vide." sqref="A47" xr:uid="{60F6BB2A-523D-41BA-B324-85E19FB9FF7E}"/>
  </dataValidations>
  <pageMargins left="0.5" right="0.5" top="0.5" bottom="0.5" header="0.3" footer="0.3"/>
  <pageSetup paperSize="9" fitToHeight="0" orientation="portrait" r:id="rId1"/>
  <ignoredErrors>
    <ignoredError sqref="F33"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Barre de défilement 1">
              <controlPr defaultSize="0" autoPict="0" altText="Défiler la barre pour faire défiler la chronologie du projet Gantt.">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E9:E49</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I10:BL12 I14:BL21 I13 AA13:BL13</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I48:BL48</xm:sqref>
        </x14:conditionalFormatting>
        <x14:conditionalFormatting xmlns:xm="http://schemas.microsoft.com/office/excel/2006/main">
          <x14:cfRule type="iconSet" priority="3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I22:BL22 I28:BL47</xm:sqref>
        </x14:conditionalFormatting>
        <x14:conditionalFormatting xmlns:xm="http://schemas.microsoft.com/office/excel/2006/main">
          <x14:cfRule type="iconSet" priority="6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I27:BL27</xm:sqref>
        </x14:conditionalFormatting>
        <x14:conditionalFormatting xmlns:xm="http://schemas.microsoft.com/office/excel/2006/main">
          <x14:cfRule type="iconSet" priority="81"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I26:BL26</xm:sqref>
        </x14:conditionalFormatting>
        <x14:conditionalFormatting xmlns:xm="http://schemas.microsoft.com/office/excel/2006/main">
          <x14:cfRule type="iconSet" priority="9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I23:BL24</xm:sqref>
        </x14:conditionalFormatting>
        <x14:conditionalFormatting xmlns:xm="http://schemas.microsoft.com/office/excel/2006/main">
          <x14:cfRule type="iconSet" priority="99"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I25:BL25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dimension ref="A1:BP38"/>
  <sheetViews>
    <sheetView showGridLines="0" showRuler="0" zoomScaleNormal="100" zoomScalePageLayoutView="70" workbookViewId="0"/>
  </sheetViews>
  <sheetFormatPr baseColWidth="10" defaultColWidth="8.85546875" defaultRowHeight="30" customHeight="1" x14ac:dyDescent="0.25"/>
  <cols>
    <col min="1" max="1" width="4.7109375" style="9" customWidth="1"/>
    <col min="2" max="2" width="33.85546875" customWidth="1"/>
    <col min="3" max="3" width="14.7109375"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4" t="s">
        <v>3</v>
      </c>
      <c r="C2" s="134"/>
      <c r="D2" s="134"/>
      <c r="E2" s="134"/>
      <c r="F2" s="134"/>
      <c r="G2" s="134"/>
      <c r="H2" s="134"/>
      <c r="I2" s="135"/>
      <c r="J2" s="135"/>
      <c r="K2" s="135"/>
      <c r="L2" s="135"/>
      <c r="M2" s="135"/>
      <c r="N2" s="135"/>
      <c r="O2" s="136"/>
      <c r="P2" s="137"/>
      <c r="Q2" s="137"/>
      <c r="R2" s="137"/>
      <c r="S2" s="137"/>
      <c r="T2" s="137"/>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899999999999999" customHeight="1" x14ac:dyDescent="0.25">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 customHeight="1" x14ac:dyDescent="0.25">
      <c r="A4" s="10"/>
      <c r="B4" s="49" t="s">
        <v>4</v>
      </c>
      <c r="C4" s="45"/>
      <c r="D4" s="46"/>
      <c r="E4" s="27"/>
      <c r="F4" s="28"/>
      <c r="G4" s="29" t="s">
        <v>30</v>
      </c>
      <c r="H4" s="27"/>
      <c r="I4" s="129" t="s">
        <v>25</v>
      </c>
      <c r="J4" s="129"/>
      <c r="K4" s="129"/>
      <c r="L4" s="129"/>
      <c r="M4" s="129"/>
      <c r="N4" s="30"/>
      <c r="O4" s="130" t="s">
        <v>22</v>
      </c>
      <c r="P4" s="130"/>
      <c r="Q4" s="130"/>
      <c r="R4" s="130"/>
      <c r="S4" s="130"/>
      <c r="T4" s="30"/>
      <c r="U4" s="131" t="s">
        <v>23</v>
      </c>
      <c r="V4" s="131"/>
      <c r="W4" s="131"/>
      <c r="X4" s="131"/>
      <c r="Y4" s="131"/>
      <c r="Z4" s="30"/>
      <c r="AA4" s="132" t="s">
        <v>24</v>
      </c>
      <c r="AB4" s="132"/>
      <c r="AC4" s="132"/>
      <c r="AD4" s="132"/>
      <c r="AE4" s="132"/>
      <c r="AF4" s="30"/>
      <c r="AG4" s="133" t="s">
        <v>32</v>
      </c>
      <c r="AH4" s="133"/>
      <c r="AI4" s="133"/>
      <c r="AJ4" s="133"/>
      <c r="AK4" s="133"/>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x14ac:dyDescent="0.25">
      <c r="A5" s="10"/>
      <c r="B5" s="50" t="s">
        <v>5</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 customHeight="1" x14ac:dyDescent="0.35">
      <c r="A6" s="10"/>
      <c r="B6" s="44" t="s">
        <v>6</v>
      </c>
      <c r="C6" s="32" cm="1">
        <f t="array" aca="1" ref="C6" ca="1">IFERROR(IF(MIN(Jalons435[Début])=0,TODAY(),B11(Jalons435[Début])),TODAY())</f>
        <v>45630</v>
      </c>
      <c r="D6" s="48"/>
      <c r="E6" s="30"/>
      <c r="F6" s="31"/>
      <c r="G6" s="30"/>
      <c r="H6" s="27"/>
      <c r="I6" s="88" t="str">
        <f ca="1">TEXT(I7,"mmmm")</f>
        <v>décembre</v>
      </c>
      <c r="J6" s="88"/>
      <c r="K6" s="88"/>
      <c r="L6" s="88"/>
      <c r="M6" s="88"/>
      <c r="N6" s="88"/>
      <c r="O6" s="88"/>
      <c r="P6" s="88" t="str">
        <f ca="1">IF(TEXT(P7,"mmmm")=I6,"",TEXT(P7,"mmmm"))</f>
        <v/>
      </c>
      <c r="Q6" s="88"/>
      <c r="R6" s="88"/>
      <c r="S6" s="88"/>
      <c r="T6" s="88"/>
      <c r="U6" s="88"/>
      <c r="V6" s="88"/>
      <c r="W6" s="88" t="str">
        <f ca="1">IF(OR(TEXT(W7,"mmmm")=P6,TEXT(W7,"mmmm")=I6),"",TEXT(W7,"mmmm"))</f>
        <v/>
      </c>
      <c r="X6" s="88"/>
      <c r="Y6" s="88"/>
      <c r="Z6" s="88"/>
      <c r="AA6" s="88"/>
      <c r="AB6" s="88"/>
      <c r="AC6" s="88"/>
      <c r="AD6" s="88" t="str">
        <f ca="1">IF(OR(TEXT(AD7,"mmmm")=W6,TEXT(AD7,"mmmm")=P6,TEXT(AD7,"mmmm")=I6),"",TEXT(AD7,"mmmm"))</f>
        <v/>
      </c>
      <c r="AE6" s="88"/>
      <c r="AF6" s="88"/>
      <c r="AG6" s="88"/>
      <c r="AH6" s="88"/>
      <c r="AI6" s="88"/>
      <c r="AJ6" s="88"/>
      <c r="AK6" s="88" t="str">
        <f ca="1">IF(OR(TEXT(AK7,"mmmm")=AD6,TEXT(AK7,"mmmm")=W6,TEXT(AK7,"mmmm")=P6,TEXT(AK7,"mmmm")=I6),"",TEXT(AK7,"mmmm"))</f>
        <v>janvier</v>
      </c>
      <c r="AL6" s="88"/>
      <c r="AM6" s="88"/>
      <c r="AN6" s="88"/>
      <c r="AO6" s="88"/>
      <c r="AP6" s="88"/>
      <c r="AQ6" s="88"/>
      <c r="AR6" s="88" t="str">
        <f ca="1">IF(OR(TEXT(AR7,"mmmm")=AK6,TEXT(AR7,"mmmm")=AD6,TEXT(AR7,"mmmm")=W6,TEXT(AR7,"mmmm")=P6),"",TEXT(AR7,"mmmm"))</f>
        <v/>
      </c>
      <c r="AS6" s="88"/>
      <c r="AT6" s="88"/>
      <c r="AU6" s="88"/>
      <c r="AV6" s="88"/>
      <c r="AW6" s="88"/>
      <c r="AX6" s="88"/>
      <c r="AY6" s="88" t="str">
        <f ca="1">IF(OR(TEXT(AY7,"mmmm")=AR6,TEXT(AY7,"mmmm")=AK6,TEXT(AY7,"mmmm")=AD6,TEXT(AY7,"mmmm")=W6),"",TEXT(AY7,"mmmm"))</f>
        <v/>
      </c>
      <c r="AZ6" s="88"/>
      <c r="BA6" s="88"/>
      <c r="BB6" s="89"/>
      <c r="BC6" s="59"/>
      <c r="BD6" s="59"/>
      <c r="BE6" s="59"/>
      <c r="BF6" s="59" t="str">
        <f ca="1">IF(OR(TEXT(BF7,"mmmm")=AY6,TEXT(BF7,"mmmm")=AR6,TEXT(BF7,"mmmm")=AK6,TEXT(BF7,"mmmm")=AD6),"",TEXT(BF7,"mmmm"))</f>
        <v/>
      </c>
      <c r="BG6" s="59"/>
      <c r="BH6" s="59"/>
      <c r="BI6" s="59"/>
      <c r="BJ6" s="59"/>
      <c r="BK6" s="59"/>
      <c r="BL6" s="59"/>
      <c r="BM6" s="30"/>
    </row>
    <row r="7" spans="1:68" ht="30" customHeight="1" x14ac:dyDescent="0.25">
      <c r="A7" s="10"/>
      <c r="B7" s="44" t="s">
        <v>7</v>
      </c>
      <c r="C7" s="33">
        <v>1</v>
      </c>
      <c r="D7" s="47"/>
      <c r="E7" s="27"/>
      <c r="F7" s="27"/>
      <c r="G7" s="27"/>
      <c r="H7" s="27"/>
      <c r="I7" s="109">
        <f ca="1">IFERROR(Début_Projet+Incrément_de_défilement,TODAY())</f>
        <v>45631</v>
      </c>
      <c r="J7" s="110">
        <f ca="1">I7+1</f>
        <v>45632</v>
      </c>
      <c r="K7" s="110">
        <f t="shared" ref="K7:AX7" ca="1" si="0">J7+1</f>
        <v>45633</v>
      </c>
      <c r="L7" s="110">
        <f t="shared" ca="1" si="0"/>
        <v>45634</v>
      </c>
      <c r="M7" s="110">
        <f t="shared" ca="1" si="0"/>
        <v>45635</v>
      </c>
      <c r="N7" s="110">
        <f t="shared" ca="1" si="0"/>
        <v>45636</v>
      </c>
      <c r="O7" s="111">
        <f t="shared" ca="1" si="0"/>
        <v>45637</v>
      </c>
      <c r="P7" s="110">
        <f ca="1">O7+1</f>
        <v>45638</v>
      </c>
      <c r="Q7" s="110">
        <f ca="1">P7+1</f>
        <v>45639</v>
      </c>
      <c r="R7" s="110">
        <f t="shared" ca="1" si="0"/>
        <v>45640</v>
      </c>
      <c r="S7" s="110">
        <f t="shared" ca="1" si="0"/>
        <v>45641</v>
      </c>
      <c r="T7" s="110">
        <f t="shared" ca="1" si="0"/>
        <v>45642</v>
      </c>
      <c r="U7" s="110">
        <f t="shared" ca="1" si="0"/>
        <v>45643</v>
      </c>
      <c r="V7" s="111">
        <f t="shared" ca="1" si="0"/>
        <v>45644</v>
      </c>
      <c r="W7" s="110">
        <f ca="1">V7+1</f>
        <v>45645</v>
      </c>
      <c r="X7" s="110">
        <f ca="1">W7+1</f>
        <v>45646</v>
      </c>
      <c r="Y7" s="110">
        <f t="shared" ca="1" si="0"/>
        <v>45647</v>
      </c>
      <c r="Z7" s="110">
        <f t="shared" ca="1" si="0"/>
        <v>45648</v>
      </c>
      <c r="AA7" s="110">
        <f t="shared" ca="1" si="0"/>
        <v>45649</v>
      </c>
      <c r="AB7" s="110">
        <f t="shared" ca="1" si="0"/>
        <v>45650</v>
      </c>
      <c r="AC7" s="111">
        <f t="shared" ca="1" si="0"/>
        <v>45651</v>
      </c>
      <c r="AD7" s="110">
        <f ca="1">AC7+1</f>
        <v>45652</v>
      </c>
      <c r="AE7" s="110">
        <f ca="1">AD7+1</f>
        <v>45653</v>
      </c>
      <c r="AF7" s="110">
        <f t="shared" ca="1" si="0"/>
        <v>45654</v>
      </c>
      <c r="AG7" s="110">
        <f t="shared" ca="1" si="0"/>
        <v>45655</v>
      </c>
      <c r="AH7" s="110">
        <f t="shared" ca="1" si="0"/>
        <v>45656</v>
      </c>
      <c r="AI7" s="110">
        <f t="shared" ca="1" si="0"/>
        <v>45657</v>
      </c>
      <c r="AJ7" s="111">
        <f t="shared" ca="1" si="0"/>
        <v>45658</v>
      </c>
      <c r="AK7" s="110">
        <f ca="1">AJ7+1</f>
        <v>45659</v>
      </c>
      <c r="AL7" s="110">
        <f ca="1">AK7+1</f>
        <v>45660</v>
      </c>
      <c r="AM7" s="110">
        <f t="shared" ca="1" si="0"/>
        <v>45661</v>
      </c>
      <c r="AN7" s="110">
        <f t="shared" ca="1" si="0"/>
        <v>45662</v>
      </c>
      <c r="AO7" s="110">
        <f t="shared" ca="1" si="0"/>
        <v>45663</v>
      </c>
      <c r="AP7" s="110">
        <f t="shared" ca="1" si="0"/>
        <v>45664</v>
      </c>
      <c r="AQ7" s="111">
        <f t="shared" ca="1" si="0"/>
        <v>45665</v>
      </c>
      <c r="AR7" s="110">
        <f ca="1">AQ7+1</f>
        <v>45666</v>
      </c>
      <c r="AS7" s="110">
        <f ca="1">AR7+1</f>
        <v>45667</v>
      </c>
      <c r="AT7" s="110">
        <f t="shared" ca="1" si="0"/>
        <v>45668</v>
      </c>
      <c r="AU7" s="110">
        <f t="shared" ca="1" si="0"/>
        <v>45669</v>
      </c>
      <c r="AV7" s="110">
        <f t="shared" ca="1" si="0"/>
        <v>45670</v>
      </c>
      <c r="AW7" s="110">
        <f t="shared" ca="1" si="0"/>
        <v>45671</v>
      </c>
      <c r="AX7" s="111">
        <f t="shared" ca="1" si="0"/>
        <v>45672</v>
      </c>
      <c r="AY7" s="110">
        <f ca="1">AX7+1</f>
        <v>45673</v>
      </c>
      <c r="AZ7" s="110">
        <f ca="1">AY7+1</f>
        <v>45674</v>
      </c>
      <c r="BA7" s="110">
        <f t="shared" ref="BA7:BE7" ca="1" si="1">AZ7+1</f>
        <v>45675</v>
      </c>
      <c r="BB7" s="110">
        <f t="shared" ca="1" si="1"/>
        <v>45676</v>
      </c>
      <c r="BC7" s="110">
        <f t="shared" ca="1" si="1"/>
        <v>45677</v>
      </c>
      <c r="BD7" s="110">
        <f t="shared" ca="1" si="1"/>
        <v>45678</v>
      </c>
      <c r="BE7" s="111">
        <f t="shared" ca="1" si="1"/>
        <v>45679</v>
      </c>
      <c r="BF7" s="110">
        <f ca="1">BE7+1</f>
        <v>45680</v>
      </c>
      <c r="BG7" s="110">
        <f ca="1">BF7+1</f>
        <v>45681</v>
      </c>
      <c r="BH7" s="110">
        <f t="shared" ref="BH7:BL7" ca="1" si="2">BG7+1</f>
        <v>45682</v>
      </c>
      <c r="BI7" s="110">
        <f t="shared" ca="1" si="2"/>
        <v>45683</v>
      </c>
      <c r="BJ7" s="110">
        <f t="shared" ca="1" si="2"/>
        <v>45684</v>
      </c>
      <c r="BK7" s="110">
        <f t="shared" ca="1" si="2"/>
        <v>45685</v>
      </c>
      <c r="BL7" s="112">
        <f t="shared" ca="1" si="2"/>
        <v>45686</v>
      </c>
      <c r="BM7" s="30"/>
    </row>
    <row r="8" spans="1:68" ht="19.899999999999999" customHeight="1" x14ac:dyDescent="0.25">
      <c r="A8" s="10"/>
      <c r="B8" s="46"/>
      <c r="C8" s="46"/>
      <c r="D8" s="46"/>
      <c r="E8" s="27"/>
      <c r="F8" s="27"/>
      <c r="G8" s="27"/>
      <c r="H8" s="27"/>
      <c r="I8" s="113"/>
      <c r="J8" s="114"/>
      <c r="K8" s="114"/>
      <c r="L8" s="114"/>
      <c r="M8" s="114"/>
      <c r="N8" s="114"/>
      <c r="O8" s="114"/>
      <c r="P8" s="113"/>
      <c r="Q8" s="114"/>
      <c r="R8" s="114"/>
      <c r="S8" s="114"/>
      <c r="T8" s="114"/>
      <c r="U8" s="114"/>
      <c r="V8" s="114"/>
      <c r="W8" s="113"/>
      <c r="X8" s="114"/>
      <c r="Y8" s="114"/>
      <c r="Z8" s="114"/>
      <c r="AA8" s="114"/>
      <c r="AB8" s="114"/>
      <c r="AC8" s="114"/>
      <c r="AD8" s="113"/>
      <c r="AE8" s="114"/>
      <c r="AF8" s="114"/>
      <c r="AG8" s="114"/>
      <c r="AH8" s="114"/>
      <c r="AI8" s="114"/>
      <c r="AJ8" s="114"/>
      <c r="AK8" s="113"/>
      <c r="AL8" s="114"/>
      <c r="AM8" s="114"/>
      <c r="AN8" s="114"/>
      <c r="AO8" s="114"/>
      <c r="AP8" s="114"/>
      <c r="AQ8" s="114"/>
      <c r="AR8" s="113"/>
      <c r="AS8" s="114"/>
      <c r="AT8" s="114"/>
      <c r="AU8" s="114"/>
      <c r="AV8" s="114"/>
      <c r="AW8" s="114"/>
      <c r="AX8" s="114"/>
      <c r="AY8" s="113"/>
      <c r="AZ8" s="114"/>
      <c r="BA8" s="114"/>
      <c r="BB8" s="114"/>
      <c r="BC8" s="114"/>
      <c r="BD8" s="114"/>
      <c r="BE8" s="114"/>
      <c r="BF8" s="113"/>
      <c r="BG8" s="114"/>
      <c r="BH8" s="114"/>
      <c r="BI8" s="114"/>
      <c r="BJ8" s="114"/>
      <c r="BK8" s="114"/>
      <c r="BL8" s="115"/>
      <c r="BM8" s="30"/>
    </row>
    <row r="9" spans="1:68" ht="40.15" customHeight="1" x14ac:dyDescent="0.25">
      <c r="A9" s="10"/>
      <c r="B9" s="104" t="s">
        <v>8</v>
      </c>
      <c r="C9" s="105" t="s">
        <v>19</v>
      </c>
      <c r="D9" s="105" t="s">
        <v>26</v>
      </c>
      <c r="E9" s="105" t="s">
        <v>28</v>
      </c>
      <c r="F9" s="105" t="s">
        <v>29</v>
      </c>
      <c r="G9" s="105" t="s">
        <v>31</v>
      </c>
      <c r="H9" s="43"/>
      <c r="I9" s="35" t="str">
        <f t="shared" ref="I9:AN9" ca="1" si="3">LEFT(TEXT(I7,"jjj"),1)</f>
        <v>j</v>
      </c>
      <c r="J9" s="35" t="str">
        <f t="shared" ca="1" si="3"/>
        <v>v</v>
      </c>
      <c r="K9" s="35" t="str">
        <f t="shared" ca="1" si="3"/>
        <v>s</v>
      </c>
      <c r="L9" s="35" t="str">
        <f t="shared" ca="1" si="3"/>
        <v>d</v>
      </c>
      <c r="M9" s="35" t="str">
        <f t="shared" ca="1" si="3"/>
        <v>l</v>
      </c>
      <c r="N9" s="35" t="str">
        <f t="shared" ca="1" si="3"/>
        <v>m</v>
      </c>
      <c r="O9" s="35" t="str">
        <f t="shared" ca="1" si="3"/>
        <v>m</v>
      </c>
      <c r="P9" s="35" t="str">
        <f t="shared" ca="1" si="3"/>
        <v>j</v>
      </c>
      <c r="Q9" s="35" t="str">
        <f t="shared" ca="1" si="3"/>
        <v>v</v>
      </c>
      <c r="R9" s="35" t="str">
        <f t="shared" ca="1" si="3"/>
        <v>s</v>
      </c>
      <c r="S9" s="35" t="str">
        <f t="shared" ca="1" si="3"/>
        <v>d</v>
      </c>
      <c r="T9" s="35" t="str">
        <f t="shared" ca="1" si="3"/>
        <v>l</v>
      </c>
      <c r="U9" s="35" t="str">
        <f t="shared" ca="1" si="3"/>
        <v>m</v>
      </c>
      <c r="V9" s="35" t="str">
        <f t="shared" ca="1" si="3"/>
        <v>m</v>
      </c>
      <c r="W9" s="35" t="str">
        <f t="shared" ca="1" si="3"/>
        <v>j</v>
      </c>
      <c r="X9" s="35" t="str">
        <f t="shared" ca="1" si="3"/>
        <v>v</v>
      </c>
      <c r="Y9" s="35" t="str">
        <f t="shared" ca="1" si="3"/>
        <v>s</v>
      </c>
      <c r="Z9" s="35" t="str">
        <f t="shared" ca="1" si="3"/>
        <v>d</v>
      </c>
      <c r="AA9" s="35" t="str">
        <f t="shared" ca="1" si="3"/>
        <v>l</v>
      </c>
      <c r="AB9" s="35" t="str">
        <f t="shared" ca="1" si="3"/>
        <v>m</v>
      </c>
      <c r="AC9" s="35" t="str">
        <f t="shared" ca="1" si="3"/>
        <v>m</v>
      </c>
      <c r="AD9" s="35" t="str">
        <f t="shared" ca="1" si="3"/>
        <v>j</v>
      </c>
      <c r="AE9" s="35" t="str">
        <f t="shared" ca="1" si="3"/>
        <v>v</v>
      </c>
      <c r="AF9" s="35" t="str">
        <f t="shared" ca="1" si="3"/>
        <v>s</v>
      </c>
      <c r="AG9" s="35" t="str">
        <f t="shared" ca="1" si="3"/>
        <v>d</v>
      </c>
      <c r="AH9" s="35" t="str">
        <f t="shared" ca="1" si="3"/>
        <v>l</v>
      </c>
      <c r="AI9" s="35" t="str">
        <f t="shared" ca="1" si="3"/>
        <v>m</v>
      </c>
      <c r="AJ9" s="35" t="str">
        <f t="shared" ca="1" si="3"/>
        <v>m</v>
      </c>
      <c r="AK9" s="35" t="str">
        <f t="shared" ca="1" si="3"/>
        <v>j</v>
      </c>
      <c r="AL9" s="35" t="str">
        <f t="shared" ca="1" si="3"/>
        <v>v</v>
      </c>
      <c r="AM9" s="35" t="str">
        <f t="shared" ca="1" si="3"/>
        <v>s</v>
      </c>
      <c r="AN9" s="35" t="str">
        <f t="shared" ca="1" si="3"/>
        <v>d</v>
      </c>
      <c r="AO9" s="35" t="str">
        <f t="shared" ref="AO9:BL9" ca="1" si="4">LEFT(TEXT(AO7,"jjj"),1)</f>
        <v>l</v>
      </c>
      <c r="AP9" s="35" t="str">
        <f t="shared" ca="1" si="4"/>
        <v>m</v>
      </c>
      <c r="AQ9" s="35" t="str">
        <f t="shared" ca="1" si="4"/>
        <v>m</v>
      </c>
      <c r="AR9" s="35" t="str">
        <f t="shared" ca="1" si="4"/>
        <v>j</v>
      </c>
      <c r="AS9" s="35" t="str">
        <f t="shared" ca="1" si="4"/>
        <v>v</v>
      </c>
      <c r="AT9" s="35" t="str">
        <f t="shared" ca="1" si="4"/>
        <v>s</v>
      </c>
      <c r="AU9" s="35" t="str">
        <f t="shared" ca="1" si="4"/>
        <v>d</v>
      </c>
      <c r="AV9" s="35" t="str">
        <f t="shared" ca="1" si="4"/>
        <v>l</v>
      </c>
      <c r="AW9" s="35" t="str">
        <f t="shared" ca="1" si="4"/>
        <v>m</v>
      </c>
      <c r="AX9" s="35" t="str">
        <f t="shared" ca="1" si="4"/>
        <v>m</v>
      </c>
      <c r="AY9" s="35" t="str">
        <f t="shared" ca="1" si="4"/>
        <v>j</v>
      </c>
      <c r="AZ9" s="35" t="str">
        <f t="shared" ca="1" si="4"/>
        <v>v</v>
      </c>
      <c r="BA9" s="35" t="str">
        <f t="shared" ca="1" si="4"/>
        <v>s</v>
      </c>
      <c r="BB9" s="35" t="str">
        <f t="shared" ca="1" si="4"/>
        <v>d</v>
      </c>
      <c r="BC9" s="35" t="str">
        <f t="shared" ca="1" si="4"/>
        <v>l</v>
      </c>
      <c r="BD9" s="35" t="str">
        <f t="shared" ca="1" si="4"/>
        <v>m</v>
      </c>
      <c r="BE9" s="35" t="str">
        <f t="shared" ca="1" si="4"/>
        <v>m</v>
      </c>
      <c r="BF9" s="35" t="str">
        <f t="shared" ca="1" si="4"/>
        <v>j</v>
      </c>
      <c r="BG9" s="35" t="str">
        <f t="shared" ca="1" si="4"/>
        <v>v</v>
      </c>
      <c r="BH9" s="35" t="str">
        <f t="shared" ca="1" si="4"/>
        <v>s</v>
      </c>
      <c r="BI9" s="35" t="str">
        <f t="shared" ca="1" si="4"/>
        <v>d</v>
      </c>
      <c r="BJ9" s="35" t="str">
        <f t="shared" ca="1" si="4"/>
        <v>l</v>
      </c>
      <c r="BK9" s="35" t="str">
        <f t="shared" ca="1" si="4"/>
        <v>m</v>
      </c>
      <c r="BL9" s="35" t="str">
        <f t="shared" ca="1" si="4"/>
        <v>m</v>
      </c>
      <c r="BM9" s="30"/>
    </row>
    <row r="10" spans="1:68" ht="30" hidden="1" customHeight="1" x14ac:dyDescent="0.25">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15" customHeight="1" x14ac:dyDescent="0.25">
      <c r="A11" s="10"/>
      <c r="B11" s="106" t="s">
        <v>9</v>
      </c>
      <c r="C11" s="19"/>
      <c r="D11" s="19"/>
      <c r="E11" s="20"/>
      <c r="F11" s="21"/>
      <c r="G11" s="22"/>
      <c r="H11" s="17"/>
      <c r="I11" s="42" t="str">
        <f t="shared" ref="I11:X26" ca="1" si="5">IF(AND($C11="Objectif",I$7&gt;=$F11,I$7&lt;=$F11+$G11-1),2,IF(AND($C11="Jalon",I$7&gt;=$F11,I$7&lt;=$F11+$G11-1),1,""))</f>
        <v/>
      </c>
      <c r="J11" s="25" t="str">
        <f t="shared" ca="1" si="5"/>
        <v/>
      </c>
      <c r="K11" s="25" t="str">
        <f t="shared" ca="1" si="5"/>
        <v/>
      </c>
      <c r="L11" s="25" t="str">
        <f t="shared" ca="1" si="5"/>
        <v/>
      </c>
      <c r="M11" s="25" t="str">
        <f t="shared" ca="1" si="5"/>
        <v/>
      </c>
      <c r="N11" s="25" t="str">
        <f t="shared" ca="1" si="5"/>
        <v/>
      </c>
      <c r="O11" s="25" t="str">
        <f t="shared" ca="1" si="5"/>
        <v/>
      </c>
      <c r="P11" s="25" t="str">
        <f t="shared" ca="1" si="5"/>
        <v/>
      </c>
      <c r="Q11" s="25" t="str">
        <f t="shared" ca="1" si="5"/>
        <v/>
      </c>
      <c r="R11" s="25" t="str">
        <f t="shared" ca="1" si="5"/>
        <v/>
      </c>
      <c r="S11" s="25" t="str">
        <f t="shared" ca="1" si="5"/>
        <v/>
      </c>
      <c r="T11" s="25" t="str">
        <f t="shared" ca="1" si="5"/>
        <v/>
      </c>
      <c r="U11" s="25" t="str">
        <f t="shared" ca="1" si="5"/>
        <v/>
      </c>
      <c r="V11" s="25" t="str">
        <f t="shared" ca="1" si="5"/>
        <v/>
      </c>
      <c r="W11" s="25" t="str">
        <f t="shared" ca="1" si="5"/>
        <v/>
      </c>
      <c r="X11" s="25" t="str">
        <f t="shared" ca="1" si="5"/>
        <v/>
      </c>
      <c r="Y11" s="25" t="str">
        <f t="shared" ref="Y11:AN26" ca="1" si="6">IF(AND($C11="Objectif",Y$7&gt;=$F11,Y$7&lt;=$F11+$G11-1),2,IF(AND($C11="Jalon",Y$7&gt;=$F11,Y$7&lt;=$F11+$G11-1),1,""))</f>
        <v/>
      </c>
      <c r="Z11" s="25" t="str">
        <f t="shared" ca="1" si="6"/>
        <v/>
      </c>
      <c r="AA11" s="25" t="str">
        <f t="shared" ca="1" si="6"/>
        <v/>
      </c>
      <c r="AB11" s="25" t="str">
        <f t="shared" ca="1" si="6"/>
        <v/>
      </c>
      <c r="AC11" s="25" t="str">
        <f t="shared" ca="1" si="6"/>
        <v/>
      </c>
      <c r="AD11" s="25" t="str">
        <f t="shared" ca="1" si="6"/>
        <v/>
      </c>
      <c r="AE11" s="25" t="str">
        <f t="shared" ca="1" si="6"/>
        <v/>
      </c>
      <c r="AF11" s="25" t="str">
        <f t="shared" ca="1" si="6"/>
        <v/>
      </c>
      <c r="AG11" s="25" t="str">
        <f t="shared" ca="1" si="6"/>
        <v/>
      </c>
      <c r="AH11" s="25" t="str">
        <f t="shared" ca="1" si="6"/>
        <v/>
      </c>
      <c r="AI11" s="25" t="str">
        <f t="shared" ca="1" si="6"/>
        <v/>
      </c>
      <c r="AJ11" s="25" t="str">
        <f t="shared" ca="1" si="6"/>
        <v/>
      </c>
      <c r="AK11" s="25" t="str">
        <f t="shared" ca="1" si="6"/>
        <v/>
      </c>
      <c r="AL11" s="25" t="str">
        <f t="shared" ca="1" si="6"/>
        <v/>
      </c>
      <c r="AM11" s="25" t="str">
        <f t="shared" ca="1" si="6"/>
        <v/>
      </c>
      <c r="AN11" s="25" t="str">
        <f t="shared" ca="1" si="6"/>
        <v/>
      </c>
      <c r="AO11" s="25" t="str">
        <f t="shared" ref="AO11:BD26" ca="1" si="7">IF(AND($C11="Objectif",AO$7&gt;=$F11,AO$7&lt;=$F11+$G11-1),2,IF(AND($C11="Jalon",AO$7&gt;=$F11,AO$7&lt;=$F11+$G11-1),1,""))</f>
        <v/>
      </c>
      <c r="AP11" s="25" t="str">
        <f t="shared" ca="1" si="7"/>
        <v/>
      </c>
      <c r="AQ11" s="25" t="str">
        <f t="shared" ca="1" si="7"/>
        <v/>
      </c>
      <c r="AR11" s="25" t="str">
        <f t="shared" ca="1" si="7"/>
        <v/>
      </c>
      <c r="AS11" s="25" t="str">
        <f t="shared" ca="1" si="7"/>
        <v/>
      </c>
      <c r="AT11" s="25" t="str">
        <f t="shared" ca="1" si="7"/>
        <v/>
      </c>
      <c r="AU11" s="25" t="str">
        <f t="shared" ca="1" si="7"/>
        <v/>
      </c>
      <c r="AV11" s="25" t="str">
        <f t="shared" ca="1" si="7"/>
        <v/>
      </c>
      <c r="AW11" s="25" t="str">
        <f t="shared" ca="1" si="7"/>
        <v/>
      </c>
      <c r="AX11" s="25" t="str">
        <f t="shared" ca="1" si="7"/>
        <v/>
      </c>
      <c r="AY11" s="25" t="str">
        <f t="shared" ca="1" si="7"/>
        <v/>
      </c>
      <c r="AZ11" s="25" t="str">
        <f t="shared" ca="1" si="7"/>
        <v/>
      </c>
      <c r="BA11" s="25" t="str">
        <f t="shared" ca="1" si="7"/>
        <v/>
      </c>
      <c r="BB11" s="25" t="str">
        <f t="shared" ca="1" si="7"/>
        <v/>
      </c>
      <c r="BC11" s="25" t="str">
        <f t="shared" ca="1" si="7"/>
        <v/>
      </c>
      <c r="BD11" s="25" t="str">
        <f t="shared" ca="1" si="7"/>
        <v/>
      </c>
      <c r="BE11" s="25" t="str">
        <f t="shared" ref="BE11:BL26" ca="1" si="8">IF(AND($C11="Objectif",BE$7&gt;=$F11,BE$7&lt;=$F11+$G11-1),2,IF(AND($C11="Jalon",BE$7&gt;=$F11,BE$7&lt;=$F11+$G11-1),1,""))</f>
        <v/>
      </c>
      <c r="BF11" s="25" t="str">
        <f t="shared" ca="1" si="8"/>
        <v/>
      </c>
      <c r="BG11" s="25" t="str">
        <f t="shared" ca="1" si="8"/>
        <v/>
      </c>
      <c r="BH11" s="25" t="str">
        <f t="shared" ca="1" si="8"/>
        <v/>
      </c>
      <c r="BI11" s="25" t="str">
        <f t="shared" ca="1" si="8"/>
        <v/>
      </c>
      <c r="BJ11" s="25" t="str">
        <f t="shared" ca="1" si="8"/>
        <v/>
      </c>
      <c r="BK11" s="25" t="str">
        <f t="shared" ca="1" si="8"/>
        <v/>
      </c>
      <c r="BL11" s="25" t="str">
        <f t="shared" ca="1" si="8"/>
        <v/>
      </c>
      <c r="BM11" s="26"/>
      <c r="BP11" s="36"/>
    </row>
    <row r="12" spans="1:68" s="1" customFormat="1" ht="40.15" customHeight="1" x14ac:dyDescent="0.25">
      <c r="A12" s="10"/>
      <c r="B12" s="23" t="s">
        <v>10</v>
      </c>
      <c r="C12" s="19" t="s">
        <v>20</v>
      </c>
      <c r="D12" s="19" t="s">
        <v>27</v>
      </c>
      <c r="E12" s="20">
        <v>0.25</v>
      </c>
      <c r="F12" s="21">
        <f ca="1">TODAY()</f>
        <v>45630</v>
      </c>
      <c r="G12" s="22">
        <v>3</v>
      </c>
      <c r="H12" s="17"/>
      <c r="I12" s="42">
        <f ca="1">IF(AND($C12="Objectif",I$7&gt;=$F12,I$7&lt;=$F12+$G12-1),2,IF(AND($C12="Jalon",I$7&gt;=$F12,I$7&lt;=$F12+$G12-1),1,""))</f>
        <v>2</v>
      </c>
      <c r="J12" s="25">
        <f t="shared" ca="1" si="5"/>
        <v>2</v>
      </c>
      <c r="K12" s="25" t="str">
        <f t="shared" ca="1" si="5"/>
        <v/>
      </c>
      <c r="L12" s="25" t="str">
        <f t="shared" ca="1" si="5"/>
        <v/>
      </c>
      <c r="M12" s="25" t="str">
        <f t="shared" ca="1" si="5"/>
        <v/>
      </c>
      <c r="N12" s="25" t="str">
        <f t="shared" ca="1" si="5"/>
        <v/>
      </c>
      <c r="O12" s="25" t="str">
        <f t="shared" ca="1" si="5"/>
        <v/>
      </c>
      <c r="P12" s="25" t="str">
        <f t="shared" ca="1" si="5"/>
        <v/>
      </c>
      <c r="Q12" s="25" t="str">
        <f t="shared" ca="1" si="5"/>
        <v/>
      </c>
      <c r="R12" s="25" t="str">
        <f t="shared" ca="1" si="5"/>
        <v/>
      </c>
      <c r="S12" s="25" t="str">
        <f t="shared" ca="1" si="5"/>
        <v/>
      </c>
      <c r="T12" s="25" t="str">
        <f t="shared" ca="1" si="5"/>
        <v/>
      </c>
      <c r="U12" s="25" t="str">
        <f t="shared" ca="1" si="5"/>
        <v/>
      </c>
      <c r="V12" s="25" t="str">
        <f t="shared" ca="1" si="5"/>
        <v/>
      </c>
      <c r="W12" s="25" t="str">
        <f t="shared" ca="1" si="5"/>
        <v/>
      </c>
      <c r="X12" s="25" t="str">
        <f t="shared" ca="1" si="5"/>
        <v/>
      </c>
      <c r="Y12" s="25" t="str">
        <f t="shared" ca="1" si="6"/>
        <v/>
      </c>
      <c r="Z12" s="25" t="str">
        <f t="shared" ca="1" si="6"/>
        <v/>
      </c>
      <c r="AA12" s="25" t="str">
        <f t="shared" ca="1" si="6"/>
        <v/>
      </c>
      <c r="AB12" s="25" t="str">
        <f t="shared" ca="1" si="6"/>
        <v/>
      </c>
      <c r="AC12" s="25" t="str">
        <f t="shared" ca="1" si="6"/>
        <v/>
      </c>
      <c r="AD12" s="25" t="str">
        <f t="shared" ca="1" si="6"/>
        <v/>
      </c>
      <c r="AE12" s="25" t="str">
        <f t="shared" ca="1" si="6"/>
        <v/>
      </c>
      <c r="AF12" s="25" t="str">
        <f t="shared" ca="1" si="6"/>
        <v/>
      </c>
      <c r="AG12" s="25" t="str">
        <f t="shared" ca="1" si="6"/>
        <v/>
      </c>
      <c r="AH12" s="25" t="str">
        <f t="shared" ca="1" si="6"/>
        <v/>
      </c>
      <c r="AI12" s="25" t="str">
        <f t="shared" ca="1" si="6"/>
        <v/>
      </c>
      <c r="AJ12" s="25" t="str">
        <f t="shared" ca="1" si="6"/>
        <v/>
      </c>
      <c r="AK12" s="25" t="str">
        <f t="shared" ca="1" si="6"/>
        <v/>
      </c>
      <c r="AL12" s="25" t="str">
        <f t="shared" ca="1" si="6"/>
        <v/>
      </c>
      <c r="AM12" s="25" t="str">
        <f t="shared" ca="1" si="6"/>
        <v/>
      </c>
      <c r="AN12" s="25" t="str">
        <f t="shared" ca="1" si="6"/>
        <v/>
      </c>
      <c r="AO12" s="25" t="str">
        <f t="shared" ca="1" si="7"/>
        <v/>
      </c>
      <c r="AP12" s="25" t="str">
        <f t="shared" ca="1" si="7"/>
        <v/>
      </c>
      <c r="AQ12" s="25" t="str">
        <f t="shared" ca="1" si="7"/>
        <v/>
      </c>
      <c r="AR12" s="25" t="str">
        <f t="shared" ca="1" si="7"/>
        <v/>
      </c>
      <c r="AS12" s="25" t="str">
        <f t="shared" ca="1" si="7"/>
        <v/>
      </c>
      <c r="AT12" s="25" t="str">
        <f t="shared" ca="1" si="7"/>
        <v/>
      </c>
      <c r="AU12" s="25" t="str">
        <f t="shared" ca="1" si="7"/>
        <v/>
      </c>
      <c r="AV12" s="25" t="str">
        <f t="shared" ca="1" si="7"/>
        <v/>
      </c>
      <c r="AW12" s="25" t="str">
        <f t="shared" ca="1" si="7"/>
        <v/>
      </c>
      <c r="AX12" s="25" t="str">
        <f t="shared" ca="1" si="7"/>
        <v/>
      </c>
      <c r="AY12" s="25" t="str">
        <f t="shared" ca="1" si="7"/>
        <v/>
      </c>
      <c r="AZ12" s="25" t="str">
        <f t="shared" ca="1" si="7"/>
        <v/>
      </c>
      <c r="BA12" s="25" t="str">
        <f t="shared" ca="1" si="7"/>
        <v/>
      </c>
      <c r="BB12" s="25" t="str">
        <f t="shared" ca="1" si="7"/>
        <v/>
      </c>
      <c r="BC12" s="25" t="str">
        <f t="shared" ca="1" si="7"/>
        <v/>
      </c>
      <c r="BD12" s="25" t="str">
        <f t="shared" ca="1" si="7"/>
        <v/>
      </c>
      <c r="BE12" s="25" t="str">
        <f t="shared" ca="1" si="8"/>
        <v/>
      </c>
      <c r="BF12" s="25" t="str">
        <f t="shared" ca="1" si="8"/>
        <v/>
      </c>
      <c r="BG12" s="25" t="str">
        <f t="shared" ca="1" si="8"/>
        <v/>
      </c>
      <c r="BH12" s="25" t="str">
        <f t="shared" ca="1" si="8"/>
        <v/>
      </c>
      <c r="BI12" s="25" t="str">
        <f t="shared" ca="1" si="8"/>
        <v/>
      </c>
      <c r="BJ12" s="25" t="str">
        <f t="shared" ca="1" si="8"/>
        <v/>
      </c>
      <c r="BK12" s="25" t="str">
        <f t="shared" ca="1" si="8"/>
        <v/>
      </c>
      <c r="BL12" s="25" t="str">
        <f t="shared" ca="1" si="8"/>
        <v/>
      </c>
      <c r="BM12" s="26"/>
    </row>
    <row r="13" spans="1:68" s="1" customFormat="1" ht="40.15" customHeight="1" x14ac:dyDescent="0.25">
      <c r="A13" s="10"/>
      <c r="B13" s="23" t="s">
        <v>11</v>
      </c>
      <c r="C13" s="19" t="s">
        <v>21</v>
      </c>
      <c r="D13" s="19"/>
      <c r="E13" s="20"/>
      <c r="F13" s="21">
        <f ca="1">TODAY()+5</f>
        <v>45635</v>
      </c>
      <c r="G13" s="22">
        <v>1</v>
      </c>
      <c r="H13" s="17"/>
      <c r="I13" s="42" t="str">
        <f t="shared" ref="I13:X28" ca="1" si="9">IF(AND($C13="Objectif",I$7&gt;=$F13,I$7&lt;=$F13+$G13-1),2,IF(AND($C13="Jalon",I$7&gt;=$F13,I$7&lt;=$F13+$G13-1),1,""))</f>
        <v/>
      </c>
      <c r="J13" s="25" t="str">
        <f t="shared" ca="1" si="5"/>
        <v/>
      </c>
      <c r="K13" s="25" t="str">
        <f t="shared" ca="1" si="5"/>
        <v/>
      </c>
      <c r="L13" s="25" t="str">
        <f t="shared" ca="1" si="5"/>
        <v/>
      </c>
      <c r="M13" s="25">
        <f t="shared" ca="1" si="5"/>
        <v>1</v>
      </c>
      <c r="N13" s="25" t="str">
        <f t="shared" ca="1" si="5"/>
        <v/>
      </c>
      <c r="O13" s="25" t="str">
        <f t="shared" ca="1" si="5"/>
        <v/>
      </c>
      <c r="P13" s="25" t="str">
        <f t="shared" ca="1" si="5"/>
        <v/>
      </c>
      <c r="Q13" s="25" t="str">
        <f t="shared" ca="1" si="5"/>
        <v/>
      </c>
      <c r="R13" s="25" t="str">
        <f t="shared" ca="1" si="5"/>
        <v/>
      </c>
      <c r="S13" s="25" t="str">
        <f t="shared" ca="1" si="5"/>
        <v/>
      </c>
      <c r="T13" s="25" t="str">
        <f t="shared" ca="1" si="5"/>
        <v/>
      </c>
      <c r="U13" s="25" t="str">
        <f t="shared" ca="1" si="5"/>
        <v/>
      </c>
      <c r="V13" s="25" t="str">
        <f t="shared" ca="1" si="5"/>
        <v/>
      </c>
      <c r="W13" s="25" t="str">
        <f t="shared" ca="1" si="5"/>
        <v/>
      </c>
      <c r="X13" s="25" t="str">
        <f t="shared" ca="1" si="5"/>
        <v/>
      </c>
      <c r="Y13" s="25" t="str">
        <f t="shared" ca="1" si="6"/>
        <v/>
      </c>
      <c r="Z13" s="25" t="str">
        <f t="shared" ca="1" si="6"/>
        <v/>
      </c>
      <c r="AA13" s="25" t="str">
        <f t="shared" ca="1" si="6"/>
        <v/>
      </c>
      <c r="AB13" s="25" t="str">
        <f t="shared" ca="1" si="6"/>
        <v/>
      </c>
      <c r="AC13" s="25" t="str">
        <f t="shared" ca="1" si="6"/>
        <v/>
      </c>
      <c r="AD13" s="25" t="str">
        <f t="shared" ca="1" si="6"/>
        <v/>
      </c>
      <c r="AE13" s="25" t="str">
        <f t="shared" ca="1" si="6"/>
        <v/>
      </c>
      <c r="AF13" s="25" t="str">
        <f t="shared" ca="1" si="6"/>
        <v/>
      </c>
      <c r="AG13" s="25" t="str">
        <f t="shared" ca="1" si="6"/>
        <v/>
      </c>
      <c r="AH13" s="25" t="str">
        <f t="shared" ca="1" si="6"/>
        <v/>
      </c>
      <c r="AI13" s="25" t="str">
        <f t="shared" ca="1" si="6"/>
        <v/>
      </c>
      <c r="AJ13" s="25" t="str">
        <f t="shared" ca="1" si="6"/>
        <v/>
      </c>
      <c r="AK13" s="25" t="str">
        <f t="shared" ca="1" si="6"/>
        <v/>
      </c>
      <c r="AL13" s="25" t="str">
        <f t="shared" ca="1" si="6"/>
        <v/>
      </c>
      <c r="AM13" s="25" t="str">
        <f t="shared" ca="1" si="6"/>
        <v/>
      </c>
      <c r="AN13" s="25" t="str">
        <f t="shared" ca="1" si="6"/>
        <v/>
      </c>
      <c r="AO13" s="25" t="str">
        <f t="shared" ca="1" si="7"/>
        <v/>
      </c>
      <c r="AP13" s="25" t="str">
        <f t="shared" ca="1" si="7"/>
        <v/>
      </c>
      <c r="AQ13" s="25" t="str">
        <f t="shared" ca="1" si="7"/>
        <v/>
      </c>
      <c r="AR13" s="25" t="str">
        <f t="shared" ca="1" si="7"/>
        <v/>
      </c>
      <c r="AS13" s="25" t="str">
        <f t="shared" ca="1" si="7"/>
        <v/>
      </c>
      <c r="AT13" s="25" t="str">
        <f t="shared" ca="1" si="7"/>
        <v/>
      </c>
      <c r="AU13" s="25" t="str">
        <f t="shared" ca="1" si="7"/>
        <v/>
      </c>
      <c r="AV13" s="25" t="str">
        <f t="shared" ca="1" si="7"/>
        <v/>
      </c>
      <c r="AW13" s="25" t="str">
        <f t="shared" ca="1" si="7"/>
        <v/>
      </c>
      <c r="AX13" s="25" t="str">
        <f t="shared" ca="1" si="7"/>
        <v/>
      </c>
      <c r="AY13" s="25" t="str">
        <f t="shared" ca="1" si="7"/>
        <v/>
      </c>
      <c r="AZ13" s="25" t="str">
        <f t="shared" ca="1" si="7"/>
        <v/>
      </c>
      <c r="BA13" s="25" t="str">
        <f t="shared" ca="1" si="7"/>
        <v/>
      </c>
      <c r="BB13" s="25" t="str">
        <f t="shared" ca="1" si="7"/>
        <v/>
      </c>
      <c r="BC13" s="25" t="str">
        <f t="shared" ca="1" si="7"/>
        <v/>
      </c>
      <c r="BD13" s="25" t="str">
        <f t="shared" ca="1" si="7"/>
        <v/>
      </c>
      <c r="BE13" s="25" t="str">
        <f t="shared" ca="1" si="8"/>
        <v/>
      </c>
      <c r="BF13" s="25" t="str">
        <f t="shared" ca="1" si="8"/>
        <v/>
      </c>
      <c r="BG13" s="25" t="str">
        <f t="shared" ca="1" si="8"/>
        <v/>
      </c>
      <c r="BH13" s="25" t="str">
        <f t="shared" ca="1" si="8"/>
        <v/>
      </c>
      <c r="BI13" s="25" t="str">
        <f t="shared" ca="1" si="8"/>
        <v/>
      </c>
      <c r="BJ13" s="25" t="str">
        <f t="shared" ca="1" si="8"/>
        <v/>
      </c>
      <c r="BK13" s="25" t="str">
        <f t="shared" ca="1" si="8"/>
        <v/>
      </c>
      <c r="BL13" s="25" t="str">
        <f t="shared" ca="1" si="8"/>
        <v/>
      </c>
      <c r="BM13" s="26"/>
    </row>
    <row r="14" spans="1:68" s="1" customFormat="1" ht="40.15" customHeight="1" x14ac:dyDescent="0.25">
      <c r="A14" s="9"/>
      <c r="B14" s="23" t="s">
        <v>12</v>
      </c>
      <c r="C14" s="19" t="s">
        <v>22</v>
      </c>
      <c r="D14" s="19"/>
      <c r="E14" s="20">
        <v>0.5</v>
      </c>
      <c r="F14" s="21">
        <f ca="1">F12-3</f>
        <v>45627</v>
      </c>
      <c r="G14" s="22">
        <v>10</v>
      </c>
      <c r="H14" s="17"/>
      <c r="I14" s="42" t="str">
        <f t="shared" ca="1" si="9"/>
        <v/>
      </c>
      <c r="J14" s="25" t="str">
        <f t="shared" ca="1" si="5"/>
        <v/>
      </c>
      <c r="K14" s="25" t="str">
        <f t="shared" ca="1" si="5"/>
        <v/>
      </c>
      <c r="L14" s="25" t="str">
        <f t="shared" ca="1" si="5"/>
        <v/>
      </c>
      <c r="M14" s="25" t="str">
        <f t="shared" ca="1" si="5"/>
        <v/>
      </c>
      <c r="N14" s="25" t="str">
        <f t="shared" ca="1" si="5"/>
        <v/>
      </c>
      <c r="O14" s="25" t="str">
        <f t="shared" ca="1" si="5"/>
        <v/>
      </c>
      <c r="P14" s="25" t="str">
        <f t="shared" ca="1" si="5"/>
        <v/>
      </c>
      <c r="Q14" s="25" t="str">
        <f t="shared" ca="1" si="5"/>
        <v/>
      </c>
      <c r="R14" s="25" t="str">
        <f t="shared" ca="1" si="5"/>
        <v/>
      </c>
      <c r="S14" s="25" t="str">
        <f t="shared" ca="1" si="5"/>
        <v/>
      </c>
      <c r="T14" s="25" t="str">
        <f t="shared" ca="1" si="5"/>
        <v/>
      </c>
      <c r="U14" s="25" t="str">
        <f t="shared" ca="1" si="5"/>
        <v/>
      </c>
      <c r="V14" s="25" t="str">
        <f t="shared" ca="1" si="5"/>
        <v/>
      </c>
      <c r="W14" s="25" t="str">
        <f t="shared" ca="1" si="5"/>
        <v/>
      </c>
      <c r="X14" s="25" t="str">
        <f t="shared" ca="1" si="5"/>
        <v/>
      </c>
      <c r="Y14" s="25" t="str">
        <f t="shared" ca="1" si="6"/>
        <v/>
      </c>
      <c r="Z14" s="25" t="str">
        <f t="shared" ca="1" si="6"/>
        <v/>
      </c>
      <c r="AA14" s="25" t="str">
        <f t="shared" ca="1" si="6"/>
        <v/>
      </c>
      <c r="AB14" s="25" t="str">
        <f t="shared" ca="1" si="6"/>
        <v/>
      </c>
      <c r="AC14" s="25" t="str">
        <f t="shared" ca="1" si="6"/>
        <v/>
      </c>
      <c r="AD14" s="25" t="str">
        <f t="shared" ca="1" si="6"/>
        <v/>
      </c>
      <c r="AE14" s="25" t="str">
        <f t="shared" ca="1" si="6"/>
        <v/>
      </c>
      <c r="AF14" s="25" t="str">
        <f t="shared" ca="1" si="6"/>
        <v/>
      </c>
      <c r="AG14" s="25" t="str">
        <f t="shared" ca="1" si="6"/>
        <v/>
      </c>
      <c r="AH14" s="25" t="str">
        <f t="shared" ca="1" si="6"/>
        <v/>
      </c>
      <c r="AI14" s="25" t="str">
        <f t="shared" ca="1" si="6"/>
        <v/>
      </c>
      <c r="AJ14" s="25" t="str">
        <f t="shared" ca="1" si="6"/>
        <v/>
      </c>
      <c r="AK14" s="25" t="str">
        <f t="shared" ca="1" si="6"/>
        <v/>
      </c>
      <c r="AL14" s="25" t="str">
        <f t="shared" ca="1" si="6"/>
        <v/>
      </c>
      <c r="AM14" s="25" t="str">
        <f t="shared" ca="1" si="6"/>
        <v/>
      </c>
      <c r="AN14" s="25" t="str">
        <f t="shared" ca="1" si="6"/>
        <v/>
      </c>
      <c r="AO14" s="25" t="str">
        <f t="shared" ca="1" si="7"/>
        <v/>
      </c>
      <c r="AP14" s="25" t="str">
        <f t="shared" ca="1" si="7"/>
        <v/>
      </c>
      <c r="AQ14" s="25" t="str">
        <f t="shared" ca="1" si="7"/>
        <v/>
      </c>
      <c r="AR14" s="25" t="str">
        <f t="shared" ca="1" si="7"/>
        <v/>
      </c>
      <c r="AS14" s="25" t="str">
        <f t="shared" ca="1" si="7"/>
        <v/>
      </c>
      <c r="AT14" s="25" t="str">
        <f t="shared" ca="1" si="7"/>
        <v/>
      </c>
      <c r="AU14" s="25" t="str">
        <f t="shared" ca="1" si="7"/>
        <v/>
      </c>
      <c r="AV14" s="25" t="str">
        <f t="shared" ca="1" si="7"/>
        <v/>
      </c>
      <c r="AW14" s="25" t="str">
        <f t="shared" ca="1" si="7"/>
        <v/>
      </c>
      <c r="AX14" s="25" t="str">
        <f t="shared" ca="1" si="7"/>
        <v/>
      </c>
      <c r="AY14" s="25" t="str">
        <f t="shared" ca="1" si="7"/>
        <v/>
      </c>
      <c r="AZ14" s="25" t="str">
        <f t="shared" ca="1" si="7"/>
        <v/>
      </c>
      <c r="BA14" s="25" t="str">
        <f t="shared" ca="1" si="7"/>
        <v/>
      </c>
      <c r="BB14" s="25" t="str">
        <f t="shared" ca="1" si="7"/>
        <v/>
      </c>
      <c r="BC14" s="25" t="str">
        <f t="shared" ca="1" si="7"/>
        <v/>
      </c>
      <c r="BD14" s="25" t="str">
        <f t="shared" ca="1" si="7"/>
        <v/>
      </c>
      <c r="BE14" s="25" t="str">
        <f t="shared" ca="1" si="8"/>
        <v/>
      </c>
      <c r="BF14" s="25" t="str">
        <f t="shared" ca="1" si="8"/>
        <v/>
      </c>
      <c r="BG14" s="25" t="str">
        <f t="shared" ca="1" si="8"/>
        <v/>
      </c>
      <c r="BH14" s="25" t="str">
        <f t="shared" ca="1" si="8"/>
        <v/>
      </c>
      <c r="BI14" s="25" t="str">
        <f t="shared" ca="1" si="8"/>
        <v/>
      </c>
      <c r="BJ14" s="25" t="str">
        <f t="shared" ca="1" si="8"/>
        <v/>
      </c>
      <c r="BK14" s="25" t="str">
        <f t="shared" ca="1" si="8"/>
        <v/>
      </c>
      <c r="BL14" s="25" t="str">
        <f t="shared" ca="1" si="8"/>
        <v/>
      </c>
      <c r="BM14" s="26"/>
    </row>
    <row r="15" spans="1:68" s="1" customFormat="1" ht="40.15" customHeight="1" x14ac:dyDescent="0.25">
      <c r="A15" s="9"/>
      <c r="B15" s="23" t="s">
        <v>13</v>
      </c>
      <c r="C15" s="19" t="s">
        <v>21</v>
      </c>
      <c r="D15" s="19"/>
      <c r="E15" s="20"/>
      <c r="F15" s="21">
        <f ca="1">F12+20</f>
        <v>45650</v>
      </c>
      <c r="G15" s="22">
        <v>1</v>
      </c>
      <c r="H15" s="17"/>
      <c r="I15" s="42" t="str">
        <f t="shared" ca="1" si="9"/>
        <v/>
      </c>
      <c r="J15" s="25" t="str">
        <f t="shared" ca="1" si="5"/>
        <v/>
      </c>
      <c r="K15" s="25" t="str">
        <f t="shared" ca="1" si="5"/>
        <v/>
      </c>
      <c r="L15" s="25" t="str">
        <f t="shared" ca="1" si="5"/>
        <v/>
      </c>
      <c r="M15" s="25" t="str">
        <f t="shared" ca="1" si="5"/>
        <v/>
      </c>
      <c r="N15" s="25" t="str">
        <f t="shared" ca="1" si="5"/>
        <v/>
      </c>
      <c r="O15" s="25" t="str">
        <f t="shared" ca="1" si="5"/>
        <v/>
      </c>
      <c r="P15" s="25" t="str">
        <f t="shared" ca="1" si="5"/>
        <v/>
      </c>
      <c r="Q15" s="25" t="str">
        <f t="shared" ca="1" si="5"/>
        <v/>
      </c>
      <c r="R15" s="25" t="str">
        <f t="shared" ca="1" si="5"/>
        <v/>
      </c>
      <c r="S15" s="25" t="str">
        <f t="shared" ca="1" si="5"/>
        <v/>
      </c>
      <c r="T15" s="25" t="str">
        <f t="shared" ca="1" si="5"/>
        <v/>
      </c>
      <c r="U15" s="25" t="str">
        <f t="shared" ca="1" si="5"/>
        <v/>
      </c>
      <c r="V15" s="25" t="str">
        <f t="shared" ca="1" si="5"/>
        <v/>
      </c>
      <c r="W15" s="25" t="str">
        <f t="shared" ca="1" si="5"/>
        <v/>
      </c>
      <c r="X15" s="25" t="str">
        <f t="shared" ca="1" si="5"/>
        <v/>
      </c>
      <c r="Y15" s="25" t="str">
        <f t="shared" ca="1" si="6"/>
        <v/>
      </c>
      <c r="Z15" s="25" t="str">
        <f t="shared" ca="1" si="6"/>
        <v/>
      </c>
      <c r="AA15" s="25" t="str">
        <f t="shared" ca="1" si="6"/>
        <v/>
      </c>
      <c r="AB15" s="25">
        <f t="shared" ca="1" si="6"/>
        <v>1</v>
      </c>
      <c r="AC15" s="25" t="str">
        <f t="shared" ca="1" si="6"/>
        <v/>
      </c>
      <c r="AD15" s="25" t="str">
        <f t="shared" ca="1" si="6"/>
        <v/>
      </c>
      <c r="AE15" s="25" t="str">
        <f t="shared" ca="1" si="6"/>
        <v/>
      </c>
      <c r="AF15" s="25" t="str">
        <f t="shared" ca="1" si="6"/>
        <v/>
      </c>
      <c r="AG15" s="25" t="str">
        <f t="shared" ca="1" si="6"/>
        <v/>
      </c>
      <c r="AH15" s="25" t="str">
        <f t="shared" ca="1" si="6"/>
        <v/>
      </c>
      <c r="AI15" s="25" t="str">
        <f t="shared" ca="1" si="6"/>
        <v/>
      </c>
      <c r="AJ15" s="25" t="str">
        <f t="shared" ca="1" si="6"/>
        <v/>
      </c>
      <c r="AK15" s="25" t="str">
        <f t="shared" ca="1" si="6"/>
        <v/>
      </c>
      <c r="AL15" s="25" t="str">
        <f t="shared" ca="1" si="6"/>
        <v/>
      </c>
      <c r="AM15" s="25" t="str">
        <f t="shared" ca="1" si="6"/>
        <v/>
      </c>
      <c r="AN15" s="25" t="str">
        <f t="shared" ca="1" si="6"/>
        <v/>
      </c>
      <c r="AO15" s="25" t="str">
        <f t="shared" ca="1" si="7"/>
        <v/>
      </c>
      <c r="AP15" s="25" t="str">
        <f t="shared" ca="1" si="7"/>
        <v/>
      </c>
      <c r="AQ15" s="25" t="str">
        <f t="shared" ca="1" si="7"/>
        <v/>
      </c>
      <c r="AR15" s="25" t="str">
        <f t="shared" ca="1" si="7"/>
        <v/>
      </c>
      <c r="AS15" s="25" t="str">
        <f t="shared" ca="1" si="7"/>
        <v/>
      </c>
      <c r="AT15" s="25" t="str">
        <f t="shared" ca="1" si="7"/>
        <v/>
      </c>
      <c r="AU15" s="25" t="str">
        <f t="shared" ca="1" si="7"/>
        <v/>
      </c>
      <c r="AV15" s="25" t="str">
        <f t="shared" ca="1" si="7"/>
        <v/>
      </c>
      <c r="AW15" s="25" t="str">
        <f t="shared" ca="1" si="7"/>
        <v/>
      </c>
      <c r="AX15" s="25" t="str">
        <f t="shared" ca="1" si="7"/>
        <v/>
      </c>
      <c r="AY15" s="25" t="str">
        <f t="shared" ca="1" si="7"/>
        <v/>
      </c>
      <c r="AZ15" s="25" t="str">
        <f t="shared" ca="1" si="7"/>
        <v/>
      </c>
      <c r="BA15" s="25" t="str">
        <f t="shared" ca="1" si="7"/>
        <v/>
      </c>
      <c r="BB15" s="25" t="str">
        <f t="shared" ca="1" si="7"/>
        <v/>
      </c>
      <c r="BC15" s="25" t="str">
        <f t="shared" ca="1" si="7"/>
        <v/>
      </c>
      <c r="BD15" s="25" t="str">
        <f t="shared" ca="1" si="7"/>
        <v/>
      </c>
      <c r="BE15" s="25" t="str">
        <f t="shared" ca="1" si="8"/>
        <v/>
      </c>
      <c r="BF15" s="25" t="str">
        <f t="shared" ca="1" si="8"/>
        <v/>
      </c>
      <c r="BG15" s="25" t="str">
        <f t="shared" ca="1" si="8"/>
        <v/>
      </c>
      <c r="BH15" s="25" t="str">
        <f t="shared" ca="1" si="8"/>
        <v/>
      </c>
      <c r="BI15" s="25" t="str">
        <f t="shared" ca="1" si="8"/>
        <v/>
      </c>
      <c r="BJ15" s="25" t="str">
        <f t="shared" ca="1" si="8"/>
        <v/>
      </c>
      <c r="BK15" s="25" t="str">
        <f t="shared" ca="1" si="8"/>
        <v/>
      </c>
      <c r="BL15" s="25" t="str">
        <f t="shared" ca="1" si="8"/>
        <v/>
      </c>
      <c r="BM15" s="26"/>
    </row>
    <row r="16" spans="1:68" s="1" customFormat="1" ht="40.15" customHeight="1" x14ac:dyDescent="0.25">
      <c r="A16" s="9"/>
      <c r="B16" s="23" t="s">
        <v>14</v>
      </c>
      <c r="C16" s="19" t="s">
        <v>23</v>
      </c>
      <c r="D16" s="19"/>
      <c r="E16" s="20">
        <v>0.1</v>
      </c>
      <c r="F16" s="21">
        <f ca="1">F12+6</f>
        <v>45636</v>
      </c>
      <c r="G16" s="22">
        <v>6</v>
      </c>
      <c r="H16" s="17"/>
      <c r="I16" s="42" t="str">
        <f t="shared" ca="1" si="9"/>
        <v/>
      </c>
      <c r="J16" s="25" t="str">
        <f t="shared" ca="1" si="5"/>
        <v/>
      </c>
      <c r="K16" s="25" t="str">
        <f t="shared" ca="1" si="5"/>
        <v/>
      </c>
      <c r="L16" s="25" t="str">
        <f t="shared" ca="1" si="5"/>
        <v/>
      </c>
      <c r="M16" s="25" t="str">
        <f t="shared" ca="1" si="5"/>
        <v/>
      </c>
      <c r="N16" s="25" t="str">
        <f t="shared" ca="1" si="5"/>
        <v/>
      </c>
      <c r="O16" s="25" t="str">
        <f t="shared" ca="1" si="5"/>
        <v/>
      </c>
      <c r="P16" s="25" t="str">
        <f t="shared" ca="1" si="5"/>
        <v/>
      </c>
      <c r="Q16" s="25" t="str">
        <f t="shared" ca="1" si="5"/>
        <v/>
      </c>
      <c r="R16" s="25" t="str">
        <f t="shared" ca="1" si="5"/>
        <v/>
      </c>
      <c r="S16" s="25" t="str">
        <f t="shared" ca="1" si="5"/>
        <v/>
      </c>
      <c r="T16" s="25" t="str">
        <f t="shared" ca="1" si="5"/>
        <v/>
      </c>
      <c r="U16" s="25" t="str">
        <f t="shared" ca="1" si="5"/>
        <v/>
      </c>
      <c r="V16" s="25" t="str">
        <f t="shared" ca="1" si="5"/>
        <v/>
      </c>
      <c r="W16" s="25" t="str">
        <f t="shared" ca="1" si="5"/>
        <v/>
      </c>
      <c r="X16" s="25" t="str">
        <f t="shared" ca="1" si="5"/>
        <v/>
      </c>
      <c r="Y16" s="25" t="str">
        <f t="shared" ca="1" si="6"/>
        <v/>
      </c>
      <c r="Z16" s="25" t="str">
        <f t="shared" ca="1" si="6"/>
        <v/>
      </c>
      <c r="AA16" s="25" t="str">
        <f t="shared" ca="1" si="6"/>
        <v/>
      </c>
      <c r="AB16" s="25" t="str">
        <f t="shared" ca="1" si="6"/>
        <v/>
      </c>
      <c r="AC16" s="25" t="str">
        <f t="shared" ca="1" si="6"/>
        <v/>
      </c>
      <c r="AD16" s="25" t="str">
        <f t="shared" ca="1" si="6"/>
        <v/>
      </c>
      <c r="AE16" s="25" t="str">
        <f t="shared" ca="1" si="6"/>
        <v/>
      </c>
      <c r="AF16" s="25" t="str">
        <f t="shared" ca="1" si="6"/>
        <v/>
      </c>
      <c r="AG16" s="25" t="str">
        <f t="shared" ca="1" si="6"/>
        <v/>
      </c>
      <c r="AH16" s="25" t="str">
        <f t="shared" ca="1" si="6"/>
        <v/>
      </c>
      <c r="AI16" s="25" t="str">
        <f t="shared" ca="1" si="6"/>
        <v/>
      </c>
      <c r="AJ16" s="25" t="str">
        <f t="shared" ca="1" si="6"/>
        <v/>
      </c>
      <c r="AK16" s="25" t="str">
        <f t="shared" ca="1" si="6"/>
        <v/>
      </c>
      <c r="AL16" s="25" t="str">
        <f t="shared" ca="1" si="6"/>
        <v/>
      </c>
      <c r="AM16" s="25" t="str">
        <f t="shared" ca="1" si="6"/>
        <v/>
      </c>
      <c r="AN16" s="25" t="str">
        <f t="shared" ca="1" si="6"/>
        <v/>
      </c>
      <c r="AO16" s="25" t="str">
        <f t="shared" ca="1" si="7"/>
        <v/>
      </c>
      <c r="AP16" s="25" t="str">
        <f t="shared" ca="1" si="7"/>
        <v/>
      </c>
      <c r="AQ16" s="25" t="str">
        <f t="shared" ca="1" si="7"/>
        <v/>
      </c>
      <c r="AR16" s="25" t="str">
        <f t="shared" ca="1" si="7"/>
        <v/>
      </c>
      <c r="AS16" s="25" t="str">
        <f t="shared" ca="1" si="7"/>
        <v/>
      </c>
      <c r="AT16" s="25" t="str">
        <f t="shared" ca="1" si="7"/>
        <v/>
      </c>
      <c r="AU16" s="25" t="str">
        <f t="shared" ca="1" si="7"/>
        <v/>
      </c>
      <c r="AV16" s="25" t="str">
        <f t="shared" ca="1" si="7"/>
        <v/>
      </c>
      <c r="AW16" s="25" t="str">
        <f t="shared" ca="1" si="7"/>
        <v/>
      </c>
      <c r="AX16" s="25" t="str">
        <f t="shared" ca="1" si="7"/>
        <v/>
      </c>
      <c r="AY16" s="25" t="str">
        <f t="shared" ca="1" si="7"/>
        <v/>
      </c>
      <c r="AZ16" s="25" t="str">
        <f t="shared" ca="1" si="7"/>
        <v/>
      </c>
      <c r="BA16" s="25" t="str">
        <f t="shared" ca="1" si="7"/>
        <v/>
      </c>
      <c r="BB16" s="25" t="str">
        <f t="shared" ca="1" si="7"/>
        <v/>
      </c>
      <c r="BC16" s="25" t="str">
        <f t="shared" ca="1" si="7"/>
        <v/>
      </c>
      <c r="BD16" s="25" t="str">
        <f t="shared" ca="1" si="7"/>
        <v/>
      </c>
      <c r="BE16" s="25" t="str">
        <f t="shared" ca="1" si="8"/>
        <v/>
      </c>
      <c r="BF16" s="25" t="str">
        <f t="shared" ca="1" si="8"/>
        <v/>
      </c>
      <c r="BG16" s="25" t="str">
        <f t="shared" ca="1" si="8"/>
        <v/>
      </c>
      <c r="BH16" s="25" t="str">
        <f t="shared" ca="1" si="8"/>
        <v/>
      </c>
      <c r="BI16" s="25" t="str">
        <f t="shared" ca="1" si="8"/>
        <v/>
      </c>
      <c r="BJ16" s="25" t="str">
        <f t="shared" ca="1" si="8"/>
        <v/>
      </c>
      <c r="BK16" s="25" t="str">
        <f t="shared" ca="1" si="8"/>
        <v/>
      </c>
      <c r="BL16" s="25" t="str">
        <f t="shared" ca="1" si="8"/>
        <v/>
      </c>
      <c r="BM16" s="26"/>
    </row>
    <row r="17" spans="1:65" s="1" customFormat="1" ht="40.15" customHeight="1" x14ac:dyDescent="0.25">
      <c r="A17" s="10"/>
      <c r="B17" s="106" t="s">
        <v>15</v>
      </c>
      <c r="C17" s="19"/>
      <c r="D17" s="19"/>
      <c r="E17" s="20"/>
      <c r="F17" s="21"/>
      <c r="G17" s="22"/>
      <c r="H17" s="17"/>
      <c r="I17" s="42" t="str">
        <f t="shared" ca="1" si="9"/>
        <v/>
      </c>
      <c r="J17" s="25" t="str">
        <f t="shared" ca="1" si="5"/>
        <v/>
      </c>
      <c r="K17" s="25" t="str">
        <f t="shared" ca="1" si="5"/>
        <v/>
      </c>
      <c r="L17" s="25" t="str">
        <f t="shared" ca="1" si="5"/>
        <v/>
      </c>
      <c r="M17" s="25" t="str">
        <f t="shared" ca="1" si="5"/>
        <v/>
      </c>
      <c r="N17" s="25" t="str">
        <f t="shared" ca="1" si="5"/>
        <v/>
      </c>
      <c r="O17" s="25" t="str">
        <f t="shared" ca="1" si="5"/>
        <v/>
      </c>
      <c r="P17" s="25" t="str">
        <f t="shared" ca="1" si="5"/>
        <v/>
      </c>
      <c r="Q17" s="25" t="str">
        <f t="shared" ca="1" si="5"/>
        <v/>
      </c>
      <c r="R17" s="25" t="str">
        <f t="shared" ca="1" si="5"/>
        <v/>
      </c>
      <c r="S17" s="25" t="str">
        <f t="shared" ca="1" si="5"/>
        <v/>
      </c>
      <c r="T17" s="25" t="str">
        <f t="shared" ca="1" si="5"/>
        <v/>
      </c>
      <c r="U17" s="25" t="str">
        <f t="shared" ca="1" si="5"/>
        <v/>
      </c>
      <c r="V17" s="25" t="str">
        <f t="shared" ca="1" si="5"/>
        <v/>
      </c>
      <c r="W17" s="25" t="str">
        <f t="shared" ca="1" si="5"/>
        <v/>
      </c>
      <c r="X17" s="25" t="str">
        <f t="shared" ca="1" si="5"/>
        <v/>
      </c>
      <c r="Y17" s="25" t="str">
        <f t="shared" ca="1" si="6"/>
        <v/>
      </c>
      <c r="Z17" s="25" t="str">
        <f t="shared" ca="1" si="6"/>
        <v/>
      </c>
      <c r="AA17" s="25" t="str">
        <f t="shared" ca="1" si="6"/>
        <v/>
      </c>
      <c r="AB17" s="25" t="str">
        <f t="shared" ca="1" si="6"/>
        <v/>
      </c>
      <c r="AC17" s="25" t="str">
        <f t="shared" ca="1" si="6"/>
        <v/>
      </c>
      <c r="AD17" s="25" t="str">
        <f t="shared" ca="1" si="6"/>
        <v/>
      </c>
      <c r="AE17" s="25" t="str">
        <f t="shared" ca="1" si="6"/>
        <v/>
      </c>
      <c r="AF17" s="25" t="str">
        <f t="shared" ca="1" si="6"/>
        <v/>
      </c>
      <c r="AG17" s="25" t="str">
        <f t="shared" ca="1" si="6"/>
        <v/>
      </c>
      <c r="AH17" s="25" t="str">
        <f t="shared" ca="1" si="6"/>
        <v/>
      </c>
      <c r="AI17" s="25" t="str">
        <f t="shared" ca="1" si="6"/>
        <v/>
      </c>
      <c r="AJ17" s="25" t="str">
        <f t="shared" ca="1" si="6"/>
        <v/>
      </c>
      <c r="AK17" s="25" t="str">
        <f t="shared" ca="1" si="6"/>
        <v/>
      </c>
      <c r="AL17" s="25" t="str">
        <f t="shared" ca="1" si="6"/>
        <v/>
      </c>
      <c r="AM17" s="25" t="str">
        <f t="shared" ca="1" si="6"/>
        <v/>
      </c>
      <c r="AN17" s="25" t="str">
        <f t="shared" ca="1" si="6"/>
        <v/>
      </c>
      <c r="AO17" s="25" t="str">
        <f t="shared" ca="1" si="7"/>
        <v/>
      </c>
      <c r="AP17" s="25" t="str">
        <f t="shared" ca="1" si="7"/>
        <v/>
      </c>
      <c r="AQ17" s="25" t="str">
        <f t="shared" ca="1" si="7"/>
        <v/>
      </c>
      <c r="AR17" s="25" t="str">
        <f t="shared" ca="1" si="7"/>
        <v/>
      </c>
      <c r="AS17" s="25" t="str">
        <f t="shared" ca="1" si="7"/>
        <v/>
      </c>
      <c r="AT17" s="25" t="str">
        <f t="shared" ca="1" si="7"/>
        <v/>
      </c>
      <c r="AU17" s="25" t="str">
        <f t="shared" ca="1" si="7"/>
        <v/>
      </c>
      <c r="AV17" s="25" t="str">
        <f t="shared" ca="1" si="7"/>
        <v/>
      </c>
      <c r="AW17" s="25" t="str">
        <f t="shared" ca="1" si="7"/>
        <v/>
      </c>
      <c r="AX17" s="25" t="str">
        <f t="shared" ca="1" si="7"/>
        <v/>
      </c>
      <c r="AY17" s="25" t="str">
        <f t="shared" ca="1" si="7"/>
        <v/>
      </c>
      <c r="AZ17" s="25" t="str">
        <f t="shared" ca="1" si="7"/>
        <v/>
      </c>
      <c r="BA17" s="25" t="str">
        <f t="shared" ca="1" si="7"/>
        <v/>
      </c>
      <c r="BB17" s="25" t="str">
        <f t="shared" ca="1" si="7"/>
        <v/>
      </c>
      <c r="BC17" s="25" t="str">
        <f t="shared" ca="1" si="7"/>
        <v/>
      </c>
      <c r="BD17" s="25" t="str">
        <f t="shared" ca="1" si="7"/>
        <v/>
      </c>
      <c r="BE17" s="25" t="str">
        <f t="shared" ca="1" si="8"/>
        <v/>
      </c>
      <c r="BF17" s="25" t="str">
        <f t="shared" ca="1" si="8"/>
        <v/>
      </c>
      <c r="BG17" s="25" t="str">
        <f t="shared" ca="1" si="8"/>
        <v/>
      </c>
      <c r="BH17" s="25" t="str">
        <f t="shared" ca="1" si="8"/>
        <v/>
      </c>
      <c r="BI17" s="25" t="str">
        <f t="shared" ca="1" si="8"/>
        <v/>
      </c>
      <c r="BJ17" s="25" t="str">
        <f t="shared" ca="1" si="8"/>
        <v/>
      </c>
      <c r="BK17" s="25" t="str">
        <f t="shared" ca="1" si="8"/>
        <v/>
      </c>
      <c r="BL17" s="25" t="str">
        <f t="shared" ca="1" si="8"/>
        <v/>
      </c>
      <c r="BM17" s="26"/>
    </row>
    <row r="18" spans="1:65" s="1" customFormat="1" ht="40.15" customHeight="1" x14ac:dyDescent="0.25">
      <c r="A18" s="10"/>
      <c r="B18" s="23" t="s">
        <v>10</v>
      </c>
      <c r="C18" s="19" t="s">
        <v>24</v>
      </c>
      <c r="D18" s="19"/>
      <c r="E18" s="20">
        <v>0.6</v>
      </c>
      <c r="F18" s="21">
        <f ca="1">F12+6</f>
        <v>45636</v>
      </c>
      <c r="G18" s="22">
        <v>13</v>
      </c>
      <c r="H18" s="17"/>
      <c r="I18" s="42" t="str">
        <f t="shared" ca="1" si="9"/>
        <v/>
      </c>
      <c r="J18" s="25" t="str">
        <f t="shared" ca="1" si="5"/>
        <v/>
      </c>
      <c r="K18" s="25" t="str">
        <f t="shared" ca="1" si="5"/>
        <v/>
      </c>
      <c r="L18" s="25" t="str">
        <f t="shared" ca="1" si="5"/>
        <v/>
      </c>
      <c r="M18" s="25" t="str">
        <f t="shared" ca="1" si="5"/>
        <v/>
      </c>
      <c r="N18" s="25" t="str">
        <f t="shared" ca="1" si="5"/>
        <v/>
      </c>
      <c r="O18" s="25" t="str">
        <f t="shared" ca="1" si="5"/>
        <v/>
      </c>
      <c r="P18" s="25" t="str">
        <f t="shared" ca="1" si="5"/>
        <v/>
      </c>
      <c r="Q18" s="25" t="str">
        <f t="shared" ca="1" si="5"/>
        <v/>
      </c>
      <c r="R18" s="25" t="str">
        <f t="shared" ca="1" si="5"/>
        <v/>
      </c>
      <c r="S18" s="25" t="str">
        <f t="shared" ca="1" si="5"/>
        <v/>
      </c>
      <c r="T18" s="25" t="str">
        <f t="shared" ca="1" si="5"/>
        <v/>
      </c>
      <c r="U18" s="25" t="str">
        <f t="shared" ca="1" si="5"/>
        <v/>
      </c>
      <c r="V18" s="25" t="str">
        <f t="shared" ca="1" si="5"/>
        <v/>
      </c>
      <c r="W18" s="25" t="str">
        <f t="shared" ca="1" si="5"/>
        <v/>
      </c>
      <c r="X18" s="25" t="str">
        <f t="shared" ca="1" si="5"/>
        <v/>
      </c>
      <c r="Y18" s="25" t="str">
        <f t="shared" ca="1" si="6"/>
        <v/>
      </c>
      <c r="Z18" s="25" t="str">
        <f t="shared" ca="1" si="6"/>
        <v/>
      </c>
      <c r="AA18" s="25" t="str">
        <f t="shared" ca="1" si="6"/>
        <v/>
      </c>
      <c r="AB18" s="25" t="str">
        <f t="shared" ca="1" si="6"/>
        <v/>
      </c>
      <c r="AC18" s="25" t="str">
        <f t="shared" ca="1" si="6"/>
        <v/>
      </c>
      <c r="AD18" s="25" t="str">
        <f t="shared" ca="1" si="6"/>
        <v/>
      </c>
      <c r="AE18" s="25" t="str">
        <f t="shared" ca="1" si="6"/>
        <v/>
      </c>
      <c r="AF18" s="25" t="str">
        <f t="shared" ca="1" si="6"/>
        <v/>
      </c>
      <c r="AG18" s="25" t="str">
        <f t="shared" ca="1" si="6"/>
        <v/>
      </c>
      <c r="AH18" s="25" t="str">
        <f t="shared" ca="1" si="6"/>
        <v/>
      </c>
      <c r="AI18" s="25" t="str">
        <f t="shared" ca="1" si="6"/>
        <v/>
      </c>
      <c r="AJ18" s="25" t="str">
        <f t="shared" ca="1" si="6"/>
        <v/>
      </c>
      <c r="AK18" s="25" t="str">
        <f t="shared" ca="1" si="6"/>
        <v/>
      </c>
      <c r="AL18" s="25" t="str">
        <f t="shared" ca="1" si="6"/>
        <v/>
      </c>
      <c r="AM18" s="25" t="str">
        <f t="shared" ca="1" si="6"/>
        <v/>
      </c>
      <c r="AN18" s="25" t="str">
        <f t="shared" ca="1" si="6"/>
        <v/>
      </c>
      <c r="AO18" s="25" t="str">
        <f t="shared" ca="1" si="7"/>
        <v/>
      </c>
      <c r="AP18" s="25" t="str">
        <f t="shared" ca="1" si="7"/>
        <v/>
      </c>
      <c r="AQ18" s="25" t="str">
        <f t="shared" ca="1" si="7"/>
        <v/>
      </c>
      <c r="AR18" s="25" t="str">
        <f t="shared" ca="1" si="7"/>
        <v/>
      </c>
      <c r="AS18" s="25" t="str">
        <f t="shared" ca="1" si="7"/>
        <v/>
      </c>
      <c r="AT18" s="25" t="str">
        <f t="shared" ca="1" si="7"/>
        <v/>
      </c>
      <c r="AU18" s="25" t="str">
        <f t="shared" ca="1" si="7"/>
        <v/>
      </c>
      <c r="AV18" s="25" t="str">
        <f t="shared" ca="1" si="7"/>
        <v/>
      </c>
      <c r="AW18" s="25" t="str">
        <f t="shared" ca="1" si="7"/>
        <v/>
      </c>
      <c r="AX18" s="25" t="str">
        <f t="shared" ca="1" si="7"/>
        <v/>
      </c>
      <c r="AY18" s="25" t="str">
        <f t="shared" ca="1" si="7"/>
        <v/>
      </c>
      <c r="AZ18" s="25" t="str">
        <f t="shared" ca="1" si="7"/>
        <v/>
      </c>
      <c r="BA18" s="25" t="str">
        <f t="shared" ca="1" si="7"/>
        <v/>
      </c>
      <c r="BB18" s="25" t="str">
        <f t="shared" ca="1" si="7"/>
        <v/>
      </c>
      <c r="BC18" s="25" t="str">
        <f t="shared" ca="1" si="7"/>
        <v/>
      </c>
      <c r="BD18" s="25" t="str">
        <f t="shared" ca="1" si="7"/>
        <v/>
      </c>
      <c r="BE18" s="25" t="str">
        <f t="shared" ca="1" si="8"/>
        <v/>
      </c>
      <c r="BF18" s="25" t="str">
        <f t="shared" ca="1" si="8"/>
        <v/>
      </c>
      <c r="BG18" s="25" t="str">
        <f t="shared" ca="1" si="8"/>
        <v/>
      </c>
      <c r="BH18" s="25" t="str">
        <f t="shared" ca="1" si="8"/>
        <v/>
      </c>
      <c r="BI18" s="25" t="str">
        <f t="shared" ca="1" si="8"/>
        <v/>
      </c>
      <c r="BJ18" s="25" t="str">
        <f t="shared" ca="1" si="8"/>
        <v/>
      </c>
      <c r="BK18" s="25" t="str">
        <f t="shared" ca="1" si="8"/>
        <v/>
      </c>
      <c r="BL18" s="25" t="str">
        <f t="shared" ca="1" si="8"/>
        <v/>
      </c>
      <c r="BM18" s="26"/>
    </row>
    <row r="19" spans="1:65" s="1" customFormat="1" ht="40.15" customHeight="1" x14ac:dyDescent="0.25">
      <c r="A19" s="9"/>
      <c r="B19" s="23" t="s">
        <v>11</v>
      </c>
      <c r="C19" s="19" t="s">
        <v>25</v>
      </c>
      <c r="D19" s="19"/>
      <c r="E19" s="20">
        <v>0.5</v>
      </c>
      <c r="F19" s="21">
        <f ca="1">F18+2</f>
        <v>45638</v>
      </c>
      <c r="G19" s="22">
        <v>9</v>
      </c>
      <c r="H19" s="17"/>
      <c r="I19" s="42" t="str">
        <f t="shared" ca="1" si="9"/>
        <v/>
      </c>
      <c r="J19" s="25" t="str">
        <f t="shared" ca="1" si="5"/>
        <v/>
      </c>
      <c r="K19" s="25" t="str">
        <f t="shared" ca="1" si="5"/>
        <v/>
      </c>
      <c r="L19" s="25" t="str">
        <f t="shared" ca="1" si="5"/>
        <v/>
      </c>
      <c r="M19" s="25" t="str">
        <f t="shared" ca="1" si="5"/>
        <v/>
      </c>
      <c r="N19" s="25" t="str">
        <f t="shared" ca="1" si="5"/>
        <v/>
      </c>
      <c r="O19" s="25" t="str">
        <f t="shared" ca="1" si="5"/>
        <v/>
      </c>
      <c r="P19" s="25" t="str">
        <f t="shared" ca="1" si="5"/>
        <v/>
      </c>
      <c r="Q19" s="25" t="str">
        <f t="shared" ca="1" si="5"/>
        <v/>
      </c>
      <c r="R19" s="25" t="str">
        <f t="shared" ca="1" si="5"/>
        <v/>
      </c>
      <c r="S19" s="25" t="str">
        <f t="shared" ca="1" si="5"/>
        <v/>
      </c>
      <c r="T19" s="25" t="str">
        <f t="shared" ca="1" si="5"/>
        <v/>
      </c>
      <c r="U19" s="25" t="str">
        <f t="shared" ca="1" si="5"/>
        <v/>
      </c>
      <c r="V19" s="25" t="str">
        <f t="shared" ca="1" si="5"/>
        <v/>
      </c>
      <c r="W19" s="25" t="str">
        <f t="shared" ca="1" si="5"/>
        <v/>
      </c>
      <c r="X19" s="25" t="str">
        <f t="shared" ca="1" si="5"/>
        <v/>
      </c>
      <c r="Y19" s="25" t="str">
        <f t="shared" ca="1" si="6"/>
        <v/>
      </c>
      <c r="Z19" s="25" t="str">
        <f t="shared" ca="1" si="6"/>
        <v/>
      </c>
      <c r="AA19" s="25" t="str">
        <f t="shared" ca="1" si="6"/>
        <v/>
      </c>
      <c r="AB19" s="25" t="str">
        <f t="shared" ca="1" si="6"/>
        <v/>
      </c>
      <c r="AC19" s="25" t="str">
        <f t="shared" ca="1" si="6"/>
        <v/>
      </c>
      <c r="AD19" s="25" t="str">
        <f t="shared" ca="1" si="6"/>
        <v/>
      </c>
      <c r="AE19" s="25" t="str">
        <f t="shared" ca="1" si="6"/>
        <v/>
      </c>
      <c r="AF19" s="25" t="str">
        <f t="shared" ca="1" si="6"/>
        <v/>
      </c>
      <c r="AG19" s="25" t="str">
        <f t="shared" ca="1" si="6"/>
        <v/>
      </c>
      <c r="AH19" s="25" t="str">
        <f t="shared" ca="1" si="6"/>
        <v/>
      </c>
      <c r="AI19" s="25" t="str">
        <f t="shared" ca="1" si="6"/>
        <v/>
      </c>
      <c r="AJ19" s="25" t="str">
        <f t="shared" ca="1" si="6"/>
        <v/>
      </c>
      <c r="AK19" s="25" t="str">
        <f t="shared" ca="1" si="6"/>
        <v/>
      </c>
      <c r="AL19" s="25" t="str">
        <f t="shared" ca="1" si="6"/>
        <v/>
      </c>
      <c r="AM19" s="25" t="str">
        <f t="shared" ca="1" si="6"/>
        <v/>
      </c>
      <c r="AN19" s="25" t="str">
        <f t="shared" ca="1" si="6"/>
        <v/>
      </c>
      <c r="AO19" s="25" t="str">
        <f t="shared" ca="1" si="7"/>
        <v/>
      </c>
      <c r="AP19" s="25" t="str">
        <f t="shared" ca="1" si="7"/>
        <v/>
      </c>
      <c r="AQ19" s="25" t="str">
        <f t="shared" ca="1" si="7"/>
        <v/>
      </c>
      <c r="AR19" s="25" t="str">
        <f t="shared" ca="1" si="7"/>
        <v/>
      </c>
      <c r="AS19" s="25" t="str">
        <f t="shared" ca="1" si="7"/>
        <v/>
      </c>
      <c r="AT19" s="25" t="str">
        <f t="shared" ca="1" si="7"/>
        <v/>
      </c>
      <c r="AU19" s="25" t="str">
        <f t="shared" ca="1" si="7"/>
        <v/>
      </c>
      <c r="AV19" s="25" t="str">
        <f t="shared" ca="1" si="7"/>
        <v/>
      </c>
      <c r="AW19" s="25" t="str">
        <f t="shared" ca="1" si="7"/>
        <v/>
      </c>
      <c r="AX19" s="25" t="str">
        <f t="shared" ca="1" si="7"/>
        <v/>
      </c>
      <c r="AY19" s="25" t="str">
        <f t="shared" ca="1" si="7"/>
        <v/>
      </c>
      <c r="AZ19" s="25" t="str">
        <f t="shared" ca="1" si="7"/>
        <v/>
      </c>
      <c r="BA19" s="25" t="str">
        <f t="shared" ca="1" si="7"/>
        <v/>
      </c>
      <c r="BB19" s="25" t="str">
        <f t="shared" ca="1" si="7"/>
        <v/>
      </c>
      <c r="BC19" s="25" t="str">
        <f t="shared" ca="1" si="7"/>
        <v/>
      </c>
      <c r="BD19" s="25" t="str">
        <f t="shared" ca="1" si="7"/>
        <v/>
      </c>
      <c r="BE19" s="25" t="str">
        <f t="shared" ca="1" si="8"/>
        <v/>
      </c>
      <c r="BF19" s="25" t="str">
        <f t="shared" ca="1" si="8"/>
        <v/>
      </c>
      <c r="BG19" s="25" t="str">
        <f t="shared" ca="1" si="8"/>
        <v/>
      </c>
      <c r="BH19" s="25" t="str">
        <f t="shared" ca="1" si="8"/>
        <v/>
      </c>
      <c r="BI19" s="25" t="str">
        <f t="shared" ca="1" si="8"/>
        <v/>
      </c>
      <c r="BJ19" s="25" t="str">
        <f t="shared" ca="1" si="8"/>
        <v/>
      </c>
      <c r="BK19" s="25" t="str">
        <f t="shared" ca="1" si="8"/>
        <v/>
      </c>
      <c r="BL19" s="25" t="str">
        <f t="shared" ca="1" si="8"/>
        <v/>
      </c>
      <c r="BM19" s="26"/>
    </row>
    <row r="20" spans="1:65" s="1" customFormat="1" ht="40.15" customHeight="1" x14ac:dyDescent="0.25">
      <c r="A20" s="9"/>
      <c r="B20" s="23" t="s">
        <v>12</v>
      </c>
      <c r="C20" s="19" t="s">
        <v>22</v>
      </c>
      <c r="D20" s="19"/>
      <c r="E20" s="20">
        <v>0.33</v>
      </c>
      <c r="F20" s="21">
        <f ca="1">F19+5</f>
        <v>45643</v>
      </c>
      <c r="G20" s="22">
        <v>11</v>
      </c>
      <c r="H20" s="17"/>
      <c r="I20" s="42" t="str">
        <f t="shared" ca="1" si="9"/>
        <v/>
      </c>
      <c r="J20" s="25" t="str">
        <f t="shared" ca="1" si="5"/>
        <v/>
      </c>
      <c r="K20" s="25" t="str">
        <f t="shared" ca="1" si="5"/>
        <v/>
      </c>
      <c r="L20" s="25" t="str">
        <f t="shared" ca="1" si="5"/>
        <v/>
      </c>
      <c r="M20" s="25" t="str">
        <f t="shared" ca="1" si="5"/>
        <v/>
      </c>
      <c r="N20" s="25" t="str">
        <f t="shared" ca="1" si="5"/>
        <v/>
      </c>
      <c r="O20" s="25" t="str">
        <f t="shared" ca="1" si="5"/>
        <v/>
      </c>
      <c r="P20" s="25" t="str">
        <f t="shared" ca="1" si="5"/>
        <v/>
      </c>
      <c r="Q20" s="25" t="str">
        <f t="shared" ca="1" si="5"/>
        <v/>
      </c>
      <c r="R20" s="25" t="str">
        <f t="shared" ca="1" si="5"/>
        <v/>
      </c>
      <c r="S20" s="25" t="str">
        <f t="shared" ca="1" si="5"/>
        <v/>
      </c>
      <c r="T20" s="25" t="str">
        <f t="shared" ca="1" si="5"/>
        <v/>
      </c>
      <c r="U20" s="25" t="str">
        <f t="shared" ca="1" si="5"/>
        <v/>
      </c>
      <c r="V20" s="25" t="str">
        <f t="shared" ca="1" si="5"/>
        <v/>
      </c>
      <c r="W20" s="25" t="str">
        <f t="shared" ca="1" si="5"/>
        <v/>
      </c>
      <c r="X20" s="25" t="str">
        <f t="shared" ca="1" si="5"/>
        <v/>
      </c>
      <c r="Y20" s="25" t="str">
        <f t="shared" ca="1" si="6"/>
        <v/>
      </c>
      <c r="Z20" s="25" t="str">
        <f t="shared" ca="1" si="6"/>
        <v/>
      </c>
      <c r="AA20" s="25" t="str">
        <f t="shared" ca="1" si="6"/>
        <v/>
      </c>
      <c r="AB20" s="25" t="str">
        <f t="shared" ca="1" si="6"/>
        <v/>
      </c>
      <c r="AC20" s="25" t="str">
        <f t="shared" ca="1" si="6"/>
        <v/>
      </c>
      <c r="AD20" s="25" t="str">
        <f t="shared" ca="1" si="6"/>
        <v/>
      </c>
      <c r="AE20" s="25" t="str">
        <f t="shared" ca="1" si="6"/>
        <v/>
      </c>
      <c r="AF20" s="25" t="str">
        <f t="shared" ca="1" si="6"/>
        <v/>
      </c>
      <c r="AG20" s="25" t="str">
        <f t="shared" ca="1" si="6"/>
        <v/>
      </c>
      <c r="AH20" s="25" t="str">
        <f t="shared" ca="1" si="6"/>
        <v/>
      </c>
      <c r="AI20" s="25" t="str">
        <f t="shared" ca="1" si="6"/>
        <v/>
      </c>
      <c r="AJ20" s="25" t="str">
        <f t="shared" ca="1" si="6"/>
        <v/>
      </c>
      <c r="AK20" s="25" t="str">
        <f t="shared" ca="1" si="6"/>
        <v/>
      </c>
      <c r="AL20" s="25" t="str">
        <f t="shared" ca="1" si="6"/>
        <v/>
      </c>
      <c r="AM20" s="25" t="str">
        <f t="shared" ca="1" si="6"/>
        <v/>
      </c>
      <c r="AN20" s="25" t="str">
        <f t="shared" ca="1" si="6"/>
        <v/>
      </c>
      <c r="AO20" s="25" t="str">
        <f t="shared" ca="1" si="7"/>
        <v/>
      </c>
      <c r="AP20" s="25" t="str">
        <f t="shared" ca="1" si="7"/>
        <v/>
      </c>
      <c r="AQ20" s="25" t="str">
        <f t="shared" ca="1" si="7"/>
        <v/>
      </c>
      <c r="AR20" s="25" t="str">
        <f t="shared" ca="1" si="7"/>
        <v/>
      </c>
      <c r="AS20" s="25" t="str">
        <f t="shared" ca="1" si="7"/>
        <v/>
      </c>
      <c r="AT20" s="25" t="str">
        <f t="shared" ca="1" si="7"/>
        <v/>
      </c>
      <c r="AU20" s="25" t="str">
        <f t="shared" ca="1" si="7"/>
        <v/>
      </c>
      <c r="AV20" s="25" t="str">
        <f t="shared" ca="1" si="7"/>
        <v/>
      </c>
      <c r="AW20" s="25" t="str">
        <f t="shared" ca="1" si="7"/>
        <v/>
      </c>
      <c r="AX20" s="25" t="str">
        <f t="shared" ca="1" si="7"/>
        <v/>
      </c>
      <c r="AY20" s="25" t="str">
        <f t="shared" ca="1" si="7"/>
        <v/>
      </c>
      <c r="AZ20" s="25" t="str">
        <f t="shared" ca="1" si="7"/>
        <v/>
      </c>
      <c r="BA20" s="25" t="str">
        <f t="shared" ca="1" si="7"/>
        <v/>
      </c>
      <c r="BB20" s="25" t="str">
        <f t="shared" ca="1" si="7"/>
        <v/>
      </c>
      <c r="BC20" s="25" t="str">
        <f t="shared" ca="1" si="7"/>
        <v/>
      </c>
      <c r="BD20" s="25" t="str">
        <f t="shared" ca="1" si="7"/>
        <v/>
      </c>
      <c r="BE20" s="25" t="str">
        <f t="shared" ca="1" si="8"/>
        <v/>
      </c>
      <c r="BF20" s="25" t="str">
        <f t="shared" ca="1" si="8"/>
        <v/>
      </c>
      <c r="BG20" s="25" t="str">
        <f t="shared" ca="1" si="8"/>
        <v/>
      </c>
      <c r="BH20" s="25" t="str">
        <f t="shared" ca="1" si="8"/>
        <v/>
      </c>
      <c r="BI20" s="25" t="str">
        <f t="shared" ca="1" si="8"/>
        <v/>
      </c>
      <c r="BJ20" s="25" t="str">
        <f t="shared" ca="1" si="8"/>
        <v/>
      </c>
      <c r="BK20" s="25" t="str">
        <f t="shared" ca="1" si="8"/>
        <v/>
      </c>
      <c r="BL20" s="25" t="str">
        <f t="shared" ca="1" si="8"/>
        <v/>
      </c>
      <c r="BM20" s="26"/>
    </row>
    <row r="21" spans="1:65" s="1" customFormat="1" ht="40.15" customHeight="1" x14ac:dyDescent="0.25">
      <c r="A21" s="9"/>
      <c r="B21" s="23" t="s">
        <v>13</v>
      </c>
      <c r="C21" s="19" t="s">
        <v>21</v>
      </c>
      <c r="D21" s="19"/>
      <c r="E21" s="20"/>
      <c r="F21" s="21">
        <f ca="1">F20+2</f>
        <v>45645</v>
      </c>
      <c r="G21" s="22">
        <v>1</v>
      </c>
      <c r="H21" s="17"/>
      <c r="I21" s="42" t="str">
        <f t="shared" ca="1" si="9"/>
        <v/>
      </c>
      <c r="J21" s="25" t="str">
        <f t="shared" ca="1" si="5"/>
        <v/>
      </c>
      <c r="K21" s="25" t="str">
        <f t="shared" ca="1" si="5"/>
        <v/>
      </c>
      <c r="L21" s="25" t="str">
        <f t="shared" ca="1" si="5"/>
        <v/>
      </c>
      <c r="M21" s="25" t="str">
        <f t="shared" ca="1" si="5"/>
        <v/>
      </c>
      <c r="N21" s="25" t="str">
        <f t="shared" ca="1" si="5"/>
        <v/>
      </c>
      <c r="O21" s="25" t="str">
        <f t="shared" ca="1" si="5"/>
        <v/>
      </c>
      <c r="P21" s="25" t="str">
        <f t="shared" ca="1" si="5"/>
        <v/>
      </c>
      <c r="Q21" s="25" t="str">
        <f t="shared" ca="1" si="5"/>
        <v/>
      </c>
      <c r="R21" s="25" t="str">
        <f t="shared" ca="1" si="5"/>
        <v/>
      </c>
      <c r="S21" s="25" t="str">
        <f t="shared" ca="1" si="5"/>
        <v/>
      </c>
      <c r="T21" s="25" t="str">
        <f t="shared" ca="1" si="5"/>
        <v/>
      </c>
      <c r="U21" s="25" t="str">
        <f t="shared" ca="1" si="5"/>
        <v/>
      </c>
      <c r="V21" s="25" t="str">
        <f t="shared" ca="1" si="5"/>
        <v/>
      </c>
      <c r="W21" s="25">
        <f t="shared" ca="1" si="5"/>
        <v>1</v>
      </c>
      <c r="X21" s="25" t="str">
        <f t="shared" ca="1" si="5"/>
        <v/>
      </c>
      <c r="Y21" s="25" t="str">
        <f t="shared" ca="1" si="6"/>
        <v/>
      </c>
      <c r="Z21" s="25" t="str">
        <f t="shared" ca="1" si="6"/>
        <v/>
      </c>
      <c r="AA21" s="25" t="str">
        <f t="shared" ca="1" si="6"/>
        <v/>
      </c>
      <c r="AB21" s="25" t="str">
        <f t="shared" ca="1" si="6"/>
        <v/>
      </c>
      <c r="AC21" s="25" t="str">
        <f t="shared" ca="1" si="6"/>
        <v/>
      </c>
      <c r="AD21" s="25" t="str">
        <f t="shared" ca="1" si="6"/>
        <v/>
      </c>
      <c r="AE21" s="25" t="str">
        <f t="shared" ca="1" si="6"/>
        <v/>
      </c>
      <c r="AF21" s="25" t="str">
        <f t="shared" ca="1" si="6"/>
        <v/>
      </c>
      <c r="AG21" s="25" t="str">
        <f t="shared" ca="1" si="6"/>
        <v/>
      </c>
      <c r="AH21" s="25" t="str">
        <f t="shared" ca="1" si="6"/>
        <v/>
      </c>
      <c r="AI21" s="25" t="str">
        <f t="shared" ca="1" si="6"/>
        <v/>
      </c>
      <c r="AJ21" s="25" t="str">
        <f t="shared" ca="1" si="6"/>
        <v/>
      </c>
      <c r="AK21" s="25" t="str">
        <f t="shared" ca="1" si="6"/>
        <v/>
      </c>
      <c r="AL21" s="25" t="str">
        <f t="shared" ca="1" si="6"/>
        <v/>
      </c>
      <c r="AM21" s="25" t="str">
        <f t="shared" ca="1" si="6"/>
        <v/>
      </c>
      <c r="AN21" s="25" t="str">
        <f t="shared" ca="1" si="6"/>
        <v/>
      </c>
      <c r="AO21" s="25" t="str">
        <f t="shared" ca="1" si="7"/>
        <v/>
      </c>
      <c r="AP21" s="25" t="str">
        <f t="shared" ca="1" si="7"/>
        <v/>
      </c>
      <c r="AQ21" s="25" t="str">
        <f t="shared" ca="1" si="7"/>
        <v/>
      </c>
      <c r="AR21" s="25" t="str">
        <f t="shared" ca="1" si="7"/>
        <v/>
      </c>
      <c r="AS21" s="25" t="str">
        <f t="shared" ca="1" si="7"/>
        <v/>
      </c>
      <c r="AT21" s="25" t="str">
        <f t="shared" ca="1" si="7"/>
        <v/>
      </c>
      <c r="AU21" s="25" t="str">
        <f t="shared" ca="1" si="7"/>
        <v/>
      </c>
      <c r="AV21" s="25" t="str">
        <f t="shared" ca="1" si="7"/>
        <v/>
      </c>
      <c r="AW21" s="25" t="str">
        <f t="shared" ca="1" si="7"/>
        <v/>
      </c>
      <c r="AX21" s="25" t="str">
        <f t="shared" ca="1" si="7"/>
        <v/>
      </c>
      <c r="AY21" s="25" t="str">
        <f t="shared" ca="1" si="7"/>
        <v/>
      </c>
      <c r="AZ21" s="25" t="str">
        <f t="shared" ca="1" si="7"/>
        <v/>
      </c>
      <c r="BA21" s="25" t="str">
        <f t="shared" ca="1" si="7"/>
        <v/>
      </c>
      <c r="BB21" s="25" t="str">
        <f t="shared" ca="1" si="7"/>
        <v/>
      </c>
      <c r="BC21" s="25" t="str">
        <f t="shared" ca="1" si="7"/>
        <v/>
      </c>
      <c r="BD21" s="25" t="str">
        <f t="shared" ca="1" si="7"/>
        <v/>
      </c>
      <c r="BE21" s="25" t="str">
        <f t="shared" ca="1" si="8"/>
        <v/>
      </c>
      <c r="BF21" s="25" t="str">
        <f t="shared" ca="1" si="8"/>
        <v/>
      </c>
      <c r="BG21" s="25" t="str">
        <f t="shared" ca="1" si="8"/>
        <v/>
      </c>
      <c r="BH21" s="25" t="str">
        <f t="shared" ca="1" si="8"/>
        <v/>
      </c>
      <c r="BI21" s="25" t="str">
        <f t="shared" ca="1" si="8"/>
        <v/>
      </c>
      <c r="BJ21" s="25" t="str">
        <f t="shared" ca="1" si="8"/>
        <v/>
      </c>
      <c r="BK21" s="25" t="str">
        <f t="shared" ca="1" si="8"/>
        <v/>
      </c>
      <c r="BL21" s="25" t="str">
        <f t="shared" ca="1" si="8"/>
        <v/>
      </c>
      <c r="BM21" s="26"/>
    </row>
    <row r="22" spans="1:65" s="1" customFormat="1" ht="40.15" customHeight="1" x14ac:dyDescent="0.25">
      <c r="A22" s="9"/>
      <c r="B22" s="23" t="s">
        <v>14</v>
      </c>
      <c r="C22" s="19"/>
      <c r="D22" s="19"/>
      <c r="E22" s="20"/>
      <c r="F22" s="21">
        <f ca="1">F21+1</f>
        <v>45646</v>
      </c>
      <c r="G22" s="22">
        <v>24</v>
      </c>
      <c r="H22" s="17"/>
      <c r="I22" s="42" t="str">
        <f t="shared" ca="1" si="9"/>
        <v/>
      </c>
      <c r="J22" s="25" t="str">
        <f t="shared" ca="1" si="5"/>
        <v/>
      </c>
      <c r="K22" s="25" t="str">
        <f t="shared" ca="1" si="5"/>
        <v/>
      </c>
      <c r="L22" s="25" t="str">
        <f t="shared" ca="1" si="5"/>
        <v/>
      </c>
      <c r="M22" s="25" t="str">
        <f t="shared" ca="1" si="5"/>
        <v/>
      </c>
      <c r="N22" s="25" t="str">
        <f t="shared" ca="1" si="5"/>
        <v/>
      </c>
      <c r="O22" s="25" t="str">
        <f t="shared" ca="1" si="5"/>
        <v/>
      </c>
      <c r="P22" s="25" t="str">
        <f t="shared" ca="1" si="5"/>
        <v/>
      </c>
      <c r="Q22" s="25" t="str">
        <f t="shared" ca="1" si="5"/>
        <v/>
      </c>
      <c r="R22" s="25" t="str">
        <f t="shared" ca="1" si="5"/>
        <v/>
      </c>
      <c r="S22" s="25" t="str">
        <f t="shared" ca="1" si="5"/>
        <v/>
      </c>
      <c r="T22" s="25" t="str">
        <f t="shared" ca="1" si="5"/>
        <v/>
      </c>
      <c r="U22" s="25" t="str">
        <f t="shared" ca="1" si="5"/>
        <v/>
      </c>
      <c r="V22" s="25" t="str">
        <f t="shared" ca="1" si="5"/>
        <v/>
      </c>
      <c r="W22" s="25" t="str">
        <f t="shared" ca="1" si="5"/>
        <v/>
      </c>
      <c r="X22" s="25" t="str">
        <f t="shared" ca="1" si="5"/>
        <v/>
      </c>
      <c r="Y22" s="25" t="str">
        <f t="shared" ca="1" si="6"/>
        <v/>
      </c>
      <c r="Z22" s="25" t="str">
        <f t="shared" ca="1" si="6"/>
        <v/>
      </c>
      <c r="AA22" s="25" t="str">
        <f t="shared" ca="1" si="6"/>
        <v/>
      </c>
      <c r="AB22" s="25" t="str">
        <f t="shared" ca="1" si="6"/>
        <v/>
      </c>
      <c r="AC22" s="25" t="str">
        <f t="shared" ca="1" si="6"/>
        <v/>
      </c>
      <c r="AD22" s="25" t="str">
        <f t="shared" ca="1" si="6"/>
        <v/>
      </c>
      <c r="AE22" s="25" t="str">
        <f t="shared" ca="1" si="6"/>
        <v/>
      </c>
      <c r="AF22" s="25" t="str">
        <f t="shared" ca="1" si="6"/>
        <v/>
      </c>
      <c r="AG22" s="25" t="str">
        <f t="shared" ca="1" si="6"/>
        <v/>
      </c>
      <c r="AH22" s="25" t="str">
        <f t="shared" ca="1" si="6"/>
        <v/>
      </c>
      <c r="AI22" s="25" t="str">
        <f t="shared" ca="1" si="6"/>
        <v/>
      </c>
      <c r="AJ22" s="25" t="str">
        <f t="shared" ca="1" si="6"/>
        <v/>
      </c>
      <c r="AK22" s="25" t="str">
        <f t="shared" ca="1" si="6"/>
        <v/>
      </c>
      <c r="AL22" s="25" t="str">
        <f t="shared" ca="1" si="6"/>
        <v/>
      </c>
      <c r="AM22" s="25" t="str">
        <f t="shared" ca="1" si="6"/>
        <v/>
      </c>
      <c r="AN22" s="25" t="str">
        <f t="shared" ca="1" si="6"/>
        <v/>
      </c>
      <c r="AO22" s="25" t="str">
        <f t="shared" ca="1" si="7"/>
        <v/>
      </c>
      <c r="AP22" s="25" t="str">
        <f t="shared" ca="1" si="7"/>
        <v/>
      </c>
      <c r="AQ22" s="25" t="str">
        <f t="shared" ca="1" si="7"/>
        <v/>
      </c>
      <c r="AR22" s="25" t="str">
        <f t="shared" ca="1" si="7"/>
        <v/>
      </c>
      <c r="AS22" s="25" t="str">
        <f t="shared" ca="1" si="7"/>
        <v/>
      </c>
      <c r="AT22" s="25" t="str">
        <f t="shared" ca="1" si="7"/>
        <v/>
      </c>
      <c r="AU22" s="25" t="str">
        <f t="shared" ca="1" si="7"/>
        <v/>
      </c>
      <c r="AV22" s="25" t="str">
        <f t="shared" ca="1" si="7"/>
        <v/>
      </c>
      <c r="AW22" s="25" t="str">
        <f t="shared" ca="1" si="7"/>
        <v/>
      </c>
      <c r="AX22" s="25" t="str">
        <f t="shared" ca="1" si="7"/>
        <v/>
      </c>
      <c r="AY22" s="25" t="str">
        <f t="shared" ca="1" si="7"/>
        <v/>
      </c>
      <c r="AZ22" s="25" t="str">
        <f t="shared" ca="1" si="7"/>
        <v/>
      </c>
      <c r="BA22" s="25" t="str">
        <f t="shared" ca="1" si="7"/>
        <v/>
      </c>
      <c r="BB22" s="25" t="str">
        <f t="shared" ca="1" si="7"/>
        <v/>
      </c>
      <c r="BC22" s="25" t="str">
        <f t="shared" ca="1" si="7"/>
        <v/>
      </c>
      <c r="BD22" s="25" t="str">
        <f t="shared" ca="1" si="7"/>
        <v/>
      </c>
      <c r="BE22" s="25" t="str">
        <f t="shared" ca="1" si="8"/>
        <v/>
      </c>
      <c r="BF22" s="25" t="str">
        <f t="shared" ca="1" si="8"/>
        <v/>
      </c>
      <c r="BG22" s="25" t="str">
        <f t="shared" ca="1" si="8"/>
        <v/>
      </c>
      <c r="BH22" s="25" t="str">
        <f t="shared" ca="1" si="8"/>
        <v/>
      </c>
      <c r="BI22" s="25" t="str">
        <f t="shared" ca="1" si="8"/>
        <v/>
      </c>
      <c r="BJ22" s="25" t="str">
        <f t="shared" ca="1" si="8"/>
        <v/>
      </c>
      <c r="BK22" s="25" t="str">
        <f t="shared" ca="1" si="8"/>
        <v/>
      </c>
      <c r="BL22" s="25" t="str">
        <f t="shared" ca="1" si="8"/>
        <v/>
      </c>
      <c r="BM22" s="26"/>
    </row>
    <row r="23" spans="1:65" s="1" customFormat="1" ht="40.15" customHeight="1" x14ac:dyDescent="0.25">
      <c r="A23" s="9"/>
      <c r="B23" s="106" t="s">
        <v>16</v>
      </c>
      <c r="C23" s="19"/>
      <c r="D23" s="19"/>
      <c r="E23" s="20"/>
      <c r="F23" s="21"/>
      <c r="G23" s="22"/>
      <c r="H23" s="17"/>
      <c r="I23" s="42" t="str">
        <f t="shared" ca="1" si="9"/>
        <v/>
      </c>
      <c r="J23" s="25" t="str">
        <f t="shared" ca="1" si="5"/>
        <v/>
      </c>
      <c r="K23" s="25" t="str">
        <f t="shared" ca="1" si="5"/>
        <v/>
      </c>
      <c r="L23" s="25" t="str">
        <f t="shared" ca="1" si="5"/>
        <v/>
      </c>
      <c r="M23" s="25" t="str">
        <f t="shared" ca="1" si="5"/>
        <v/>
      </c>
      <c r="N23" s="25" t="str">
        <f t="shared" ca="1" si="5"/>
        <v/>
      </c>
      <c r="O23" s="25" t="str">
        <f t="shared" ca="1" si="5"/>
        <v/>
      </c>
      <c r="P23" s="25" t="str">
        <f t="shared" ca="1" si="5"/>
        <v/>
      </c>
      <c r="Q23" s="25" t="str">
        <f t="shared" ca="1" si="5"/>
        <v/>
      </c>
      <c r="R23" s="25" t="str">
        <f t="shared" ca="1" si="5"/>
        <v/>
      </c>
      <c r="S23" s="25" t="str">
        <f t="shared" ca="1" si="5"/>
        <v/>
      </c>
      <c r="T23" s="25" t="str">
        <f t="shared" ca="1" si="5"/>
        <v/>
      </c>
      <c r="U23" s="25" t="str">
        <f t="shared" ca="1" si="5"/>
        <v/>
      </c>
      <c r="V23" s="25" t="str">
        <f t="shared" ca="1" si="5"/>
        <v/>
      </c>
      <c r="W23" s="25" t="str">
        <f t="shared" ca="1" si="5"/>
        <v/>
      </c>
      <c r="X23" s="25" t="str">
        <f t="shared" ca="1" si="5"/>
        <v/>
      </c>
      <c r="Y23" s="25" t="str">
        <f t="shared" ca="1" si="6"/>
        <v/>
      </c>
      <c r="Z23" s="25" t="str">
        <f t="shared" ca="1" si="6"/>
        <v/>
      </c>
      <c r="AA23" s="25" t="str">
        <f t="shared" ca="1" si="6"/>
        <v/>
      </c>
      <c r="AB23" s="25" t="str">
        <f t="shared" ca="1" si="6"/>
        <v/>
      </c>
      <c r="AC23" s="25" t="str">
        <f t="shared" ca="1" si="6"/>
        <v/>
      </c>
      <c r="AD23" s="25" t="str">
        <f t="shared" ca="1" si="6"/>
        <v/>
      </c>
      <c r="AE23" s="25" t="str">
        <f t="shared" ca="1" si="6"/>
        <v/>
      </c>
      <c r="AF23" s="25" t="str">
        <f t="shared" ca="1" si="6"/>
        <v/>
      </c>
      <c r="AG23" s="25" t="str">
        <f t="shared" ca="1" si="6"/>
        <v/>
      </c>
      <c r="AH23" s="25" t="str">
        <f t="shared" ca="1" si="6"/>
        <v/>
      </c>
      <c r="AI23" s="25" t="str">
        <f t="shared" ca="1" si="6"/>
        <v/>
      </c>
      <c r="AJ23" s="25" t="str">
        <f t="shared" ca="1" si="6"/>
        <v/>
      </c>
      <c r="AK23" s="25" t="str">
        <f t="shared" ca="1" si="6"/>
        <v/>
      </c>
      <c r="AL23" s="25" t="str">
        <f t="shared" ca="1" si="6"/>
        <v/>
      </c>
      <c r="AM23" s="25" t="str">
        <f t="shared" ca="1" si="6"/>
        <v/>
      </c>
      <c r="AN23" s="25" t="str">
        <f t="shared" ca="1" si="6"/>
        <v/>
      </c>
      <c r="AO23" s="25" t="str">
        <f t="shared" ca="1" si="7"/>
        <v/>
      </c>
      <c r="AP23" s="25" t="str">
        <f t="shared" ca="1" si="7"/>
        <v/>
      </c>
      <c r="AQ23" s="25" t="str">
        <f t="shared" ca="1" si="7"/>
        <v/>
      </c>
      <c r="AR23" s="25" t="str">
        <f t="shared" ca="1" si="7"/>
        <v/>
      </c>
      <c r="AS23" s="25" t="str">
        <f t="shared" ca="1" si="7"/>
        <v/>
      </c>
      <c r="AT23" s="25" t="str">
        <f t="shared" ca="1" si="7"/>
        <v/>
      </c>
      <c r="AU23" s="25" t="str">
        <f t="shared" ca="1" si="7"/>
        <v/>
      </c>
      <c r="AV23" s="25" t="str">
        <f t="shared" ca="1" si="7"/>
        <v/>
      </c>
      <c r="AW23" s="25" t="str">
        <f t="shared" ca="1" si="7"/>
        <v/>
      </c>
      <c r="AX23" s="25" t="str">
        <f t="shared" ca="1" si="7"/>
        <v/>
      </c>
      <c r="AY23" s="25" t="str">
        <f t="shared" ca="1" si="7"/>
        <v/>
      </c>
      <c r="AZ23" s="25" t="str">
        <f t="shared" ca="1" si="7"/>
        <v/>
      </c>
      <c r="BA23" s="25" t="str">
        <f t="shared" ca="1" si="7"/>
        <v/>
      </c>
      <c r="BB23" s="25" t="str">
        <f t="shared" ca="1" si="7"/>
        <v/>
      </c>
      <c r="BC23" s="25" t="str">
        <f t="shared" ca="1" si="7"/>
        <v/>
      </c>
      <c r="BD23" s="25" t="str">
        <f t="shared" ca="1" si="7"/>
        <v/>
      </c>
      <c r="BE23" s="25" t="str">
        <f t="shared" ca="1" si="8"/>
        <v/>
      </c>
      <c r="BF23" s="25" t="str">
        <f t="shared" ca="1" si="8"/>
        <v/>
      </c>
      <c r="BG23" s="25" t="str">
        <f t="shared" ca="1" si="8"/>
        <v/>
      </c>
      <c r="BH23" s="25" t="str">
        <f t="shared" ca="1" si="8"/>
        <v/>
      </c>
      <c r="BI23" s="25" t="str">
        <f t="shared" ca="1" si="8"/>
        <v/>
      </c>
      <c r="BJ23" s="25" t="str">
        <f t="shared" ca="1" si="8"/>
        <v/>
      </c>
      <c r="BK23" s="25" t="str">
        <f t="shared" ca="1" si="8"/>
        <v/>
      </c>
      <c r="BL23" s="25" t="str">
        <f t="shared" ca="1" si="8"/>
        <v/>
      </c>
      <c r="BM23" s="26"/>
    </row>
    <row r="24" spans="1:65" s="1" customFormat="1" ht="40.15" customHeight="1" x14ac:dyDescent="0.25">
      <c r="A24" s="9"/>
      <c r="B24" s="23" t="s">
        <v>10</v>
      </c>
      <c r="C24" s="19" t="s">
        <v>25</v>
      </c>
      <c r="D24" s="19"/>
      <c r="E24" s="20"/>
      <c r="F24" s="21">
        <f ca="1">F12+15</f>
        <v>45645</v>
      </c>
      <c r="G24" s="22">
        <v>4</v>
      </c>
      <c r="H24" s="17"/>
      <c r="I24" s="42" t="str">
        <f t="shared" ca="1" si="9"/>
        <v/>
      </c>
      <c r="J24" s="25" t="str">
        <f t="shared" ca="1" si="5"/>
        <v/>
      </c>
      <c r="K24" s="25" t="str">
        <f t="shared" ca="1" si="5"/>
        <v/>
      </c>
      <c r="L24" s="25" t="str">
        <f t="shared" ca="1" si="5"/>
        <v/>
      </c>
      <c r="M24" s="25" t="str">
        <f t="shared" ca="1" si="5"/>
        <v/>
      </c>
      <c r="N24" s="25" t="str">
        <f t="shared" ca="1" si="5"/>
        <v/>
      </c>
      <c r="O24" s="25" t="str">
        <f t="shared" ca="1" si="5"/>
        <v/>
      </c>
      <c r="P24" s="25" t="str">
        <f t="shared" ca="1" si="5"/>
        <v/>
      </c>
      <c r="Q24" s="25" t="str">
        <f t="shared" ca="1" si="5"/>
        <v/>
      </c>
      <c r="R24" s="25" t="str">
        <f t="shared" ca="1" si="5"/>
        <v/>
      </c>
      <c r="S24" s="25" t="str">
        <f t="shared" ca="1" si="5"/>
        <v/>
      </c>
      <c r="T24" s="25" t="str">
        <f t="shared" ca="1" si="5"/>
        <v/>
      </c>
      <c r="U24" s="25" t="str">
        <f t="shared" ca="1" si="5"/>
        <v/>
      </c>
      <c r="V24" s="25" t="str">
        <f t="shared" ca="1" si="5"/>
        <v/>
      </c>
      <c r="W24" s="25" t="str">
        <f t="shared" ca="1" si="5"/>
        <v/>
      </c>
      <c r="X24" s="25" t="str">
        <f t="shared" ca="1" si="5"/>
        <v/>
      </c>
      <c r="Y24" s="25" t="str">
        <f t="shared" ca="1" si="6"/>
        <v/>
      </c>
      <c r="Z24" s="25" t="str">
        <f t="shared" ca="1" si="6"/>
        <v/>
      </c>
      <c r="AA24" s="25" t="str">
        <f t="shared" ca="1" si="6"/>
        <v/>
      </c>
      <c r="AB24" s="25" t="str">
        <f t="shared" ca="1" si="6"/>
        <v/>
      </c>
      <c r="AC24" s="25" t="str">
        <f t="shared" ca="1" si="6"/>
        <v/>
      </c>
      <c r="AD24" s="25" t="str">
        <f t="shared" ca="1" si="6"/>
        <v/>
      </c>
      <c r="AE24" s="25" t="str">
        <f t="shared" ca="1" si="6"/>
        <v/>
      </c>
      <c r="AF24" s="25" t="str">
        <f t="shared" ca="1" si="6"/>
        <v/>
      </c>
      <c r="AG24" s="25" t="str">
        <f t="shared" ca="1" si="6"/>
        <v/>
      </c>
      <c r="AH24" s="25" t="str">
        <f t="shared" ca="1" si="6"/>
        <v/>
      </c>
      <c r="AI24" s="25" t="str">
        <f t="shared" ca="1" si="6"/>
        <v/>
      </c>
      <c r="AJ24" s="25" t="str">
        <f t="shared" ca="1" si="6"/>
        <v/>
      </c>
      <c r="AK24" s="25" t="str">
        <f t="shared" ca="1" si="6"/>
        <v/>
      </c>
      <c r="AL24" s="25" t="str">
        <f t="shared" ca="1" si="6"/>
        <v/>
      </c>
      <c r="AM24" s="25" t="str">
        <f t="shared" ca="1" si="6"/>
        <v/>
      </c>
      <c r="AN24" s="25" t="str">
        <f t="shared" ca="1" si="6"/>
        <v/>
      </c>
      <c r="AO24" s="25" t="str">
        <f t="shared" ca="1" si="7"/>
        <v/>
      </c>
      <c r="AP24" s="25" t="str">
        <f t="shared" ca="1" si="7"/>
        <v/>
      </c>
      <c r="AQ24" s="25" t="str">
        <f t="shared" ca="1" si="7"/>
        <v/>
      </c>
      <c r="AR24" s="25" t="str">
        <f t="shared" ca="1" si="7"/>
        <v/>
      </c>
      <c r="AS24" s="25" t="str">
        <f t="shared" ca="1" si="7"/>
        <v/>
      </c>
      <c r="AT24" s="25" t="str">
        <f t="shared" ca="1" si="7"/>
        <v/>
      </c>
      <c r="AU24" s="25" t="str">
        <f t="shared" ca="1" si="7"/>
        <v/>
      </c>
      <c r="AV24" s="25" t="str">
        <f t="shared" ca="1" si="7"/>
        <v/>
      </c>
      <c r="AW24" s="25" t="str">
        <f t="shared" ca="1" si="7"/>
        <v/>
      </c>
      <c r="AX24" s="25" t="str">
        <f t="shared" ca="1" si="7"/>
        <v/>
      </c>
      <c r="AY24" s="25" t="str">
        <f t="shared" ca="1" si="7"/>
        <v/>
      </c>
      <c r="AZ24" s="25" t="str">
        <f t="shared" ca="1" si="7"/>
        <v/>
      </c>
      <c r="BA24" s="25" t="str">
        <f t="shared" ca="1" si="7"/>
        <v/>
      </c>
      <c r="BB24" s="25" t="str">
        <f t="shared" ca="1" si="7"/>
        <v/>
      </c>
      <c r="BC24" s="25" t="str">
        <f t="shared" ca="1" si="7"/>
        <v/>
      </c>
      <c r="BD24" s="25" t="str">
        <f t="shared" ca="1" si="7"/>
        <v/>
      </c>
      <c r="BE24" s="25" t="str">
        <f t="shared" ca="1" si="8"/>
        <v/>
      </c>
      <c r="BF24" s="25" t="str">
        <f t="shared" ca="1" si="8"/>
        <v/>
      </c>
      <c r="BG24" s="25" t="str">
        <f t="shared" ca="1" si="8"/>
        <v/>
      </c>
      <c r="BH24" s="25" t="str">
        <f t="shared" ca="1" si="8"/>
        <v/>
      </c>
      <c r="BI24" s="25" t="str">
        <f t="shared" ca="1" si="8"/>
        <v/>
      </c>
      <c r="BJ24" s="25" t="str">
        <f t="shared" ca="1" si="8"/>
        <v/>
      </c>
      <c r="BK24" s="25" t="str">
        <f t="shared" ca="1" si="8"/>
        <v/>
      </c>
      <c r="BL24" s="25" t="str">
        <f t="shared" ca="1" si="8"/>
        <v/>
      </c>
      <c r="BM24" s="26"/>
    </row>
    <row r="25" spans="1:65" s="1" customFormat="1" ht="40.15" customHeight="1" x14ac:dyDescent="0.25">
      <c r="A25" s="9"/>
      <c r="B25" s="23" t="s">
        <v>11</v>
      </c>
      <c r="C25" s="19" t="s">
        <v>23</v>
      </c>
      <c r="D25" s="19"/>
      <c r="E25" s="20"/>
      <c r="F25" s="21">
        <f ca="1">F24+3</f>
        <v>45648</v>
      </c>
      <c r="G25" s="22">
        <v>14</v>
      </c>
      <c r="H25" s="17"/>
      <c r="I25" s="42" t="str">
        <f t="shared" ca="1" si="9"/>
        <v/>
      </c>
      <c r="J25" s="25" t="str">
        <f t="shared" ca="1" si="5"/>
        <v/>
      </c>
      <c r="K25" s="25" t="str">
        <f t="shared" ca="1" si="5"/>
        <v/>
      </c>
      <c r="L25" s="25" t="str">
        <f t="shared" ca="1" si="5"/>
        <v/>
      </c>
      <c r="M25" s="25" t="str">
        <f t="shared" ca="1" si="5"/>
        <v/>
      </c>
      <c r="N25" s="25" t="str">
        <f t="shared" ca="1" si="5"/>
        <v/>
      </c>
      <c r="O25" s="25" t="str">
        <f t="shared" ca="1" si="5"/>
        <v/>
      </c>
      <c r="P25" s="25" t="str">
        <f t="shared" ca="1" si="5"/>
        <v/>
      </c>
      <c r="Q25" s="25" t="str">
        <f t="shared" ca="1" si="5"/>
        <v/>
      </c>
      <c r="R25" s="25" t="str">
        <f t="shared" ca="1" si="5"/>
        <v/>
      </c>
      <c r="S25" s="25" t="str">
        <f t="shared" ca="1" si="5"/>
        <v/>
      </c>
      <c r="T25" s="25" t="str">
        <f t="shared" ca="1" si="5"/>
        <v/>
      </c>
      <c r="U25" s="25" t="str">
        <f t="shared" ca="1" si="5"/>
        <v/>
      </c>
      <c r="V25" s="25" t="str">
        <f t="shared" ca="1" si="5"/>
        <v/>
      </c>
      <c r="W25" s="25" t="str">
        <f t="shared" ca="1" si="5"/>
        <v/>
      </c>
      <c r="X25" s="25" t="str">
        <f t="shared" ca="1" si="5"/>
        <v/>
      </c>
      <c r="Y25" s="25" t="str">
        <f t="shared" ca="1" si="6"/>
        <v/>
      </c>
      <c r="Z25" s="25" t="str">
        <f t="shared" ca="1" si="6"/>
        <v/>
      </c>
      <c r="AA25" s="25" t="str">
        <f t="shared" ca="1" si="6"/>
        <v/>
      </c>
      <c r="AB25" s="25" t="str">
        <f t="shared" ca="1" si="6"/>
        <v/>
      </c>
      <c r="AC25" s="25" t="str">
        <f t="shared" ca="1" si="6"/>
        <v/>
      </c>
      <c r="AD25" s="25" t="str">
        <f t="shared" ca="1" si="6"/>
        <v/>
      </c>
      <c r="AE25" s="25" t="str">
        <f t="shared" ca="1" si="6"/>
        <v/>
      </c>
      <c r="AF25" s="25" t="str">
        <f t="shared" ca="1" si="6"/>
        <v/>
      </c>
      <c r="AG25" s="25" t="str">
        <f t="shared" ca="1" si="6"/>
        <v/>
      </c>
      <c r="AH25" s="25" t="str">
        <f t="shared" ca="1" si="6"/>
        <v/>
      </c>
      <c r="AI25" s="25" t="str">
        <f t="shared" ca="1" si="6"/>
        <v/>
      </c>
      <c r="AJ25" s="25" t="str">
        <f t="shared" ca="1" si="6"/>
        <v/>
      </c>
      <c r="AK25" s="25" t="str">
        <f t="shared" ca="1" si="6"/>
        <v/>
      </c>
      <c r="AL25" s="25" t="str">
        <f t="shared" ca="1" si="6"/>
        <v/>
      </c>
      <c r="AM25" s="25" t="str">
        <f t="shared" ca="1" si="6"/>
        <v/>
      </c>
      <c r="AN25" s="25" t="str">
        <f t="shared" ca="1" si="6"/>
        <v/>
      </c>
      <c r="AO25" s="25" t="str">
        <f t="shared" ca="1" si="7"/>
        <v/>
      </c>
      <c r="AP25" s="25" t="str">
        <f t="shared" ca="1" si="7"/>
        <v/>
      </c>
      <c r="AQ25" s="25" t="str">
        <f t="shared" ca="1" si="7"/>
        <v/>
      </c>
      <c r="AR25" s="25" t="str">
        <f t="shared" ca="1" si="7"/>
        <v/>
      </c>
      <c r="AS25" s="25" t="str">
        <f t="shared" ca="1" si="7"/>
        <v/>
      </c>
      <c r="AT25" s="25" t="str">
        <f t="shared" ca="1" si="7"/>
        <v/>
      </c>
      <c r="AU25" s="25" t="str">
        <f t="shared" ca="1" si="7"/>
        <v/>
      </c>
      <c r="AV25" s="25" t="str">
        <f t="shared" ca="1" si="7"/>
        <v/>
      </c>
      <c r="AW25" s="25" t="str">
        <f t="shared" ca="1" si="7"/>
        <v/>
      </c>
      <c r="AX25" s="25" t="str">
        <f t="shared" ca="1" si="7"/>
        <v/>
      </c>
      <c r="AY25" s="25" t="str">
        <f t="shared" ca="1" si="7"/>
        <v/>
      </c>
      <c r="AZ25" s="25" t="str">
        <f t="shared" ca="1" si="7"/>
        <v/>
      </c>
      <c r="BA25" s="25" t="str">
        <f t="shared" ca="1" si="7"/>
        <v/>
      </c>
      <c r="BB25" s="25" t="str">
        <f t="shared" ca="1" si="7"/>
        <v/>
      </c>
      <c r="BC25" s="25" t="str">
        <f t="shared" ca="1" si="7"/>
        <v/>
      </c>
      <c r="BD25" s="25" t="str">
        <f t="shared" ca="1" si="7"/>
        <v/>
      </c>
      <c r="BE25" s="25" t="str">
        <f t="shared" ca="1" si="8"/>
        <v/>
      </c>
      <c r="BF25" s="25" t="str">
        <f t="shared" ca="1" si="8"/>
        <v/>
      </c>
      <c r="BG25" s="25" t="str">
        <f t="shared" ca="1" si="8"/>
        <v/>
      </c>
      <c r="BH25" s="25" t="str">
        <f t="shared" ca="1" si="8"/>
        <v/>
      </c>
      <c r="BI25" s="25" t="str">
        <f t="shared" ca="1" si="8"/>
        <v/>
      </c>
      <c r="BJ25" s="25" t="str">
        <f t="shared" ca="1" si="8"/>
        <v/>
      </c>
      <c r="BK25" s="25" t="str">
        <f t="shared" ca="1" si="8"/>
        <v/>
      </c>
      <c r="BL25" s="25" t="str">
        <f t="shared" ca="1" si="8"/>
        <v/>
      </c>
      <c r="BM25" s="26"/>
    </row>
    <row r="26" spans="1:65" s="1" customFormat="1" ht="40.15" customHeight="1" x14ac:dyDescent="0.25">
      <c r="A26" s="9"/>
      <c r="B26" s="23" t="s">
        <v>12</v>
      </c>
      <c r="C26" s="19" t="s">
        <v>25</v>
      </c>
      <c r="D26" s="19"/>
      <c r="E26" s="20"/>
      <c r="F26" s="21">
        <f ca="1">F25+15</f>
        <v>45663</v>
      </c>
      <c r="G26" s="22">
        <v>6</v>
      </c>
      <c r="H26" s="17"/>
      <c r="I26" s="42" t="str">
        <f t="shared" ca="1" si="9"/>
        <v/>
      </c>
      <c r="J26" s="25" t="str">
        <f t="shared" ca="1" si="5"/>
        <v/>
      </c>
      <c r="K26" s="25" t="str">
        <f t="shared" ca="1" si="5"/>
        <v/>
      </c>
      <c r="L26" s="25" t="str">
        <f t="shared" ca="1" si="5"/>
        <v/>
      </c>
      <c r="M26" s="25" t="str">
        <f t="shared" ca="1" si="5"/>
        <v/>
      </c>
      <c r="N26" s="25" t="str">
        <f t="shared" ca="1" si="5"/>
        <v/>
      </c>
      <c r="O26" s="25" t="str">
        <f t="shared" ca="1" si="5"/>
        <v/>
      </c>
      <c r="P26" s="25" t="str">
        <f t="shared" ca="1" si="5"/>
        <v/>
      </c>
      <c r="Q26" s="25" t="str">
        <f t="shared" ca="1" si="5"/>
        <v/>
      </c>
      <c r="R26" s="25" t="str">
        <f t="shared" ca="1" si="5"/>
        <v/>
      </c>
      <c r="S26" s="25" t="str">
        <f t="shared" ca="1" si="5"/>
        <v/>
      </c>
      <c r="T26" s="25" t="str">
        <f t="shared" ca="1" si="5"/>
        <v/>
      </c>
      <c r="U26" s="25" t="str">
        <f t="shared" ca="1" si="5"/>
        <v/>
      </c>
      <c r="V26" s="25" t="str">
        <f t="shared" ca="1" si="5"/>
        <v/>
      </c>
      <c r="W26" s="25" t="str">
        <f t="shared" ca="1" si="5"/>
        <v/>
      </c>
      <c r="X26" s="25" t="str">
        <f t="shared" ca="1" si="5"/>
        <v/>
      </c>
      <c r="Y26" s="25" t="str">
        <f t="shared" ca="1" si="6"/>
        <v/>
      </c>
      <c r="Z26" s="25" t="str">
        <f t="shared" ca="1" si="6"/>
        <v/>
      </c>
      <c r="AA26" s="25" t="str">
        <f t="shared" ca="1" si="6"/>
        <v/>
      </c>
      <c r="AB26" s="25" t="str">
        <f t="shared" ca="1" si="6"/>
        <v/>
      </c>
      <c r="AC26" s="25" t="str">
        <f t="shared" ca="1" si="6"/>
        <v/>
      </c>
      <c r="AD26" s="25" t="str">
        <f t="shared" ca="1" si="6"/>
        <v/>
      </c>
      <c r="AE26" s="25" t="str">
        <f t="shared" ca="1" si="6"/>
        <v/>
      </c>
      <c r="AF26" s="25" t="str">
        <f t="shared" ca="1" si="6"/>
        <v/>
      </c>
      <c r="AG26" s="25" t="str">
        <f t="shared" ca="1" si="6"/>
        <v/>
      </c>
      <c r="AH26" s="25" t="str">
        <f t="shared" ca="1" si="6"/>
        <v/>
      </c>
      <c r="AI26" s="25" t="str">
        <f t="shared" ca="1" si="6"/>
        <v/>
      </c>
      <c r="AJ26" s="25" t="str">
        <f t="shared" ca="1" si="6"/>
        <v/>
      </c>
      <c r="AK26" s="25" t="str">
        <f t="shared" ca="1" si="6"/>
        <v/>
      </c>
      <c r="AL26" s="25" t="str">
        <f t="shared" ca="1" si="6"/>
        <v/>
      </c>
      <c r="AM26" s="25" t="str">
        <f t="shared" ca="1" si="6"/>
        <v/>
      </c>
      <c r="AN26" s="25" t="str">
        <f t="shared" ref="AN26:BC35" ca="1" si="10">IF(AND($C26="Objectif",AN$7&gt;=$F26,AN$7&lt;=$F26+$G26-1),2,IF(AND($C26="Jalon",AN$7&gt;=$F26,AN$7&lt;=$F26+$G26-1),1,""))</f>
        <v/>
      </c>
      <c r="AO26" s="25" t="str">
        <f t="shared" ca="1" si="7"/>
        <v/>
      </c>
      <c r="AP26" s="25" t="str">
        <f t="shared" ca="1" si="7"/>
        <v/>
      </c>
      <c r="AQ26" s="25" t="str">
        <f t="shared" ca="1" si="7"/>
        <v/>
      </c>
      <c r="AR26" s="25" t="str">
        <f t="shared" ca="1" si="7"/>
        <v/>
      </c>
      <c r="AS26" s="25" t="str">
        <f t="shared" ca="1" si="7"/>
        <v/>
      </c>
      <c r="AT26" s="25" t="str">
        <f t="shared" ca="1" si="7"/>
        <v/>
      </c>
      <c r="AU26" s="25" t="str">
        <f t="shared" ca="1" si="7"/>
        <v/>
      </c>
      <c r="AV26" s="25" t="str">
        <f t="shared" ca="1" si="7"/>
        <v/>
      </c>
      <c r="AW26" s="25" t="str">
        <f t="shared" ca="1" si="7"/>
        <v/>
      </c>
      <c r="AX26" s="25" t="str">
        <f t="shared" ca="1" si="7"/>
        <v/>
      </c>
      <c r="AY26" s="25" t="str">
        <f t="shared" ca="1" si="7"/>
        <v/>
      </c>
      <c r="AZ26" s="25" t="str">
        <f t="shared" ca="1" si="7"/>
        <v/>
      </c>
      <c r="BA26" s="25" t="str">
        <f t="shared" ca="1" si="7"/>
        <v/>
      </c>
      <c r="BB26" s="25" t="str">
        <f t="shared" ca="1" si="7"/>
        <v/>
      </c>
      <c r="BC26" s="25" t="str">
        <f t="shared" ca="1" si="7"/>
        <v/>
      </c>
      <c r="BD26" s="25" t="str">
        <f t="shared" ref="BD26:BL35" ca="1" si="11">IF(AND($C26="Objectif",BD$7&gt;=$F26,BD$7&lt;=$F26+$G26-1),2,IF(AND($C26="Jalon",BD$7&gt;=$F26,BD$7&lt;=$F26+$G26-1),1,""))</f>
        <v/>
      </c>
      <c r="BE26" s="25" t="str">
        <f t="shared" ca="1" si="8"/>
        <v/>
      </c>
      <c r="BF26" s="25" t="str">
        <f t="shared" ca="1" si="8"/>
        <v/>
      </c>
      <c r="BG26" s="25" t="str">
        <f t="shared" ca="1" si="8"/>
        <v/>
      </c>
      <c r="BH26" s="25" t="str">
        <f t="shared" ca="1" si="8"/>
        <v/>
      </c>
      <c r="BI26" s="25" t="str">
        <f t="shared" ca="1" si="8"/>
        <v/>
      </c>
      <c r="BJ26" s="25" t="str">
        <f t="shared" ca="1" si="8"/>
        <v/>
      </c>
      <c r="BK26" s="25" t="str">
        <f t="shared" ca="1" si="8"/>
        <v/>
      </c>
      <c r="BL26" s="25" t="str">
        <f t="shared" ca="1" si="8"/>
        <v/>
      </c>
      <c r="BM26" s="26"/>
    </row>
    <row r="27" spans="1:65" s="1" customFormat="1" ht="40.15" customHeight="1" x14ac:dyDescent="0.25">
      <c r="A27" s="9"/>
      <c r="B27" s="23" t="s">
        <v>13</v>
      </c>
      <c r="C27" s="19" t="s">
        <v>20</v>
      </c>
      <c r="D27" s="19"/>
      <c r="E27" s="20"/>
      <c r="F27" s="21">
        <f ca="1">F21+22</f>
        <v>45667</v>
      </c>
      <c r="G27" s="22">
        <v>3</v>
      </c>
      <c r="H27" s="17"/>
      <c r="I27" s="42" t="str">
        <f t="shared" ca="1" si="9"/>
        <v/>
      </c>
      <c r="J27" s="25" t="str">
        <f t="shared" ca="1" si="9"/>
        <v/>
      </c>
      <c r="K27" s="25" t="str">
        <f t="shared" ca="1" si="9"/>
        <v/>
      </c>
      <c r="L27" s="25" t="str">
        <f t="shared" ca="1" si="9"/>
        <v/>
      </c>
      <c r="M27" s="25" t="str">
        <f t="shared" ca="1" si="9"/>
        <v/>
      </c>
      <c r="N27" s="25" t="str">
        <f t="shared" ca="1" si="9"/>
        <v/>
      </c>
      <c r="O27" s="25" t="str">
        <f t="shared" ca="1" si="9"/>
        <v/>
      </c>
      <c r="P27" s="25" t="str">
        <f t="shared" ca="1" si="9"/>
        <v/>
      </c>
      <c r="Q27" s="25" t="str">
        <f t="shared" ca="1" si="9"/>
        <v/>
      </c>
      <c r="R27" s="25" t="str">
        <f t="shared" ca="1" si="9"/>
        <v/>
      </c>
      <c r="S27" s="25" t="str">
        <f t="shared" ca="1" si="9"/>
        <v/>
      </c>
      <c r="T27" s="25" t="str">
        <f t="shared" ca="1" si="9"/>
        <v/>
      </c>
      <c r="U27" s="25" t="str">
        <f t="shared" ca="1" si="9"/>
        <v/>
      </c>
      <c r="V27" s="25" t="str">
        <f t="shared" ca="1" si="9"/>
        <v/>
      </c>
      <c r="W27" s="25" t="str">
        <f t="shared" ca="1" si="9"/>
        <v/>
      </c>
      <c r="X27" s="25" t="str">
        <f t="shared" ca="1" si="9"/>
        <v/>
      </c>
      <c r="Y27" s="25" t="str">
        <f t="shared" ref="Y27:AM35" ca="1" si="12">IF(AND($C27="Objectif",Y$7&gt;=$F27,Y$7&lt;=$F27+$G27-1),2,IF(AND($C27="Jalon",Y$7&gt;=$F27,Y$7&lt;=$F27+$G27-1),1,""))</f>
        <v/>
      </c>
      <c r="Z27" s="25" t="str">
        <f t="shared" ca="1" si="12"/>
        <v/>
      </c>
      <c r="AA27" s="25" t="str">
        <f t="shared" ca="1" si="12"/>
        <v/>
      </c>
      <c r="AB27" s="25" t="str">
        <f t="shared" ca="1" si="12"/>
        <v/>
      </c>
      <c r="AC27" s="25" t="str">
        <f t="shared" ca="1" si="12"/>
        <v/>
      </c>
      <c r="AD27" s="25" t="str">
        <f t="shared" ca="1" si="12"/>
        <v/>
      </c>
      <c r="AE27" s="25" t="str">
        <f t="shared" ca="1" si="12"/>
        <v/>
      </c>
      <c r="AF27" s="25" t="str">
        <f t="shared" ca="1" si="12"/>
        <v/>
      </c>
      <c r="AG27" s="25" t="str">
        <f t="shared" ca="1" si="12"/>
        <v/>
      </c>
      <c r="AH27" s="25" t="str">
        <f t="shared" ca="1" si="12"/>
        <v/>
      </c>
      <c r="AI27" s="25" t="str">
        <f t="shared" ca="1" si="12"/>
        <v/>
      </c>
      <c r="AJ27" s="25" t="str">
        <f t="shared" ca="1" si="12"/>
        <v/>
      </c>
      <c r="AK27" s="25" t="str">
        <f t="shared" ca="1" si="12"/>
        <v/>
      </c>
      <c r="AL27" s="25" t="str">
        <f t="shared" ca="1" si="12"/>
        <v/>
      </c>
      <c r="AM27" s="25" t="str">
        <f t="shared" ca="1" si="12"/>
        <v/>
      </c>
      <c r="AN27" s="25" t="str">
        <f t="shared" ca="1" si="10"/>
        <v/>
      </c>
      <c r="AO27" s="25" t="str">
        <f t="shared" ca="1" si="10"/>
        <v/>
      </c>
      <c r="AP27" s="25" t="str">
        <f t="shared" ca="1" si="10"/>
        <v/>
      </c>
      <c r="AQ27" s="25" t="str">
        <f t="shared" ca="1" si="10"/>
        <v/>
      </c>
      <c r="AR27" s="25" t="str">
        <f t="shared" ca="1" si="10"/>
        <v/>
      </c>
      <c r="AS27" s="25">
        <f t="shared" ca="1" si="10"/>
        <v>2</v>
      </c>
      <c r="AT27" s="25">
        <f t="shared" ca="1" si="10"/>
        <v>2</v>
      </c>
      <c r="AU27" s="25">
        <f t="shared" ca="1" si="10"/>
        <v>2</v>
      </c>
      <c r="AV27" s="25" t="str">
        <f t="shared" ca="1" si="10"/>
        <v/>
      </c>
      <c r="AW27" s="25" t="str">
        <f t="shared" ca="1" si="10"/>
        <v/>
      </c>
      <c r="AX27" s="25" t="str">
        <f t="shared" ca="1" si="10"/>
        <v/>
      </c>
      <c r="AY27" s="25" t="str">
        <f t="shared" ca="1" si="10"/>
        <v/>
      </c>
      <c r="AZ27" s="25" t="str">
        <f t="shared" ca="1" si="10"/>
        <v/>
      </c>
      <c r="BA27" s="25" t="str">
        <f t="shared" ca="1" si="10"/>
        <v/>
      </c>
      <c r="BB27" s="25" t="str">
        <f t="shared" ca="1" si="10"/>
        <v/>
      </c>
      <c r="BC27" s="25" t="str">
        <f t="shared" ca="1" si="10"/>
        <v/>
      </c>
      <c r="BD27" s="25" t="str">
        <f t="shared" ca="1" si="11"/>
        <v/>
      </c>
      <c r="BE27" s="25" t="str">
        <f t="shared" ca="1" si="11"/>
        <v/>
      </c>
      <c r="BF27" s="25" t="str">
        <f t="shared" ca="1" si="11"/>
        <v/>
      </c>
      <c r="BG27" s="25" t="str">
        <f t="shared" ca="1" si="11"/>
        <v/>
      </c>
      <c r="BH27" s="25" t="str">
        <f t="shared" ca="1" si="11"/>
        <v/>
      </c>
      <c r="BI27" s="25" t="str">
        <f t="shared" ca="1" si="11"/>
        <v/>
      </c>
      <c r="BJ27" s="25" t="str">
        <f t="shared" ca="1" si="11"/>
        <v/>
      </c>
      <c r="BK27" s="25" t="str">
        <f t="shared" ca="1" si="11"/>
        <v/>
      </c>
      <c r="BL27" s="25" t="str">
        <f t="shared" ca="1" si="11"/>
        <v/>
      </c>
      <c r="BM27" s="26"/>
    </row>
    <row r="28" spans="1:65" s="1" customFormat="1" ht="40.15" customHeight="1" x14ac:dyDescent="0.25">
      <c r="A28" s="9"/>
      <c r="B28" s="23" t="s">
        <v>14</v>
      </c>
      <c r="C28" s="19" t="s">
        <v>22</v>
      </c>
      <c r="D28" s="19"/>
      <c r="E28" s="20"/>
      <c r="F28" s="21">
        <f ca="1">F16</f>
        <v>45636</v>
      </c>
      <c r="G28" s="22">
        <v>19</v>
      </c>
      <c r="H28" s="17"/>
      <c r="I28" s="42" t="str">
        <f t="shared" ca="1" si="9"/>
        <v/>
      </c>
      <c r="J28" s="25" t="str">
        <f t="shared" ca="1" si="9"/>
        <v/>
      </c>
      <c r="K28" s="25" t="str">
        <f t="shared" ca="1" si="9"/>
        <v/>
      </c>
      <c r="L28" s="25" t="str">
        <f t="shared" ca="1" si="9"/>
        <v/>
      </c>
      <c r="M28" s="25" t="str">
        <f t="shared" ca="1" si="9"/>
        <v/>
      </c>
      <c r="N28" s="25" t="str">
        <f t="shared" ca="1" si="9"/>
        <v/>
      </c>
      <c r="O28" s="25" t="str">
        <f t="shared" ca="1" si="9"/>
        <v/>
      </c>
      <c r="P28" s="25" t="str">
        <f t="shared" ca="1" si="9"/>
        <v/>
      </c>
      <c r="Q28" s="25" t="str">
        <f t="shared" ca="1" si="9"/>
        <v/>
      </c>
      <c r="R28" s="25" t="str">
        <f t="shared" ca="1" si="9"/>
        <v/>
      </c>
      <c r="S28" s="25" t="str">
        <f t="shared" ca="1" si="9"/>
        <v/>
      </c>
      <c r="T28" s="25" t="str">
        <f t="shared" ca="1" si="9"/>
        <v/>
      </c>
      <c r="U28" s="25" t="str">
        <f t="shared" ca="1" si="9"/>
        <v/>
      </c>
      <c r="V28" s="25" t="str">
        <f t="shared" ca="1" si="9"/>
        <v/>
      </c>
      <c r="W28" s="25" t="str">
        <f t="shared" ca="1" si="9"/>
        <v/>
      </c>
      <c r="X28" s="25" t="str">
        <f t="shared" ca="1" si="9"/>
        <v/>
      </c>
      <c r="Y28" s="25" t="str">
        <f t="shared" ca="1" si="12"/>
        <v/>
      </c>
      <c r="Z28" s="25" t="str">
        <f t="shared" ca="1" si="12"/>
        <v/>
      </c>
      <c r="AA28" s="25" t="str">
        <f t="shared" ca="1" si="12"/>
        <v/>
      </c>
      <c r="AB28" s="25" t="str">
        <f t="shared" ca="1" si="12"/>
        <v/>
      </c>
      <c r="AC28" s="25" t="str">
        <f t="shared" ca="1" si="12"/>
        <v/>
      </c>
      <c r="AD28" s="25" t="str">
        <f t="shared" ca="1" si="12"/>
        <v/>
      </c>
      <c r="AE28" s="25" t="str">
        <f t="shared" ca="1" si="12"/>
        <v/>
      </c>
      <c r="AF28" s="25" t="str">
        <f t="shared" ca="1" si="12"/>
        <v/>
      </c>
      <c r="AG28" s="25" t="str">
        <f t="shared" ca="1" si="12"/>
        <v/>
      </c>
      <c r="AH28" s="25" t="str">
        <f t="shared" ca="1" si="12"/>
        <v/>
      </c>
      <c r="AI28" s="25" t="str">
        <f t="shared" ca="1" si="12"/>
        <v/>
      </c>
      <c r="AJ28" s="25" t="str">
        <f t="shared" ca="1" si="12"/>
        <v/>
      </c>
      <c r="AK28" s="25" t="str">
        <f t="shared" ca="1" si="12"/>
        <v/>
      </c>
      <c r="AL28" s="25" t="str">
        <f t="shared" ca="1" si="12"/>
        <v/>
      </c>
      <c r="AM28" s="25" t="str">
        <f t="shared" ca="1" si="12"/>
        <v/>
      </c>
      <c r="AN28" s="25" t="str">
        <f t="shared" ca="1" si="10"/>
        <v/>
      </c>
      <c r="AO28" s="25" t="str">
        <f t="shared" ca="1" si="10"/>
        <v/>
      </c>
      <c r="AP28" s="25" t="str">
        <f t="shared" ca="1" si="10"/>
        <v/>
      </c>
      <c r="AQ28" s="25" t="str">
        <f t="shared" ca="1" si="10"/>
        <v/>
      </c>
      <c r="AR28" s="25" t="str">
        <f t="shared" ca="1" si="10"/>
        <v/>
      </c>
      <c r="AS28" s="25" t="str">
        <f t="shared" ca="1" si="10"/>
        <v/>
      </c>
      <c r="AT28" s="25" t="str">
        <f t="shared" ca="1" si="10"/>
        <v/>
      </c>
      <c r="AU28" s="25" t="str">
        <f t="shared" ca="1" si="10"/>
        <v/>
      </c>
      <c r="AV28" s="25" t="str">
        <f t="shared" ca="1" si="10"/>
        <v/>
      </c>
      <c r="AW28" s="25" t="str">
        <f t="shared" ca="1" si="10"/>
        <v/>
      </c>
      <c r="AX28" s="25" t="str">
        <f t="shared" ca="1" si="10"/>
        <v/>
      </c>
      <c r="AY28" s="25" t="str">
        <f t="shared" ca="1" si="10"/>
        <v/>
      </c>
      <c r="AZ28" s="25" t="str">
        <f t="shared" ca="1" si="10"/>
        <v/>
      </c>
      <c r="BA28" s="25" t="str">
        <f t="shared" ca="1" si="10"/>
        <v/>
      </c>
      <c r="BB28" s="25" t="str">
        <f t="shared" ca="1" si="10"/>
        <v/>
      </c>
      <c r="BC28" s="25" t="str">
        <f t="shared" ca="1" si="10"/>
        <v/>
      </c>
      <c r="BD28" s="25" t="str">
        <f t="shared" ca="1" si="11"/>
        <v/>
      </c>
      <c r="BE28" s="25" t="str">
        <f t="shared" ca="1" si="11"/>
        <v/>
      </c>
      <c r="BF28" s="25" t="str">
        <f t="shared" ca="1" si="11"/>
        <v/>
      </c>
      <c r="BG28" s="25" t="str">
        <f t="shared" ca="1" si="11"/>
        <v/>
      </c>
      <c r="BH28" s="25" t="str">
        <f t="shared" ca="1" si="11"/>
        <v/>
      </c>
      <c r="BI28" s="25" t="str">
        <f t="shared" ca="1" si="11"/>
        <v/>
      </c>
      <c r="BJ28" s="25" t="str">
        <f t="shared" ca="1" si="11"/>
        <v/>
      </c>
      <c r="BK28" s="25" t="str">
        <f t="shared" ca="1" si="11"/>
        <v/>
      </c>
      <c r="BL28" s="25" t="str">
        <f t="shared" ca="1" si="11"/>
        <v/>
      </c>
      <c r="BM28" s="26"/>
    </row>
    <row r="29" spans="1:65" s="1" customFormat="1" ht="40.15" customHeight="1" x14ac:dyDescent="0.25">
      <c r="A29" s="9"/>
      <c r="B29" s="106" t="s">
        <v>17</v>
      </c>
      <c r="C29" s="19"/>
      <c r="D29" s="19"/>
      <c r="E29" s="20"/>
      <c r="F29" s="21"/>
      <c r="G29" s="22"/>
      <c r="H29" s="17"/>
      <c r="I29" s="42" t="str">
        <f t="shared" ref="I29:X35" ca="1" si="13">IF(AND($C29="Objectif",I$7&gt;=$F29,I$7&lt;=$F29+$G29-1),2,IF(AND($C29="Jalon",I$7&gt;=$F29,I$7&lt;=$F29+$G29-1),1,""))</f>
        <v/>
      </c>
      <c r="J29" s="25" t="str">
        <f t="shared" ca="1" si="13"/>
        <v/>
      </c>
      <c r="K29" s="25" t="str">
        <f t="shared" ca="1" si="13"/>
        <v/>
      </c>
      <c r="L29" s="25" t="str">
        <f t="shared" ca="1" si="13"/>
        <v/>
      </c>
      <c r="M29" s="25" t="str">
        <f t="shared" ca="1" si="13"/>
        <v/>
      </c>
      <c r="N29" s="25" t="str">
        <f t="shared" ca="1" si="13"/>
        <v/>
      </c>
      <c r="O29" s="25" t="str">
        <f t="shared" ca="1" si="13"/>
        <v/>
      </c>
      <c r="P29" s="25" t="str">
        <f t="shared" ca="1" si="13"/>
        <v/>
      </c>
      <c r="Q29" s="25" t="str">
        <f t="shared" ca="1" si="13"/>
        <v/>
      </c>
      <c r="R29" s="25" t="str">
        <f t="shared" ca="1" si="13"/>
        <v/>
      </c>
      <c r="S29" s="25" t="str">
        <f t="shared" ca="1" si="13"/>
        <v/>
      </c>
      <c r="T29" s="25" t="str">
        <f t="shared" ca="1" si="13"/>
        <v/>
      </c>
      <c r="U29" s="25" t="str">
        <f t="shared" ca="1" si="13"/>
        <v/>
      </c>
      <c r="V29" s="25" t="str">
        <f t="shared" ca="1" si="13"/>
        <v/>
      </c>
      <c r="W29" s="25" t="str">
        <f t="shared" ca="1" si="13"/>
        <v/>
      </c>
      <c r="X29" s="25" t="str">
        <f t="shared" ca="1" si="13"/>
        <v/>
      </c>
      <c r="Y29" s="25" t="str">
        <f t="shared" ca="1" si="12"/>
        <v/>
      </c>
      <c r="Z29" s="25" t="str">
        <f t="shared" ca="1" si="12"/>
        <v/>
      </c>
      <c r="AA29" s="25" t="str">
        <f t="shared" ca="1" si="12"/>
        <v/>
      </c>
      <c r="AB29" s="25" t="str">
        <f t="shared" ca="1" si="12"/>
        <v/>
      </c>
      <c r="AC29" s="25" t="str">
        <f t="shared" ca="1" si="12"/>
        <v/>
      </c>
      <c r="AD29" s="25" t="str">
        <f t="shared" ca="1" si="12"/>
        <v/>
      </c>
      <c r="AE29" s="25" t="str">
        <f t="shared" ca="1" si="12"/>
        <v/>
      </c>
      <c r="AF29" s="25" t="str">
        <f t="shared" ca="1" si="12"/>
        <v/>
      </c>
      <c r="AG29" s="25" t="str">
        <f t="shared" ca="1" si="12"/>
        <v/>
      </c>
      <c r="AH29" s="25" t="str">
        <f t="shared" ca="1" si="12"/>
        <v/>
      </c>
      <c r="AI29" s="25" t="str">
        <f t="shared" ca="1" si="12"/>
        <v/>
      </c>
      <c r="AJ29" s="25" t="str">
        <f t="shared" ca="1" si="12"/>
        <v/>
      </c>
      <c r="AK29" s="25" t="str">
        <f t="shared" ca="1" si="12"/>
        <v/>
      </c>
      <c r="AL29" s="25" t="str">
        <f t="shared" ca="1" si="12"/>
        <v/>
      </c>
      <c r="AM29" s="25" t="str">
        <f t="shared" ca="1" si="12"/>
        <v/>
      </c>
      <c r="AN29" s="25" t="str">
        <f t="shared" ca="1" si="10"/>
        <v/>
      </c>
      <c r="AO29" s="25" t="str">
        <f t="shared" ca="1" si="10"/>
        <v/>
      </c>
      <c r="AP29" s="25" t="str">
        <f t="shared" ca="1" si="10"/>
        <v/>
      </c>
      <c r="AQ29" s="25" t="str">
        <f t="shared" ca="1" si="10"/>
        <v/>
      </c>
      <c r="AR29" s="25" t="str">
        <f t="shared" ca="1" si="10"/>
        <v/>
      </c>
      <c r="AS29" s="25" t="str">
        <f t="shared" ca="1" si="10"/>
        <v/>
      </c>
      <c r="AT29" s="25" t="str">
        <f t="shared" ca="1" si="10"/>
        <v/>
      </c>
      <c r="AU29" s="25" t="str">
        <f t="shared" ca="1" si="10"/>
        <v/>
      </c>
      <c r="AV29" s="25" t="str">
        <f t="shared" ca="1" si="10"/>
        <v/>
      </c>
      <c r="AW29" s="25" t="str">
        <f t="shared" ca="1" si="10"/>
        <v/>
      </c>
      <c r="AX29" s="25" t="str">
        <f t="shared" ca="1" si="10"/>
        <v/>
      </c>
      <c r="AY29" s="25" t="str">
        <f t="shared" ca="1" si="10"/>
        <v/>
      </c>
      <c r="AZ29" s="25" t="str">
        <f t="shared" ca="1" si="10"/>
        <v/>
      </c>
      <c r="BA29" s="25" t="str">
        <f t="shared" ca="1" si="10"/>
        <v/>
      </c>
      <c r="BB29" s="25" t="str">
        <f t="shared" ca="1" si="10"/>
        <v/>
      </c>
      <c r="BC29" s="25" t="str">
        <f t="shared" ca="1" si="10"/>
        <v/>
      </c>
      <c r="BD29" s="25" t="str">
        <f t="shared" ca="1" si="11"/>
        <v/>
      </c>
      <c r="BE29" s="25" t="str">
        <f t="shared" ca="1" si="11"/>
        <v/>
      </c>
      <c r="BF29" s="25" t="str">
        <f t="shared" ca="1" si="11"/>
        <v/>
      </c>
      <c r="BG29" s="25" t="str">
        <f t="shared" ca="1" si="11"/>
        <v/>
      </c>
      <c r="BH29" s="25" t="str">
        <f t="shared" ca="1" si="11"/>
        <v/>
      </c>
      <c r="BI29" s="25" t="str">
        <f t="shared" ca="1" si="11"/>
        <v/>
      </c>
      <c r="BJ29" s="25" t="str">
        <f t="shared" ca="1" si="11"/>
        <v/>
      </c>
      <c r="BK29" s="25" t="str">
        <f t="shared" ca="1" si="11"/>
        <v/>
      </c>
      <c r="BL29" s="25" t="str">
        <f t="shared" ca="1" si="11"/>
        <v/>
      </c>
      <c r="BM29" s="26"/>
    </row>
    <row r="30" spans="1:65" s="1" customFormat="1" ht="40.15" customHeight="1" x14ac:dyDescent="0.25">
      <c r="A30" s="9"/>
      <c r="B30" s="23" t="s">
        <v>10</v>
      </c>
      <c r="C30" s="19"/>
      <c r="D30" s="19"/>
      <c r="E30" s="20"/>
      <c r="F30" s="21">
        <f ca="1">F27+3</f>
        <v>45670</v>
      </c>
      <c r="G30" s="22">
        <v>15</v>
      </c>
      <c r="H30" s="17"/>
      <c r="I30" s="42" t="str">
        <f t="shared" ca="1" si="13"/>
        <v/>
      </c>
      <c r="J30" s="25" t="str">
        <f t="shared" ca="1" si="13"/>
        <v/>
      </c>
      <c r="K30" s="25" t="str">
        <f t="shared" ca="1" si="13"/>
        <v/>
      </c>
      <c r="L30" s="25" t="str">
        <f t="shared" ca="1" si="13"/>
        <v/>
      </c>
      <c r="M30" s="25" t="str">
        <f t="shared" ca="1" si="13"/>
        <v/>
      </c>
      <c r="N30" s="25" t="str">
        <f t="shared" ca="1" si="13"/>
        <v/>
      </c>
      <c r="O30" s="25" t="str">
        <f t="shared" ca="1" si="13"/>
        <v/>
      </c>
      <c r="P30" s="25" t="str">
        <f t="shared" ca="1" si="13"/>
        <v/>
      </c>
      <c r="Q30" s="25" t="str">
        <f t="shared" ca="1" si="13"/>
        <v/>
      </c>
      <c r="R30" s="25" t="str">
        <f t="shared" ca="1" si="13"/>
        <v/>
      </c>
      <c r="S30" s="25" t="str">
        <f t="shared" ca="1" si="13"/>
        <v/>
      </c>
      <c r="T30" s="25" t="str">
        <f t="shared" ca="1" si="13"/>
        <v/>
      </c>
      <c r="U30" s="25" t="str">
        <f t="shared" ca="1" si="13"/>
        <v/>
      </c>
      <c r="V30" s="25" t="str">
        <f t="shared" ca="1" si="13"/>
        <v/>
      </c>
      <c r="W30" s="25" t="str">
        <f t="shared" ca="1" si="13"/>
        <v/>
      </c>
      <c r="X30" s="25" t="str">
        <f t="shared" ca="1" si="13"/>
        <v/>
      </c>
      <c r="Y30" s="25" t="str">
        <f t="shared" ca="1" si="12"/>
        <v/>
      </c>
      <c r="Z30" s="25" t="str">
        <f t="shared" ca="1" si="12"/>
        <v/>
      </c>
      <c r="AA30" s="25" t="str">
        <f t="shared" ca="1" si="12"/>
        <v/>
      </c>
      <c r="AB30" s="25" t="str">
        <f t="shared" ca="1" si="12"/>
        <v/>
      </c>
      <c r="AC30" s="25" t="str">
        <f t="shared" ca="1" si="12"/>
        <v/>
      </c>
      <c r="AD30" s="25" t="str">
        <f t="shared" ca="1" si="12"/>
        <v/>
      </c>
      <c r="AE30" s="25" t="str">
        <f t="shared" ca="1" si="12"/>
        <v/>
      </c>
      <c r="AF30" s="25" t="str">
        <f t="shared" ca="1" si="12"/>
        <v/>
      </c>
      <c r="AG30" s="25" t="str">
        <f t="shared" ca="1" si="12"/>
        <v/>
      </c>
      <c r="AH30" s="25" t="str">
        <f t="shared" ca="1" si="12"/>
        <v/>
      </c>
      <c r="AI30" s="25" t="str">
        <f t="shared" ca="1" si="12"/>
        <v/>
      </c>
      <c r="AJ30" s="25" t="str">
        <f t="shared" ca="1" si="12"/>
        <v/>
      </c>
      <c r="AK30" s="25" t="str">
        <f t="shared" ca="1" si="12"/>
        <v/>
      </c>
      <c r="AL30" s="25" t="str">
        <f t="shared" ca="1" si="12"/>
        <v/>
      </c>
      <c r="AM30" s="25" t="str">
        <f t="shared" ca="1" si="12"/>
        <v/>
      </c>
      <c r="AN30" s="25" t="str">
        <f t="shared" ca="1" si="10"/>
        <v/>
      </c>
      <c r="AO30" s="25" t="str">
        <f t="shared" ca="1" si="10"/>
        <v/>
      </c>
      <c r="AP30" s="25" t="str">
        <f t="shared" ca="1" si="10"/>
        <v/>
      </c>
      <c r="AQ30" s="25" t="str">
        <f t="shared" ca="1" si="10"/>
        <v/>
      </c>
      <c r="AR30" s="25" t="str">
        <f t="shared" ca="1" si="10"/>
        <v/>
      </c>
      <c r="AS30" s="25" t="str">
        <f t="shared" ca="1" si="10"/>
        <v/>
      </c>
      <c r="AT30" s="25" t="str">
        <f t="shared" ca="1" si="10"/>
        <v/>
      </c>
      <c r="AU30" s="25" t="str">
        <f t="shared" ca="1" si="10"/>
        <v/>
      </c>
      <c r="AV30" s="25" t="str">
        <f t="shared" ca="1" si="10"/>
        <v/>
      </c>
      <c r="AW30" s="25" t="str">
        <f t="shared" ca="1" si="10"/>
        <v/>
      </c>
      <c r="AX30" s="25" t="str">
        <f t="shared" ca="1" si="10"/>
        <v/>
      </c>
      <c r="AY30" s="25" t="str">
        <f t="shared" ca="1" si="10"/>
        <v/>
      </c>
      <c r="AZ30" s="25" t="str">
        <f t="shared" ca="1" si="10"/>
        <v/>
      </c>
      <c r="BA30" s="25" t="str">
        <f t="shared" ca="1" si="10"/>
        <v/>
      </c>
      <c r="BB30" s="25" t="str">
        <f t="shared" ca="1" si="10"/>
        <v/>
      </c>
      <c r="BC30" s="25" t="str">
        <f t="shared" ca="1" si="10"/>
        <v/>
      </c>
      <c r="BD30" s="25" t="str">
        <f t="shared" ca="1" si="11"/>
        <v/>
      </c>
      <c r="BE30" s="25" t="str">
        <f t="shared" ca="1" si="11"/>
        <v/>
      </c>
      <c r="BF30" s="25" t="str">
        <f t="shared" ca="1" si="11"/>
        <v/>
      </c>
      <c r="BG30" s="25" t="str">
        <f t="shared" ca="1" si="11"/>
        <v/>
      </c>
      <c r="BH30" s="25" t="str">
        <f t="shared" ca="1" si="11"/>
        <v/>
      </c>
      <c r="BI30" s="25" t="str">
        <f t="shared" ca="1" si="11"/>
        <v/>
      </c>
      <c r="BJ30" s="25" t="str">
        <f t="shared" ca="1" si="11"/>
        <v/>
      </c>
      <c r="BK30" s="25" t="str">
        <f t="shared" ca="1" si="11"/>
        <v/>
      </c>
      <c r="BL30" s="25" t="str">
        <f t="shared" ca="1" si="11"/>
        <v/>
      </c>
      <c r="BM30" s="26"/>
    </row>
    <row r="31" spans="1:65" s="1" customFormat="1" ht="40.15" customHeight="1" x14ac:dyDescent="0.25">
      <c r="A31" s="9"/>
      <c r="B31" s="23" t="s">
        <v>11</v>
      </c>
      <c r="C31" s="19"/>
      <c r="D31" s="19"/>
      <c r="E31" s="20"/>
      <c r="F31" s="21">
        <f ca="1">F30+14</f>
        <v>45684</v>
      </c>
      <c r="G31" s="22">
        <v>5</v>
      </c>
      <c r="H31" s="17"/>
      <c r="I31" s="42" t="str">
        <f t="shared" ca="1" si="13"/>
        <v/>
      </c>
      <c r="J31" s="25" t="str">
        <f t="shared" ca="1" si="13"/>
        <v/>
      </c>
      <c r="K31" s="25" t="str">
        <f t="shared" ca="1" si="13"/>
        <v/>
      </c>
      <c r="L31" s="25" t="str">
        <f t="shared" ca="1" si="13"/>
        <v/>
      </c>
      <c r="M31" s="25" t="str">
        <f t="shared" ca="1" si="13"/>
        <v/>
      </c>
      <c r="N31" s="25" t="str">
        <f t="shared" ca="1" si="13"/>
        <v/>
      </c>
      <c r="O31" s="25" t="str">
        <f t="shared" ca="1" si="13"/>
        <v/>
      </c>
      <c r="P31" s="25" t="str">
        <f t="shared" ca="1" si="13"/>
        <v/>
      </c>
      <c r="Q31" s="25" t="str">
        <f t="shared" ca="1" si="13"/>
        <v/>
      </c>
      <c r="R31" s="25" t="str">
        <f t="shared" ca="1" si="13"/>
        <v/>
      </c>
      <c r="S31" s="25" t="str">
        <f t="shared" ca="1" si="13"/>
        <v/>
      </c>
      <c r="T31" s="25" t="str">
        <f t="shared" ca="1" si="13"/>
        <v/>
      </c>
      <c r="U31" s="25" t="str">
        <f t="shared" ca="1" si="13"/>
        <v/>
      </c>
      <c r="V31" s="25" t="str">
        <f t="shared" ca="1" si="13"/>
        <v/>
      </c>
      <c r="W31" s="25" t="str">
        <f t="shared" ca="1" si="13"/>
        <v/>
      </c>
      <c r="X31" s="25" t="str">
        <f t="shared" ca="1" si="13"/>
        <v/>
      </c>
      <c r="Y31" s="25" t="str">
        <f t="shared" ca="1" si="12"/>
        <v/>
      </c>
      <c r="Z31" s="25" t="str">
        <f t="shared" ca="1" si="12"/>
        <v/>
      </c>
      <c r="AA31" s="25" t="str">
        <f t="shared" ca="1" si="12"/>
        <v/>
      </c>
      <c r="AB31" s="25" t="str">
        <f t="shared" ca="1" si="12"/>
        <v/>
      </c>
      <c r="AC31" s="25" t="str">
        <f t="shared" ca="1" si="12"/>
        <v/>
      </c>
      <c r="AD31" s="25" t="str">
        <f t="shared" ca="1" si="12"/>
        <v/>
      </c>
      <c r="AE31" s="25" t="str">
        <f t="shared" ca="1" si="12"/>
        <v/>
      </c>
      <c r="AF31" s="25" t="str">
        <f t="shared" ca="1" si="12"/>
        <v/>
      </c>
      <c r="AG31" s="25" t="str">
        <f t="shared" ca="1" si="12"/>
        <v/>
      </c>
      <c r="AH31" s="25" t="str">
        <f t="shared" ca="1" si="12"/>
        <v/>
      </c>
      <c r="AI31" s="25" t="str">
        <f t="shared" ca="1" si="12"/>
        <v/>
      </c>
      <c r="AJ31" s="25" t="str">
        <f t="shared" ca="1" si="12"/>
        <v/>
      </c>
      <c r="AK31" s="25" t="str">
        <f t="shared" ca="1" si="12"/>
        <v/>
      </c>
      <c r="AL31" s="25" t="str">
        <f t="shared" ca="1" si="12"/>
        <v/>
      </c>
      <c r="AM31" s="25" t="str">
        <f t="shared" ca="1" si="12"/>
        <v/>
      </c>
      <c r="AN31" s="25" t="str">
        <f t="shared" ca="1" si="10"/>
        <v/>
      </c>
      <c r="AO31" s="25" t="str">
        <f t="shared" ca="1" si="10"/>
        <v/>
      </c>
      <c r="AP31" s="25" t="str">
        <f t="shared" ca="1" si="10"/>
        <v/>
      </c>
      <c r="AQ31" s="25" t="str">
        <f t="shared" ca="1" si="10"/>
        <v/>
      </c>
      <c r="AR31" s="25" t="str">
        <f t="shared" ca="1" si="10"/>
        <v/>
      </c>
      <c r="AS31" s="25" t="str">
        <f t="shared" ca="1" si="10"/>
        <v/>
      </c>
      <c r="AT31" s="25" t="str">
        <f t="shared" ca="1" si="10"/>
        <v/>
      </c>
      <c r="AU31" s="25" t="str">
        <f t="shared" ca="1" si="10"/>
        <v/>
      </c>
      <c r="AV31" s="25" t="str">
        <f t="shared" ca="1" si="10"/>
        <v/>
      </c>
      <c r="AW31" s="25" t="str">
        <f t="shared" ca="1" si="10"/>
        <v/>
      </c>
      <c r="AX31" s="25" t="str">
        <f t="shared" ca="1" si="10"/>
        <v/>
      </c>
      <c r="AY31" s="25" t="str">
        <f t="shared" ca="1" si="10"/>
        <v/>
      </c>
      <c r="AZ31" s="25" t="str">
        <f t="shared" ca="1" si="10"/>
        <v/>
      </c>
      <c r="BA31" s="25" t="str">
        <f t="shared" ca="1" si="10"/>
        <v/>
      </c>
      <c r="BB31" s="25" t="str">
        <f t="shared" ca="1" si="10"/>
        <v/>
      </c>
      <c r="BC31" s="25" t="str">
        <f t="shared" ca="1" si="10"/>
        <v/>
      </c>
      <c r="BD31" s="25" t="str">
        <f t="shared" ca="1" si="11"/>
        <v/>
      </c>
      <c r="BE31" s="25" t="str">
        <f t="shared" ca="1" si="11"/>
        <v/>
      </c>
      <c r="BF31" s="25" t="str">
        <f t="shared" ca="1" si="11"/>
        <v/>
      </c>
      <c r="BG31" s="25" t="str">
        <f t="shared" ca="1" si="11"/>
        <v/>
      </c>
      <c r="BH31" s="25" t="str">
        <f t="shared" ca="1" si="11"/>
        <v/>
      </c>
      <c r="BI31" s="25" t="str">
        <f t="shared" ca="1" si="11"/>
        <v/>
      </c>
      <c r="BJ31" s="25" t="str">
        <f t="shared" ca="1" si="11"/>
        <v/>
      </c>
      <c r="BK31" s="25" t="str">
        <f t="shared" ca="1" si="11"/>
        <v/>
      </c>
      <c r="BL31" s="25" t="str">
        <f t="shared" ca="1" si="11"/>
        <v/>
      </c>
      <c r="BM31" s="26"/>
    </row>
    <row r="32" spans="1:65" s="1" customFormat="1" ht="40.15" customHeight="1" x14ac:dyDescent="0.25">
      <c r="A32" s="9"/>
      <c r="B32" s="23" t="s">
        <v>12</v>
      </c>
      <c r="C32" s="19" t="s">
        <v>21</v>
      </c>
      <c r="D32" s="19"/>
      <c r="E32" s="20"/>
      <c r="F32" s="21">
        <f ca="1">F31+42</f>
        <v>45726</v>
      </c>
      <c r="G32" s="22">
        <v>1</v>
      </c>
      <c r="H32" s="17"/>
      <c r="I32" s="42" t="str">
        <f t="shared" ca="1" si="13"/>
        <v/>
      </c>
      <c r="J32" s="25" t="str">
        <f t="shared" ca="1" si="13"/>
        <v/>
      </c>
      <c r="K32" s="25" t="str">
        <f t="shared" ca="1" si="13"/>
        <v/>
      </c>
      <c r="L32" s="25" t="str">
        <f t="shared" ca="1" si="13"/>
        <v/>
      </c>
      <c r="M32" s="25" t="str">
        <f t="shared" ca="1" si="13"/>
        <v/>
      </c>
      <c r="N32" s="25" t="str">
        <f t="shared" ca="1" si="13"/>
        <v/>
      </c>
      <c r="O32" s="25" t="str">
        <f t="shared" ca="1" si="13"/>
        <v/>
      </c>
      <c r="P32" s="25" t="str">
        <f t="shared" ca="1" si="13"/>
        <v/>
      </c>
      <c r="Q32" s="25" t="str">
        <f t="shared" ca="1" si="13"/>
        <v/>
      </c>
      <c r="R32" s="25" t="str">
        <f t="shared" ca="1" si="13"/>
        <v/>
      </c>
      <c r="S32" s="25" t="str">
        <f t="shared" ca="1" si="13"/>
        <v/>
      </c>
      <c r="T32" s="25" t="str">
        <f t="shared" ca="1" si="13"/>
        <v/>
      </c>
      <c r="U32" s="25" t="str">
        <f t="shared" ca="1" si="13"/>
        <v/>
      </c>
      <c r="V32" s="25" t="str">
        <f t="shared" ca="1" si="13"/>
        <v/>
      </c>
      <c r="W32" s="25" t="str">
        <f t="shared" ca="1" si="13"/>
        <v/>
      </c>
      <c r="X32" s="25" t="str">
        <f t="shared" ca="1" si="13"/>
        <v/>
      </c>
      <c r="Y32" s="25" t="str">
        <f t="shared" ca="1" si="12"/>
        <v/>
      </c>
      <c r="Z32" s="25" t="str">
        <f t="shared" ca="1" si="12"/>
        <v/>
      </c>
      <c r="AA32" s="25" t="str">
        <f t="shared" ca="1" si="12"/>
        <v/>
      </c>
      <c r="AB32" s="25" t="str">
        <f t="shared" ca="1" si="12"/>
        <v/>
      </c>
      <c r="AC32" s="25" t="str">
        <f t="shared" ca="1" si="12"/>
        <v/>
      </c>
      <c r="AD32" s="25" t="str">
        <f t="shared" ca="1" si="12"/>
        <v/>
      </c>
      <c r="AE32" s="25" t="str">
        <f t="shared" ca="1" si="12"/>
        <v/>
      </c>
      <c r="AF32" s="25" t="str">
        <f t="shared" ca="1" si="12"/>
        <v/>
      </c>
      <c r="AG32" s="25" t="str">
        <f t="shared" ca="1" si="12"/>
        <v/>
      </c>
      <c r="AH32" s="25" t="str">
        <f t="shared" ca="1" si="12"/>
        <v/>
      </c>
      <c r="AI32" s="25" t="str">
        <f t="shared" ca="1" si="12"/>
        <v/>
      </c>
      <c r="AJ32" s="25" t="str">
        <f t="shared" ca="1" si="12"/>
        <v/>
      </c>
      <c r="AK32" s="25" t="str">
        <f t="shared" ca="1" si="12"/>
        <v/>
      </c>
      <c r="AL32" s="25" t="str">
        <f t="shared" ca="1" si="12"/>
        <v/>
      </c>
      <c r="AM32" s="25" t="str">
        <f t="shared" ca="1" si="12"/>
        <v/>
      </c>
      <c r="AN32" s="25" t="str">
        <f t="shared" ca="1" si="10"/>
        <v/>
      </c>
      <c r="AO32" s="25" t="str">
        <f t="shared" ca="1" si="10"/>
        <v/>
      </c>
      <c r="AP32" s="25" t="str">
        <f t="shared" ca="1" si="10"/>
        <v/>
      </c>
      <c r="AQ32" s="25" t="str">
        <f t="shared" ca="1" si="10"/>
        <v/>
      </c>
      <c r="AR32" s="25" t="str">
        <f t="shared" ca="1" si="10"/>
        <v/>
      </c>
      <c r="AS32" s="25" t="str">
        <f t="shared" ca="1" si="10"/>
        <v/>
      </c>
      <c r="AT32" s="25" t="str">
        <f t="shared" ca="1" si="10"/>
        <v/>
      </c>
      <c r="AU32" s="25" t="str">
        <f t="shared" ca="1" si="10"/>
        <v/>
      </c>
      <c r="AV32" s="25" t="str">
        <f t="shared" ca="1" si="10"/>
        <v/>
      </c>
      <c r="AW32" s="25" t="str">
        <f t="shared" ca="1" si="10"/>
        <v/>
      </c>
      <c r="AX32" s="25" t="str">
        <f t="shared" ca="1" si="10"/>
        <v/>
      </c>
      <c r="AY32" s="25" t="str">
        <f t="shared" ca="1" si="10"/>
        <v/>
      </c>
      <c r="AZ32" s="25" t="str">
        <f t="shared" ca="1" si="10"/>
        <v/>
      </c>
      <c r="BA32" s="25" t="str">
        <f t="shared" ca="1" si="10"/>
        <v/>
      </c>
      <c r="BB32" s="25" t="str">
        <f t="shared" ca="1" si="10"/>
        <v/>
      </c>
      <c r="BC32" s="25" t="str">
        <f t="shared" ca="1" si="10"/>
        <v/>
      </c>
      <c r="BD32" s="25" t="str">
        <f t="shared" ca="1" si="11"/>
        <v/>
      </c>
      <c r="BE32" s="25" t="str">
        <f t="shared" ca="1" si="11"/>
        <v/>
      </c>
      <c r="BF32" s="25" t="str">
        <f t="shared" ca="1" si="11"/>
        <v/>
      </c>
      <c r="BG32" s="25" t="str">
        <f t="shared" ca="1" si="11"/>
        <v/>
      </c>
      <c r="BH32" s="25" t="str">
        <f t="shared" ca="1" si="11"/>
        <v/>
      </c>
      <c r="BI32" s="25" t="str">
        <f t="shared" ca="1" si="11"/>
        <v/>
      </c>
      <c r="BJ32" s="25" t="str">
        <f t="shared" ca="1" si="11"/>
        <v/>
      </c>
      <c r="BK32" s="25" t="str">
        <f t="shared" ca="1" si="11"/>
        <v/>
      </c>
      <c r="BL32" s="25" t="str">
        <f t="shared" ca="1" si="11"/>
        <v/>
      </c>
      <c r="BM32" s="26"/>
    </row>
    <row r="33" spans="1:65" s="1" customFormat="1" ht="40.15" customHeight="1" x14ac:dyDescent="0.25">
      <c r="A33" s="9"/>
      <c r="B33" s="23" t="s">
        <v>13</v>
      </c>
      <c r="C33" s="19"/>
      <c r="D33" s="19"/>
      <c r="E33" s="20"/>
      <c r="F33" s="21"/>
      <c r="G33" s="22"/>
      <c r="H33" s="17"/>
      <c r="I33" s="42" t="str">
        <f t="shared" ca="1" si="13"/>
        <v/>
      </c>
      <c r="J33" s="25" t="str">
        <f t="shared" ca="1" si="13"/>
        <v/>
      </c>
      <c r="K33" s="25" t="str">
        <f t="shared" ca="1" si="13"/>
        <v/>
      </c>
      <c r="L33" s="25" t="str">
        <f t="shared" ca="1" si="13"/>
        <v/>
      </c>
      <c r="M33" s="25" t="str">
        <f t="shared" ca="1" si="13"/>
        <v/>
      </c>
      <c r="N33" s="25" t="str">
        <f t="shared" ca="1" si="13"/>
        <v/>
      </c>
      <c r="O33" s="25" t="str">
        <f t="shared" ca="1" si="13"/>
        <v/>
      </c>
      <c r="P33" s="25" t="str">
        <f t="shared" ca="1" si="13"/>
        <v/>
      </c>
      <c r="Q33" s="25" t="str">
        <f t="shared" ca="1" si="13"/>
        <v/>
      </c>
      <c r="R33" s="25" t="str">
        <f t="shared" ca="1" si="13"/>
        <v/>
      </c>
      <c r="S33" s="25" t="str">
        <f t="shared" ca="1" si="13"/>
        <v/>
      </c>
      <c r="T33" s="25" t="str">
        <f t="shared" ca="1" si="13"/>
        <v/>
      </c>
      <c r="U33" s="25" t="str">
        <f t="shared" ca="1" si="13"/>
        <v/>
      </c>
      <c r="V33" s="25" t="str">
        <f t="shared" ca="1" si="13"/>
        <v/>
      </c>
      <c r="W33" s="25" t="str">
        <f t="shared" ca="1" si="13"/>
        <v/>
      </c>
      <c r="X33" s="25" t="str">
        <f t="shared" ca="1" si="13"/>
        <v/>
      </c>
      <c r="Y33" s="25" t="str">
        <f t="shared" ca="1" si="12"/>
        <v/>
      </c>
      <c r="Z33" s="25" t="str">
        <f t="shared" ca="1" si="12"/>
        <v/>
      </c>
      <c r="AA33" s="25" t="str">
        <f t="shared" ca="1" si="12"/>
        <v/>
      </c>
      <c r="AB33" s="25" t="str">
        <f t="shared" ca="1" si="12"/>
        <v/>
      </c>
      <c r="AC33" s="25" t="str">
        <f t="shared" ca="1" si="12"/>
        <v/>
      </c>
      <c r="AD33" s="25" t="str">
        <f t="shared" ca="1" si="12"/>
        <v/>
      </c>
      <c r="AE33" s="25" t="str">
        <f t="shared" ca="1" si="12"/>
        <v/>
      </c>
      <c r="AF33" s="25" t="str">
        <f t="shared" ca="1" si="12"/>
        <v/>
      </c>
      <c r="AG33" s="25" t="str">
        <f t="shared" ca="1" si="12"/>
        <v/>
      </c>
      <c r="AH33" s="25" t="str">
        <f t="shared" ca="1" si="12"/>
        <v/>
      </c>
      <c r="AI33" s="25" t="str">
        <f t="shared" ca="1" si="12"/>
        <v/>
      </c>
      <c r="AJ33" s="25" t="str">
        <f t="shared" ca="1" si="12"/>
        <v/>
      </c>
      <c r="AK33" s="25" t="str">
        <f t="shared" ca="1" si="12"/>
        <v/>
      </c>
      <c r="AL33" s="25" t="str">
        <f t="shared" ca="1" si="12"/>
        <v/>
      </c>
      <c r="AM33" s="25" t="str">
        <f t="shared" ca="1" si="12"/>
        <v/>
      </c>
      <c r="AN33" s="25" t="str">
        <f t="shared" ca="1" si="10"/>
        <v/>
      </c>
      <c r="AO33" s="25" t="str">
        <f t="shared" ca="1" si="10"/>
        <v/>
      </c>
      <c r="AP33" s="25" t="str">
        <f t="shared" ca="1" si="10"/>
        <v/>
      </c>
      <c r="AQ33" s="25" t="str">
        <f t="shared" ca="1" si="10"/>
        <v/>
      </c>
      <c r="AR33" s="25" t="str">
        <f t="shared" ca="1" si="10"/>
        <v/>
      </c>
      <c r="AS33" s="25" t="str">
        <f t="shared" ca="1" si="10"/>
        <v/>
      </c>
      <c r="AT33" s="25" t="str">
        <f t="shared" ca="1" si="10"/>
        <v/>
      </c>
      <c r="AU33" s="25" t="str">
        <f t="shared" ca="1" si="10"/>
        <v/>
      </c>
      <c r="AV33" s="25" t="str">
        <f t="shared" ca="1" si="10"/>
        <v/>
      </c>
      <c r="AW33" s="25" t="str">
        <f t="shared" ca="1" si="10"/>
        <v/>
      </c>
      <c r="AX33" s="25" t="str">
        <f t="shared" ca="1" si="10"/>
        <v/>
      </c>
      <c r="AY33" s="25" t="str">
        <f t="shared" ca="1" si="10"/>
        <v/>
      </c>
      <c r="AZ33" s="25" t="str">
        <f t="shared" ca="1" si="10"/>
        <v/>
      </c>
      <c r="BA33" s="25" t="str">
        <f t="shared" ca="1" si="10"/>
        <v/>
      </c>
      <c r="BB33" s="25" t="str">
        <f t="shared" ca="1" si="10"/>
        <v/>
      </c>
      <c r="BC33" s="25" t="str">
        <f t="shared" ca="1" si="10"/>
        <v/>
      </c>
      <c r="BD33" s="25" t="str">
        <f t="shared" ca="1" si="11"/>
        <v/>
      </c>
      <c r="BE33" s="25" t="str">
        <f t="shared" ca="1" si="11"/>
        <v/>
      </c>
      <c r="BF33" s="25" t="str">
        <f t="shared" ca="1" si="11"/>
        <v/>
      </c>
      <c r="BG33" s="25" t="str">
        <f t="shared" ca="1" si="11"/>
        <v/>
      </c>
      <c r="BH33" s="25" t="str">
        <f t="shared" ca="1" si="11"/>
        <v/>
      </c>
      <c r="BI33" s="25" t="str">
        <f t="shared" ca="1" si="11"/>
        <v/>
      </c>
      <c r="BJ33" s="25" t="str">
        <f t="shared" ca="1" si="11"/>
        <v/>
      </c>
      <c r="BK33" s="25" t="str">
        <f t="shared" ca="1" si="11"/>
        <v/>
      </c>
      <c r="BL33" s="25" t="str">
        <f t="shared" ca="1" si="11"/>
        <v/>
      </c>
      <c r="BM33" s="26"/>
    </row>
    <row r="34" spans="1:65" s="1" customFormat="1" ht="40.15" customHeight="1" x14ac:dyDescent="0.25">
      <c r="A34" s="9"/>
      <c r="B34" s="23" t="s">
        <v>14</v>
      </c>
      <c r="C34" s="19"/>
      <c r="D34" s="19"/>
      <c r="E34" s="20"/>
      <c r="F34" s="21"/>
      <c r="G34" s="22"/>
      <c r="H34" s="17"/>
      <c r="I34" s="42" t="str">
        <f t="shared" ca="1" si="13"/>
        <v/>
      </c>
      <c r="J34" s="25" t="str">
        <f t="shared" ca="1" si="13"/>
        <v/>
      </c>
      <c r="K34" s="25" t="str">
        <f t="shared" ca="1" si="13"/>
        <v/>
      </c>
      <c r="L34" s="25" t="str">
        <f t="shared" ca="1" si="13"/>
        <v/>
      </c>
      <c r="M34" s="25" t="str">
        <f t="shared" ca="1" si="13"/>
        <v/>
      </c>
      <c r="N34" s="25" t="str">
        <f t="shared" ca="1" si="13"/>
        <v/>
      </c>
      <c r="O34" s="25" t="str">
        <f t="shared" ca="1" si="13"/>
        <v/>
      </c>
      <c r="P34" s="25" t="str">
        <f t="shared" ca="1" si="13"/>
        <v/>
      </c>
      <c r="Q34" s="25" t="str">
        <f t="shared" ca="1" si="13"/>
        <v/>
      </c>
      <c r="R34" s="25" t="str">
        <f t="shared" ca="1" si="13"/>
        <v/>
      </c>
      <c r="S34" s="25" t="str">
        <f t="shared" ca="1" si="13"/>
        <v/>
      </c>
      <c r="T34" s="25" t="str">
        <f t="shared" ca="1" si="13"/>
        <v/>
      </c>
      <c r="U34" s="25" t="str">
        <f t="shared" ca="1" si="13"/>
        <v/>
      </c>
      <c r="V34" s="25" t="str">
        <f t="shared" ca="1" si="13"/>
        <v/>
      </c>
      <c r="W34" s="25" t="str">
        <f t="shared" ca="1" si="13"/>
        <v/>
      </c>
      <c r="X34" s="25" t="str">
        <f t="shared" ca="1" si="13"/>
        <v/>
      </c>
      <c r="Y34" s="25" t="str">
        <f t="shared" ca="1" si="12"/>
        <v/>
      </c>
      <c r="Z34" s="25" t="str">
        <f t="shared" ca="1" si="12"/>
        <v/>
      </c>
      <c r="AA34" s="25" t="str">
        <f t="shared" ca="1" si="12"/>
        <v/>
      </c>
      <c r="AB34" s="25" t="str">
        <f t="shared" ca="1" si="12"/>
        <v/>
      </c>
      <c r="AC34" s="25" t="str">
        <f t="shared" ca="1" si="12"/>
        <v/>
      </c>
      <c r="AD34" s="25" t="str">
        <f t="shared" ca="1" si="12"/>
        <v/>
      </c>
      <c r="AE34" s="25" t="str">
        <f t="shared" ca="1" si="12"/>
        <v/>
      </c>
      <c r="AF34" s="25" t="str">
        <f t="shared" ca="1" si="12"/>
        <v/>
      </c>
      <c r="AG34" s="25" t="str">
        <f t="shared" ca="1" si="12"/>
        <v/>
      </c>
      <c r="AH34" s="25" t="str">
        <f t="shared" ca="1" si="12"/>
        <v/>
      </c>
      <c r="AI34" s="25" t="str">
        <f t="shared" ca="1" si="12"/>
        <v/>
      </c>
      <c r="AJ34" s="25" t="str">
        <f t="shared" ca="1" si="12"/>
        <v/>
      </c>
      <c r="AK34" s="25" t="str">
        <f t="shared" ca="1" si="12"/>
        <v/>
      </c>
      <c r="AL34" s="25" t="str">
        <f t="shared" ca="1" si="12"/>
        <v/>
      </c>
      <c r="AM34" s="25" t="str">
        <f t="shared" ca="1" si="12"/>
        <v/>
      </c>
      <c r="AN34" s="25" t="str">
        <f t="shared" ca="1" si="10"/>
        <v/>
      </c>
      <c r="AO34" s="25" t="str">
        <f t="shared" ca="1" si="10"/>
        <v/>
      </c>
      <c r="AP34" s="25" t="str">
        <f t="shared" ca="1" si="10"/>
        <v/>
      </c>
      <c r="AQ34" s="25" t="str">
        <f t="shared" ca="1" si="10"/>
        <v/>
      </c>
      <c r="AR34" s="25" t="str">
        <f t="shared" ca="1" si="10"/>
        <v/>
      </c>
      <c r="AS34" s="25" t="str">
        <f t="shared" ca="1" si="10"/>
        <v/>
      </c>
      <c r="AT34" s="25" t="str">
        <f t="shared" ca="1" si="10"/>
        <v/>
      </c>
      <c r="AU34" s="25" t="str">
        <f t="shared" ca="1" si="10"/>
        <v/>
      </c>
      <c r="AV34" s="25" t="str">
        <f t="shared" ca="1" si="10"/>
        <v/>
      </c>
      <c r="AW34" s="25" t="str">
        <f t="shared" ca="1" si="10"/>
        <v/>
      </c>
      <c r="AX34" s="25" t="str">
        <f t="shared" ca="1" si="10"/>
        <v/>
      </c>
      <c r="AY34" s="25" t="str">
        <f t="shared" ca="1" si="10"/>
        <v/>
      </c>
      <c r="AZ34" s="25" t="str">
        <f t="shared" ca="1" si="10"/>
        <v/>
      </c>
      <c r="BA34" s="25" t="str">
        <f t="shared" ca="1" si="10"/>
        <v/>
      </c>
      <c r="BB34" s="25" t="str">
        <f t="shared" ca="1" si="10"/>
        <v/>
      </c>
      <c r="BC34" s="25" t="str">
        <f t="shared" ca="1" si="10"/>
        <v/>
      </c>
      <c r="BD34" s="25" t="str">
        <f t="shared" ca="1" si="11"/>
        <v/>
      </c>
      <c r="BE34" s="25" t="str">
        <f t="shared" ca="1" si="11"/>
        <v/>
      </c>
      <c r="BF34" s="25" t="str">
        <f t="shared" ca="1" si="11"/>
        <v/>
      </c>
      <c r="BG34" s="25" t="str">
        <f t="shared" ca="1" si="11"/>
        <v/>
      </c>
      <c r="BH34" s="25" t="str">
        <f t="shared" ca="1" si="11"/>
        <v/>
      </c>
      <c r="BI34" s="25" t="str">
        <f t="shared" ca="1" si="11"/>
        <v/>
      </c>
      <c r="BJ34" s="25" t="str">
        <f t="shared" ca="1" si="11"/>
        <v/>
      </c>
      <c r="BK34" s="25" t="str">
        <f t="shared" ca="1" si="11"/>
        <v/>
      </c>
      <c r="BL34" s="25" t="str">
        <f t="shared" ca="1" si="11"/>
        <v/>
      </c>
      <c r="BM34" s="26"/>
    </row>
    <row r="35" spans="1:65" s="1" customFormat="1" ht="40.15" customHeight="1" x14ac:dyDescent="0.25">
      <c r="A35" s="9"/>
      <c r="B35" s="23"/>
      <c r="C35" s="19"/>
      <c r="D35" s="19"/>
      <c r="E35" s="20"/>
      <c r="F35" s="21"/>
      <c r="G35" s="22"/>
      <c r="H35" s="17"/>
      <c r="I35" s="42" t="str">
        <f t="shared" ca="1" si="13"/>
        <v/>
      </c>
      <c r="J35" s="25" t="str">
        <f t="shared" ca="1" si="13"/>
        <v/>
      </c>
      <c r="K35" s="25" t="str">
        <f t="shared" ca="1" si="13"/>
        <v/>
      </c>
      <c r="L35" s="25" t="str">
        <f t="shared" ca="1" si="13"/>
        <v/>
      </c>
      <c r="M35" s="25" t="str">
        <f t="shared" ca="1" si="13"/>
        <v/>
      </c>
      <c r="N35" s="25" t="str">
        <f t="shared" ca="1" si="13"/>
        <v/>
      </c>
      <c r="O35" s="25" t="str">
        <f t="shared" ca="1" si="13"/>
        <v/>
      </c>
      <c r="P35" s="25" t="str">
        <f t="shared" ca="1" si="13"/>
        <v/>
      </c>
      <c r="Q35" s="25" t="str">
        <f t="shared" ca="1" si="13"/>
        <v/>
      </c>
      <c r="R35" s="25" t="str">
        <f t="shared" ca="1" si="13"/>
        <v/>
      </c>
      <c r="S35" s="25" t="str">
        <f t="shared" ca="1" si="13"/>
        <v/>
      </c>
      <c r="T35" s="25" t="str">
        <f t="shared" ca="1" si="13"/>
        <v/>
      </c>
      <c r="U35" s="25" t="str">
        <f t="shared" ca="1" si="13"/>
        <v/>
      </c>
      <c r="V35" s="25" t="str">
        <f t="shared" ca="1" si="13"/>
        <v/>
      </c>
      <c r="W35" s="25" t="str">
        <f t="shared" ca="1" si="13"/>
        <v/>
      </c>
      <c r="X35" s="25" t="str">
        <f t="shared" ca="1" si="13"/>
        <v/>
      </c>
      <c r="Y35" s="25" t="str">
        <f t="shared" ca="1" si="12"/>
        <v/>
      </c>
      <c r="Z35" s="25" t="str">
        <f t="shared" ca="1" si="12"/>
        <v/>
      </c>
      <c r="AA35" s="25" t="str">
        <f t="shared" ca="1" si="12"/>
        <v/>
      </c>
      <c r="AB35" s="25" t="str">
        <f t="shared" ca="1" si="12"/>
        <v/>
      </c>
      <c r="AC35" s="25" t="str">
        <f t="shared" ca="1" si="12"/>
        <v/>
      </c>
      <c r="AD35" s="25" t="str">
        <f t="shared" ca="1" si="12"/>
        <v/>
      </c>
      <c r="AE35" s="25" t="str">
        <f t="shared" ca="1" si="12"/>
        <v/>
      </c>
      <c r="AF35" s="25" t="str">
        <f t="shared" ca="1" si="12"/>
        <v/>
      </c>
      <c r="AG35" s="25" t="str">
        <f t="shared" ca="1" si="12"/>
        <v/>
      </c>
      <c r="AH35" s="25" t="str">
        <f t="shared" ca="1" si="12"/>
        <v/>
      </c>
      <c r="AI35" s="25" t="str">
        <f t="shared" ca="1" si="12"/>
        <v/>
      </c>
      <c r="AJ35" s="25" t="str">
        <f t="shared" ca="1" si="12"/>
        <v/>
      </c>
      <c r="AK35" s="25" t="str">
        <f t="shared" ca="1" si="12"/>
        <v/>
      </c>
      <c r="AL35" s="25" t="str">
        <f t="shared" ca="1" si="12"/>
        <v/>
      </c>
      <c r="AM35" s="25" t="str">
        <f t="shared" ca="1" si="12"/>
        <v/>
      </c>
      <c r="AN35" s="25" t="str">
        <f t="shared" ca="1" si="10"/>
        <v/>
      </c>
      <c r="AO35" s="25" t="str">
        <f t="shared" ca="1" si="10"/>
        <v/>
      </c>
      <c r="AP35" s="25" t="str">
        <f t="shared" ca="1" si="10"/>
        <v/>
      </c>
      <c r="AQ35" s="25" t="str">
        <f t="shared" ca="1" si="10"/>
        <v/>
      </c>
      <c r="AR35" s="25" t="str">
        <f t="shared" ca="1" si="10"/>
        <v/>
      </c>
      <c r="AS35" s="25" t="str">
        <f t="shared" ca="1" si="10"/>
        <v/>
      </c>
      <c r="AT35" s="25" t="str">
        <f t="shared" ca="1" si="10"/>
        <v/>
      </c>
      <c r="AU35" s="25" t="str">
        <f t="shared" ca="1" si="10"/>
        <v/>
      </c>
      <c r="AV35" s="25" t="str">
        <f t="shared" ca="1" si="10"/>
        <v/>
      </c>
      <c r="AW35" s="25" t="str">
        <f t="shared" ca="1" si="10"/>
        <v/>
      </c>
      <c r="AX35" s="25" t="str">
        <f t="shared" ca="1" si="10"/>
        <v/>
      </c>
      <c r="AY35" s="25" t="str">
        <f t="shared" ca="1" si="10"/>
        <v/>
      </c>
      <c r="AZ35" s="25" t="str">
        <f t="shared" ca="1" si="10"/>
        <v/>
      </c>
      <c r="BA35" s="25" t="str">
        <f t="shared" ca="1" si="10"/>
        <v/>
      </c>
      <c r="BB35" s="25" t="str">
        <f t="shared" ca="1" si="10"/>
        <v/>
      </c>
      <c r="BC35" s="25" t="str">
        <f t="shared" ca="1" si="10"/>
        <v/>
      </c>
      <c r="BD35" s="25" t="str">
        <f t="shared" ca="1" si="11"/>
        <v/>
      </c>
      <c r="BE35" s="25" t="str">
        <f t="shared" ca="1" si="11"/>
        <v/>
      </c>
      <c r="BF35" s="25" t="str">
        <f t="shared" ca="1" si="11"/>
        <v/>
      </c>
      <c r="BG35" s="25" t="str">
        <f t="shared" ca="1" si="11"/>
        <v/>
      </c>
      <c r="BH35" s="25" t="str">
        <f t="shared" ca="1" si="11"/>
        <v/>
      </c>
      <c r="BI35" s="25" t="str">
        <f t="shared" ca="1" si="11"/>
        <v/>
      </c>
      <c r="BJ35" s="25" t="str">
        <f t="shared" ca="1" si="11"/>
        <v/>
      </c>
      <c r="BK35" s="25" t="str">
        <f t="shared" ca="1" si="11"/>
        <v/>
      </c>
      <c r="BL35" s="25" t="str">
        <f t="shared" ca="1" si="11"/>
        <v/>
      </c>
      <c r="BM35" s="60"/>
    </row>
    <row r="36" spans="1:65" s="1" customFormat="1" ht="40.15" customHeight="1" x14ac:dyDescent="0.25">
      <c r="A36" s="10"/>
      <c r="B36" s="102" t="s">
        <v>18</v>
      </c>
      <c r="C36" s="51"/>
      <c r="D36" s="51"/>
      <c r="E36" s="30"/>
      <c r="F36" s="52"/>
      <c r="G36" s="53"/>
      <c r="H36" s="17"/>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26"/>
    </row>
    <row r="37" spans="1:65" ht="30" customHeight="1" x14ac:dyDescent="0.25">
      <c r="D37" s="4"/>
      <c r="G37" s="11"/>
      <c r="H37" s="3"/>
    </row>
    <row r="38" spans="1:65" ht="30" customHeight="1" x14ac:dyDescent="0.25">
      <c r="D38" s="5"/>
    </row>
  </sheetData>
  <mergeCells count="8">
    <mergeCell ref="B2:H2"/>
    <mergeCell ref="I2:N2"/>
    <mergeCell ref="O2:T2"/>
    <mergeCell ref="I4:M4"/>
    <mergeCell ref="AG4:AK4"/>
    <mergeCell ref="O4:S4"/>
    <mergeCell ref="U4:Y4"/>
    <mergeCell ref="AA4:AE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AND($C10="Risque faible",I$7&gt;=$F10,I$7&lt;=$F10+$G10-1)</formula>
    </cfRule>
    <cfRule type="expression" dxfId="13" priority="8" stopIfTrue="1">
      <formula>AND($C10="Risque élevé",I$7&gt;=$F10,I$7&lt;=$F10+$G10-1)</formula>
    </cfRule>
    <cfRule type="expression" dxfId="12" priority="9" stopIfTrue="1">
      <formula>AND($C10="En bonne voie",I$7&gt;=$F10,I$7&lt;=$F10+$G10-1)</formula>
    </cfRule>
    <cfRule type="expression" dxfId="11" priority="10" stopIfTrue="1">
      <formula>AND($C10="Risque moyen",I$7&gt;=$F10,I$7&lt;=$F10+$G10-1)</formula>
    </cfRule>
    <cfRule type="expression" dxfId="10" priority="11" stopIfTrue="1">
      <formula>AND(LEN($C10)=0,I$7&gt;=$F10,I$7&lt;=$F10+$G10-1)</formula>
    </cfRule>
  </conditionalFormatting>
  <conditionalFormatting sqref="J6:BL6">
    <cfRule type="expression" dxfId="9" priority="3">
      <formula>AND(J$7&lt;=EOMONTH($I$7,2),J$7&gt;EOMONTH($I$7,0),J$7&gt;EOMONTH($I$7,1))</formula>
    </cfRule>
  </conditionalFormatting>
  <dataValidations count="13">
    <dataValidation type="list" allowBlank="1" showInputMessage="1" sqref="C11" xr:uid="{DFFD23FF-9FE8-42D1-8B69-600D9BF05AA3}">
      <formula1>"Objectif,Jalon,En bonne voie, Risque faible, Risque moyen, Risque élevé"</formula1>
    </dataValidation>
    <dataValidation type="list" allowBlank="1" showInputMessage="1" showErrorMessage="1" sqref="C10 C12:C35" xr:uid="{A2F07095-4C5B-4F26-9F4F-F9BCE27C6F57}">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40D643B7-C378-45A2-A932-672EA7F96D14}">
      <formula1>0</formula1>
    </dataValidation>
    <dataValidation allowBlank="1" showInputMessage="1" showErrorMessage="1" prompt="Il s’agit d’une ligne vide." sqref="A35" xr:uid="{16EF2781-8358-4BE0-BED4-7AAF228778DA}"/>
    <dataValidation allowBlank="1" showInputMessage="1" showErrorMessage="1" prompt="Cette ligne marque la fin des données de jalon de Gantt. N’entrez rien dans cette ligne. _x000a_Pour ajouter des éléments, insérez de nouvelles lignes au-dessus de celle-ci._x000a_" sqref="A36" xr:uid="{59304489-FD95-4DFE-BAF7-57A94B8EB2F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4DD4ED10-9AD6-4E16-B98D-780C2836D133}"/>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EF7E1D0C-1D4A-4ADD-A37B-656B82D2F645}"/>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9B040C77-1487-444F-9200-4040ACDB2DA8}"/>
    <dataValidation allowBlank="1" showInputMessage="1" showErrorMessage="1" prompt="Les cellules I9 à BL9 contiennent le numéro de jour du mois représenté dans le bloc de cellules au-dessus de chaque cellule de date. Calculated._x000a_Ne pas modifier ces cellules._x000a_" sqref="A7" xr:uid="{5FBD9402-FBCE-4FA4-84F2-4E5944C4C8BC}"/>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C655BEFA-A8F0-47C8-9A9F-B298E206B00E}"/>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7D70357B-4F59-49F1-A1C4-F11BBDE70AE8}"/>
    <dataValidation allowBlank="1" showInputMessage="1" showErrorMessage="1" prompt="Entrez le nom de la société dans la cellule B4._x000a_Une légende se trouve dans les cellules I4 à AC4. L’étiquette Légende se trouve dans la cellule G4." sqref="A4" xr:uid="{E8FF6BF3-823C-4A98-BBC9-FA2C64DA9486}"/>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B30ABCC4-AAAD-48D6-8EEB-7C14721C5981}"/>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e de défilement 1">
              <controlPr defaultSize="0" autoPict="0" altText="Défiler la barre pour faire défiler la chronologie du projet Gantt.">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dimension ref="A1:BP38"/>
  <sheetViews>
    <sheetView showGridLines="0" showRuler="0" zoomScaleNormal="100" zoomScalePageLayoutView="70" workbookViewId="0"/>
  </sheetViews>
  <sheetFormatPr baseColWidth="10" defaultColWidth="8.85546875" defaultRowHeight="30" customHeight="1" x14ac:dyDescent="0.25"/>
  <cols>
    <col min="1" max="1" width="4.7109375" style="9" customWidth="1"/>
    <col min="2" max="2" width="33.85546875" customWidth="1"/>
    <col min="3" max="3" width="14.7109375"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8" t="s">
        <v>3</v>
      </c>
      <c r="C2" s="138"/>
      <c r="D2" s="138"/>
      <c r="E2" s="138"/>
      <c r="F2" s="138"/>
      <c r="G2" s="138"/>
      <c r="H2" s="138"/>
      <c r="I2" s="139"/>
      <c r="J2" s="139"/>
      <c r="K2" s="139"/>
      <c r="L2" s="139"/>
      <c r="M2" s="139"/>
      <c r="N2" s="139"/>
      <c r="O2" s="140"/>
      <c r="P2" s="140"/>
      <c r="Q2" s="140"/>
      <c r="R2" s="140"/>
      <c r="S2" s="140"/>
      <c r="T2" s="140"/>
      <c r="U2" s="90"/>
      <c r="V2" s="90"/>
      <c r="W2" s="90"/>
      <c r="X2" s="90"/>
      <c r="Y2" s="90"/>
      <c r="Z2" s="90"/>
      <c r="AA2" s="90"/>
      <c r="AB2" s="90"/>
      <c r="AC2" s="90"/>
      <c r="AD2" s="90"/>
      <c r="AE2" s="90"/>
      <c r="AF2" s="90"/>
      <c r="AG2" s="90"/>
      <c r="AH2" s="90"/>
      <c r="AI2" s="90"/>
      <c r="AJ2" s="90"/>
      <c r="AK2" s="90"/>
      <c r="AL2" s="90"/>
      <c r="AM2" s="90"/>
      <c r="AN2" s="90"/>
      <c r="AO2" s="90"/>
      <c r="AP2" s="90"/>
      <c r="AQ2" s="90"/>
      <c r="AR2" s="90"/>
      <c r="AS2" s="90"/>
      <c r="AT2" s="90"/>
      <c r="AU2" s="90"/>
      <c r="AV2" s="90"/>
      <c r="AW2" s="90"/>
      <c r="AX2" s="90"/>
      <c r="AY2" s="90"/>
      <c r="AZ2" s="90"/>
      <c r="BA2" s="90"/>
      <c r="BB2" s="90"/>
      <c r="BC2" s="90"/>
      <c r="BD2" s="90"/>
      <c r="BE2" s="90"/>
      <c r="BF2" s="90"/>
      <c r="BG2" s="90"/>
      <c r="BH2" s="90"/>
      <c r="BI2" s="90"/>
      <c r="BJ2" s="90"/>
      <c r="BK2" s="90"/>
      <c r="BL2" s="90"/>
      <c r="BM2" s="90"/>
    </row>
    <row r="3" spans="1:68" ht="19.899999999999999" customHeight="1" x14ac:dyDescent="0.25">
      <c r="A3" s="10"/>
      <c r="B3" s="62"/>
      <c r="C3" s="63"/>
      <c r="D3" s="64"/>
      <c r="E3" s="64"/>
      <c r="F3" s="65"/>
      <c r="G3" s="64"/>
      <c r="H3" s="64"/>
      <c r="I3" s="78"/>
      <c r="J3" s="1"/>
      <c r="K3" s="1"/>
      <c r="L3" s="1"/>
    </row>
    <row r="4" spans="1:68" ht="30" customHeight="1" x14ac:dyDescent="0.25">
      <c r="A4" s="10"/>
      <c r="B4" s="66" t="s">
        <v>4</v>
      </c>
      <c r="C4" s="67"/>
      <c r="D4" s="68"/>
      <c r="E4" s="69"/>
      <c r="F4" s="70"/>
      <c r="G4" s="71" t="s">
        <v>30</v>
      </c>
      <c r="H4" s="69"/>
      <c r="I4" s="129" t="s">
        <v>25</v>
      </c>
      <c r="J4" s="129"/>
      <c r="K4" s="129"/>
      <c r="L4" s="129"/>
      <c r="M4" s="129"/>
      <c r="O4" s="130" t="s">
        <v>22</v>
      </c>
      <c r="P4" s="130"/>
      <c r="Q4" s="130"/>
      <c r="R4" s="130"/>
      <c r="S4" s="130"/>
      <c r="U4" s="131" t="s">
        <v>23</v>
      </c>
      <c r="V4" s="131"/>
      <c r="W4" s="131"/>
      <c r="X4" s="131"/>
      <c r="Y4" s="131"/>
      <c r="AA4" s="132" t="s">
        <v>24</v>
      </c>
      <c r="AB4" s="132"/>
      <c r="AC4" s="132"/>
      <c r="AD4" s="132"/>
      <c r="AE4" s="132"/>
      <c r="AG4" s="133" t="s">
        <v>32</v>
      </c>
      <c r="AH4" s="133"/>
      <c r="AI4" s="133"/>
      <c r="AJ4" s="133"/>
      <c r="AK4" s="133"/>
    </row>
    <row r="5" spans="1:68" ht="30" customHeight="1" x14ac:dyDescent="0.25">
      <c r="A5" s="10"/>
      <c r="B5" s="72" t="s">
        <v>5</v>
      </c>
      <c r="C5" s="68"/>
      <c r="D5" s="68"/>
      <c r="E5" s="69"/>
      <c r="F5" s="70"/>
      <c r="G5" s="69"/>
      <c r="H5" s="69"/>
    </row>
    <row r="6" spans="1:68" ht="30" customHeight="1" x14ac:dyDescent="0.35">
      <c r="A6" s="10"/>
      <c r="B6" s="73" t="s">
        <v>6</v>
      </c>
      <c r="C6" s="74" cm="1">
        <f t="array" aca="1" ref="C6" ca="1">IFERROR(IF(MIN(Jalons43524[Début])=0,TODAY(),B11(Jalons43524[Début])),TODAY())</f>
        <v>45630</v>
      </c>
      <c r="D6" s="75"/>
      <c r="E6" s="69"/>
      <c r="F6" s="70"/>
      <c r="G6" s="69"/>
      <c r="H6" s="69"/>
      <c r="I6" s="85" t="str">
        <f ca="1">TEXT(I7,"mmmm")</f>
        <v>décembre</v>
      </c>
      <c r="J6" s="85"/>
      <c r="K6" s="85"/>
      <c r="L6" s="85"/>
      <c r="M6" s="85"/>
      <c r="N6" s="85"/>
      <c r="O6" s="85"/>
      <c r="P6" s="85" t="str">
        <f ca="1">IF(TEXT(P7,"mmmm")=I6,"",TEXT(P7,"mmmm"))</f>
        <v/>
      </c>
      <c r="Q6" s="85"/>
      <c r="R6" s="85"/>
      <c r="S6" s="85"/>
      <c r="T6" s="85"/>
      <c r="U6" s="85"/>
      <c r="V6" s="85"/>
      <c r="W6" s="85" t="str">
        <f ca="1">IF(OR(TEXT(W7,"mmmm")=P6,TEXT(W7,"mmmm")=I6),"",TEXT(W7,"mmmm"))</f>
        <v/>
      </c>
      <c r="X6" s="85"/>
      <c r="Y6" s="85"/>
      <c r="Z6" s="85"/>
      <c r="AA6" s="85"/>
      <c r="AB6" s="85"/>
      <c r="AC6" s="85"/>
      <c r="AD6" s="85" t="str">
        <f ca="1">IF(OR(TEXT(AD7,"mmmm")=W6,TEXT(AD7,"mmmm")=P6,TEXT(AD7,"mmmm")=I6),"",TEXT(AD7,"mmmm"))</f>
        <v/>
      </c>
      <c r="AE6" s="85"/>
      <c r="AF6" s="85"/>
      <c r="AG6" s="85"/>
      <c r="AH6" s="85"/>
      <c r="AI6" s="85"/>
      <c r="AJ6" s="85"/>
      <c r="AK6" s="85" t="str">
        <f ca="1">IF(OR(TEXT(AK7,"mmmm")=AD6,TEXT(AK7,"mmmm")=W6,TEXT(AK7,"mmmm")=P6,TEXT(AK7,"mmmm")=I6),"",TEXT(AK7,"mmmm"))</f>
        <v>janvier</v>
      </c>
      <c r="AL6" s="85"/>
      <c r="AM6" s="85"/>
      <c r="AN6" s="85"/>
      <c r="AO6" s="85"/>
      <c r="AP6" s="85"/>
      <c r="AQ6" s="85"/>
      <c r="AR6" s="85" t="str">
        <f ca="1">IF(OR(TEXT(AR7,"mmmm")=AK6,TEXT(AR7,"mmmm")=AD6,TEXT(AR7,"mmmm")=W6,TEXT(AR7,"mmmm")=P6),"",TEXT(AR7,"mmmm"))</f>
        <v/>
      </c>
      <c r="AS6" s="85"/>
      <c r="AT6" s="85"/>
      <c r="AU6" s="85"/>
      <c r="AV6" s="85"/>
      <c r="AW6" s="85"/>
      <c r="AX6" s="86"/>
      <c r="AY6" s="86" t="str">
        <f ca="1">IF(OR(TEXT(AY7,"mmmm")=AR6,TEXT(AY7,"mmmm")=AK6,TEXT(AY7,"mmmm")=AD6,TEXT(AY7,"mmmm")=W6),"",TEXT(AY7,"mmmm"))</f>
        <v/>
      </c>
      <c r="AZ6" s="86"/>
      <c r="BA6" s="86"/>
      <c r="BB6" s="87"/>
      <c r="BC6" s="84"/>
      <c r="BD6" s="84"/>
      <c r="BE6" s="84"/>
      <c r="BF6" s="84" t="str">
        <f ca="1">IF(OR(TEXT(BF7,"mmmm")=AY6,TEXT(BF7,"mmmm")=AR6,TEXT(BF7,"mmmm")=AK6,TEXT(BF7,"mmmm")=AD6),"",TEXT(BF7,"mmmm"))</f>
        <v/>
      </c>
      <c r="BG6" s="84"/>
      <c r="BH6" s="84"/>
      <c r="BI6" s="84"/>
      <c r="BJ6" s="84"/>
      <c r="BK6" s="84"/>
      <c r="BL6" s="84"/>
    </row>
    <row r="7" spans="1:68" ht="30" customHeight="1" x14ac:dyDescent="0.25">
      <c r="A7" s="10"/>
      <c r="B7" s="73" t="s">
        <v>7</v>
      </c>
      <c r="C7" s="76">
        <v>1</v>
      </c>
      <c r="D7" s="68"/>
      <c r="E7" s="69"/>
      <c r="F7" s="69"/>
      <c r="G7" s="69"/>
      <c r="H7" s="77"/>
      <c r="I7" s="116">
        <f ca="1">IFERROR(Début_Projet+Incrément_de_défilement,TODAY())</f>
        <v>45631</v>
      </c>
      <c r="J7" s="117">
        <f ca="1">I7+1</f>
        <v>45632</v>
      </c>
      <c r="K7" s="117">
        <f t="shared" ref="K7:AX7" ca="1" si="0">J7+1</f>
        <v>45633</v>
      </c>
      <c r="L7" s="117">
        <f t="shared" ca="1" si="0"/>
        <v>45634</v>
      </c>
      <c r="M7" s="117">
        <f t="shared" ca="1" si="0"/>
        <v>45635</v>
      </c>
      <c r="N7" s="117">
        <f t="shared" ca="1" si="0"/>
        <v>45636</v>
      </c>
      <c r="O7" s="118">
        <f t="shared" ca="1" si="0"/>
        <v>45637</v>
      </c>
      <c r="P7" s="117">
        <f ca="1">O7+1</f>
        <v>45638</v>
      </c>
      <c r="Q7" s="117">
        <f ca="1">P7+1</f>
        <v>45639</v>
      </c>
      <c r="R7" s="117">
        <f t="shared" ca="1" si="0"/>
        <v>45640</v>
      </c>
      <c r="S7" s="117">
        <f t="shared" ca="1" si="0"/>
        <v>45641</v>
      </c>
      <c r="T7" s="117">
        <f t="shared" ca="1" si="0"/>
        <v>45642</v>
      </c>
      <c r="U7" s="117">
        <f t="shared" ca="1" si="0"/>
        <v>45643</v>
      </c>
      <c r="V7" s="118">
        <f t="shared" ca="1" si="0"/>
        <v>45644</v>
      </c>
      <c r="W7" s="117">
        <f ca="1">V7+1</f>
        <v>45645</v>
      </c>
      <c r="X7" s="117">
        <f ca="1">W7+1</f>
        <v>45646</v>
      </c>
      <c r="Y7" s="117">
        <f t="shared" ca="1" si="0"/>
        <v>45647</v>
      </c>
      <c r="Z7" s="117">
        <f t="shared" ca="1" si="0"/>
        <v>45648</v>
      </c>
      <c r="AA7" s="117">
        <f t="shared" ca="1" si="0"/>
        <v>45649</v>
      </c>
      <c r="AB7" s="117">
        <f t="shared" ca="1" si="0"/>
        <v>45650</v>
      </c>
      <c r="AC7" s="118">
        <f t="shared" ca="1" si="0"/>
        <v>45651</v>
      </c>
      <c r="AD7" s="117">
        <f ca="1">AC7+1</f>
        <v>45652</v>
      </c>
      <c r="AE7" s="117">
        <f ca="1">AD7+1</f>
        <v>45653</v>
      </c>
      <c r="AF7" s="117">
        <f t="shared" ca="1" si="0"/>
        <v>45654</v>
      </c>
      <c r="AG7" s="117">
        <f t="shared" ca="1" si="0"/>
        <v>45655</v>
      </c>
      <c r="AH7" s="117">
        <f t="shared" ca="1" si="0"/>
        <v>45656</v>
      </c>
      <c r="AI7" s="117">
        <f t="shared" ca="1" si="0"/>
        <v>45657</v>
      </c>
      <c r="AJ7" s="118">
        <f t="shared" ca="1" si="0"/>
        <v>45658</v>
      </c>
      <c r="AK7" s="117">
        <f ca="1">AJ7+1</f>
        <v>45659</v>
      </c>
      <c r="AL7" s="117">
        <f ca="1">AK7+1</f>
        <v>45660</v>
      </c>
      <c r="AM7" s="117">
        <f t="shared" ca="1" si="0"/>
        <v>45661</v>
      </c>
      <c r="AN7" s="117">
        <f t="shared" ca="1" si="0"/>
        <v>45662</v>
      </c>
      <c r="AO7" s="117">
        <f t="shared" ca="1" si="0"/>
        <v>45663</v>
      </c>
      <c r="AP7" s="117">
        <f t="shared" ca="1" si="0"/>
        <v>45664</v>
      </c>
      <c r="AQ7" s="118">
        <f t="shared" ca="1" si="0"/>
        <v>45665</v>
      </c>
      <c r="AR7" s="117">
        <f ca="1">AQ7+1</f>
        <v>45666</v>
      </c>
      <c r="AS7" s="117">
        <f ca="1">AR7+1</f>
        <v>45667</v>
      </c>
      <c r="AT7" s="117">
        <f t="shared" ca="1" si="0"/>
        <v>45668</v>
      </c>
      <c r="AU7" s="117">
        <f t="shared" ca="1" si="0"/>
        <v>45669</v>
      </c>
      <c r="AV7" s="117">
        <f t="shared" ca="1" si="0"/>
        <v>45670</v>
      </c>
      <c r="AW7" s="117">
        <f t="shared" ca="1" si="0"/>
        <v>45671</v>
      </c>
      <c r="AX7" s="118">
        <f t="shared" ca="1" si="0"/>
        <v>45672</v>
      </c>
      <c r="AY7" s="117">
        <f ca="1">AX7+1</f>
        <v>45673</v>
      </c>
      <c r="AZ7" s="117">
        <f ca="1">AY7+1</f>
        <v>45674</v>
      </c>
      <c r="BA7" s="117">
        <f t="shared" ref="BA7:BE7" ca="1" si="1">AZ7+1</f>
        <v>45675</v>
      </c>
      <c r="BB7" s="117">
        <f t="shared" ca="1" si="1"/>
        <v>45676</v>
      </c>
      <c r="BC7" s="117">
        <f t="shared" ca="1" si="1"/>
        <v>45677</v>
      </c>
      <c r="BD7" s="117">
        <f t="shared" ca="1" si="1"/>
        <v>45678</v>
      </c>
      <c r="BE7" s="118">
        <f t="shared" ca="1" si="1"/>
        <v>45679</v>
      </c>
      <c r="BF7" s="117">
        <f ca="1">BE7+1</f>
        <v>45680</v>
      </c>
      <c r="BG7" s="117">
        <f ca="1">BF7+1</f>
        <v>45681</v>
      </c>
      <c r="BH7" s="117">
        <f t="shared" ref="BH7:BL7" ca="1" si="2">BG7+1</f>
        <v>45682</v>
      </c>
      <c r="BI7" s="117">
        <f t="shared" ca="1" si="2"/>
        <v>45683</v>
      </c>
      <c r="BJ7" s="117">
        <f t="shared" ca="1" si="2"/>
        <v>45684</v>
      </c>
      <c r="BK7" s="117">
        <f t="shared" ca="1" si="2"/>
        <v>45685</v>
      </c>
      <c r="BL7" s="118">
        <f t="shared" ca="1" si="2"/>
        <v>45686</v>
      </c>
    </row>
    <row r="8" spans="1:68" ht="19.899999999999999" customHeight="1" x14ac:dyDescent="0.25">
      <c r="A8" s="10"/>
      <c r="B8" s="68"/>
      <c r="C8" s="68"/>
      <c r="D8" s="68"/>
      <c r="E8" s="69"/>
      <c r="F8" s="69"/>
      <c r="G8" s="69"/>
      <c r="H8" s="77"/>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row>
    <row r="9" spans="1:68" ht="40.15" customHeight="1" x14ac:dyDescent="0.25">
      <c r="A9" s="10"/>
      <c r="B9" s="107" t="s">
        <v>8</v>
      </c>
      <c r="C9" s="108" t="s">
        <v>19</v>
      </c>
      <c r="D9" s="108" t="s">
        <v>26</v>
      </c>
      <c r="E9" s="108" t="s">
        <v>28</v>
      </c>
      <c r="F9" s="108" t="s">
        <v>29</v>
      </c>
      <c r="G9" s="108" t="s">
        <v>31</v>
      </c>
      <c r="H9" s="82"/>
      <c r="I9" s="91" t="str">
        <f t="shared" ref="I9:AN9" ca="1" si="3">LEFT(TEXT(I7,"jjj"),1)</f>
        <v>j</v>
      </c>
      <c r="J9" s="91" t="str">
        <f t="shared" ca="1" si="3"/>
        <v>v</v>
      </c>
      <c r="K9" s="91" t="str">
        <f t="shared" ca="1" si="3"/>
        <v>s</v>
      </c>
      <c r="L9" s="91" t="str">
        <f t="shared" ca="1" si="3"/>
        <v>d</v>
      </c>
      <c r="M9" s="91" t="str">
        <f t="shared" ca="1" si="3"/>
        <v>l</v>
      </c>
      <c r="N9" s="91" t="str">
        <f t="shared" ca="1" si="3"/>
        <v>m</v>
      </c>
      <c r="O9" s="91" t="str">
        <f t="shared" ca="1" si="3"/>
        <v>m</v>
      </c>
      <c r="P9" s="91" t="str">
        <f t="shared" ca="1" si="3"/>
        <v>j</v>
      </c>
      <c r="Q9" s="91" t="str">
        <f t="shared" ca="1" si="3"/>
        <v>v</v>
      </c>
      <c r="R9" s="91" t="str">
        <f t="shared" ca="1" si="3"/>
        <v>s</v>
      </c>
      <c r="S9" s="91" t="str">
        <f t="shared" ca="1" si="3"/>
        <v>d</v>
      </c>
      <c r="T9" s="91" t="str">
        <f t="shared" ca="1" si="3"/>
        <v>l</v>
      </c>
      <c r="U9" s="91" t="str">
        <f t="shared" ca="1" si="3"/>
        <v>m</v>
      </c>
      <c r="V9" s="91" t="str">
        <f t="shared" ca="1" si="3"/>
        <v>m</v>
      </c>
      <c r="W9" s="91" t="str">
        <f t="shared" ca="1" si="3"/>
        <v>j</v>
      </c>
      <c r="X9" s="91" t="str">
        <f t="shared" ca="1" si="3"/>
        <v>v</v>
      </c>
      <c r="Y9" s="91" t="str">
        <f t="shared" ca="1" si="3"/>
        <v>s</v>
      </c>
      <c r="Z9" s="91" t="str">
        <f t="shared" ca="1" si="3"/>
        <v>d</v>
      </c>
      <c r="AA9" s="91" t="str">
        <f t="shared" ca="1" si="3"/>
        <v>l</v>
      </c>
      <c r="AB9" s="91" t="str">
        <f t="shared" ca="1" si="3"/>
        <v>m</v>
      </c>
      <c r="AC9" s="91" t="str">
        <f t="shared" ca="1" si="3"/>
        <v>m</v>
      </c>
      <c r="AD9" s="91" t="str">
        <f t="shared" ca="1" si="3"/>
        <v>j</v>
      </c>
      <c r="AE9" s="91" t="str">
        <f t="shared" ca="1" si="3"/>
        <v>v</v>
      </c>
      <c r="AF9" s="91" t="str">
        <f t="shared" ca="1" si="3"/>
        <v>s</v>
      </c>
      <c r="AG9" s="91" t="str">
        <f t="shared" ca="1" si="3"/>
        <v>d</v>
      </c>
      <c r="AH9" s="91" t="str">
        <f t="shared" ca="1" si="3"/>
        <v>l</v>
      </c>
      <c r="AI9" s="91" t="str">
        <f t="shared" ca="1" si="3"/>
        <v>m</v>
      </c>
      <c r="AJ9" s="91" t="str">
        <f t="shared" ca="1" si="3"/>
        <v>m</v>
      </c>
      <c r="AK9" s="91" t="str">
        <f t="shared" ca="1" si="3"/>
        <v>j</v>
      </c>
      <c r="AL9" s="91" t="str">
        <f t="shared" ca="1" si="3"/>
        <v>v</v>
      </c>
      <c r="AM9" s="91" t="str">
        <f t="shared" ca="1" si="3"/>
        <v>s</v>
      </c>
      <c r="AN9" s="91" t="str">
        <f t="shared" ca="1" si="3"/>
        <v>d</v>
      </c>
      <c r="AO9" s="91" t="str">
        <f t="shared" ref="AO9:BL9" ca="1" si="4">LEFT(TEXT(AO7,"jjj"),1)</f>
        <v>l</v>
      </c>
      <c r="AP9" s="91" t="str">
        <f t="shared" ca="1" si="4"/>
        <v>m</v>
      </c>
      <c r="AQ9" s="91" t="str">
        <f t="shared" ca="1" si="4"/>
        <v>m</v>
      </c>
      <c r="AR9" s="91" t="str">
        <f t="shared" ca="1" si="4"/>
        <v>j</v>
      </c>
      <c r="AS9" s="91" t="str">
        <f t="shared" ca="1" si="4"/>
        <v>v</v>
      </c>
      <c r="AT9" s="91" t="str">
        <f t="shared" ca="1" si="4"/>
        <v>s</v>
      </c>
      <c r="AU9" s="91" t="str">
        <f t="shared" ca="1" si="4"/>
        <v>d</v>
      </c>
      <c r="AV9" s="91" t="str">
        <f t="shared" ca="1" si="4"/>
        <v>l</v>
      </c>
      <c r="AW9" s="91" t="str">
        <f t="shared" ca="1" si="4"/>
        <v>m</v>
      </c>
      <c r="AX9" s="91" t="str">
        <f t="shared" ca="1" si="4"/>
        <v>m</v>
      </c>
      <c r="AY9" s="91" t="str">
        <f t="shared" ca="1" si="4"/>
        <v>j</v>
      </c>
      <c r="AZ9" s="91" t="str">
        <f t="shared" ca="1" si="4"/>
        <v>v</v>
      </c>
      <c r="BA9" s="91" t="str">
        <f t="shared" ca="1" si="4"/>
        <v>s</v>
      </c>
      <c r="BB9" s="91" t="str">
        <f t="shared" ca="1" si="4"/>
        <v>d</v>
      </c>
      <c r="BC9" s="91" t="str">
        <f t="shared" ca="1" si="4"/>
        <v>l</v>
      </c>
      <c r="BD9" s="91" t="str">
        <f t="shared" ca="1" si="4"/>
        <v>m</v>
      </c>
      <c r="BE9" s="91" t="str">
        <f t="shared" ca="1" si="4"/>
        <v>m</v>
      </c>
      <c r="BF9" s="91" t="str">
        <f t="shared" ca="1" si="4"/>
        <v>j</v>
      </c>
      <c r="BG9" s="91" t="str">
        <f t="shared" ca="1" si="4"/>
        <v>v</v>
      </c>
      <c r="BH9" s="91" t="str">
        <f t="shared" ca="1" si="4"/>
        <v>s</v>
      </c>
      <c r="BI9" s="91" t="str">
        <f t="shared" ca="1" si="4"/>
        <v>d</v>
      </c>
      <c r="BJ9" s="91" t="str">
        <f t="shared" ca="1" si="4"/>
        <v>l</v>
      </c>
      <c r="BK9" s="91" t="str">
        <f t="shared" ca="1" si="4"/>
        <v>m</v>
      </c>
      <c r="BL9" s="91" t="str">
        <f t="shared" ca="1" si="4"/>
        <v>m</v>
      </c>
    </row>
    <row r="10" spans="1:68" ht="30" hidden="1" customHeight="1" x14ac:dyDescent="0.25">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15" customHeight="1" x14ac:dyDescent="0.25">
      <c r="A11" s="10"/>
      <c r="B11" s="101" t="s">
        <v>9</v>
      </c>
      <c r="C11" s="54"/>
      <c r="D11" s="54"/>
      <c r="E11" s="55"/>
      <c r="F11" s="56"/>
      <c r="G11" s="57"/>
      <c r="H11" s="54"/>
      <c r="I11" s="24" t="str">
        <f t="shared" ref="I11:X26" ca="1" si="5">IF(AND($C11="Objectif",I$7&gt;=$F11,I$7&lt;=$F11+$G11-1),2,IF(AND($C11="Jalon",I$7&gt;=$F11,I$7&lt;=$F11+$G11-1),1,""))</f>
        <v/>
      </c>
      <c r="J11" s="24" t="str">
        <f t="shared" ca="1" si="5"/>
        <v/>
      </c>
      <c r="K11" s="24" t="str">
        <f t="shared" ca="1" si="5"/>
        <v/>
      </c>
      <c r="L11" s="24" t="str">
        <f t="shared" ca="1" si="5"/>
        <v/>
      </c>
      <c r="M11" s="24" t="str">
        <f t="shared" ca="1" si="5"/>
        <v/>
      </c>
      <c r="N11" s="24" t="str">
        <f t="shared" ca="1" si="5"/>
        <v/>
      </c>
      <c r="O11" s="24" t="str">
        <f t="shared" ca="1" si="5"/>
        <v/>
      </c>
      <c r="P11" s="24" t="str">
        <f t="shared" ca="1" si="5"/>
        <v/>
      </c>
      <c r="Q11" s="24" t="str">
        <f t="shared" ca="1" si="5"/>
        <v/>
      </c>
      <c r="R11" s="24" t="str">
        <f t="shared" ca="1" si="5"/>
        <v/>
      </c>
      <c r="S11" s="24" t="str">
        <f t="shared" ca="1" si="5"/>
        <v/>
      </c>
      <c r="T11" s="24" t="str">
        <f t="shared" ca="1" si="5"/>
        <v/>
      </c>
      <c r="U11" s="24" t="str">
        <f t="shared" ca="1" si="5"/>
        <v/>
      </c>
      <c r="V11" s="24" t="str">
        <f t="shared" ca="1" si="5"/>
        <v/>
      </c>
      <c r="W11" s="24" t="str">
        <f t="shared" ca="1" si="5"/>
        <v/>
      </c>
      <c r="X11" s="24" t="str">
        <f t="shared" ca="1" si="5"/>
        <v/>
      </c>
      <c r="Y11" s="24" t="str">
        <f t="shared" ref="Y11:AN26" ca="1" si="6">IF(AND($C11="Objectif",Y$7&gt;=$F11,Y$7&lt;=$F11+$G11-1),2,IF(AND($C11="Jalon",Y$7&gt;=$F11,Y$7&lt;=$F11+$G11-1),1,""))</f>
        <v/>
      </c>
      <c r="Z11" s="24" t="str">
        <f t="shared" ca="1" si="6"/>
        <v/>
      </c>
      <c r="AA11" s="24" t="str">
        <f t="shared" ca="1" si="6"/>
        <v/>
      </c>
      <c r="AB11" s="24" t="str">
        <f t="shared" ca="1" si="6"/>
        <v/>
      </c>
      <c r="AC11" s="24" t="str">
        <f t="shared" ca="1" si="6"/>
        <v/>
      </c>
      <c r="AD11" s="24" t="str">
        <f t="shared" ca="1" si="6"/>
        <v/>
      </c>
      <c r="AE11" s="24" t="str">
        <f t="shared" ca="1" si="6"/>
        <v/>
      </c>
      <c r="AF11" s="24" t="str">
        <f t="shared" ca="1" si="6"/>
        <v/>
      </c>
      <c r="AG11" s="24" t="str">
        <f t="shared" ca="1" si="6"/>
        <v/>
      </c>
      <c r="AH11" s="24" t="str">
        <f t="shared" ca="1" si="6"/>
        <v/>
      </c>
      <c r="AI11" s="24" t="str">
        <f t="shared" ca="1" si="6"/>
        <v/>
      </c>
      <c r="AJ11" s="24" t="str">
        <f t="shared" ca="1" si="6"/>
        <v/>
      </c>
      <c r="AK11" s="24" t="str">
        <f t="shared" ca="1" si="6"/>
        <v/>
      </c>
      <c r="AL11" s="24" t="str">
        <f t="shared" ca="1" si="6"/>
        <v/>
      </c>
      <c r="AM11" s="24" t="str">
        <f t="shared" ca="1" si="6"/>
        <v/>
      </c>
      <c r="AN11" s="24" t="str">
        <f t="shared" ca="1" si="6"/>
        <v/>
      </c>
      <c r="AO11" s="24" t="str">
        <f t="shared" ref="AO11:BD26" ca="1" si="7">IF(AND($C11="Objectif",AO$7&gt;=$F11,AO$7&lt;=$F11+$G11-1),2,IF(AND($C11="Jalon",AO$7&gt;=$F11,AO$7&lt;=$F11+$G11-1),1,""))</f>
        <v/>
      </c>
      <c r="AP11" s="24" t="str">
        <f t="shared" ca="1" si="7"/>
        <v/>
      </c>
      <c r="AQ11" s="24" t="str">
        <f t="shared" ca="1" si="7"/>
        <v/>
      </c>
      <c r="AR11" s="24" t="str">
        <f t="shared" ca="1" si="7"/>
        <v/>
      </c>
      <c r="AS11" s="24" t="str">
        <f t="shared" ca="1" si="7"/>
        <v/>
      </c>
      <c r="AT11" s="24" t="str">
        <f t="shared" ca="1" si="7"/>
        <v/>
      </c>
      <c r="AU11" s="24" t="str">
        <f t="shared" ca="1" si="7"/>
        <v/>
      </c>
      <c r="AV11" s="24" t="str">
        <f t="shared" ca="1" si="7"/>
        <v/>
      </c>
      <c r="AW11" s="24" t="str">
        <f t="shared" ca="1" si="7"/>
        <v/>
      </c>
      <c r="AX11" s="24" t="str">
        <f t="shared" ca="1" si="7"/>
        <v/>
      </c>
      <c r="AY11" s="24" t="str">
        <f t="shared" ca="1" si="7"/>
        <v/>
      </c>
      <c r="AZ11" s="24" t="str">
        <f t="shared" ca="1" si="7"/>
        <v/>
      </c>
      <c r="BA11" s="24" t="str">
        <f t="shared" ca="1" si="7"/>
        <v/>
      </c>
      <c r="BB11" s="24" t="str">
        <f t="shared" ca="1" si="7"/>
        <v/>
      </c>
      <c r="BC11" s="24" t="str">
        <f t="shared" ca="1" si="7"/>
        <v/>
      </c>
      <c r="BD11" s="24" t="str">
        <f t="shared" ca="1" si="7"/>
        <v/>
      </c>
      <c r="BE11" s="24" t="str">
        <f t="shared" ref="BE11:BL26" ca="1" si="8">IF(AND($C11="Objectif",BE$7&gt;=$F11,BE$7&lt;=$F11+$G11-1),2,IF(AND($C11="Jalon",BE$7&gt;=$F11,BE$7&lt;=$F11+$G11-1),1,""))</f>
        <v/>
      </c>
      <c r="BF11" s="24" t="str">
        <f t="shared" ca="1" si="8"/>
        <v/>
      </c>
      <c r="BG11" s="24" t="str">
        <f t="shared" ca="1" si="8"/>
        <v/>
      </c>
      <c r="BH11" s="24" t="str">
        <f t="shared" ca="1" si="8"/>
        <v/>
      </c>
      <c r="BI11" s="24" t="str">
        <f t="shared" ca="1" si="8"/>
        <v/>
      </c>
      <c r="BJ11" s="24" t="str">
        <f t="shared" ca="1" si="8"/>
        <v/>
      </c>
      <c r="BK11" s="24" t="str">
        <f t="shared" ca="1" si="8"/>
        <v/>
      </c>
      <c r="BL11" s="24" t="str">
        <f t="shared" ca="1" si="8"/>
        <v/>
      </c>
      <c r="BP11" s="36"/>
    </row>
    <row r="12" spans="1:68" s="1" customFormat="1" ht="40.15" customHeight="1" x14ac:dyDescent="0.25">
      <c r="A12" s="10"/>
      <c r="B12" s="58" t="s">
        <v>10</v>
      </c>
      <c r="C12" s="54" t="s">
        <v>20</v>
      </c>
      <c r="D12" s="54" t="s">
        <v>27</v>
      </c>
      <c r="E12" s="55">
        <v>0.25</v>
      </c>
      <c r="F12" s="56">
        <f ca="1">TODAY()</f>
        <v>45630</v>
      </c>
      <c r="G12" s="57">
        <v>3</v>
      </c>
      <c r="H12" s="54"/>
      <c r="I12" s="24">
        <f ca="1">IF(AND($C12="Objectif",I$7&gt;=$F12,I$7&lt;=$F12+$G12-1),2,IF(AND($C12="Jalon",I$7&gt;=$F12,I$7&lt;=$F12+$G12-1),1,""))</f>
        <v>2</v>
      </c>
      <c r="J12" s="24">
        <f t="shared" ca="1" si="5"/>
        <v>2</v>
      </c>
      <c r="K12" s="24" t="str">
        <f t="shared" ca="1" si="5"/>
        <v/>
      </c>
      <c r="L12" s="24" t="str">
        <f t="shared" ca="1" si="5"/>
        <v/>
      </c>
      <c r="M12" s="24" t="str">
        <f t="shared" ca="1" si="5"/>
        <v/>
      </c>
      <c r="N12" s="24" t="str">
        <f t="shared" ca="1" si="5"/>
        <v/>
      </c>
      <c r="O12" s="24" t="str">
        <f t="shared" ca="1" si="5"/>
        <v/>
      </c>
      <c r="P12" s="24" t="str">
        <f t="shared" ca="1" si="5"/>
        <v/>
      </c>
      <c r="Q12" s="24" t="str">
        <f t="shared" ca="1" si="5"/>
        <v/>
      </c>
      <c r="R12" s="24" t="str">
        <f t="shared" ca="1" si="5"/>
        <v/>
      </c>
      <c r="S12" s="24" t="str">
        <f t="shared" ca="1" si="5"/>
        <v/>
      </c>
      <c r="T12" s="24" t="str">
        <f t="shared" ca="1" si="5"/>
        <v/>
      </c>
      <c r="U12" s="24" t="str">
        <f t="shared" ca="1" si="5"/>
        <v/>
      </c>
      <c r="V12" s="24" t="str">
        <f t="shared" ca="1" si="5"/>
        <v/>
      </c>
      <c r="W12" s="24" t="str">
        <f t="shared" ca="1" si="5"/>
        <v/>
      </c>
      <c r="X12" s="24" t="str">
        <f t="shared" ca="1" si="5"/>
        <v/>
      </c>
      <c r="Y12" s="24" t="str">
        <f t="shared" ca="1" si="6"/>
        <v/>
      </c>
      <c r="Z12" s="24" t="str">
        <f t="shared" ca="1" si="6"/>
        <v/>
      </c>
      <c r="AA12" s="24" t="str">
        <f t="shared" ca="1" si="6"/>
        <v/>
      </c>
      <c r="AB12" s="24" t="str">
        <f t="shared" ca="1" si="6"/>
        <v/>
      </c>
      <c r="AC12" s="24" t="str">
        <f t="shared" ca="1" si="6"/>
        <v/>
      </c>
      <c r="AD12" s="24" t="str">
        <f t="shared" ca="1" si="6"/>
        <v/>
      </c>
      <c r="AE12" s="24" t="str">
        <f t="shared" ca="1" si="6"/>
        <v/>
      </c>
      <c r="AF12" s="24" t="str">
        <f t="shared" ca="1" si="6"/>
        <v/>
      </c>
      <c r="AG12" s="24" t="str">
        <f t="shared" ca="1" si="6"/>
        <v/>
      </c>
      <c r="AH12" s="24" t="str">
        <f t="shared" ca="1" si="6"/>
        <v/>
      </c>
      <c r="AI12" s="24" t="str">
        <f t="shared" ca="1" si="6"/>
        <v/>
      </c>
      <c r="AJ12" s="24" t="str">
        <f t="shared" ca="1" si="6"/>
        <v/>
      </c>
      <c r="AK12" s="24" t="str">
        <f t="shared" ca="1" si="6"/>
        <v/>
      </c>
      <c r="AL12" s="24" t="str">
        <f t="shared" ca="1" si="6"/>
        <v/>
      </c>
      <c r="AM12" s="24" t="str">
        <f t="shared" ca="1" si="6"/>
        <v/>
      </c>
      <c r="AN12" s="24" t="str">
        <f t="shared" ca="1" si="6"/>
        <v/>
      </c>
      <c r="AO12" s="24" t="str">
        <f t="shared" ca="1" si="7"/>
        <v/>
      </c>
      <c r="AP12" s="24" t="str">
        <f t="shared" ca="1" si="7"/>
        <v/>
      </c>
      <c r="AQ12" s="24" t="str">
        <f t="shared" ca="1" si="7"/>
        <v/>
      </c>
      <c r="AR12" s="24" t="str">
        <f t="shared" ca="1" si="7"/>
        <v/>
      </c>
      <c r="AS12" s="24" t="str">
        <f t="shared" ca="1" si="7"/>
        <v/>
      </c>
      <c r="AT12" s="24" t="str">
        <f t="shared" ca="1" si="7"/>
        <v/>
      </c>
      <c r="AU12" s="24" t="str">
        <f t="shared" ca="1" si="7"/>
        <v/>
      </c>
      <c r="AV12" s="24" t="str">
        <f t="shared" ca="1" si="7"/>
        <v/>
      </c>
      <c r="AW12" s="24" t="str">
        <f t="shared" ca="1" si="7"/>
        <v/>
      </c>
      <c r="AX12" s="24" t="str">
        <f t="shared" ca="1" si="7"/>
        <v/>
      </c>
      <c r="AY12" s="24" t="str">
        <f t="shared" ca="1" si="7"/>
        <v/>
      </c>
      <c r="AZ12" s="24" t="str">
        <f t="shared" ca="1" si="7"/>
        <v/>
      </c>
      <c r="BA12" s="24" t="str">
        <f t="shared" ca="1" si="7"/>
        <v/>
      </c>
      <c r="BB12" s="24" t="str">
        <f t="shared" ca="1" si="7"/>
        <v/>
      </c>
      <c r="BC12" s="24" t="str">
        <f t="shared" ca="1" si="7"/>
        <v/>
      </c>
      <c r="BD12" s="24" t="str">
        <f t="shared" ca="1" si="7"/>
        <v/>
      </c>
      <c r="BE12" s="24" t="str">
        <f t="shared" ca="1" si="8"/>
        <v/>
      </c>
      <c r="BF12" s="24" t="str">
        <f t="shared" ca="1" si="8"/>
        <v/>
      </c>
      <c r="BG12" s="24" t="str">
        <f t="shared" ca="1" si="8"/>
        <v/>
      </c>
      <c r="BH12" s="24" t="str">
        <f t="shared" ca="1" si="8"/>
        <v/>
      </c>
      <c r="BI12" s="24" t="str">
        <f t="shared" ca="1" si="8"/>
        <v/>
      </c>
      <c r="BJ12" s="24" t="str">
        <f t="shared" ca="1" si="8"/>
        <v/>
      </c>
      <c r="BK12" s="24" t="str">
        <f t="shared" ca="1" si="8"/>
        <v/>
      </c>
      <c r="BL12" s="24" t="str">
        <f t="shared" ca="1" si="8"/>
        <v/>
      </c>
    </row>
    <row r="13" spans="1:68" s="1" customFormat="1" ht="40.15" customHeight="1" x14ac:dyDescent="0.25">
      <c r="A13" s="10"/>
      <c r="B13" s="58" t="s">
        <v>11</v>
      </c>
      <c r="C13" s="54" t="s">
        <v>21</v>
      </c>
      <c r="D13" s="54"/>
      <c r="E13" s="55"/>
      <c r="F13" s="56">
        <f ca="1">TODAY()+5</f>
        <v>45635</v>
      </c>
      <c r="G13" s="57">
        <v>1</v>
      </c>
      <c r="H13" s="54"/>
      <c r="I13" s="24" t="str">
        <f t="shared" ref="I13:X28" ca="1" si="9">IF(AND($C13="Objectif",I$7&gt;=$F13,I$7&lt;=$F13+$G13-1),2,IF(AND($C13="Jalon",I$7&gt;=$F13,I$7&lt;=$F13+$G13-1),1,""))</f>
        <v/>
      </c>
      <c r="J13" s="24" t="str">
        <f t="shared" ca="1" si="5"/>
        <v/>
      </c>
      <c r="K13" s="24" t="str">
        <f t="shared" ca="1" si="5"/>
        <v/>
      </c>
      <c r="L13" s="24" t="str">
        <f t="shared" ca="1" si="5"/>
        <v/>
      </c>
      <c r="M13" s="24">
        <f t="shared" ca="1" si="5"/>
        <v>1</v>
      </c>
      <c r="N13" s="24" t="str">
        <f t="shared" ca="1" si="5"/>
        <v/>
      </c>
      <c r="O13" s="24" t="str">
        <f t="shared" ca="1" si="5"/>
        <v/>
      </c>
      <c r="P13" s="24" t="str">
        <f t="shared" ca="1" si="5"/>
        <v/>
      </c>
      <c r="Q13" s="24" t="str">
        <f t="shared" ca="1" si="5"/>
        <v/>
      </c>
      <c r="R13" s="24" t="str">
        <f t="shared" ca="1" si="5"/>
        <v/>
      </c>
      <c r="S13" s="24" t="str">
        <f t="shared" ca="1" si="5"/>
        <v/>
      </c>
      <c r="T13" s="24" t="str">
        <f t="shared" ca="1" si="5"/>
        <v/>
      </c>
      <c r="U13" s="24" t="str">
        <f t="shared" ca="1" si="5"/>
        <v/>
      </c>
      <c r="V13" s="24" t="str">
        <f t="shared" ca="1" si="5"/>
        <v/>
      </c>
      <c r="W13" s="24" t="str">
        <f t="shared" ca="1" si="5"/>
        <v/>
      </c>
      <c r="X13" s="24" t="str">
        <f t="shared" ca="1" si="5"/>
        <v/>
      </c>
      <c r="Y13" s="24" t="str">
        <f t="shared" ca="1" si="6"/>
        <v/>
      </c>
      <c r="Z13" s="24" t="str">
        <f t="shared" ca="1" si="6"/>
        <v/>
      </c>
      <c r="AA13" s="24" t="str">
        <f t="shared" ca="1" si="6"/>
        <v/>
      </c>
      <c r="AB13" s="24" t="str">
        <f t="shared" ca="1" si="6"/>
        <v/>
      </c>
      <c r="AC13" s="24" t="str">
        <f t="shared" ca="1" si="6"/>
        <v/>
      </c>
      <c r="AD13" s="24" t="str">
        <f t="shared" ca="1" si="6"/>
        <v/>
      </c>
      <c r="AE13" s="24" t="str">
        <f t="shared" ca="1" si="6"/>
        <v/>
      </c>
      <c r="AF13" s="24" t="str">
        <f t="shared" ca="1" si="6"/>
        <v/>
      </c>
      <c r="AG13" s="24" t="str">
        <f t="shared" ca="1" si="6"/>
        <v/>
      </c>
      <c r="AH13" s="24" t="str">
        <f t="shared" ca="1" si="6"/>
        <v/>
      </c>
      <c r="AI13" s="24" t="str">
        <f t="shared" ca="1" si="6"/>
        <v/>
      </c>
      <c r="AJ13" s="24" t="str">
        <f t="shared" ca="1" si="6"/>
        <v/>
      </c>
      <c r="AK13" s="24" t="str">
        <f t="shared" ca="1" si="6"/>
        <v/>
      </c>
      <c r="AL13" s="24" t="str">
        <f t="shared" ca="1" si="6"/>
        <v/>
      </c>
      <c r="AM13" s="24" t="str">
        <f t="shared" ca="1" si="6"/>
        <v/>
      </c>
      <c r="AN13" s="24" t="str">
        <f t="shared" ca="1" si="6"/>
        <v/>
      </c>
      <c r="AO13" s="24" t="str">
        <f t="shared" ca="1" si="7"/>
        <v/>
      </c>
      <c r="AP13" s="24" t="str">
        <f t="shared" ca="1" si="7"/>
        <v/>
      </c>
      <c r="AQ13" s="24" t="str">
        <f t="shared" ca="1" si="7"/>
        <v/>
      </c>
      <c r="AR13" s="24" t="str">
        <f t="shared" ca="1" si="7"/>
        <v/>
      </c>
      <c r="AS13" s="24" t="str">
        <f t="shared" ca="1" si="7"/>
        <v/>
      </c>
      <c r="AT13" s="24" t="str">
        <f t="shared" ca="1" si="7"/>
        <v/>
      </c>
      <c r="AU13" s="24" t="str">
        <f t="shared" ca="1" si="7"/>
        <v/>
      </c>
      <c r="AV13" s="24" t="str">
        <f t="shared" ca="1" si="7"/>
        <v/>
      </c>
      <c r="AW13" s="24" t="str">
        <f t="shared" ca="1" si="7"/>
        <v/>
      </c>
      <c r="AX13" s="24" t="str">
        <f t="shared" ca="1" si="7"/>
        <v/>
      </c>
      <c r="AY13" s="24" t="str">
        <f t="shared" ca="1" si="7"/>
        <v/>
      </c>
      <c r="AZ13" s="24" t="str">
        <f t="shared" ca="1" si="7"/>
        <v/>
      </c>
      <c r="BA13" s="24" t="str">
        <f t="shared" ca="1" si="7"/>
        <v/>
      </c>
      <c r="BB13" s="24" t="str">
        <f t="shared" ca="1" si="7"/>
        <v/>
      </c>
      <c r="BC13" s="24" t="str">
        <f t="shared" ca="1" si="7"/>
        <v/>
      </c>
      <c r="BD13" s="24" t="str">
        <f t="shared" ca="1" si="7"/>
        <v/>
      </c>
      <c r="BE13" s="24" t="str">
        <f t="shared" ca="1" si="8"/>
        <v/>
      </c>
      <c r="BF13" s="24" t="str">
        <f t="shared" ca="1" si="8"/>
        <v/>
      </c>
      <c r="BG13" s="24" t="str">
        <f t="shared" ca="1" si="8"/>
        <v/>
      </c>
      <c r="BH13" s="24" t="str">
        <f t="shared" ca="1" si="8"/>
        <v/>
      </c>
      <c r="BI13" s="24" t="str">
        <f t="shared" ca="1" si="8"/>
        <v/>
      </c>
      <c r="BJ13" s="24" t="str">
        <f t="shared" ca="1" si="8"/>
        <v/>
      </c>
      <c r="BK13" s="24" t="str">
        <f t="shared" ca="1" si="8"/>
        <v/>
      </c>
      <c r="BL13" s="24" t="str">
        <f t="shared" ca="1" si="8"/>
        <v/>
      </c>
    </row>
    <row r="14" spans="1:68" s="1" customFormat="1" ht="40.15" customHeight="1" x14ac:dyDescent="0.25">
      <c r="A14" s="9"/>
      <c r="B14" s="58" t="s">
        <v>12</v>
      </c>
      <c r="C14" s="54" t="s">
        <v>22</v>
      </c>
      <c r="D14" s="54"/>
      <c r="E14" s="55">
        <v>0.5</v>
      </c>
      <c r="F14" s="56">
        <f ca="1">F12-3</f>
        <v>45627</v>
      </c>
      <c r="G14" s="57">
        <v>10</v>
      </c>
      <c r="H14" s="54"/>
      <c r="I14" s="24" t="str">
        <f t="shared" ca="1" si="9"/>
        <v/>
      </c>
      <c r="J14" s="24" t="str">
        <f t="shared" ca="1" si="5"/>
        <v/>
      </c>
      <c r="K14" s="24" t="str">
        <f t="shared" ca="1" si="5"/>
        <v/>
      </c>
      <c r="L14" s="24" t="str">
        <f t="shared" ca="1" si="5"/>
        <v/>
      </c>
      <c r="M14" s="24" t="str">
        <f t="shared" ca="1" si="5"/>
        <v/>
      </c>
      <c r="N14" s="24" t="str">
        <f t="shared" ca="1" si="5"/>
        <v/>
      </c>
      <c r="O14" s="24" t="str">
        <f t="shared" ca="1" si="5"/>
        <v/>
      </c>
      <c r="P14" s="24" t="str">
        <f t="shared" ca="1" si="5"/>
        <v/>
      </c>
      <c r="Q14" s="24" t="str">
        <f t="shared" ca="1" si="5"/>
        <v/>
      </c>
      <c r="R14" s="24" t="str">
        <f t="shared" ca="1" si="5"/>
        <v/>
      </c>
      <c r="S14" s="24" t="str">
        <f t="shared" ca="1" si="5"/>
        <v/>
      </c>
      <c r="T14" s="24" t="str">
        <f t="shared" ca="1" si="5"/>
        <v/>
      </c>
      <c r="U14" s="24" t="str">
        <f t="shared" ca="1" si="5"/>
        <v/>
      </c>
      <c r="V14" s="24" t="str">
        <f t="shared" ca="1" si="5"/>
        <v/>
      </c>
      <c r="W14" s="24" t="str">
        <f t="shared" ca="1" si="5"/>
        <v/>
      </c>
      <c r="X14" s="24" t="str">
        <f t="shared" ca="1" si="5"/>
        <v/>
      </c>
      <c r="Y14" s="24" t="str">
        <f t="shared" ca="1" si="6"/>
        <v/>
      </c>
      <c r="Z14" s="24" t="str">
        <f t="shared" ca="1" si="6"/>
        <v/>
      </c>
      <c r="AA14" s="24" t="str">
        <f t="shared" ca="1" si="6"/>
        <v/>
      </c>
      <c r="AB14" s="24" t="str">
        <f t="shared" ca="1" si="6"/>
        <v/>
      </c>
      <c r="AC14" s="24" t="str">
        <f t="shared" ca="1" si="6"/>
        <v/>
      </c>
      <c r="AD14" s="24" t="str">
        <f t="shared" ca="1" si="6"/>
        <v/>
      </c>
      <c r="AE14" s="24" t="str">
        <f t="shared" ca="1" si="6"/>
        <v/>
      </c>
      <c r="AF14" s="24" t="str">
        <f t="shared" ca="1" si="6"/>
        <v/>
      </c>
      <c r="AG14" s="24" t="str">
        <f t="shared" ca="1" si="6"/>
        <v/>
      </c>
      <c r="AH14" s="24" t="str">
        <f t="shared" ca="1" si="6"/>
        <v/>
      </c>
      <c r="AI14" s="24" t="str">
        <f t="shared" ca="1" si="6"/>
        <v/>
      </c>
      <c r="AJ14" s="24" t="str">
        <f t="shared" ca="1" si="6"/>
        <v/>
      </c>
      <c r="AK14" s="24" t="str">
        <f t="shared" ca="1" si="6"/>
        <v/>
      </c>
      <c r="AL14" s="24" t="str">
        <f t="shared" ca="1" si="6"/>
        <v/>
      </c>
      <c r="AM14" s="24" t="str">
        <f t="shared" ca="1" si="6"/>
        <v/>
      </c>
      <c r="AN14" s="24" t="str">
        <f t="shared" ca="1" si="6"/>
        <v/>
      </c>
      <c r="AO14" s="24" t="str">
        <f t="shared" ca="1" si="7"/>
        <v/>
      </c>
      <c r="AP14" s="24" t="str">
        <f t="shared" ca="1" si="7"/>
        <v/>
      </c>
      <c r="AQ14" s="24" t="str">
        <f t="shared" ca="1" si="7"/>
        <v/>
      </c>
      <c r="AR14" s="24" t="str">
        <f t="shared" ca="1" si="7"/>
        <v/>
      </c>
      <c r="AS14" s="24" t="str">
        <f t="shared" ca="1" si="7"/>
        <v/>
      </c>
      <c r="AT14" s="24" t="str">
        <f t="shared" ca="1" si="7"/>
        <v/>
      </c>
      <c r="AU14" s="24" t="str">
        <f t="shared" ca="1" si="7"/>
        <v/>
      </c>
      <c r="AV14" s="24" t="str">
        <f t="shared" ca="1" si="7"/>
        <v/>
      </c>
      <c r="AW14" s="24" t="str">
        <f t="shared" ca="1" si="7"/>
        <v/>
      </c>
      <c r="AX14" s="24" t="str">
        <f t="shared" ca="1" si="7"/>
        <v/>
      </c>
      <c r="AY14" s="24" t="str">
        <f t="shared" ca="1" si="7"/>
        <v/>
      </c>
      <c r="AZ14" s="24" t="str">
        <f t="shared" ca="1" si="7"/>
        <v/>
      </c>
      <c r="BA14" s="24" t="str">
        <f t="shared" ca="1" si="7"/>
        <v/>
      </c>
      <c r="BB14" s="24" t="str">
        <f t="shared" ca="1" si="7"/>
        <v/>
      </c>
      <c r="BC14" s="24" t="str">
        <f t="shared" ca="1" si="7"/>
        <v/>
      </c>
      <c r="BD14" s="24" t="str">
        <f t="shared" ca="1" si="7"/>
        <v/>
      </c>
      <c r="BE14" s="24" t="str">
        <f t="shared" ca="1" si="8"/>
        <v/>
      </c>
      <c r="BF14" s="24" t="str">
        <f t="shared" ca="1" si="8"/>
        <v/>
      </c>
      <c r="BG14" s="24" t="str">
        <f t="shared" ca="1" si="8"/>
        <v/>
      </c>
      <c r="BH14" s="24" t="str">
        <f t="shared" ca="1" si="8"/>
        <v/>
      </c>
      <c r="BI14" s="24" t="str">
        <f t="shared" ca="1" si="8"/>
        <v/>
      </c>
      <c r="BJ14" s="24" t="str">
        <f t="shared" ca="1" si="8"/>
        <v/>
      </c>
      <c r="BK14" s="24" t="str">
        <f t="shared" ca="1" si="8"/>
        <v/>
      </c>
      <c r="BL14" s="24" t="str">
        <f t="shared" ca="1" si="8"/>
        <v/>
      </c>
    </row>
    <row r="15" spans="1:68" s="1" customFormat="1" ht="40.15" customHeight="1" x14ac:dyDescent="0.25">
      <c r="A15" s="9"/>
      <c r="B15" s="58" t="s">
        <v>13</v>
      </c>
      <c r="C15" s="54" t="s">
        <v>21</v>
      </c>
      <c r="D15" s="54"/>
      <c r="E15" s="55"/>
      <c r="F15" s="56">
        <f ca="1">F12+20</f>
        <v>45650</v>
      </c>
      <c r="G15" s="57">
        <v>1</v>
      </c>
      <c r="H15" s="54"/>
      <c r="I15" s="24" t="str">
        <f t="shared" ca="1" si="9"/>
        <v/>
      </c>
      <c r="J15" s="24" t="str">
        <f t="shared" ca="1" si="5"/>
        <v/>
      </c>
      <c r="K15" s="24" t="str">
        <f t="shared" ca="1" si="5"/>
        <v/>
      </c>
      <c r="L15" s="24" t="str">
        <f t="shared" ca="1" si="5"/>
        <v/>
      </c>
      <c r="M15" s="24" t="str">
        <f t="shared" ca="1" si="5"/>
        <v/>
      </c>
      <c r="N15" s="24" t="str">
        <f t="shared" ca="1" si="5"/>
        <v/>
      </c>
      <c r="O15" s="24" t="str">
        <f t="shared" ca="1" si="5"/>
        <v/>
      </c>
      <c r="P15" s="24" t="str">
        <f t="shared" ca="1" si="5"/>
        <v/>
      </c>
      <c r="Q15" s="24" t="str">
        <f t="shared" ca="1" si="5"/>
        <v/>
      </c>
      <c r="R15" s="24" t="str">
        <f t="shared" ca="1" si="5"/>
        <v/>
      </c>
      <c r="S15" s="24" t="str">
        <f t="shared" ca="1" si="5"/>
        <v/>
      </c>
      <c r="T15" s="24" t="str">
        <f t="shared" ca="1" si="5"/>
        <v/>
      </c>
      <c r="U15" s="24" t="str">
        <f t="shared" ca="1" si="5"/>
        <v/>
      </c>
      <c r="V15" s="24" t="str">
        <f t="shared" ca="1" si="5"/>
        <v/>
      </c>
      <c r="W15" s="24" t="str">
        <f t="shared" ca="1" si="5"/>
        <v/>
      </c>
      <c r="X15" s="24" t="str">
        <f t="shared" ca="1" si="5"/>
        <v/>
      </c>
      <c r="Y15" s="24" t="str">
        <f t="shared" ca="1" si="6"/>
        <v/>
      </c>
      <c r="Z15" s="24" t="str">
        <f t="shared" ca="1" si="6"/>
        <v/>
      </c>
      <c r="AA15" s="24" t="str">
        <f t="shared" ca="1" si="6"/>
        <v/>
      </c>
      <c r="AB15" s="24">
        <f t="shared" ca="1" si="6"/>
        <v>1</v>
      </c>
      <c r="AC15" s="24" t="str">
        <f t="shared" ca="1" si="6"/>
        <v/>
      </c>
      <c r="AD15" s="24" t="str">
        <f t="shared" ca="1" si="6"/>
        <v/>
      </c>
      <c r="AE15" s="24" t="str">
        <f t="shared" ca="1" si="6"/>
        <v/>
      </c>
      <c r="AF15" s="24" t="str">
        <f t="shared" ca="1" si="6"/>
        <v/>
      </c>
      <c r="AG15" s="24" t="str">
        <f t="shared" ca="1" si="6"/>
        <v/>
      </c>
      <c r="AH15" s="24" t="str">
        <f t="shared" ca="1" si="6"/>
        <v/>
      </c>
      <c r="AI15" s="24" t="str">
        <f t="shared" ca="1" si="6"/>
        <v/>
      </c>
      <c r="AJ15" s="24" t="str">
        <f t="shared" ca="1" si="6"/>
        <v/>
      </c>
      <c r="AK15" s="24" t="str">
        <f t="shared" ca="1" si="6"/>
        <v/>
      </c>
      <c r="AL15" s="24" t="str">
        <f t="shared" ca="1" si="6"/>
        <v/>
      </c>
      <c r="AM15" s="24" t="str">
        <f t="shared" ca="1" si="6"/>
        <v/>
      </c>
      <c r="AN15" s="24" t="str">
        <f t="shared" ca="1" si="6"/>
        <v/>
      </c>
      <c r="AO15" s="24" t="str">
        <f t="shared" ca="1" si="7"/>
        <v/>
      </c>
      <c r="AP15" s="24" t="str">
        <f t="shared" ca="1" si="7"/>
        <v/>
      </c>
      <c r="AQ15" s="24" t="str">
        <f t="shared" ca="1" si="7"/>
        <v/>
      </c>
      <c r="AR15" s="24" t="str">
        <f t="shared" ca="1" si="7"/>
        <v/>
      </c>
      <c r="AS15" s="24" t="str">
        <f t="shared" ca="1" si="7"/>
        <v/>
      </c>
      <c r="AT15" s="24" t="str">
        <f t="shared" ca="1" si="7"/>
        <v/>
      </c>
      <c r="AU15" s="24" t="str">
        <f t="shared" ca="1" si="7"/>
        <v/>
      </c>
      <c r="AV15" s="24" t="str">
        <f t="shared" ca="1" si="7"/>
        <v/>
      </c>
      <c r="AW15" s="24" t="str">
        <f t="shared" ca="1" si="7"/>
        <v/>
      </c>
      <c r="AX15" s="24" t="str">
        <f t="shared" ca="1" si="7"/>
        <v/>
      </c>
      <c r="AY15" s="24" t="str">
        <f t="shared" ca="1" si="7"/>
        <v/>
      </c>
      <c r="AZ15" s="24" t="str">
        <f t="shared" ca="1" si="7"/>
        <v/>
      </c>
      <c r="BA15" s="24" t="str">
        <f t="shared" ca="1" si="7"/>
        <v/>
      </c>
      <c r="BB15" s="24" t="str">
        <f t="shared" ca="1" si="7"/>
        <v/>
      </c>
      <c r="BC15" s="24" t="str">
        <f t="shared" ca="1" si="7"/>
        <v/>
      </c>
      <c r="BD15" s="24" t="str">
        <f t="shared" ca="1" si="7"/>
        <v/>
      </c>
      <c r="BE15" s="24" t="str">
        <f t="shared" ca="1" si="8"/>
        <v/>
      </c>
      <c r="BF15" s="24" t="str">
        <f t="shared" ca="1" si="8"/>
        <v/>
      </c>
      <c r="BG15" s="24" t="str">
        <f t="shared" ca="1" si="8"/>
        <v/>
      </c>
      <c r="BH15" s="24" t="str">
        <f t="shared" ca="1" si="8"/>
        <v/>
      </c>
      <c r="BI15" s="24" t="str">
        <f t="shared" ca="1" si="8"/>
        <v/>
      </c>
      <c r="BJ15" s="24" t="str">
        <f t="shared" ca="1" si="8"/>
        <v/>
      </c>
      <c r="BK15" s="24" t="str">
        <f t="shared" ca="1" si="8"/>
        <v/>
      </c>
      <c r="BL15" s="24" t="str">
        <f t="shared" ca="1" si="8"/>
        <v/>
      </c>
    </row>
    <row r="16" spans="1:68" s="1" customFormat="1" ht="40.15" customHeight="1" x14ac:dyDescent="0.25">
      <c r="A16" s="9"/>
      <c r="B16" s="58" t="s">
        <v>14</v>
      </c>
      <c r="C16" s="54" t="s">
        <v>23</v>
      </c>
      <c r="D16" s="54"/>
      <c r="E16" s="55">
        <v>0.1</v>
      </c>
      <c r="F16" s="56">
        <f ca="1">F12+6</f>
        <v>45636</v>
      </c>
      <c r="G16" s="57">
        <v>6</v>
      </c>
      <c r="H16" s="54"/>
      <c r="I16" s="24" t="str">
        <f t="shared" ca="1" si="9"/>
        <v/>
      </c>
      <c r="J16" s="24" t="str">
        <f t="shared" ca="1" si="5"/>
        <v/>
      </c>
      <c r="K16" s="24" t="str">
        <f t="shared" ca="1" si="5"/>
        <v/>
      </c>
      <c r="L16" s="24" t="str">
        <f t="shared" ca="1" si="5"/>
        <v/>
      </c>
      <c r="M16" s="24" t="str">
        <f t="shared" ca="1" si="5"/>
        <v/>
      </c>
      <c r="N16" s="24" t="str">
        <f t="shared" ca="1" si="5"/>
        <v/>
      </c>
      <c r="O16" s="24" t="str">
        <f t="shared" ca="1" si="5"/>
        <v/>
      </c>
      <c r="P16" s="24" t="str">
        <f t="shared" ca="1" si="5"/>
        <v/>
      </c>
      <c r="Q16" s="24" t="str">
        <f t="shared" ca="1" si="5"/>
        <v/>
      </c>
      <c r="R16" s="24" t="str">
        <f t="shared" ca="1" si="5"/>
        <v/>
      </c>
      <c r="S16" s="24" t="str">
        <f t="shared" ca="1" si="5"/>
        <v/>
      </c>
      <c r="T16" s="24" t="str">
        <f t="shared" ca="1" si="5"/>
        <v/>
      </c>
      <c r="U16" s="24" t="str">
        <f t="shared" ca="1" si="5"/>
        <v/>
      </c>
      <c r="V16" s="24" t="str">
        <f t="shared" ca="1" si="5"/>
        <v/>
      </c>
      <c r="W16" s="24" t="str">
        <f t="shared" ca="1" si="5"/>
        <v/>
      </c>
      <c r="X16" s="24" t="str">
        <f t="shared" ca="1" si="5"/>
        <v/>
      </c>
      <c r="Y16" s="24" t="str">
        <f t="shared" ca="1" si="6"/>
        <v/>
      </c>
      <c r="Z16" s="24" t="str">
        <f t="shared" ca="1" si="6"/>
        <v/>
      </c>
      <c r="AA16" s="24" t="str">
        <f t="shared" ca="1" si="6"/>
        <v/>
      </c>
      <c r="AB16" s="24" t="str">
        <f t="shared" ca="1" si="6"/>
        <v/>
      </c>
      <c r="AC16" s="24" t="str">
        <f t="shared" ca="1" si="6"/>
        <v/>
      </c>
      <c r="AD16" s="24" t="str">
        <f t="shared" ca="1" si="6"/>
        <v/>
      </c>
      <c r="AE16" s="24" t="str">
        <f t="shared" ca="1" si="6"/>
        <v/>
      </c>
      <c r="AF16" s="24" t="str">
        <f t="shared" ca="1" si="6"/>
        <v/>
      </c>
      <c r="AG16" s="24" t="str">
        <f t="shared" ca="1" si="6"/>
        <v/>
      </c>
      <c r="AH16" s="24" t="str">
        <f t="shared" ca="1" si="6"/>
        <v/>
      </c>
      <c r="AI16" s="24" t="str">
        <f t="shared" ca="1" si="6"/>
        <v/>
      </c>
      <c r="AJ16" s="24" t="str">
        <f t="shared" ca="1" si="6"/>
        <v/>
      </c>
      <c r="AK16" s="24" t="str">
        <f t="shared" ca="1" si="6"/>
        <v/>
      </c>
      <c r="AL16" s="24" t="str">
        <f t="shared" ca="1" si="6"/>
        <v/>
      </c>
      <c r="AM16" s="24" t="str">
        <f t="shared" ca="1" si="6"/>
        <v/>
      </c>
      <c r="AN16" s="24" t="str">
        <f t="shared" ca="1" si="6"/>
        <v/>
      </c>
      <c r="AO16" s="24" t="str">
        <f t="shared" ca="1" si="7"/>
        <v/>
      </c>
      <c r="AP16" s="24" t="str">
        <f t="shared" ca="1" si="7"/>
        <v/>
      </c>
      <c r="AQ16" s="24" t="str">
        <f t="shared" ca="1" si="7"/>
        <v/>
      </c>
      <c r="AR16" s="24" t="str">
        <f t="shared" ca="1" si="7"/>
        <v/>
      </c>
      <c r="AS16" s="24" t="str">
        <f t="shared" ca="1" si="7"/>
        <v/>
      </c>
      <c r="AT16" s="24" t="str">
        <f t="shared" ca="1" si="7"/>
        <v/>
      </c>
      <c r="AU16" s="24" t="str">
        <f t="shared" ca="1" si="7"/>
        <v/>
      </c>
      <c r="AV16" s="24" t="str">
        <f t="shared" ca="1" si="7"/>
        <v/>
      </c>
      <c r="AW16" s="24" t="str">
        <f t="shared" ca="1" si="7"/>
        <v/>
      </c>
      <c r="AX16" s="24" t="str">
        <f t="shared" ca="1" si="7"/>
        <v/>
      </c>
      <c r="AY16" s="24" t="str">
        <f t="shared" ca="1" si="7"/>
        <v/>
      </c>
      <c r="AZ16" s="24" t="str">
        <f t="shared" ca="1" si="7"/>
        <v/>
      </c>
      <c r="BA16" s="24" t="str">
        <f t="shared" ca="1" si="7"/>
        <v/>
      </c>
      <c r="BB16" s="24" t="str">
        <f t="shared" ca="1" si="7"/>
        <v/>
      </c>
      <c r="BC16" s="24" t="str">
        <f t="shared" ca="1" si="7"/>
        <v/>
      </c>
      <c r="BD16" s="24" t="str">
        <f t="shared" ca="1" si="7"/>
        <v/>
      </c>
      <c r="BE16" s="24" t="str">
        <f t="shared" ca="1" si="8"/>
        <v/>
      </c>
      <c r="BF16" s="24" t="str">
        <f t="shared" ca="1" si="8"/>
        <v/>
      </c>
      <c r="BG16" s="24" t="str">
        <f t="shared" ca="1" si="8"/>
        <v/>
      </c>
      <c r="BH16" s="24" t="str">
        <f t="shared" ca="1" si="8"/>
        <v/>
      </c>
      <c r="BI16" s="24" t="str">
        <f t="shared" ca="1" si="8"/>
        <v/>
      </c>
      <c r="BJ16" s="24" t="str">
        <f t="shared" ca="1" si="8"/>
        <v/>
      </c>
      <c r="BK16" s="24" t="str">
        <f t="shared" ca="1" si="8"/>
        <v/>
      </c>
      <c r="BL16" s="24" t="str">
        <f t="shared" ca="1" si="8"/>
        <v/>
      </c>
    </row>
    <row r="17" spans="1:64" s="1" customFormat="1" ht="40.15" customHeight="1" x14ac:dyDescent="0.25">
      <c r="A17" s="10"/>
      <c r="B17" s="101" t="s">
        <v>15</v>
      </c>
      <c r="C17" s="54"/>
      <c r="D17" s="54"/>
      <c r="E17" s="55"/>
      <c r="F17" s="56"/>
      <c r="G17" s="57"/>
      <c r="H17" s="54"/>
      <c r="I17" s="24" t="str">
        <f t="shared" ca="1" si="9"/>
        <v/>
      </c>
      <c r="J17" s="24" t="str">
        <f t="shared" ca="1" si="5"/>
        <v/>
      </c>
      <c r="K17" s="24" t="str">
        <f t="shared" ca="1" si="5"/>
        <v/>
      </c>
      <c r="L17" s="24" t="str">
        <f t="shared" ca="1" si="5"/>
        <v/>
      </c>
      <c r="M17" s="24" t="str">
        <f t="shared" ca="1" si="5"/>
        <v/>
      </c>
      <c r="N17" s="24" t="str">
        <f t="shared" ca="1" si="5"/>
        <v/>
      </c>
      <c r="O17" s="24" t="str">
        <f t="shared" ca="1" si="5"/>
        <v/>
      </c>
      <c r="P17" s="24" t="str">
        <f t="shared" ca="1" si="5"/>
        <v/>
      </c>
      <c r="Q17" s="24" t="str">
        <f t="shared" ca="1" si="5"/>
        <v/>
      </c>
      <c r="R17" s="24" t="str">
        <f t="shared" ca="1" si="5"/>
        <v/>
      </c>
      <c r="S17" s="24" t="str">
        <f t="shared" ca="1" si="5"/>
        <v/>
      </c>
      <c r="T17" s="24" t="str">
        <f t="shared" ca="1" si="5"/>
        <v/>
      </c>
      <c r="U17" s="24" t="str">
        <f t="shared" ca="1" si="5"/>
        <v/>
      </c>
      <c r="V17" s="24" t="str">
        <f t="shared" ca="1" si="5"/>
        <v/>
      </c>
      <c r="W17" s="24" t="str">
        <f t="shared" ca="1" si="5"/>
        <v/>
      </c>
      <c r="X17" s="24" t="str">
        <f t="shared" ca="1" si="5"/>
        <v/>
      </c>
      <c r="Y17" s="24" t="str">
        <f t="shared" ca="1" si="6"/>
        <v/>
      </c>
      <c r="Z17" s="24" t="str">
        <f t="shared" ca="1" si="6"/>
        <v/>
      </c>
      <c r="AA17" s="24" t="str">
        <f t="shared" ca="1" si="6"/>
        <v/>
      </c>
      <c r="AB17" s="24" t="str">
        <f t="shared" ca="1" si="6"/>
        <v/>
      </c>
      <c r="AC17" s="24" t="str">
        <f t="shared" ca="1" si="6"/>
        <v/>
      </c>
      <c r="AD17" s="24" t="str">
        <f t="shared" ca="1" si="6"/>
        <v/>
      </c>
      <c r="AE17" s="24" t="str">
        <f t="shared" ca="1" si="6"/>
        <v/>
      </c>
      <c r="AF17" s="24" t="str">
        <f t="shared" ca="1" si="6"/>
        <v/>
      </c>
      <c r="AG17" s="24" t="str">
        <f t="shared" ca="1" si="6"/>
        <v/>
      </c>
      <c r="AH17" s="24" t="str">
        <f t="shared" ca="1" si="6"/>
        <v/>
      </c>
      <c r="AI17" s="24" t="str">
        <f t="shared" ca="1" si="6"/>
        <v/>
      </c>
      <c r="AJ17" s="24" t="str">
        <f t="shared" ca="1" si="6"/>
        <v/>
      </c>
      <c r="AK17" s="24" t="str">
        <f t="shared" ca="1" si="6"/>
        <v/>
      </c>
      <c r="AL17" s="24" t="str">
        <f t="shared" ca="1" si="6"/>
        <v/>
      </c>
      <c r="AM17" s="24" t="str">
        <f t="shared" ca="1" si="6"/>
        <v/>
      </c>
      <c r="AN17" s="24" t="str">
        <f t="shared" ca="1" si="6"/>
        <v/>
      </c>
      <c r="AO17" s="24" t="str">
        <f t="shared" ca="1" si="7"/>
        <v/>
      </c>
      <c r="AP17" s="24" t="str">
        <f t="shared" ca="1" si="7"/>
        <v/>
      </c>
      <c r="AQ17" s="24" t="str">
        <f t="shared" ca="1" si="7"/>
        <v/>
      </c>
      <c r="AR17" s="24" t="str">
        <f t="shared" ca="1" si="7"/>
        <v/>
      </c>
      <c r="AS17" s="24" t="str">
        <f t="shared" ca="1" si="7"/>
        <v/>
      </c>
      <c r="AT17" s="24" t="str">
        <f t="shared" ca="1" si="7"/>
        <v/>
      </c>
      <c r="AU17" s="24" t="str">
        <f t="shared" ca="1" si="7"/>
        <v/>
      </c>
      <c r="AV17" s="24" t="str">
        <f t="shared" ca="1" si="7"/>
        <v/>
      </c>
      <c r="AW17" s="24" t="str">
        <f t="shared" ca="1" si="7"/>
        <v/>
      </c>
      <c r="AX17" s="24" t="str">
        <f t="shared" ca="1" si="7"/>
        <v/>
      </c>
      <c r="AY17" s="24" t="str">
        <f t="shared" ca="1" si="7"/>
        <v/>
      </c>
      <c r="AZ17" s="24" t="str">
        <f t="shared" ca="1" si="7"/>
        <v/>
      </c>
      <c r="BA17" s="24" t="str">
        <f t="shared" ca="1" si="7"/>
        <v/>
      </c>
      <c r="BB17" s="24" t="str">
        <f t="shared" ca="1" si="7"/>
        <v/>
      </c>
      <c r="BC17" s="24" t="str">
        <f t="shared" ca="1" si="7"/>
        <v/>
      </c>
      <c r="BD17" s="24" t="str">
        <f t="shared" ca="1" si="7"/>
        <v/>
      </c>
      <c r="BE17" s="24" t="str">
        <f t="shared" ca="1" si="8"/>
        <v/>
      </c>
      <c r="BF17" s="24" t="str">
        <f t="shared" ca="1" si="8"/>
        <v/>
      </c>
      <c r="BG17" s="24" t="str">
        <f t="shared" ca="1" si="8"/>
        <v/>
      </c>
      <c r="BH17" s="24" t="str">
        <f t="shared" ca="1" si="8"/>
        <v/>
      </c>
      <c r="BI17" s="24" t="str">
        <f t="shared" ca="1" si="8"/>
        <v/>
      </c>
      <c r="BJ17" s="24" t="str">
        <f t="shared" ca="1" si="8"/>
        <v/>
      </c>
      <c r="BK17" s="24" t="str">
        <f t="shared" ca="1" si="8"/>
        <v/>
      </c>
      <c r="BL17" s="24" t="str">
        <f t="shared" ca="1" si="8"/>
        <v/>
      </c>
    </row>
    <row r="18" spans="1:64" s="1" customFormat="1" ht="40.15" customHeight="1" x14ac:dyDescent="0.25">
      <c r="A18" s="10"/>
      <c r="B18" s="58" t="s">
        <v>10</v>
      </c>
      <c r="C18" s="54" t="s">
        <v>24</v>
      </c>
      <c r="D18" s="54"/>
      <c r="E18" s="55">
        <v>0.6</v>
      </c>
      <c r="F18" s="56">
        <f ca="1">F12+6</f>
        <v>45636</v>
      </c>
      <c r="G18" s="57">
        <v>13</v>
      </c>
      <c r="H18" s="54"/>
      <c r="I18" s="24" t="str">
        <f t="shared" ca="1" si="9"/>
        <v/>
      </c>
      <c r="J18" s="24" t="str">
        <f t="shared" ca="1" si="5"/>
        <v/>
      </c>
      <c r="K18" s="24" t="str">
        <f t="shared" ca="1" si="5"/>
        <v/>
      </c>
      <c r="L18" s="24" t="str">
        <f t="shared" ca="1" si="5"/>
        <v/>
      </c>
      <c r="M18" s="24" t="str">
        <f t="shared" ca="1" si="5"/>
        <v/>
      </c>
      <c r="N18" s="24" t="str">
        <f t="shared" ca="1" si="5"/>
        <v/>
      </c>
      <c r="O18" s="24" t="str">
        <f t="shared" ca="1" si="5"/>
        <v/>
      </c>
      <c r="P18" s="24" t="str">
        <f t="shared" ca="1" si="5"/>
        <v/>
      </c>
      <c r="Q18" s="24" t="str">
        <f t="shared" ca="1" si="5"/>
        <v/>
      </c>
      <c r="R18" s="24" t="str">
        <f t="shared" ca="1" si="5"/>
        <v/>
      </c>
      <c r="S18" s="24" t="str">
        <f t="shared" ca="1" si="5"/>
        <v/>
      </c>
      <c r="T18" s="24" t="str">
        <f t="shared" ca="1" si="5"/>
        <v/>
      </c>
      <c r="U18" s="24" t="str">
        <f t="shared" ca="1" si="5"/>
        <v/>
      </c>
      <c r="V18" s="24" t="str">
        <f t="shared" ca="1" si="5"/>
        <v/>
      </c>
      <c r="W18" s="24" t="str">
        <f t="shared" ca="1" si="5"/>
        <v/>
      </c>
      <c r="X18" s="24" t="str">
        <f t="shared" ca="1" si="5"/>
        <v/>
      </c>
      <c r="Y18" s="24" t="str">
        <f t="shared" ca="1" si="6"/>
        <v/>
      </c>
      <c r="Z18" s="24" t="str">
        <f t="shared" ca="1" si="6"/>
        <v/>
      </c>
      <c r="AA18" s="24" t="str">
        <f t="shared" ca="1" si="6"/>
        <v/>
      </c>
      <c r="AB18" s="24" t="str">
        <f t="shared" ca="1" si="6"/>
        <v/>
      </c>
      <c r="AC18" s="24" t="str">
        <f t="shared" ca="1" si="6"/>
        <v/>
      </c>
      <c r="AD18" s="24" t="str">
        <f t="shared" ca="1" si="6"/>
        <v/>
      </c>
      <c r="AE18" s="24" t="str">
        <f t="shared" ca="1" si="6"/>
        <v/>
      </c>
      <c r="AF18" s="24" t="str">
        <f t="shared" ca="1" si="6"/>
        <v/>
      </c>
      <c r="AG18" s="24" t="str">
        <f t="shared" ca="1" si="6"/>
        <v/>
      </c>
      <c r="AH18" s="24" t="str">
        <f t="shared" ca="1" si="6"/>
        <v/>
      </c>
      <c r="AI18" s="24" t="str">
        <f t="shared" ca="1" si="6"/>
        <v/>
      </c>
      <c r="AJ18" s="24" t="str">
        <f t="shared" ca="1" si="6"/>
        <v/>
      </c>
      <c r="AK18" s="24" t="str">
        <f t="shared" ca="1" si="6"/>
        <v/>
      </c>
      <c r="AL18" s="24" t="str">
        <f t="shared" ca="1" si="6"/>
        <v/>
      </c>
      <c r="AM18" s="24" t="str">
        <f t="shared" ca="1" si="6"/>
        <v/>
      </c>
      <c r="AN18" s="24" t="str">
        <f t="shared" ca="1" si="6"/>
        <v/>
      </c>
      <c r="AO18" s="24" t="str">
        <f t="shared" ca="1" si="7"/>
        <v/>
      </c>
      <c r="AP18" s="24" t="str">
        <f t="shared" ca="1" si="7"/>
        <v/>
      </c>
      <c r="AQ18" s="24" t="str">
        <f t="shared" ca="1" si="7"/>
        <v/>
      </c>
      <c r="AR18" s="24" t="str">
        <f t="shared" ca="1" si="7"/>
        <v/>
      </c>
      <c r="AS18" s="24" t="str">
        <f t="shared" ca="1" si="7"/>
        <v/>
      </c>
      <c r="AT18" s="24" t="str">
        <f t="shared" ca="1" si="7"/>
        <v/>
      </c>
      <c r="AU18" s="24" t="str">
        <f t="shared" ca="1" si="7"/>
        <v/>
      </c>
      <c r="AV18" s="24" t="str">
        <f t="shared" ca="1" si="7"/>
        <v/>
      </c>
      <c r="AW18" s="24" t="str">
        <f t="shared" ca="1" si="7"/>
        <v/>
      </c>
      <c r="AX18" s="24" t="str">
        <f t="shared" ca="1" si="7"/>
        <v/>
      </c>
      <c r="AY18" s="24" t="str">
        <f t="shared" ca="1" si="7"/>
        <v/>
      </c>
      <c r="AZ18" s="24" t="str">
        <f t="shared" ca="1" si="7"/>
        <v/>
      </c>
      <c r="BA18" s="24" t="str">
        <f t="shared" ca="1" si="7"/>
        <v/>
      </c>
      <c r="BB18" s="24" t="str">
        <f t="shared" ca="1" si="7"/>
        <v/>
      </c>
      <c r="BC18" s="24" t="str">
        <f t="shared" ca="1" si="7"/>
        <v/>
      </c>
      <c r="BD18" s="24" t="str">
        <f t="shared" ca="1" si="7"/>
        <v/>
      </c>
      <c r="BE18" s="24" t="str">
        <f t="shared" ca="1" si="8"/>
        <v/>
      </c>
      <c r="BF18" s="24" t="str">
        <f t="shared" ca="1" si="8"/>
        <v/>
      </c>
      <c r="BG18" s="24" t="str">
        <f t="shared" ca="1" si="8"/>
        <v/>
      </c>
      <c r="BH18" s="24" t="str">
        <f t="shared" ca="1" si="8"/>
        <v/>
      </c>
      <c r="BI18" s="24" t="str">
        <f t="shared" ca="1" si="8"/>
        <v/>
      </c>
      <c r="BJ18" s="24" t="str">
        <f t="shared" ca="1" si="8"/>
        <v/>
      </c>
      <c r="BK18" s="24" t="str">
        <f t="shared" ca="1" si="8"/>
        <v/>
      </c>
      <c r="BL18" s="24" t="str">
        <f t="shared" ca="1" si="8"/>
        <v/>
      </c>
    </row>
    <row r="19" spans="1:64" s="1" customFormat="1" ht="40.15" customHeight="1" x14ac:dyDescent="0.25">
      <c r="A19" s="9"/>
      <c r="B19" s="58" t="s">
        <v>11</v>
      </c>
      <c r="C19" s="54" t="s">
        <v>25</v>
      </c>
      <c r="D19" s="54"/>
      <c r="E19" s="55">
        <v>0.5</v>
      </c>
      <c r="F19" s="56">
        <f ca="1">F18+2</f>
        <v>45638</v>
      </c>
      <c r="G19" s="57">
        <v>9</v>
      </c>
      <c r="H19" s="54"/>
      <c r="I19" s="24" t="str">
        <f t="shared" ca="1" si="9"/>
        <v/>
      </c>
      <c r="J19" s="24" t="str">
        <f t="shared" ca="1" si="5"/>
        <v/>
      </c>
      <c r="K19" s="24" t="str">
        <f t="shared" ca="1" si="5"/>
        <v/>
      </c>
      <c r="L19" s="24" t="str">
        <f t="shared" ca="1" si="5"/>
        <v/>
      </c>
      <c r="M19" s="24" t="str">
        <f t="shared" ca="1" si="5"/>
        <v/>
      </c>
      <c r="N19" s="24" t="str">
        <f t="shared" ca="1" si="5"/>
        <v/>
      </c>
      <c r="O19" s="24" t="str">
        <f t="shared" ca="1" si="5"/>
        <v/>
      </c>
      <c r="P19" s="24" t="str">
        <f t="shared" ca="1" si="5"/>
        <v/>
      </c>
      <c r="Q19" s="24" t="str">
        <f t="shared" ca="1" si="5"/>
        <v/>
      </c>
      <c r="R19" s="24" t="str">
        <f t="shared" ca="1" si="5"/>
        <v/>
      </c>
      <c r="S19" s="24" t="str">
        <f t="shared" ca="1" si="5"/>
        <v/>
      </c>
      <c r="T19" s="24" t="str">
        <f t="shared" ca="1" si="5"/>
        <v/>
      </c>
      <c r="U19" s="24" t="str">
        <f t="shared" ca="1" si="5"/>
        <v/>
      </c>
      <c r="V19" s="24" t="str">
        <f t="shared" ca="1" si="5"/>
        <v/>
      </c>
      <c r="W19" s="24" t="str">
        <f t="shared" ca="1" si="5"/>
        <v/>
      </c>
      <c r="X19" s="24" t="str">
        <f t="shared" ca="1" si="5"/>
        <v/>
      </c>
      <c r="Y19" s="24" t="str">
        <f t="shared" ca="1" si="6"/>
        <v/>
      </c>
      <c r="Z19" s="24" t="str">
        <f t="shared" ca="1" si="6"/>
        <v/>
      </c>
      <c r="AA19" s="24" t="str">
        <f t="shared" ca="1" si="6"/>
        <v/>
      </c>
      <c r="AB19" s="24" t="str">
        <f t="shared" ca="1" si="6"/>
        <v/>
      </c>
      <c r="AC19" s="24" t="str">
        <f t="shared" ca="1" si="6"/>
        <v/>
      </c>
      <c r="AD19" s="24" t="str">
        <f t="shared" ca="1" si="6"/>
        <v/>
      </c>
      <c r="AE19" s="24" t="str">
        <f t="shared" ca="1" si="6"/>
        <v/>
      </c>
      <c r="AF19" s="24" t="str">
        <f t="shared" ca="1" si="6"/>
        <v/>
      </c>
      <c r="AG19" s="24" t="str">
        <f t="shared" ca="1" si="6"/>
        <v/>
      </c>
      <c r="AH19" s="24" t="str">
        <f t="shared" ca="1" si="6"/>
        <v/>
      </c>
      <c r="AI19" s="24" t="str">
        <f t="shared" ca="1" si="6"/>
        <v/>
      </c>
      <c r="AJ19" s="24" t="str">
        <f t="shared" ca="1" si="6"/>
        <v/>
      </c>
      <c r="AK19" s="24" t="str">
        <f t="shared" ca="1" si="6"/>
        <v/>
      </c>
      <c r="AL19" s="24" t="str">
        <f t="shared" ca="1" si="6"/>
        <v/>
      </c>
      <c r="AM19" s="24" t="str">
        <f t="shared" ca="1" si="6"/>
        <v/>
      </c>
      <c r="AN19" s="24" t="str">
        <f t="shared" ca="1" si="6"/>
        <v/>
      </c>
      <c r="AO19" s="24" t="str">
        <f t="shared" ca="1" si="7"/>
        <v/>
      </c>
      <c r="AP19" s="24" t="str">
        <f t="shared" ca="1" si="7"/>
        <v/>
      </c>
      <c r="AQ19" s="24" t="str">
        <f t="shared" ca="1" si="7"/>
        <v/>
      </c>
      <c r="AR19" s="24" t="str">
        <f t="shared" ca="1" si="7"/>
        <v/>
      </c>
      <c r="AS19" s="24" t="str">
        <f t="shared" ca="1" si="7"/>
        <v/>
      </c>
      <c r="AT19" s="24" t="str">
        <f t="shared" ca="1" si="7"/>
        <v/>
      </c>
      <c r="AU19" s="24" t="str">
        <f t="shared" ca="1" si="7"/>
        <v/>
      </c>
      <c r="AV19" s="24" t="str">
        <f t="shared" ca="1" si="7"/>
        <v/>
      </c>
      <c r="AW19" s="24" t="str">
        <f t="shared" ca="1" si="7"/>
        <v/>
      </c>
      <c r="AX19" s="24" t="str">
        <f t="shared" ca="1" si="7"/>
        <v/>
      </c>
      <c r="AY19" s="24" t="str">
        <f t="shared" ca="1" si="7"/>
        <v/>
      </c>
      <c r="AZ19" s="24" t="str">
        <f t="shared" ca="1" si="7"/>
        <v/>
      </c>
      <c r="BA19" s="24" t="str">
        <f t="shared" ca="1" si="7"/>
        <v/>
      </c>
      <c r="BB19" s="24" t="str">
        <f t="shared" ca="1" si="7"/>
        <v/>
      </c>
      <c r="BC19" s="24" t="str">
        <f t="shared" ca="1" si="7"/>
        <v/>
      </c>
      <c r="BD19" s="24" t="str">
        <f t="shared" ca="1" si="7"/>
        <v/>
      </c>
      <c r="BE19" s="24" t="str">
        <f t="shared" ca="1" si="8"/>
        <v/>
      </c>
      <c r="BF19" s="24" t="str">
        <f t="shared" ca="1" si="8"/>
        <v/>
      </c>
      <c r="BG19" s="24" t="str">
        <f t="shared" ca="1" si="8"/>
        <v/>
      </c>
      <c r="BH19" s="24" t="str">
        <f t="shared" ca="1" si="8"/>
        <v/>
      </c>
      <c r="BI19" s="24" t="str">
        <f t="shared" ca="1" si="8"/>
        <v/>
      </c>
      <c r="BJ19" s="24" t="str">
        <f t="shared" ca="1" si="8"/>
        <v/>
      </c>
      <c r="BK19" s="24" t="str">
        <f t="shared" ca="1" si="8"/>
        <v/>
      </c>
      <c r="BL19" s="24" t="str">
        <f t="shared" ca="1" si="8"/>
        <v/>
      </c>
    </row>
    <row r="20" spans="1:64" s="1" customFormat="1" ht="40.15" customHeight="1" x14ac:dyDescent="0.25">
      <c r="A20" s="9"/>
      <c r="B20" s="58" t="s">
        <v>12</v>
      </c>
      <c r="C20" s="54" t="s">
        <v>22</v>
      </c>
      <c r="D20" s="54"/>
      <c r="E20" s="55">
        <v>0.33</v>
      </c>
      <c r="F20" s="56">
        <f ca="1">F19+5</f>
        <v>45643</v>
      </c>
      <c r="G20" s="57">
        <v>11</v>
      </c>
      <c r="H20" s="54"/>
      <c r="I20" s="24" t="str">
        <f t="shared" ca="1" si="9"/>
        <v/>
      </c>
      <c r="J20" s="24" t="str">
        <f t="shared" ca="1" si="5"/>
        <v/>
      </c>
      <c r="K20" s="24" t="str">
        <f t="shared" ca="1" si="5"/>
        <v/>
      </c>
      <c r="L20" s="24" t="str">
        <f t="shared" ca="1" si="5"/>
        <v/>
      </c>
      <c r="M20" s="24" t="str">
        <f t="shared" ca="1" si="5"/>
        <v/>
      </c>
      <c r="N20" s="24" t="str">
        <f t="shared" ca="1" si="5"/>
        <v/>
      </c>
      <c r="O20" s="24" t="str">
        <f t="shared" ca="1" si="5"/>
        <v/>
      </c>
      <c r="P20" s="24" t="str">
        <f t="shared" ca="1" si="5"/>
        <v/>
      </c>
      <c r="Q20" s="24" t="str">
        <f t="shared" ca="1" si="5"/>
        <v/>
      </c>
      <c r="R20" s="24" t="str">
        <f t="shared" ca="1" si="5"/>
        <v/>
      </c>
      <c r="S20" s="24" t="str">
        <f t="shared" ca="1" si="5"/>
        <v/>
      </c>
      <c r="T20" s="24" t="str">
        <f t="shared" ca="1" si="5"/>
        <v/>
      </c>
      <c r="U20" s="24" t="str">
        <f t="shared" ca="1" si="5"/>
        <v/>
      </c>
      <c r="V20" s="24" t="str">
        <f t="shared" ca="1" si="5"/>
        <v/>
      </c>
      <c r="W20" s="24" t="str">
        <f t="shared" ca="1" si="5"/>
        <v/>
      </c>
      <c r="X20" s="24" t="str">
        <f t="shared" ca="1" si="5"/>
        <v/>
      </c>
      <c r="Y20" s="24" t="str">
        <f t="shared" ca="1" si="6"/>
        <v/>
      </c>
      <c r="Z20" s="24" t="str">
        <f t="shared" ca="1" si="6"/>
        <v/>
      </c>
      <c r="AA20" s="24" t="str">
        <f t="shared" ca="1" si="6"/>
        <v/>
      </c>
      <c r="AB20" s="24" t="str">
        <f t="shared" ca="1" si="6"/>
        <v/>
      </c>
      <c r="AC20" s="24" t="str">
        <f t="shared" ca="1" si="6"/>
        <v/>
      </c>
      <c r="AD20" s="24" t="str">
        <f t="shared" ca="1" si="6"/>
        <v/>
      </c>
      <c r="AE20" s="24" t="str">
        <f t="shared" ca="1" si="6"/>
        <v/>
      </c>
      <c r="AF20" s="24" t="str">
        <f t="shared" ca="1" si="6"/>
        <v/>
      </c>
      <c r="AG20" s="24" t="str">
        <f t="shared" ca="1" si="6"/>
        <v/>
      </c>
      <c r="AH20" s="24" t="str">
        <f t="shared" ca="1" si="6"/>
        <v/>
      </c>
      <c r="AI20" s="24" t="str">
        <f t="shared" ca="1" si="6"/>
        <v/>
      </c>
      <c r="AJ20" s="24" t="str">
        <f t="shared" ca="1" si="6"/>
        <v/>
      </c>
      <c r="AK20" s="24" t="str">
        <f t="shared" ca="1" si="6"/>
        <v/>
      </c>
      <c r="AL20" s="24" t="str">
        <f t="shared" ca="1" si="6"/>
        <v/>
      </c>
      <c r="AM20" s="24" t="str">
        <f t="shared" ca="1" si="6"/>
        <v/>
      </c>
      <c r="AN20" s="24" t="str">
        <f t="shared" ca="1" si="6"/>
        <v/>
      </c>
      <c r="AO20" s="24" t="str">
        <f t="shared" ca="1" si="7"/>
        <v/>
      </c>
      <c r="AP20" s="24" t="str">
        <f t="shared" ca="1" si="7"/>
        <v/>
      </c>
      <c r="AQ20" s="24" t="str">
        <f t="shared" ca="1" si="7"/>
        <v/>
      </c>
      <c r="AR20" s="24" t="str">
        <f t="shared" ca="1" si="7"/>
        <v/>
      </c>
      <c r="AS20" s="24" t="str">
        <f t="shared" ca="1" si="7"/>
        <v/>
      </c>
      <c r="AT20" s="24" t="str">
        <f t="shared" ca="1" si="7"/>
        <v/>
      </c>
      <c r="AU20" s="24" t="str">
        <f t="shared" ca="1" si="7"/>
        <v/>
      </c>
      <c r="AV20" s="24" t="str">
        <f t="shared" ca="1" si="7"/>
        <v/>
      </c>
      <c r="AW20" s="24" t="str">
        <f t="shared" ca="1" si="7"/>
        <v/>
      </c>
      <c r="AX20" s="24" t="str">
        <f t="shared" ca="1" si="7"/>
        <v/>
      </c>
      <c r="AY20" s="24" t="str">
        <f t="shared" ca="1" si="7"/>
        <v/>
      </c>
      <c r="AZ20" s="24" t="str">
        <f t="shared" ca="1" si="7"/>
        <v/>
      </c>
      <c r="BA20" s="24" t="str">
        <f t="shared" ca="1" si="7"/>
        <v/>
      </c>
      <c r="BB20" s="24" t="str">
        <f t="shared" ca="1" si="7"/>
        <v/>
      </c>
      <c r="BC20" s="24" t="str">
        <f t="shared" ca="1" si="7"/>
        <v/>
      </c>
      <c r="BD20" s="24" t="str">
        <f t="shared" ca="1" si="7"/>
        <v/>
      </c>
      <c r="BE20" s="24" t="str">
        <f t="shared" ca="1" si="8"/>
        <v/>
      </c>
      <c r="BF20" s="24" t="str">
        <f t="shared" ca="1" si="8"/>
        <v/>
      </c>
      <c r="BG20" s="24" t="str">
        <f t="shared" ca="1" si="8"/>
        <v/>
      </c>
      <c r="BH20" s="24" t="str">
        <f t="shared" ca="1" si="8"/>
        <v/>
      </c>
      <c r="BI20" s="24" t="str">
        <f t="shared" ca="1" si="8"/>
        <v/>
      </c>
      <c r="BJ20" s="24" t="str">
        <f t="shared" ca="1" si="8"/>
        <v/>
      </c>
      <c r="BK20" s="24" t="str">
        <f t="shared" ca="1" si="8"/>
        <v/>
      </c>
      <c r="BL20" s="24" t="str">
        <f t="shared" ca="1" si="8"/>
        <v/>
      </c>
    </row>
    <row r="21" spans="1:64" s="1" customFormat="1" ht="40.15" customHeight="1" x14ac:dyDescent="0.25">
      <c r="A21" s="9"/>
      <c r="B21" s="58" t="s">
        <v>13</v>
      </c>
      <c r="C21" s="54" t="s">
        <v>21</v>
      </c>
      <c r="D21" s="54"/>
      <c r="E21" s="55"/>
      <c r="F21" s="56">
        <f ca="1">F20+2</f>
        <v>45645</v>
      </c>
      <c r="G21" s="57">
        <v>1</v>
      </c>
      <c r="H21" s="54"/>
      <c r="I21" s="24" t="str">
        <f t="shared" ca="1" si="9"/>
        <v/>
      </c>
      <c r="J21" s="24" t="str">
        <f t="shared" ca="1" si="5"/>
        <v/>
      </c>
      <c r="K21" s="24" t="str">
        <f t="shared" ca="1" si="5"/>
        <v/>
      </c>
      <c r="L21" s="24" t="str">
        <f t="shared" ca="1" si="5"/>
        <v/>
      </c>
      <c r="M21" s="24" t="str">
        <f t="shared" ca="1" si="5"/>
        <v/>
      </c>
      <c r="N21" s="24" t="str">
        <f t="shared" ca="1" si="5"/>
        <v/>
      </c>
      <c r="O21" s="24" t="str">
        <f t="shared" ca="1" si="5"/>
        <v/>
      </c>
      <c r="P21" s="24" t="str">
        <f t="shared" ca="1" si="5"/>
        <v/>
      </c>
      <c r="Q21" s="24" t="str">
        <f t="shared" ca="1" si="5"/>
        <v/>
      </c>
      <c r="R21" s="24" t="str">
        <f t="shared" ca="1" si="5"/>
        <v/>
      </c>
      <c r="S21" s="24" t="str">
        <f t="shared" ca="1" si="5"/>
        <v/>
      </c>
      <c r="T21" s="24" t="str">
        <f t="shared" ca="1" si="5"/>
        <v/>
      </c>
      <c r="U21" s="24" t="str">
        <f t="shared" ca="1" si="5"/>
        <v/>
      </c>
      <c r="V21" s="24" t="str">
        <f t="shared" ca="1" si="5"/>
        <v/>
      </c>
      <c r="W21" s="24">
        <f t="shared" ca="1" si="5"/>
        <v>1</v>
      </c>
      <c r="X21" s="24" t="str">
        <f t="shared" ca="1" si="5"/>
        <v/>
      </c>
      <c r="Y21" s="24" t="str">
        <f t="shared" ca="1" si="6"/>
        <v/>
      </c>
      <c r="Z21" s="24" t="str">
        <f t="shared" ca="1" si="6"/>
        <v/>
      </c>
      <c r="AA21" s="24" t="str">
        <f t="shared" ca="1" si="6"/>
        <v/>
      </c>
      <c r="AB21" s="24" t="str">
        <f t="shared" ca="1" si="6"/>
        <v/>
      </c>
      <c r="AC21" s="24" t="str">
        <f t="shared" ca="1" si="6"/>
        <v/>
      </c>
      <c r="AD21" s="24" t="str">
        <f t="shared" ca="1" si="6"/>
        <v/>
      </c>
      <c r="AE21" s="24" t="str">
        <f t="shared" ca="1" si="6"/>
        <v/>
      </c>
      <c r="AF21" s="24" t="str">
        <f t="shared" ca="1" si="6"/>
        <v/>
      </c>
      <c r="AG21" s="24" t="str">
        <f t="shared" ca="1" si="6"/>
        <v/>
      </c>
      <c r="AH21" s="24" t="str">
        <f t="shared" ca="1" si="6"/>
        <v/>
      </c>
      <c r="AI21" s="24" t="str">
        <f t="shared" ca="1" si="6"/>
        <v/>
      </c>
      <c r="AJ21" s="24" t="str">
        <f t="shared" ca="1" si="6"/>
        <v/>
      </c>
      <c r="AK21" s="24" t="str">
        <f t="shared" ca="1" si="6"/>
        <v/>
      </c>
      <c r="AL21" s="24" t="str">
        <f t="shared" ca="1" si="6"/>
        <v/>
      </c>
      <c r="AM21" s="24" t="str">
        <f t="shared" ca="1" si="6"/>
        <v/>
      </c>
      <c r="AN21" s="24" t="str">
        <f t="shared" ca="1" si="6"/>
        <v/>
      </c>
      <c r="AO21" s="24" t="str">
        <f t="shared" ca="1" si="7"/>
        <v/>
      </c>
      <c r="AP21" s="24" t="str">
        <f t="shared" ca="1" si="7"/>
        <v/>
      </c>
      <c r="AQ21" s="24" t="str">
        <f t="shared" ca="1" si="7"/>
        <v/>
      </c>
      <c r="AR21" s="24" t="str">
        <f t="shared" ca="1" si="7"/>
        <v/>
      </c>
      <c r="AS21" s="24" t="str">
        <f t="shared" ca="1" si="7"/>
        <v/>
      </c>
      <c r="AT21" s="24" t="str">
        <f t="shared" ca="1" si="7"/>
        <v/>
      </c>
      <c r="AU21" s="24" t="str">
        <f t="shared" ca="1" si="7"/>
        <v/>
      </c>
      <c r="AV21" s="24" t="str">
        <f t="shared" ca="1" si="7"/>
        <v/>
      </c>
      <c r="AW21" s="24" t="str">
        <f t="shared" ca="1" si="7"/>
        <v/>
      </c>
      <c r="AX21" s="24" t="str">
        <f t="shared" ca="1" si="7"/>
        <v/>
      </c>
      <c r="AY21" s="24" t="str">
        <f t="shared" ca="1" si="7"/>
        <v/>
      </c>
      <c r="AZ21" s="24" t="str">
        <f t="shared" ca="1" si="7"/>
        <v/>
      </c>
      <c r="BA21" s="24" t="str">
        <f t="shared" ca="1" si="7"/>
        <v/>
      </c>
      <c r="BB21" s="24" t="str">
        <f t="shared" ca="1" si="7"/>
        <v/>
      </c>
      <c r="BC21" s="24" t="str">
        <f t="shared" ca="1" si="7"/>
        <v/>
      </c>
      <c r="BD21" s="24" t="str">
        <f t="shared" ca="1" si="7"/>
        <v/>
      </c>
      <c r="BE21" s="24" t="str">
        <f t="shared" ca="1" si="8"/>
        <v/>
      </c>
      <c r="BF21" s="24" t="str">
        <f t="shared" ca="1" si="8"/>
        <v/>
      </c>
      <c r="BG21" s="24" t="str">
        <f t="shared" ca="1" si="8"/>
        <v/>
      </c>
      <c r="BH21" s="24" t="str">
        <f t="shared" ca="1" si="8"/>
        <v/>
      </c>
      <c r="BI21" s="24" t="str">
        <f t="shared" ca="1" si="8"/>
        <v/>
      </c>
      <c r="BJ21" s="24" t="str">
        <f t="shared" ca="1" si="8"/>
        <v/>
      </c>
      <c r="BK21" s="24" t="str">
        <f t="shared" ca="1" si="8"/>
        <v/>
      </c>
      <c r="BL21" s="24" t="str">
        <f t="shared" ca="1" si="8"/>
        <v/>
      </c>
    </row>
    <row r="22" spans="1:64" s="1" customFormat="1" ht="40.15" customHeight="1" x14ac:dyDescent="0.25">
      <c r="A22" s="9"/>
      <c r="B22" s="58" t="s">
        <v>14</v>
      </c>
      <c r="C22" s="54"/>
      <c r="D22" s="54"/>
      <c r="E22" s="55"/>
      <c r="F22" s="56">
        <f ca="1">F21+1</f>
        <v>45646</v>
      </c>
      <c r="G22" s="57">
        <v>24</v>
      </c>
      <c r="H22" s="54"/>
      <c r="I22" s="24" t="str">
        <f t="shared" ca="1" si="9"/>
        <v/>
      </c>
      <c r="J22" s="24" t="str">
        <f t="shared" ca="1" si="5"/>
        <v/>
      </c>
      <c r="K22" s="24" t="str">
        <f t="shared" ca="1" si="5"/>
        <v/>
      </c>
      <c r="L22" s="24" t="str">
        <f t="shared" ca="1" si="5"/>
        <v/>
      </c>
      <c r="M22" s="24" t="str">
        <f t="shared" ca="1" si="5"/>
        <v/>
      </c>
      <c r="N22" s="24" t="str">
        <f t="shared" ca="1" si="5"/>
        <v/>
      </c>
      <c r="O22" s="24" t="str">
        <f t="shared" ca="1" si="5"/>
        <v/>
      </c>
      <c r="P22" s="24" t="str">
        <f t="shared" ca="1" si="5"/>
        <v/>
      </c>
      <c r="Q22" s="24" t="str">
        <f t="shared" ca="1" si="5"/>
        <v/>
      </c>
      <c r="R22" s="24" t="str">
        <f t="shared" ca="1" si="5"/>
        <v/>
      </c>
      <c r="S22" s="24" t="str">
        <f t="shared" ca="1" si="5"/>
        <v/>
      </c>
      <c r="T22" s="24" t="str">
        <f t="shared" ca="1" si="5"/>
        <v/>
      </c>
      <c r="U22" s="24" t="str">
        <f t="shared" ca="1" si="5"/>
        <v/>
      </c>
      <c r="V22" s="24" t="str">
        <f t="shared" ca="1" si="5"/>
        <v/>
      </c>
      <c r="W22" s="24" t="str">
        <f t="shared" ca="1" si="5"/>
        <v/>
      </c>
      <c r="X22" s="24" t="str">
        <f t="shared" ca="1" si="5"/>
        <v/>
      </c>
      <c r="Y22" s="24" t="str">
        <f t="shared" ca="1" si="6"/>
        <v/>
      </c>
      <c r="Z22" s="24" t="str">
        <f t="shared" ca="1" si="6"/>
        <v/>
      </c>
      <c r="AA22" s="24" t="str">
        <f t="shared" ca="1" si="6"/>
        <v/>
      </c>
      <c r="AB22" s="24" t="str">
        <f t="shared" ca="1" si="6"/>
        <v/>
      </c>
      <c r="AC22" s="24" t="str">
        <f t="shared" ca="1" si="6"/>
        <v/>
      </c>
      <c r="AD22" s="24" t="str">
        <f t="shared" ca="1" si="6"/>
        <v/>
      </c>
      <c r="AE22" s="24" t="str">
        <f t="shared" ca="1" si="6"/>
        <v/>
      </c>
      <c r="AF22" s="24" t="str">
        <f t="shared" ca="1" si="6"/>
        <v/>
      </c>
      <c r="AG22" s="24" t="str">
        <f t="shared" ca="1" si="6"/>
        <v/>
      </c>
      <c r="AH22" s="24" t="str">
        <f t="shared" ca="1" si="6"/>
        <v/>
      </c>
      <c r="AI22" s="24" t="str">
        <f t="shared" ca="1" si="6"/>
        <v/>
      </c>
      <c r="AJ22" s="24" t="str">
        <f t="shared" ca="1" si="6"/>
        <v/>
      </c>
      <c r="AK22" s="24" t="str">
        <f t="shared" ca="1" si="6"/>
        <v/>
      </c>
      <c r="AL22" s="24" t="str">
        <f t="shared" ca="1" si="6"/>
        <v/>
      </c>
      <c r="AM22" s="24" t="str">
        <f t="shared" ca="1" si="6"/>
        <v/>
      </c>
      <c r="AN22" s="24" t="str">
        <f t="shared" ca="1" si="6"/>
        <v/>
      </c>
      <c r="AO22" s="24" t="str">
        <f t="shared" ca="1" si="7"/>
        <v/>
      </c>
      <c r="AP22" s="24" t="str">
        <f t="shared" ca="1" si="7"/>
        <v/>
      </c>
      <c r="AQ22" s="24" t="str">
        <f t="shared" ca="1" si="7"/>
        <v/>
      </c>
      <c r="AR22" s="24" t="str">
        <f t="shared" ca="1" si="7"/>
        <v/>
      </c>
      <c r="AS22" s="24" t="str">
        <f t="shared" ca="1" si="7"/>
        <v/>
      </c>
      <c r="AT22" s="24" t="str">
        <f t="shared" ca="1" si="7"/>
        <v/>
      </c>
      <c r="AU22" s="24" t="str">
        <f t="shared" ca="1" si="7"/>
        <v/>
      </c>
      <c r="AV22" s="24" t="str">
        <f t="shared" ca="1" si="7"/>
        <v/>
      </c>
      <c r="AW22" s="24" t="str">
        <f t="shared" ca="1" si="7"/>
        <v/>
      </c>
      <c r="AX22" s="24" t="str">
        <f t="shared" ca="1" si="7"/>
        <v/>
      </c>
      <c r="AY22" s="24" t="str">
        <f t="shared" ca="1" si="7"/>
        <v/>
      </c>
      <c r="AZ22" s="24" t="str">
        <f t="shared" ca="1" si="7"/>
        <v/>
      </c>
      <c r="BA22" s="24" t="str">
        <f t="shared" ca="1" si="7"/>
        <v/>
      </c>
      <c r="BB22" s="24" t="str">
        <f t="shared" ca="1" si="7"/>
        <v/>
      </c>
      <c r="BC22" s="24" t="str">
        <f t="shared" ca="1" si="7"/>
        <v/>
      </c>
      <c r="BD22" s="24" t="str">
        <f t="shared" ca="1" si="7"/>
        <v/>
      </c>
      <c r="BE22" s="24" t="str">
        <f t="shared" ca="1" si="8"/>
        <v/>
      </c>
      <c r="BF22" s="24" t="str">
        <f t="shared" ca="1" si="8"/>
        <v/>
      </c>
      <c r="BG22" s="24" t="str">
        <f t="shared" ca="1" si="8"/>
        <v/>
      </c>
      <c r="BH22" s="24" t="str">
        <f t="shared" ca="1" si="8"/>
        <v/>
      </c>
      <c r="BI22" s="24" t="str">
        <f t="shared" ca="1" si="8"/>
        <v/>
      </c>
      <c r="BJ22" s="24" t="str">
        <f t="shared" ca="1" si="8"/>
        <v/>
      </c>
      <c r="BK22" s="24" t="str">
        <f t="shared" ca="1" si="8"/>
        <v/>
      </c>
      <c r="BL22" s="24" t="str">
        <f t="shared" ca="1" si="8"/>
        <v/>
      </c>
    </row>
    <row r="23" spans="1:64" s="1" customFormat="1" ht="40.15" customHeight="1" x14ac:dyDescent="0.25">
      <c r="A23" s="9"/>
      <c r="B23" s="101" t="s">
        <v>16</v>
      </c>
      <c r="C23" s="54"/>
      <c r="D23" s="54"/>
      <c r="E23" s="55"/>
      <c r="F23" s="56"/>
      <c r="G23" s="57"/>
      <c r="H23" s="54"/>
      <c r="I23" s="24" t="str">
        <f t="shared" ca="1" si="9"/>
        <v/>
      </c>
      <c r="J23" s="24" t="str">
        <f t="shared" ca="1" si="5"/>
        <v/>
      </c>
      <c r="K23" s="24" t="str">
        <f t="shared" ca="1" si="5"/>
        <v/>
      </c>
      <c r="L23" s="24" t="str">
        <f t="shared" ca="1" si="5"/>
        <v/>
      </c>
      <c r="M23" s="24" t="str">
        <f t="shared" ca="1" si="5"/>
        <v/>
      </c>
      <c r="N23" s="24" t="str">
        <f t="shared" ca="1" si="5"/>
        <v/>
      </c>
      <c r="O23" s="24" t="str">
        <f t="shared" ca="1" si="5"/>
        <v/>
      </c>
      <c r="P23" s="24" t="str">
        <f t="shared" ca="1" si="5"/>
        <v/>
      </c>
      <c r="Q23" s="24" t="str">
        <f t="shared" ca="1" si="5"/>
        <v/>
      </c>
      <c r="R23" s="24" t="str">
        <f t="shared" ca="1" si="5"/>
        <v/>
      </c>
      <c r="S23" s="24" t="str">
        <f t="shared" ca="1" si="5"/>
        <v/>
      </c>
      <c r="T23" s="24" t="str">
        <f t="shared" ca="1" si="5"/>
        <v/>
      </c>
      <c r="U23" s="24" t="str">
        <f t="shared" ca="1" si="5"/>
        <v/>
      </c>
      <c r="V23" s="24" t="str">
        <f t="shared" ca="1" si="5"/>
        <v/>
      </c>
      <c r="W23" s="24" t="str">
        <f t="shared" ca="1" si="5"/>
        <v/>
      </c>
      <c r="X23" s="24" t="str">
        <f t="shared" ca="1" si="5"/>
        <v/>
      </c>
      <c r="Y23" s="24" t="str">
        <f t="shared" ca="1" si="6"/>
        <v/>
      </c>
      <c r="Z23" s="24" t="str">
        <f t="shared" ca="1" si="6"/>
        <v/>
      </c>
      <c r="AA23" s="24" t="str">
        <f t="shared" ca="1" si="6"/>
        <v/>
      </c>
      <c r="AB23" s="24" t="str">
        <f t="shared" ca="1" si="6"/>
        <v/>
      </c>
      <c r="AC23" s="24" t="str">
        <f t="shared" ca="1" si="6"/>
        <v/>
      </c>
      <c r="AD23" s="24" t="str">
        <f t="shared" ca="1" si="6"/>
        <v/>
      </c>
      <c r="AE23" s="24" t="str">
        <f t="shared" ca="1" si="6"/>
        <v/>
      </c>
      <c r="AF23" s="24" t="str">
        <f t="shared" ca="1" si="6"/>
        <v/>
      </c>
      <c r="AG23" s="24" t="str">
        <f t="shared" ca="1" si="6"/>
        <v/>
      </c>
      <c r="AH23" s="24" t="str">
        <f t="shared" ca="1" si="6"/>
        <v/>
      </c>
      <c r="AI23" s="24" t="str">
        <f t="shared" ca="1" si="6"/>
        <v/>
      </c>
      <c r="AJ23" s="24" t="str">
        <f t="shared" ca="1" si="6"/>
        <v/>
      </c>
      <c r="AK23" s="24" t="str">
        <f t="shared" ca="1" si="6"/>
        <v/>
      </c>
      <c r="AL23" s="24" t="str">
        <f t="shared" ca="1" si="6"/>
        <v/>
      </c>
      <c r="AM23" s="24" t="str">
        <f t="shared" ca="1" si="6"/>
        <v/>
      </c>
      <c r="AN23" s="24" t="str">
        <f t="shared" ca="1" si="6"/>
        <v/>
      </c>
      <c r="AO23" s="24" t="str">
        <f t="shared" ca="1" si="7"/>
        <v/>
      </c>
      <c r="AP23" s="24" t="str">
        <f t="shared" ca="1" si="7"/>
        <v/>
      </c>
      <c r="AQ23" s="24" t="str">
        <f t="shared" ca="1" si="7"/>
        <v/>
      </c>
      <c r="AR23" s="24" t="str">
        <f t="shared" ca="1" si="7"/>
        <v/>
      </c>
      <c r="AS23" s="24" t="str">
        <f t="shared" ca="1" si="7"/>
        <v/>
      </c>
      <c r="AT23" s="24" t="str">
        <f t="shared" ca="1" si="7"/>
        <v/>
      </c>
      <c r="AU23" s="24" t="str">
        <f t="shared" ca="1" si="7"/>
        <v/>
      </c>
      <c r="AV23" s="24" t="str">
        <f t="shared" ca="1" si="7"/>
        <v/>
      </c>
      <c r="AW23" s="24" t="str">
        <f t="shared" ca="1" si="7"/>
        <v/>
      </c>
      <c r="AX23" s="24" t="str">
        <f t="shared" ca="1" si="7"/>
        <v/>
      </c>
      <c r="AY23" s="24" t="str">
        <f t="shared" ca="1" si="7"/>
        <v/>
      </c>
      <c r="AZ23" s="24" t="str">
        <f t="shared" ca="1" si="7"/>
        <v/>
      </c>
      <c r="BA23" s="24" t="str">
        <f t="shared" ca="1" si="7"/>
        <v/>
      </c>
      <c r="BB23" s="24" t="str">
        <f t="shared" ca="1" si="7"/>
        <v/>
      </c>
      <c r="BC23" s="24" t="str">
        <f t="shared" ca="1" si="7"/>
        <v/>
      </c>
      <c r="BD23" s="24" t="str">
        <f t="shared" ca="1" si="7"/>
        <v/>
      </c>
      <c r="BE23" s="24" t="str">
        <f t="shared" ca="1" si="8"/>
        <v/>
      </c>
      <c r="BF23" s="24" t="str">
        <f t="shared" ca="1" si="8"/>
        <v/>
      </c>
      <c r="BG23" s="24" t="str">
        <f t="shared" ca="1" si="8"/>
        <v/>
      </c>
      <c r="BH23" s="24" t="str">
        <f t="shared" ca="1" si="8"/>
        <v/>
      </c>
      <c r="BI23" s="24" t="str">
        <f t="shared" ca="1" si="8"/>
        <v/>
      </c>
      <c r="BJ23" s="24" t="str">
        <f t="shared" ca="1" si="8"/>
        <v/>
      </c>
      <c r="BK23" s="24" t="str">
        <f t="shared" ca="1" si="8"/>
        <v/>
      </c>
      <c r="BL23" s="24" t="str">
        <f t="shared" ca="1" si="8"/>
        <v/>
      </c>
    </row>
    <row r="24" spans="1:64" s="1" customFormat="1" ht="40.15" customHeight="1" x14ac:dyDescent="0.25">
      <c r="A24" s="9"/>
      <c r="B24" s="58" t="s">
        <v>10</v>
      </c>
      <c r="C24" s="54" t="s">
        <v>25</v>
      </c>
      <c r="D24" s="54"/>
      <c r="E24" s="55"/>
      <c r="F24" s="56">
        <f ca="1">F12+15</f>
        <v>45645</v>
      </c>
      <c r="G24" s="57">
        <v>4</v>
      </c>
      <c r="H24" s="54"/>
      <c r="I24" s="24" t="str">
        <f t="shared" ca="1" si="9"/>
        <v/>
      </c>
      <c r="J24" s="24" t="str">
        <f t="shared" ca="1" si="5"/>
        <v/>
      </c>
      <c r="K24" s="24" t="str">
        <f t="shared" ca="1" si="5"/>
        <v/>
      </c>
      <c r="L24" s="24" t="str">
        <f t="shared" ca="1" si="5"/>
        <v/>
      </c>
      <c r="M24" s="24" t="str">
        <f t="shared" ca="1" si="5"/>
        <v/>
      </c>
      <c r="N24" s="24" t="str">
        <f t="shared" ca="1" si="5"/>
        <v/>
      </c>
      <c r="O24" s="24" t="str">
        <f t="shared" ca="1" si="5"/>
        <v/>
      </c>
      <c r="P24" s="24" t="str">
        <f t="shared" ca="1" si="5"/>
        <v/>
      </c>
      <c r="Q24" s="24" t="str">
        <f t="shared" ca="1" si="5"/>
        <v/>
      </c>
      <c r="R24" s="24" t="str">
        <f t="shared" ca="1" si="5"/>
        <v/>
      </c>
      <c r="S24" s="24" t="str">
        <f t="shared" ca="1" si="5"/>
        <v/>
      </c>
      <c r="T24" s="24" t="str">
        <f t="shared" ca="1" si="5"/>
        <v/>
      </c>
      <c r="U24" s="24" t="str">
        <f t="shared" ca="1" si="5"/>
        <v/>
      </c>
      <c r="V24" s="24" t="str">
        <f t="shared" ca="1" si="5"/>
        <v/>
      </c>
      <c r="W24" s="24" t="str">
        <f t="shared" ca="1" si="5"/>
        <v/>
      </c>
      <c r="X24" s="24" t="str">
        <f t="shared" ca="1" si="5"/>
        <v/>
      </c>
      <c r="Y24" s="24" t="str">
        <f t="shared" ca="1" si="6"/>
        <v/>
      </c>
      <c r="Z24" s="24" t="str">
        <f t="shared" ca="1" si="6"/>
        <v/>
      </c>
      <c r="AA24" s="24" t="str">
        <f t="shared" ca="1" si="6"/>
        <v/>
      </c>
      <c r="AB24" s="24" t="str">
        <f t="shared" ca="1" si="6"/>
        <v/>
      </c>
      <c r="AC24" s="24" t="str">
        <f t="shared" ca="1" si="6"/>
        <v/>
      </c>
      <c r="AD24" s="24" t="str">
        <f t="shared" ca="1" si="6"/>
        <v/>
      </c>
      <c r="AE24" s="24" t="str">
        <f t="shared" ca="1" si="6"/>
        <v/>
      </c>
      <c r="AF24" s="24" t="str">
        <f t="shared" ca="1" si="6"/>
        <v/>
      </c>
      <c r="AG24" s="24" t="str">
        <f t="shared" ca="1" si="6"/>
        <v/>
      </c>
      <c r="AH24" s="24" t="str">
        <f t="shared" ca="1" si="6"/>
        <v/>
      </c>
      <c r="AI24" s="24" t="str">
        <f t="shared" ca="1" si="6"/>
        <v/>
      </c>
      <c r="AJ24" s="24" t="str">
        <f t="shared" ca="1" si="6"/>
        <v/>
      </c>
      <c r="AK24" s="24" t="str">
        <f t="shared" ca="1" si="6"/>
        <v/>
      </c>
      <c r="AL24" s="24" t="str">
        <f t="shared" ca="1" si="6"/>
        <v/>
      </c>
      <c r="AM24" s="24" t="str">
        <f t="shared" ca="1" si="6"/>
        <v/>
      </c>
      <c r="AN24" s="24" t="str">
        <f t="shared" ca="1" si="6"/>
        <v/>
      </c>
      <c r="AO24" s="24" t="str">
        <f t="shared" ca="1" si="7"/>
        <v/>
      </c>
      <c r="AP24" s="24" t="str">
        <f t="shared" ca="1" si="7"/>
        <v/>
      </c>
      <c r="AQ24" s="24" t="str">
        <f t="shared" ca="1" si="7"/>
        <v/>
      </c>
      <c r="AR24" s="24" t="str">
        <f t="shared" ca="1" si="7"/>
        <v/>
      </c>
      <c r="AS24" s="24" t="str">
        <f t="shared" ca="1" si="7"/>
        <v/>
      </c>
      <c r="AT24" s="24" t="str">
        <f t="shared" ca="1" si="7"/>
        <v/>
      </c>
      <c r="AU24" s="24" t="str">
        <f t="shared" ca="1" si="7"/>
        <v/>
      </c>
      <c r="AV24" s="24" t="str">
        <f t="shared" ca="1" si="7"/>
        <v/>
      </c>
      <c r="AW24" s="24" t="str">
        <f t="shared" ca="1" si="7"/>
        <v/>
      </c>
      <c r="AX24" s="24" t="str">
        <f t="shared" ca="1" si="7"/>
        <v/>
      </c>
      <c r="AY24" s="24" t="str">
        <f t="shared" ca="1" si="7"/>
        <v/>
      </c>
      <c r="AZ24" s="24" t="str">
        <f t="shared" ca="1" si="7"/>
        <v/>
      </c>
      <c r="BA24" s="24" t="str">
        <f t="shared" ca="1" si="7"/>
        <v/>
      </c>
      <c r="BB24" s="24" t="str">
        <f t="shared" ca="1" si="7"/>
        <v/>
      </c>
      <c r="BC24" s="24" t="str">
        <f t="shared" ca="1" si="7"/>
        <v/>
      </c>
      <c r="BD24" s="24" t="str">
        <f t="shared" ca="1" si="7"/>
        <v/>
      </c>
      <c r="BE24" s="24" t="str">
        <f t="shared" ca="1" si="8"/>
        <v/>
      </c>
      <c r="BF24" s="24" t="str">
        <f t="shared" ca="1" si="8"/>
        <v/>
      </c>
      <c r="BG24" s="24" t="str">
        <f t="shared" ca="1" si="8"/>
        <v/>
      </c>
      <c r="BH24" s="24" t="str">
        <f t="shared" ca="1" si="8"/>
        <v/>
      </c>
      <c r="BI24" s="24" t="str">
        <f t="shared" ca="1" si="8"/>
        <v/>
      </c>
      <c r="BJ24" s="24" t="str">
        <f t="shared" ca="1" si="8"/>
        <v/>
      </c>
      <c r="BK24" s="24" t="str">
        <f t="shared" ca="1" si="8"/>
        <v/>
      </c>
      <c r="BL24" s="24" t="str">
        <f t="shared" ca="1" si="8"/>
        <v/>
      </c>
    </row>
    <row r="25" spans="1:64" s="1" customFormat="1" ht="40.15" customHeight="1" x14ac:dyDescent="0.25">
      <c r="A25" s="9"/>
      <c r="B25" s="58" t="s">
        <v>11</v>
      </c>
      <c r="C25" s="54" t="s">
        <v>23</v>
      </c>
      <c r="D25" s="54"/>
      <c r="E25" s="55"/>
      <c r="F25" s="56">
        <f ca="1">F24+3</f>
        <v>45648</v>
      </c>
      <c r="G25" s="57">
        <v>14</v>
      </c>
      <c r="H25" s="54"/>
      <c r="I25" s="24" t="str">
        <f t="shared" ca="1" si="9"/>
        <v/>
      </c>
      <c r="J25" s="24" t="str">
        <f t="shared" ca="1" si="5"/>
        <v/>
      </c>
      <c r="K25" s="24" t="str">
        <f t="shared" ca="1" si="5"/>
        <v/>
      </c>
      <c r="L25" s="24" t="str">
        <f t="shared" ca="1" si="5"/>
        <v/>
      </c>
      <c r="M25" s="24" t="str">
        <f t="shared" ca="1" si="5"/>
        <v/>
      </c>
      <c r="N25" s="24" t="str">
        <f t="shared" ca="1" si="5"/>
        <v/>
      </c>
      <c r="O25" s="24" t="str">
        <f t="shared" ca="1" si="5"/>
        <v/>
      </c>
      <c r="P25" s="24" t="str">
        <f t="shared" ca="1" si="5"/>
        <v/>
      </c>
      <c r="Q25" s="24" t="str">
        <f t="shared" ca="1" si="5"/>
        <v/>
      </c>
      <c r="R25" s="24" t="str">
        <f t="shared" ca="1" si="5"/>
        <v/>
      </c>
      <c r="S25" s="24" t="str">
        <f t="shared" ca="1" si="5"/>
        <v/>
      </c>
      <c r="T25" s="24" t="str">
        <f t="shared" ca="1" si="5"/>
        <v/>
      </c>
      <c r="U25" s="24" t="str">
        <f t="shared" ca="1" si="5"/>
        <v/>
      </c>
      <c r="V25" s="24" t="str">
        <f t="shared" ca="1" si="5"/>
        <v/>
      </c>
      <c r="W25" s="24" t="str">
        <f t="shared" ca="1" si="5"/>
        <v/>
      </c>
      <c r="X25" s="24" t="str">
        <f t="shared" ca="1" si="5"/>
        <v/>
      </c>
      <c r="Y25" s="24" t="str">
        <f t="shared" ca="1" si="6"/>
        <v/>
      </c>
      <c r="Z25" s="24" t="str">
        <f t="shared" ca="1" si="6"/>
        <v/>
      </c>
      <c r="AA25" s="24" t="str">
        <f t="shared" ca="1" si="6"/>
        <v/>
      </c>
      <c r="AB25" s="24" t="str">
        <f t="shared" ca="1" si="6"/>
        <v/>
      </c>
      <c r="AC25" s="24" t="str">
        <f t="shared" ca="1" si="6"/>
        <v/>
      </c>
      <c r="AD25" s="24" t="str">
        <f t="shared" ca="1" si="6"/>
        <v/>
      </c>
      <c r="AE25" s="24" t="str">
        <f t="shared" ca="1" si="6"/>
        <v/>
      </c>
      <c r="AF25" s="24" t="str">
        <f t="shared" ca="1" si="6"/>
        <v/>
      </c>
      <c r="AG25" s="24" t="str">
        <f t="shared" ca="1" si="6"/>
        <v/>
      </c>
      <c r="AH25" s="24" t="str">
        <f t="shared" ca="1" si="6"/>
        <v/>
      </c>
      <c r="AI25" s="24" t="str">
        <f t="shared" ca="1" si="6"/>
        <v/>
      </c>
      <c r="AJ25" s="24" t="str">
        <f t="shared" ca="1" si="6"/>
        <v/>
      </c>
      <c r="AK25" s="24" t="str">
        <f t="shared" ca="1" si="6"/>
        <v/>
      </c>
      <c r="AL25" s="24" t="str">
        <f t="shared" ca="1" si="6"/>
        <v/>
      </c>
      <c r="AM25" s="24" t="str">
        <f t="shared" ca="1" si="6"/>
        <v/>
      </c>
      <c r="AN25" s="24" t="str">
        <f t="shared" ca="1" si="6"/>
        <v/>
      </c>
      <c r="AO25" s="24" t="str">
        <f t="shared" ca="1" si="7"/>
        <v/>
      </c>
      <c r="AP25" s="24" t="str">
        <f t="shared" ca="1" si="7"/>
        <v/>
      </c>
      <c r="AQ25" s="24" t="str">
        <f t="shared" ca="1" si="7"/>
        <v/>
      </c>
      <c r="AR25" s="24" t="str">
        <f t="shared" ca="1" si="7"/>
        <v/>
      </c>
      <c r="AS25" s="24" t="str">
        <f t="shared" ca="1" si="7"/>
        <v/>
      </c>
      <c r="AT25" s="24" t="str">
        <f t="shared" ca="1" si="7"/>
        <v/>
      </c>
      <c r="AU25" s="24" t="str">
        <f t="shared" ca="1" si="7"/>
        <v/>
      </c>
      <c r="AV25" s="24" t="str">
        <f t="shared" ca="1" si="7"/>
        <v/>
      </c>
      <c r="AW25" s="24" t="str">
        <f t="shared" ca="1" si="7"/>
        <v/>
      </c>
      <c r="AX25" s="24" t="str">
        <f t="shared" ca="1" si="7"/>
        <v/>
      </c>
      <c r="AY25" s="24" t="str">
        <f t="shared" ca="1" si="7"/>
        <v/>
      </c>
      <c r="AZ25" s="24" t="str">
        <f t="shared" ca="1" si="7"/>
        <v/>
      </c>
      <c r="BA25" s="24" t="str">
        <f t="shared" ca="1" si="7"/>
        <v/>
      </c>
      <c r="BB25" s="24" t="str">
        <f t="shared" ca="1" si="7"/>
        <v/>
      </c>
      <c r="BC25" s="24" t="str">
        <f t="shared" ca="1" si="7"/>
        <v/>
      </c>
      <c r="BD25" s="24" t="str">
        <f t="shared" ca="1" si="7"/>
        <v/>
      </c>
      <c r="BE25" s="24" t="str">
        <f t="shared" ca="1" si="8"/>
        <v/>
      </c>
      <c r="BF25" s="24" t="str">
        <f t="shared" ca="1" si="8"/>
        <v/>
      </c>
      <c r="BG25" s="24" t="str">
        <f t="shared" ca="1" si="8"/>
        <v/>
      </c>
      <c r="BH25" s="24" t="str">
        <f t="shared" ca="1" si="8"/>
        <v/>
      </c>
      <c r="BI25" s="24" t="str">
        <f t="shared" ca="1" si="8"/>
        <v/>
      </c>
      <c r="BJ25" s="24" t="str">
        <f t="shared" ca="1" si="8"/>
        <v/>
      </c>
      <c r="BK25" s="24" t="str">
        <f t="shared" ca="1" si="8"/>
        <v/>
      </c>
      <c r="BL25" s="24" t="str">
        <f t="shared" ca="1" si="8"/>
        <v/>
      </c>
    </row>
    <row r="26" spans="1:64" s="1" customFormat="1" ht="40.15" customHeight="1" x14ac:dyDescent="0.25">
      <c r="A26" s="9"/>
      <c r="B26" s="58" t="s">
        <v>12</v>
      </c>
      <c r="C26" s="54" t="s">
        <v>25</v>
      </c>
      <c r="D26" s="54"/>
      <c r="E26" s="55"/>
      <c r="F26" s="56">
        <f ca="1">F25+15</f>
        <v>45663</v>
      </c>
      <c r="G26" s="57">
        <v>6</v>
      </c>
      <c r="H26" s="54"/>
      <c r="I26" s="24" t="str">
        <f t="shared" ca="1" si="9"/>
        <v/>
      </c>
      <c r="J26" s="24" t="str">
        <f t="shared" ca="1" si="5"/>
        <v/>
      </c>
      <c r="K26" s="24" t="str">
        <f t="shared" ca="1" si="5"/>
        <v/>
      </c>
      <c r="L26" s="24" t="str">
        <f t="shared" ca="1" si="5"/>
        <v/>
      </c>
      <c r="M26" s="24" t="str">
        <f t="shared" ca="1" si="5"/>
        <v/>
      </c>
      <c r="N26" s="24" t="str">
        <f t="shared" ca="1" si="5"/>
        <v/>
      </c>
      <c r="O26" s="24" t="str">
        <f t="shared" ca="1" si="5"/>
        <v/>
      </c>
      <c r="P26" s="24" t="str">
        <f t="shared" ca="1" si="5"/>
        <v/>
      </c>
      <c r="Q26" s="24" t="str">
        <f t="shared" ca="1" si="5"/>
        <v/>
      </c>
      <c r="R26" s="24" t="str">
        <f t="shared" ca="1" si="5"/>
        <v/>
      </c>
      <c r="S26" s="24" t="str">
        <f t="shared" ca="1" si="5"/>
        <v/>
      </c>
      <c r="T26" s="24" t="str">
        <f t="shared" ca="1" si="5"/>
        <v/>
      </c>
      <c r="U26" s="24" t="str">
        <f t="shared" ca="1" si="5"/>
        <v/>
      </c>
      <c r="V26" s="24" t="str">
        <f t="shared" ca="1" si="5"/>
        <v/>
      </c>
      <c r="W26" s="24" t="str">
        <f t="shared" ca="1" si="5"/>
        <v/>
      </c>
      <c r="X26" s="24" t="str">
        <f t="shared" ca="1" si="5"/>
        <v/>
      </c>
      <c r="Y26" s="24" t="str">
        <f t="shared" ca="1" si="6"/>
        <v/>
      </c>
      <c r="Z26" s="24" t="str">
        <f t="shared" ca="1" si="6"/>
        <v/>
      </c>
      <c r="AA26" s="24" t="str">
        <f t="shared" ca="1" si="6"/>
        <v/>
      </c>
      <c r="AB26" s="24" t="str">
        <f t="shared" ca="1" si="6"/>
        <v/>
      </c>
      <c r="AC26" s="24" t="str">
        <f t="shared" ca="1" si="6"/>
        <v/>
      </c>
      <c r="AD26" s="24" t="str">
        <f t="shared" ca="1" si="6"/>
        <v/>
      </c>
      <c r="AE26" s="24" t="str">
        <f t="shared" ca="1" si="6"/>
        <v/>
      </c>
      <c r="AF26" s="24" t="str">
        <f t="shared" ca="1" si="6"/>
        <v/>
      </c>
      <c r="AG26" s="24" t="str">
        <f t="shared" ca="1" si="6"/>
        <v/>
      </c>
      <c r="AH26" s="24" t="str">
        <f t="shared" ca="1" si="6"/>
        <v/>
      </c>
      <c r="AI26" s="24" t="str">
        <f t="shared" ca="1" si="6"/>
        <v/>
      </c>
      <c r="AJ26" s="24" t="str">
        <f t="shared" ca="1" si="6"/>
        <v/>
      </c>
      <c r="AK26" s="24" t="str">
        <f t="shared" ca="1" si="6"/>
        <v/>
      </c>
      <c r="AL26" s="24" t="str">
        <f t="shared" ca="1" si="6"/>
        <v/>
      </c>
      <c r="AM26" s="24" t="str">
        <f t="shared" ca="1" si="6"/>
        <v/>
      </c>
      <c r="AN26" s="24" t="str">
        <f t="shared" ref="AN26:BC35" ca="1" si="10">IF(AND($C26="Objectif",AN$7&gt;=$F26,AN$7&lt;=$F26+$G26-1),2,IF(AND($C26="Jalon",AN$7&gt;=$F26,AN$7&lt;=$F26+$G26-1),1,""))</f>
        <v/>
      </c>
      <c r="AO26" s="24" t="str">
        <f t="shared" ca="1" si="7"/>
        <v/>
      </c>
      <c r="AP26" s="24" t="str">
        <f t="shared" ca="1" si="7"/>
        <v/>
      </c>
      <c r="AQ26" s="24" t="str">
        <f t="shared" ca="1" si="7"/>
        <v/>
      </c>
      <c r="AR26" s="24" t="str">
        <f t="shared" ca="1" si="7"/>
        <v/>
      </c>
      <c r="AS26" s="24" t="str">
        <f t="shared" ca="1" si="7"/>
        <v/>
      </c>
      <c r="AT26" s="24" t="str">
        <f t="shared" ca="1" si="7"/>
        <v/>
      </c>
      <c r="AU26" s="24" t="str">
        <f t="shared" ca="1" si="7"/>
        <v/>
      </c>
      <c r="AV26" s="24" t="str">
        <f t="shared" ca="1" si="7"/>
        <v/>
      </c>
      <c r="AW26" s="24" t="str">
        <f t="shared" ca="1" si="7"/>
        <v/>
      </c>
      <c r="AX26" s="24" t="str">
        <f t="shared" ca="1" si="7"/>
        <v/>
      </c>
      <c r="AY26" s="24" t="str">
        <f t="shared" ca="1" si="7"/>
        <v/>
      </c>
      <c r="AZ26" s="24" t="str">
        <f t="shared" ca="1" si="7"/>
        <v/>
      </c>
      <c r="BA26" s="24" t="str">
        <f t="shared" ca="1" si="7"/>
        <v/>
      </c>
      <c r="BB26" s="24" t="str">
        <f t="shared" ca="1" si="7"/>
        <v/>
      </c>
      <c r="BC26" s="24" t="str">
        <f t="shared" ca="1" si="7"/>
        <v/>
      </c>
      <c r="BD26" s="24" t="str">
        <f t="shared" ref="BD26:BL35" ca="1" si="11">IF(AND($C26="Objectif",BD$7&gt;=$F26,BD$7&lt;=$F26+$G26-1),2,IF(AND($C26="Jalon",BD$7&gt;=$F26,BD$7&lt;=$F26+$G26-1),1,""))</f>
        <v/>
      </c>
      <c r="BE26" s="24" t="str">
        <f t="shared" ca="1" si="8"/>
        <v/>
      </c>
      <c r="BF26" s="24" t="str">
        <f t="shared" ca="1" si="8"/>
        <v/>
      </c>
      <c r="BG26" s="24" t="str">
        <f t="shared" ca="1" si="8"/>
        <v/>
      </c>
      <c r="BH26" s="24" t="str">
        <f t="shared" ca="1" si="8"/>
        <v/>
      </c>
      <c r="BI26" s="24" t="str">
        <f t="shared" ca="1" si="8"/>
        <v/>
      </c>
      <c r="BJ26" s="24" t="str">
        <f t="shared" ca="1" si="8"/>
        <v/>
      </c>
      <c r="BK26" s="24" t="str">
        <f t="shared" ca="1" si="8"/>
        <v/>
      </c>
      <c r="BL26" s="24" t="str">
        <f t="shared" ca="1" si="8"/>
        <v/>
      </c>
    </row>
    <row r="27" spans="1:64" s="1" customFormat="1" ht="40.15" customHeight="1" x14ac:dyDescent="0.25">
      <c r="A27" s="9"/>
      <c r="B27" s="58" t="s">
        <v>13</v>
      </c>
      <c r="C27" s="54" t="s">
        <v>20</v>
      </c>
      <c r="D27" s="54"/>
      <c r="E27" s="55"/>
      <c r="F27" s="56">
        <f ca="1">F21+22</f>
        <v>45667</v>
      </c>
      <c r="G27" s="57">
        <v>3</v>
      </c>
      <c r="H27" s="54"/>
      <c r="I27" s="24" t="str">
        <f t="shared" ca="1" si="9"/>
        <v/>
      </c>
      <c r="J27" s="24" t="str">
        <f t="shared" ca="1" si="9"/>
        <v/>
      </c>
      <c r="K27" s="24" t="str">
        <f t="shared" ca="1" si="9"/>
        <v/>
      </c>
      <c r="L27" s="24" t="str">
        <f t="shared" ca="1" si="9"/>
        <v/>
      </c>
      <c r="M27" s="24" t="str">
        <f t="shared" ca="1" si="9"/>
        <v/>
      </c>
      <c r="N27" s="24" t="str">
        <f t="shared" ca="1" si="9"/>
        <v/>
      </c>
      <c r="O27" s="24" t="str">
        <f t="shared" ca="1" si="9"/>
        <v/>
      </c>
      <c r="P27" s="24" t="str">
        <f t="shared" ca="1" si="9"/>
        <v/>
      </c>
      <c r="Q27" s="24" t="str">
        <f t="shared" ca="1" si="9"/>
        <v/>
      </c>
      <c r="R27" s="24" t="str">
        <f t="shared" ca="1" si="9"/>
        <v/>
      </c>
      <c r="S27" s="24" t="str">
        <f t="shared" ca="1" si="9"/>
        <v/>
      </c>
      <c r="T27" s="24" t="str">
        <f t="shared" ca="1" si="9"/>
        <v/>
      </c>
      <c r="U27" s="24" t="str">
        <f t="shared" ca="1" si="9"/>
        <v/>
      </c>
      <c r="V27" s="24" t="str">
        <f t="shared" ca="1" si="9"/>
        <v/>
      </c>
      <c r="W27" s="24" t="str">
        <f t="shared" ca="1" si="9"/>
        <v/>
      </c>
      <c r="X27" s="24" t="str">
        <f t="shared" ca="1" si="9"/>
        <v/>
      </c>
      <c r="Y27" s="24" t="str">
        <f t="shared" ref="Y27:AM35" ca="1" si="12">IF(AND($C27="Objectif",Y$7&gt;=$F27,Y$7&lt;=$F27+$G27-1),2,IF(AND($C27="Jalon",Y$7&gt;=$F27,Y$7&lt;=$F27+$G27-1),1,""))</f>
        <v/>
      </c>
      <c r="Z27" s="24" t="str">
        <f t="shared" ca="1" si="12"/>
        <v/>
      </c>
      <c r="AA27" s="24" t="str">
        <f t="shared" ca="1" si="12"/>
        <v/>
      </c>
      <c r="AB27" s="24" t="str">
        <f t="shared" ca="1" si="12"/>
        <v/>
      </c>
      <c r="AC27" s="24" t="str">
        <f t="shared" ca="1" si="12"/>
        <v/>
      </c>
      <c r="AD27" s="24" t="str">
        <f t="shared" ca="1" si="12"/>
        <v/>
      </c>
      <c r="AE27" s="24" t="str">
        <f t="shared" ca="1" si="12"/>
        <v/>
      </c>
      <c r="AF27" s="24" t="str">
        <f t="shared" ca="1" si="12"/>
        <v/>
      </c>
      <c r="AG27" s="24" t="str">
        <f t="shared" ca="1" si="12"/>
        <v/>
      </c>
      <c r="AH27" s="24" t="str">
        <f t="shared" ca="1" si="12"/>
        <v/>
      </c>
      <c r="AI27" s="24" t="str">
        <f t="shared" ca="1" si="12"/>
        <v/>
      </c>
      <c r="AJ27" s="24" t="str">
        <f t="shared" ca="1" si="12"/>
        <v/>
      </c>
      <c r="AK27" s="24" t="str">
        <f t="shared" ca="1" si="12"/>
        <v/>
      </c>
      <c r="AL27" s="24" t="str">
        <f t="shared" ca="1" si="12"/>
        <v/>
      </c>
      <c r="AM27" s="24" t="str">
        <f t="shared" ca="1" si="12"/>
        <v/>
      </c>
      <c r="AN27" s="24" t="str">
        <f t="shared" ca="1" si="10"/>
        <v/>
      </c>
      <c r="AO27" s="24" t="str">
        <f t="shared" ca="1" si="10"/>
        <v/>
      </c>
      <c r="AP27" s="24" t="str">
        <f t="shared" ca="1" si="10"/>
        <v/>
      </c>
      <c r="AQ27" s="24" t="str">
        <f t="shared" ca="1" si="10"/>
        <v/>
      </c>
      <c r="AR27" s="24" t="str">
        <f t="shared" ca="1" si="10"/>
        <v/>
      </c>
      <c r="AS27" s="24">
        <f t="shared" ca="1" si="10"/>
        <v>2</v>
      </c>
      <c r="AT27" s="24">
        <f t="shared" ca="1" si="10"/>
        <v>2</v>
      </c>
      <c r="AU27" s="24">
        <f t="shared" ca="1" si="10"/>
        <v>2</v>
      </c>
      <c r="AV27" s="24" t="str">
        <f t="shared" ca="1" si="10"/>
        <v/>
      </c>
      <c r="AW27" s="24" t="str">
        <f t="shared" ca="1" si="10"/>
        <v/>
      </c>
      <c r="AX27" s="24" t="str">
        <f t="shared" ca="1" si="10"/>
        <v/>
      </c>
      <c r="AY27" s="24" t="str">
        <f t="shared" ca="1" si="10"/>
        <v/>
      </c>
      <c r="AZ27" s="24" t="str">
        <f t="shared" ca="1" si="10"/>
        <v/>
      </c>
      <c r="BA27" s="24" t="str">
        <f t="shared" ca="1" si="10"/>
        <v/>
      </c>
      <c r="BB27" s="24" t="str">
        <f t="shared" ca="1" si="10"/>
        <v/>
      </c>
      <c r="BC27" s="24" t="str">
        <f t="shared" ca="1" si="10"/>
        <v/>
      </c>
      <c r="BD27" s="24" t="str">
        <f t="shared" ca="1" si="11"/>
        <v/>
      </c>
      <c r="BE27" s="24" t="str">
        <f t="shared" ca="1" si="11"/>
        <v/>
      </c>
      <c r="BF27" s="24" t="str">
        <f t="shared" ca="1" si="11"/>
        <v/>
      </c>
      <c r="BG27" s="24" t="str">
        <f t="shared" ca="1" si="11"/>
        <v/>
      </c>
      <c r="BH27" s="24" t="str">
        <f t="shared" ca="1" si="11"/>
        <v/>
      </c>
      <c r="BI27" s="24" t="str">
        <f t="shared" ca="1" si="11"/>
        <v/>
      </c>
      <c r="BJ27" s="24" t="str">
        <f t="shared" ca="1" si="11"/>
        <v/>
      </c>
      <c r="BK27" s="24" t="str">
        <f t="shared" ca="1" si="11"/>
        <v/>
      </c>
      <c r="BL27" s="24" t="str">
        <f t="shared" ca="1" si="11"/>
        <v/>
      </c>
    </row>
    <row r="28" spans="1:64" s="1" customFormat="1" ht="40.15" customHeight="1" x14ac:dyDescent="0.25">
      <c r="A28" s="9"/>
      <c r="B28" s="58" t="s">
        <v>14</v>
      </c>
      <c r="C28" s="54" t="s">
        <v>22</v>
      </c>
      <c r="D28" s="54"/>
      <c r="E28" s="55"/>
      <c r="F28" s="56">
        <f ca="1">F16</f>
        <v>45636</v>
      </c>
      <c r="G28" s="57">
        <v>19</v>
      </c>
      <c r="H28" s="54"/>
      <c r="I28" s="24" t="str">
        <f t="shared" ca="1" si="9"/>
        <v/>
      </c>
      <c r="J28" s="24" t="str">
        <f t="shared" ca="1" si="9"/>
        <v/>
      </c>
      <c r="K28" s="24" t="str">
        <f t="shared" ca="1" si="9"/>
        <v/>
      </c>
      <c r="L28" s="24" t="str">
        <f t="shared" ca="1" si="9"/>
        <v/>
      </c>
      <c r="M28" s="24" t="str">
        <f t="shared" ca="1" si="9"/>
        <v/>
      </c>
      <c r="N28" s="24" t="str">
        <f t="shared" ca="1" si="9"/>
        <v/>
      </c>
      <c r="O28" s="24" t="str">
        <f t="shared" ca="1" si="9"/>
        <v/>
      </c>
      <c r="P28" s="24" t="str">
        <f t="shared" ca="1" si="9"/>
        <v/>
      </c>
      <c r="Q28" s="24" t="str">
        <f t="shared" ca="1" si="9"/>
        <v/>
      </c>
      <c r="R28" s="24" t="str">
        <f t="shared" ca="1" si="9"/>
        <v/>
      </c>
      <c r="S28" s="24" t="str">
        <f t="shared" ca="1" si="9"/>
        <v/>
      </c>
      <c r="T28" s="24" t="str">
        <f t="shared" ca="1" si="9"/>
        <v/>
      </c>
      <c r="U28" s="24" t="str">
        <f t="shared" ca="1" si="9"/>
        <v/>
      </c>
      <c r="V28" s="24" t="str">
        <f t="shared" ca="1" si="9"/>
        <v/>
      </c>
      <c r="W28" s="24" t="str">
        <f t="shared" ca="1" si="9"/>
        <v/>
      </c>
      <c r="X28" s="24" t="str">
        <f t="shared" ca="1" si="9"/>
        <v/>
      </c>
      <c r="Y28" s="24" t="str">
        <f t="shared" ca="1" si="12"/>
        <v/>
      </c>
      <c r="Z28" s="24" t="str">
        <f t="shared" ca="1" si="12"/>
        <v/>
      </c>
      <c r="AA28" s="24" t="str">
        <f t="shared" ca="1" si="12"/>
        <v/>
      </c>
      <c r="AB28" s="24" t="str">
        <f t="shared" ca="1" si="12"/>
        <v/>
      </c>
      <c r="AC28" s="24" t="str">
        <f t="shared" ca="1" si="12"/>
        <v/>
      </c>
      <c r="AD28" s="24" t="str">
        <f t="shared" ca="1" si="12"/>
        <v/>
      </c>
      <c r="AE28" s="24" t="str">
        <f t="shared" ca="1" si="12"/>
        <v/>
      </c>
      <c r="AF28" s="24" t="str">
        <f t="shared" ca="1" si="12"/>
        <v/>
      </c>
      <c r="AG28" s="24" t="str">
        <f t="shared" ca="1" si="12"/>
        <v/>
      </c>
      <c r="AH28" s="24" t="str">
        <f t="shared" ca="1" si="12"/>
        <v/>
      </c>
      <c r="AI28" s="24" t="str">
        <f t="shared" ca="1" si="12"/>
        <v/>
      </c>
      <c r="AJ28" s="24" t="str">
        <f t="shared" ca="1" si="12"/>
        <v/>
      </c>
      <c r="AK28" s="24" t="str">
        <f t="shared" ca="1" si="12"/>
        <v/>
      </c>
      <c r="AL28" s="24" t="str">
        <f t="shared" ca="1" si="12"/>
        <v/>
      </c>
      <c r="AM28" s="24" t="str">
        <f t="shared" ca="1" si="12"/>
        <v/>
      </c>
      <c r="AN28" s="24" t="str">
        <f t="shared" ca="1" si="10"/>
        <v/>
      </c>
      <c r="AO28" s="24" t="str">
        <f t="shared" ca="1" si="10"/>
        <v/>
      </c>
      <c r="AP28" s="24" t="str">
        <f t="shared" ca="1" si="10"/>
        <v/>
      </c>
      <c r="AQ28" s="24" t="str">
        <f t="shared" ca="1" si="10"/>
        <v/>
      </c>
      <c r="AR28" s="24" t="str">
        <f t="shared" ca="1" si="10"/>
        <v/>
      </c>
      <c r="AS28" s="24" t="str">
        <f t="shared" ca="1" si="10"/>
        <v/>
      </c>
      <c r="AT28" s="24" t="str">
        <f t="shared" ca="1" si="10"/>
        <v/>
      </c>
      <c r="AU28" s="24" t="str">
        <f t="shared" ca="1" si="10"/>
        <v/>
      </c>
      <c r="AV28" s="24" t="str">
        <f t="shared" ca="1" si="10"/>
        <v/>
      </c>
      <c r="AW28" s="24" t="str">
        <f t="shared" ca="1" si="10"/>
        <v/>
      </c>
      <c r="AX28" s="24" t="str">
        <f t="shared" ca="1" si="10"/>
        <v/>
      </c>
      <c r="AY28" s="24" t="str">
        <f t="shared" ca="1" si="10"/>
        <v/>
      </c>
      <c r="AZ28" s="24" t="str">
        <f t="shared" ca="1" si="10"/>
        <v/>
      </c>
      <c r="BA28" s="24" t="str">
        <f t="shared" ca="1" si="10"/>
        <v/>
      </c>
      <c r="BB28" s="24" t="str">
        <f t="shared" ca="1" si="10"/>
        <v/>
      </c>
      <c r="BC28" s="24" t="str">
        <f t="shared" ca="1" si="10"/>
        <v/>
      </c>
      <c r="BD28" s="24" t="str">
        <f t="shared" ca="1" si="11"/>
        <v/>
      </c>
      <c r="BE28" s="24" t="str">
        <f t="shared" ca="1" si="11"/>
        <v/>
      </c>
      <c r="BF28" s="24" t="str">
        <f t="shared" ca="1" si="11"/>
        <v/>
      </c>
      <c r="BG28" s="24" t="str">
        <f t="shared" ca="1" si="11"/>
        <v/>
      </c>
      <c r="BH28" s="24" t="str">
        <f t="shared" ca="1" si="11"/>
        <v/>
      </c>
      <c r="BI28" s="24" t="str">
        <f t="shared" ca="1" si="11"/>
        <v/>
      </c>
      <c r="BJ28" s="24" t="str">
        <f t="shared" ca="1" si="11"/>
        <v/>
      </c>
      <c r="BK28" s="24" t="str">
        <f t="shared" ca="1" si="11"/>
        <v/>
      </c>
      <c r="BL28" s="24" t="str">
        <f t="shared" ca="1" si="11"/>
        <v/>
      </c>
    </row>
    <row r="29" spans="1:64" s="1" customFormat="1" ht="40.15" customHeight="1" x14ac:dyDescent="0.25">
      <c r="A29" s="9"/>
      <c r="B29" s="101" t="s">
        <v>17</v>
      </c>
      <c r="C29" s="54"/>
      <c r="D29" s="54"/>
      <c r="E29" s="55"/>
      <c r="F29" s="56"/>
      <c r="G29" s="57"/>
      <c r="H29" s="54"/>
      <c r="I29" s="24" t="str">
        <f t="shared" ref="I29:X35" ca="1" si="13">IF(AND($C29="Objectif",I$7&gt;=$F29,I$7&lt;=$F29+$G29-1),2,IF(AND($C29="Jalon",I$7&gt;=$F29,I$7&lt;=$F29+$G29-1),1,""))</f>
        <v/>
      </c>
      <c r="J29" s="24" t="str">
        <f t="shared" ca="1" si="13"/>
        <v/>
      </c>
      <c r="K29" s="24" t="str">
        <f t="shared" ca="1" si="13"/>
        <v/>
      </c>
      <c r="L29" s="24" t="str">
        <f t="shared" ca="1" si="13"/>
        <v/>
      </c>
      <c r="M29" s="24" t="str">
        <f t="shared" ca="1" si="13"/>
        <v/>
      </c>
      <c r="N29" s="24" t="str">
        <f t="shared" ca="1" si="13"/>
        <v/>
      </c>
      <c r="O29" s="24" t="str">
        <f t="shared" ca="1" si="13"/>
        <v/>
      </c>
      <c r="P29" s="24" t="str">
        <f t="shared" ca="1" si="13"/>
        <v/>
      </c>
      <c r="Q29" s="24" t="str">
        <f t="shared" ca="1" si="13"/>
        <v/>
      </c>
      <c r="R29" s="24" t="str">
        <f t="shared" ca="1" si="13"/>
        <v/>
      </c>
      <c r="S29" s="24" t="str">
        <f t="shared" ca="1" si="13"/>
        <v/>
      </c>
      <c r="T29" s="24" t="str">
        <f t="shared" ca="1" si="13"/>
        <v/>
      </c>
      <c r="U29" s="24" t="str">
        <f t="shared" ca="1" si="13"/>
        <v/>
      </c>
      <c r="V29" s="24" t="str">
        <f t="shared" ca="1" si="13"/>
        <v/>
      </c>
      <c r="W29" s="24" t="str">
        <f t="shared" ca="1" si="13"/>
        <v/>
      </c>
      <c r="X29" s="24" t="str">
        <f t="shared" ca="1" si="13"/>
        <v/>
      </c>
      <c r="Y29" s="24" t="str">
        <f t="shared" ca="1" si="12"/>
        <v/>
      </c>
      <c r="Z29" s="24" t="str">
        <f t="shared" ca="1" si="12"/>
        <v/>
      </c>
      <c r="AA29" s="24" t="str">
        <f t="shared" ca="1" si="12"/>
        <v/>
      </c>
      <c r="AB29" s="24" t="str">
        <f t="shared" ca="1" si="12"/>
        <v/>
      </c>
      <c r="AC29" s="24" t="str">
        <f t="shared" ca="1" si="12"/>
        <v/>
      </c>
      <c r="AD29" s="24" t="str">
        <f t="shared" ca="1" si="12"/>
        <v/>
      </c>
      <c r="AE29" s="24" t="str">
        <f t="shared" ca="1" si="12"/>
        <v/>
      </c>
      <c r="AF29" s="24" t="str">
        <f t="shared" ca="1" si="12"/>
        <v/>
      </c>
      <c r="AG29" s="24" t="str">
        <f t="shared" ca="1" si="12"/>
        <v/>
      </c>
      <c r="AH29" s="24" t="str">
        <f t="shared" ca="1" si="12"/>
        <v/>
      </c>
      <c r="AI29" s="24" t="str">
        <f t="shared" ca="1" si="12"/>
        <v/>
      </c>
      <c r="AJ29" s="24" t="str">
        <f t="shared" ca="1" si="12"/>
        <v/>
      </c>
      <c r="AK29" s="24" t="str">
        <f t="shared" ca="1" si="12"/>
        <v/>
      </c>
      <c r="AL29" s="24" t="str">
        <f t="shared" ca="1" si="12"/>
        <v/>
      </c>
      <c r="AM29" s="24" t="str">
        <f t="shared" ca="1" si="12"/>
        <v/>
      </c>
      <c r="AN29" s="24" t="str">
        <f t="shared" ca="1" si="10"/>
        <v/>
      </c>
      <c r="AO29" s="24" t="str">
        <f t="shared" ca="1" si="10"/>
        <v/>
      </c>
      <c r="AP29" s="24" t="str">
        <f t="shared" ca="1" si="10"/>
        <v/>
      </c>
      <c r="AQ29" s="24" t="str">
        <f t="shared" ca="1" si="10"/>
        <v/>
      </c>
      <c r="AR29" s="24" t="str">
        <f t="shared" ca="1" si="10"/>
        <v/>
      </c>
      <c r="AS29" s="24" t="str">
        <f t="shared" ca="1" si="10"/>
        <v/>
      </c>
      <c r="AT29" s="24" t="str">
        <f t="shared" ca="1" si="10"/>
        <v/>
      </c>
      <c r="AU29" s="24" t="str">
        <f t="shared" ca="1" si="10"/>
        <v/>
      </c>
      <c r="AV29" s="24" t="str">
        <f t="shared" ca="1" si="10"/>
        <v/>
      </c>
      <c r="AW29" s="24" t="str">
        <f t="shared" ca="1" si="10"/>
        <v/>
      </c>
      <c r="AX29" s="24" t="str">
        <f t="shared" ca="1" si="10"/>
        <v/>
      </c>
      <c r="AY29" s="24" t="str">
        <f t="shared" ca="1" si="10"/>
        <v/>
      </c>
      <c r="AZ29" s="24" t="str">
        <f t="shared" ca="1" si="10"/>
        <v/>
      </c>
      <c r="BA29" s="24" t="str">
        <f t="shared" ca="1" si="10"/>
        <v/>
      </c>
      <c r="BB29" s="24" t="str">
        <f t="shared" ca="1" si="10"/>
        <v/>
      </c>
      <c r="BC29" s="24" t="str">
        <f t="shared" ca="1" si="10"/>
        <v/>
      </c>
      <c r="BD29" s="24" t="str">
        <f t="shared" ca="1" si="11"/>
        <v/>
      </c>
      <c r="BE29" s="24" t="str">
        <f t="shared" ca="1" si="11"/>
        <v/>
      </c>
      <c r="BF29" s="24" t="str">
        <f t="shared" ca="1" si="11"/>
        <v/>
      </c>
      <c r="BG29" s="24" t="str">
        <f t="shared" ca="1" si="11"/>
        <v/>
      </c>
      <c r="BH29" s="24" t="str">
        <f t="shared" ca="1" si="11"/>
        <v/>
      </c>
      <c r="BI29" s="24" t="str">
        <f t="shared" ca="1" si="11"/>
        <v/>
      </c>
      <c r="BJ29" s="24" t="str">
        <f t="shared" ca="1" si="11"/>
        <v/>
      </c>
      <c r="BK29" s="24" t="str">
        <f t="shared" ca="1" si="11"/>
        <v/>
      </c>
      <c r="BL29" s="24" t="str">
        <f t="shared" ca="1" si="11"/>
        <v/>
      </c>
    </row>
    <row r="30" spans="1:64" s="1" customFormat="1" ht="40.15" customHeight="1" x14ac:dyDescent="0.25">
      <c r="A30" s="9"/>
      <c r="B30" s="58" t="s">
        <v>10</v>
      </c>
      <c r="C30" s="54"/>
      <c r="D30" s="54"/>
      <c r="E30" s="55"/>
      <c r="F30" s="56">
        <f ca="1">F27+3</f>
        <v>45670</v>
      </c>
      <c r="G30" s="57">
        <v>15</v>
      </c>
      <c r="H30" s="54"/>
      <c r="I30" s="24" t="str">
        <f t="shared" ca="1" si="13"/>
        <v/>
      </c>
      <c r="J30" s="24" t="str">
        <f t="shared" ca="1" si="13"/>
        <v/>
      </c>
      <c r="K30" s="24" t="str">
        <f t="shared" ca="1" si="13"/>
        <v/>
      </c>
      <c r="L30" s="24" t="str">
        <f t="shared" ca="1" si="13"/>
        <v/>
      </c>
      <c r="M30" s="24" t="str">
        <f t="shared" ca="1" si="13"/>
        <v/>
      </c>
      <c r="N30" s="24" t="str">
        <f t="shared" ca="1" si="13"/>
        <v/>
      </c>
      <c r="O30" s="24" t="str">
        <f t="shared" ca="1" si="13"/>
        <v/>
      </c>
      <c r="P30" s="24" t="str">
        <f t="shared" ca="1" si="13"/>
        <v/>
      </c>
      <c r="Q30" s="24" t="str">
        <f t="shared" ca="1" si="13"/>
        <v/>
      </c>
      <c r="R30" s="24" t="str">
        <f t="shared" ca="1" si="13"/>
        <v/>
      </c>
      <c r="S30" s="24" t="str">
        <f t="shared" ca="1" si="13"/>
        <v/>
      </c>
      <c r="T30" s="24" t="str">
        <f t="shared" ca="1" si="13"/>
        <v/>
      </c>
      <c r="U30" s="24" t="str">
        <f t="shared" ca="1" si="13"/>
        <v/>
      </c>
      <c r="V30" s="24" t="str">
        <f t="shared" ca="1" si="13"/>
        <v/>
      </c>
      <c r="W30" s="24" t="str">
        <f t="shared" ca="1" si="13"/>
        <v/>
      </c>
      <c r="X30" s="24" t="str">
        <f t="shared" ca="1" si="13"/>
        <v/>
      </c>
      <c r="Y30" s="24" t="str">
        <f t="shared" ca="1" si="12"/>
        <v/>
      </c>
      <c r="Z30" s="24" t="str">
        <f t="shared" ca="1" si="12"/>
        <v/>
      </c>
      <c r="AA30" s="24" t="str">
        <f t="shared" ca="1" si="12"/>
        <v/>
      </c>
      <c r="AB30" s="24" t="str">
        <f t="shared" ca="1" si="12"/>
        <v/>
      </c>
      <c r="AC30" s="24" t="str">
        <f t="shared" ca="1" si="12"/>
        <v/>
      </c>
      <c r="AD30" s="24" t="str">
        <f t="shared" ca="1" si="12"/>
        <v/>
      </c>
      <c r="AE30" s="24" t="str">
        <f t="shared" ca="1" si="12"/>
        <v/>
      </c>
      <c r="AF30" s="24" t="str">
        <f t="shared" ca="1" si="12"/>
        <v/>
      </c>
      <c r="AG30" s="24" t="str">
        <f t="shared" ca="1" si="12"/>
        <v/>
      </c>
      <c r="AH30" s="24" t="str">
        <f t="shared" ca="1" si="12"/>
        <v/>
      </c>
      <c r="AI30" s="24" t="str">
        <f t="shared" ca="1" si="12"/>
        <v/>
      </c>
      <c r="AJ30" s="24" t="str">
        <f t="shared" ca="1" si="12"/>
        <v/>
      </c>
      <c r="AK30" s="24" t="str">
        <f t="shared" ca="1" si="12"/>
        <v/>
      </c>
      <c r="AL30" s="24" t="str">
        <f t="shared" ca="1" si="12"/>
        <v/>
      </c>
      <c r="AM30" s="24" t="str">
        <f t="shared" ca="1" si="12"/>
        <v/>
      </c>
      <c r="AN30" s="24" t="str">
        <f t="shared" ca="1" si="10"/>
        <v/>
      </c>
      <c r="AO30" s="24" t="str">
        <f t="shared" ca="1" si="10"/>
        <v/>
      </c>
      <c r="AP30" s="24" t="str">
        <f t="shared" ca="1" si="10"/>
        <v/>
      </c>
      <c r="AQ30" s="24" t="str">
        <f t="shared" ca="1" si="10"/>
        <v/>
      </c>
      <c r="AR30" s="24" t="str">
        <f t="shared" ca="1" si="10"/>
        <v/>
      </c>
      <c r="AS30" s="24" t="str">
        <f t="shared" ca="1" si="10"/>
        <v/>
      </c>
      <c r="AT30" s="24" t="str">
        <f t="shared" ca="1" si="10"/>
        <v/>
      </c>
      <c r="AU30" s="24" t="str">
        <f t="shared" ca="1" si="10"/>
        <v/>
      </c>
      <c r="AV30" s="24" t="str">
        <f t="shared" ca="1" si="10"/>
        <v/>
      </c>
      <c r="AW30" s="24" t="str">
        <f t="shared" ca="1" si="10"/>
        <v/>
      </c>
      <c r="AX30" s="24" t="str">
        <f t="shared" ca="1" si="10"/>
        <v/>
      </c>
      <c r="AY30" s="24" t="str">
        <f t="shared" ca="1" si="10"/>
        <v/>
      </c>
      <c r="AZ30" s="24" t="str">
        <f t="shared" ca="1" si="10"/>
        <v/>
      </c>
      <c r="BA30" s="24" t="str">
        <f t="shared" ca="1" si="10"/>
        <v/>
      </c>
      <c r="BB30" s="24" t="str">
        <f t="shared" ca="1" si="10"/>
        <v/>
      </c>
      <c r="BC30" s="24" t="str">
        <f t="shared" ca="1" si="10"/>
        <v/>
      </c>
      <c r="BD30" s="24" t="str">
        <f t="shared" ca="1" si="11"/>
        <v/>
      </c>
      <c r="BE30" s="24" t="str">
        <f t="shared" ca="1" si="11"/>
        <v/>
      </c>
      <c r="BF30" s="24" t="str">
        <f t="shared" ca="1" si="11"/>
        <v/>
      </c>
      <c r="BG30" s="24" t="str">
        <f t="shared" ca="1" si="11"/>
        <v/>
      </c>
      <c r="BH30" s="24" t="str">
        <f t="shared" ca="1" si="11"/>
        <v/>
      </c>
      <c r="BI30" s="24" t="str">
        <f t="shared" ca="1" si="11"/>
        <v/>
      </c>
      <c r="BJ30" s="24" t="str">
        <f t="shared" ca="1" si="11"/>
        <v/>
      </c>
      <c r="BK30" s="24" t="str">
        <f t="shared" ca="1" si="11"/>
        <v/>
      </c>
      <c r="BL30" s="24" t="str">
        <f t="shared" ca="1" si="11"/>
        <v/>
      </c>
    </row>
    <row r="31" spans="1:64" s="1" customFormat="1" ht="40.15" customHeight="1" x14ac:dyDescent="0.25">
      <c r="A31" s="9"/>
      <c r="B31" s="58" t="s">
        <v>11</v>
      </c>
      <c r="C31" s="54"/>
      <c r="D31" s="54"/>
      <c r="E31" s="55"/>
      <c r="F31" s="56">
        <f ca="1">F30+14</f>
        <v>45684</v>
      </c>
      <c r="G31" s="57">
        <v>5</v>
      </c>
      <c r="H31" s="54"/>
      <c r="I31" s="24" t="str">
        <f t="shared" ca="1" si="13"/>
        <v/>
      </c>
      <c r="J31" s="24" t="str">
        <f t="shared" ca="1" si="13"/>
        <v/>
      </c>
      <c r="K31" s="24" t="str">
        <f t="shared" ca="1" si="13"/>
        <v/>
      </c>
      <c r="L31" s="24" t="str">
        <f t="shared" ca="1" si="13"/>
        <v/>
      </c>
      <c r="M31" s="24" t="str">
        <f t="shared" ca="1" si="13"/>
        <v/>
      </c>
      <c r="N31" s="24" t="str">
        <f t="shared" ca="1" si="13"/>
        <v/>
      </c>
      <c r="O31" s="24" t="str">
        <f t="shared" ca="1" si="13"/>
        <v/>
      </c>
      <c r="P31" s="24" t="str">
        <f t="shared" ca="1" si="13"/>
        <v/>
      </c>
      <c r="Q31" s="24" t="str">
        <f t="shared" ca="1" si="13"/>
        <v/>
      </c>
      <c r="R31" s="24" t="str">
        <f t="shared" ca="1" si="13"/>
        <v/>
      </c>
      <c r="S31" s="24" t="str">
        <f t="shared" ca="1" si="13"/>
        <v/>
      </c>
      <c r="T31" s="24" t="str">
        <f t="shared" ca="1" si="13"/>
        <v/>
      </c>
      <c r="U31" s="24" t="str">
        <f t="shared" ca="1" si="13"/>
        <v/>
      </c>
      <c r="V31" s="24" t="str">
        <f t="shared" ca="1" si="13"/>
        <v/>
      </c>
      <c r="W31" s="24" t="str">
        <f t="shared" ca="1" si="13"/>
        <v/>
      </c>
      <c r="X31" s="24" t="str">
        <f t="shared" ca="1" si="13"/>
        <v/>
      </c>
      <c r="Y31" s="24" t="str">
        <f t="shared" ca="1" si="12"/>
        <v/>
      </c>
      <c r="Z31" s="24" t="str">
        <f t="shared" ca="1" si="12"/>
        <v/>
      </c>
      <c r="AA31" s="24" t="str">
        <f t="shared" ca="1" si="12"/>
        <v/>
      </c>
      <c r="AB31" s="24" t="str">
        <f t="shared" ca="1" si="12"/>
        <v/>
      </c>
      <c r="AC31" s="24" t="str">
        <f t="shared" ca="1" si="12"/>
        <v/>
      </c>
      <c r="AD31" s="24" t="str">
        <f t="shared" ca="1" si="12"/>
        <v/>
      </c>
      <c r="AE31" s="24" t="str">
        <f t="shared" ca="1" si="12"/>
        <v/>
      </c>
      <c r="AF31" s="24" t="str">
        <f t="shared" ca="1" si="12"/>
        <v/>
      </c>
      <c r="AG31" s="24" t="str">
        <f t="shared" ca="1" si="12"/>
        <v/>
      </c>
      <c r="AH31" s="24" t="str">
        <f t="shared" ca="1" si="12"/>
        <v/>
      </c>
      <c r="AI31" s="24" t="str">
        <f t="shared" ca="1" si="12"/>
        <v/>
      </c>
      <c r="AJ31" s="24" t="str">
        <f t="shared" ca="1" si="12"/>
        <v/>
      </c>
      <c r="AK31" s="24" t="str">
        <f t="shared" ca="1" si="12"/>
        <v/>
      </c>
      <c r="AL31" s="24" t="str">
        <f t="shared" ca="1" si="12"/>
        <v/>
      </c>
      <c r="AM31" s="24" t="str">
        <f t="shared" ca="1" si="12"/>
        <v/>
      </c>
      <c r="AN31" s="24" t="str">
        <f t="shared" ca="1" si="10"/>
        <v/>
      </c>
      <c r="AO31" s="24" t="str">
        <f t="shared" ca="1" si="10"/>
        <v/>
      </c>
      <c r="AP31" s="24" t="str">
        <f t="shared" ca="1" si="10"/>
        <v/>
      </c>
      <c r="AQ31" s="24" t="str">
        <f t="shared" ca="1" si="10"/>
        <v/>
      </c>
      <c r="AR31" s="24" t="str">
        <f t="shared" ca="1" si="10"/>
        <v/>
      </c>
      <c r="AS31" s="24" t="str">
        <f t="shared" ca="1" si="10"/>
        <v/>
      </c>
      <c r="AT31" s="24" t="str">
        <f t="shared" ca="1" si="10"/>
        <v/>
      </c>
      <c r="AU31" s="24" t="str">
        <f t="shared" ca="1" si="10"/>
        <v/>
      </c>
      <c r="AV31" s="24" t="str">
        <f t="shared" ca="1" si="10"/>
        <v/>
      </c>
      <c r="AW31" s="24" t="str">
        <f t="shared" ca="1" si="10"/>
        <v/>
      </c>
      <c r="AX31" s="24" t="str">
        <f t="shared" ca="1" si="10"/>
        <v/>
      </c>
      <c r="AY31" s="24" t="str">
        <f t="shared" ca="1" si="10"/>
        <v/>
      </c>
      <c r="AZ31" s="24" t="str">
        <f t="shared" ca="1" si="10"/>
        <v/>
      </c>
      <c r="BA31" s="24" t="str">
        <f t="shared" ca="1" si="10"/>
        <v/>
      </c>
      <c r="BB31" s="24" t="str">
        <f t="shared" ca="1" si="10"/>
        <v/>
      </c>
      <c r="BC31" s="24" t="str">
        <f t="shared" ca="1" si="10"/>
        <v/>
      </c>
      <c r="BD31" s="24" t="str">
        <f t="shared" ca="1" si="11"/>
        <v/>
      </c>
      <c r="BE31" s="24" t="str">
        <f t="shared" ca="1" si="11"/>
        <v/>
      </c>
      <c r="BF31" s="24" t="str">
        <f t="shared" ca="1" si="11"/>
        <v/>
      </c>
      <c r="BG31" s="24" t="str">
        <f t="shared" ca="1" si="11"/>
        <v/>
      </c>
      <c r="BH31" s="24" t="str">
        <f t="shared" ca="1" si="11"/>
        <v/>
      </c>
      <c r="BI31" s="24" t="str">
        <f t="shared" ca="1" si="11"/>
        <v/>
      </c>
      <c r="BJ31" s="24" t="str">
        <f t="shared" ca="1" si="11"/>
        <v/>
      </c>
      <c r="BK31" s="24" t="str">
        <f t="shared" ca="1" si="11"/>
        <v/>
      </c>
      <c r="BL31" s="24" t="str">
        <f t="shared" ca="1" si="11"/>
        <v/>
      </c>
    </row>
    <row r="32" spans="1:64" s="1" customFormat="1" ht="40.15" customHeight="1" x14ac:dyDescent="0.25">
      <c r="A32" s="9"/>
      <c r="B32" s="58" t="s">
        <v>12</v>
      </c>
      <c r="C32" s="54" t="s">
        <v>21</v>
      </c>
      <c r="D32" s="54"/>
      <c r="E32" s="55"/>
      <c r="F32" s="56">
        <f ca="1">F31+42</f>
        <v>45726</v>
      </c>
      <c r="G32" s="57">
        <v>1</v>
      </c>
      <c r="H32" s="54"/>
      <c r="I32" s="24" t="str">
        <f t="shared" ca="1" si="13"/>
        <v/>
      </c>
      <c r="J32" s="24" t="str">
        <f t="shared" ca="1" si="13"/>
        <v/>
      </c>
      <c r="K32" s="24" t="str">
        <f t="shared" ca="1" si="13"/>
        <v/>
      </c>
      <c r="L32" s="24" t="str">
        <f t="shared" ca="1" si="13"/>
        <v/>
      </c>
      <c r="M32" s="24" t="str">
        <f t="shared" ca="1" si="13"/>
        <v/>
      </c>
      <c r="N32" s="24" t="str">
        <f t="shared" ca="1" si="13"/>
        <v/>
      </c>
      <c r="O32" s="24" t="str">
        <f t="shared" ca="1" si="13"/>
        <v/>
      </c>
      <c r="P32" s="24" t="str">
        <f t="shared" ca="1" si="13"/>
        <v/>
      </c>
      <c r="Q32" s="24" t="str">
        <f t="shared" ca="1" si="13"/>
        <v/>
      </c>
      <c r="R32" s="24" t="str">
        <f t="shared" ca="1" si="13"/>
        <v/>
      </c>
      <c r="S32" s="24" t="str">
        <f t="shared" ca="1" si="13"/>
        <v/>
      </c>
      <c r="T32" s="24" t="str">
        <f t="shared" ca="1" si="13"/>
        <v/>
      </c>
      <c r="U32" s="24" t="str">
        <f t="shared" ca="1" si="13"/>
        <v/>
      </c>
      <c r="V32" s="24" t="str">
        <f t="shared" ca="1" si="13"/>
        <v/>
      </c>
      <c r="W32" s="24" t="str">
        <f t="shared" ca="1" si="13"/>
        <v/>
      </c>
      <c r="X32" s="24" t="str">
        <f t="shared" ca="1" si="13"/>
        <v/>
      </c>
      <c r="Y32" s="24" t="str">
        <f t="shared" ca="1" si="12"/>
        <v/>
      </c>
      <c r="Z32" s="24" t="str">
        <f t="shared" ca="1" si="12"/>
        <v/>
      </c>
      <c r="AA32" s="24" t="str">
        <f t="shared" ca="1" si="12"/>
        <v/>
      </c>
      <c r="AB32" s="24" t="str">
        <f t="shared" ca="1" si="12"/>
        <v/>
      </c>
      <c r="AC32" s="24" t="str">
        <f t="shared" ca="1" si="12"/>
        <v/>
      </c>
      <c r="AD32" s="24" t="str">
        <f t="shared" ca="1" si="12"/>
        <v/>
      </c>
      <c r="AE32" s="24" t="str">
        <f t="shared" ca="1" si="12"/>
        <v/>
      </c>
      <c r="AF32" s="24" t="str">
        <f t="shared" ca="1" si="12"/>
        <v/>
      </c>
      <c r="AG32" s="24" t="str">
        <f t="shared" ca="1" si="12"/>
        <v/>
      </c>
      <c r="AH32" s="24" t="str">
        <f t="shared" ca="1" si="12"/>
        <v/>
      </c>
      <c r="AI32" s="24" t="str">
        <f t="shared" ca="1" si="12"/>
        <v/>
      </c>
      <c r="AJ32" s="24" t="str">
        <f t="shared" ca="1" si="12"/>
        <v/>
      </c>
      <c r="AK32" s="24" t="str">
        <f t="shared" ca="1" si="12"/>
        <v/>
      </c>
      <c r="AL32" s="24" t="str">
        <f t="shared" ca="1" si="12"/>
        <v/>
      </c>
      <c r="AM32" s="24" t="str">
        <f t="shared" ca="1" si="12"/>
        <v/>
      </c>
      <c r="AN32" s="24" t="str">
        <f t="shared" ca="1" si="10"/>
        <v/>
      </c>
      <c r="AO32" s="24" t="str">
        <f t="shared" ca="1" si="10"/>
        <v/>
      </c>
      <c r="AP32" s="24" t="str">
        <f t="shared" ca="1" si="10"/>
        <v/>
      </c>
      <c r="AQ32" s="24" t="str">
        <f t="shared" ca="1" si="10"/>
        <v/>
      </c>
      <c r="AR32" s="24" t="str">
        <f t="shared" ca="1" si="10"/>
        <v/>
      </c>
      <c r="AS32" s="24" t="str">
        <f t="shared" ca="1" si="10"/>
        <v/>
      </c>
      <c r="AT32" s="24" t="str">
        <f t="shared" ca="1" si="10"/>
        <v/>
      </c>
      <c r="AU32" s="24" t="str">
        <f t="shared" ca="1" si="10"/>
        <v/>
      </c>
      <c r="AV32" s="24" t="str">
        <f t="shared" ca="1" si="10"/>
        <v/>
      </c>
      <c r="AW32" s="24" t="str">
        <f t="shared" ca="1" si="10"/>
        <v/>
      </c>
      <c r="AX32" s="24" t="str">
        <f t="shared" ca="1" si="10"/>
        <v/>
      </c>
      <c r="AY32" s="24" t="str">
        <f t="shared" ca="1" si="10"/>
        <v/>
      </c>
      <c r="AZ32" s="24" t="str">
        <f t="shared" ca="1" si="10"/>
        <v/>
      </c>
      <c r="BA32" s="24" t="str">
        <f t="shared" ca="1" si="10"/>
        <v/>
      </c>
      <c r="BB32" s="24" t="str">
        <f t="shared" ca="1" si="10"/>
        <v/>
      </c>
      <c r="BC32" s="24" t="str">
        <f t="shared" ca="1" si="10"/>
        <v/>
      </c>
      <c r="BD32" s="24" t="str">
        <f t="shared" ca="1" si="11"/>
        <v/>
      </c>
      <c r="BE32" s="24" t="str">
        <f t="shared" ca="1" si="11"/>
        <v/>
      </c>
      <c r="BF32" s="24" t="str">
        <f t="shared" ca="1" si="11"/>
        <v/>
      </c>
      <c r="BG32" s="24" t="str">
        <f t="shared" ca="1" si="11"/>
        <v/>
      </c>
      <c r="BH32" s="24" t="str">
        <f t="shared" ca="1" si="11"/>
        <v/>
      </c>
      <c r="BI32" s="24" t="str">
        <f t="shared" ca="1" si="11"/>
        <v/>
      </c>
      <c r="BJ32" s="24" t="str">
        <f t="shared" ca="1" si="11"/>
        <v/>
      </c>
      <c r="BK32" s="24" t="str">
        <f t="shared" ca="1" si="11"/>
        <v/>
      </c>
      <c r="BL32" s="24" t="str">
        <f t="shared" ca="1" si="11"/>
        <v/>
      </c>
    </row>
    <row r="33" spans="1:65" s="1" customFormat="1" ht="40.15" customHeight="1" x14ac:dyDescent="0.25">
      <c r="A33" s="9"/>
      <c r="B33" s="58" t="s">
        <v>13</v>
      </c>
      <c r="C33" s="54"/>
      <c r="D33" s="54"/>
      <c r="E33" s="55"/>
      <c r="F33" s="56"/>
      <c r="G33" s="57"/>
      <c r="H33" s="54"/>
      <c r="I33" s="24" t="str">
        <f t="shared" ca="1" si="13"/>
        <v/>
      </c>
      <c r="J33" s="24" t="str">
        <f t="shared" ca="1" si="13"/>
        <v/>
      </c>
      <c r="K33" s="24" t="str">
        <f t="shared" ca="1" si="13"/>
        <v/>
      </c>
      <c r="L33" s="24" t="str">
        <f t="shared" ca="1" si="13"/>
        <v/>
      </c>
      <c r="M33" s="24" t="str">
        <f t="shared" ca="1" si="13"/>
        <v/>
      </c>
      <c r="N33" s="24" t="str">
        <f t="shared" ca="1" si="13"/>
        <v/>
      </c>
      <c r="O33" s="24" t="str">
        <f t="shared" ca="1" si="13"/>
        <v/>
      </c>
      <c r="P33" s="24" t="str">
        <f t="shared" ca="1" si="13"/>
        <v/>
      </c>
      <c r="Q33" s="24" t="str">
        <f t="shared" ca="1" si="13"/>
        <v/>
      </c>
      <c r="R33" s="24" t="str">
        <f t="shared" ca="1" si="13"/>
        <v/>
      </c>
      <c r="S33" s="24" t="str">
        <f t="shared" ca="1" si="13"/>
        <v/>
      </c>
      <c r="T33" s="24" t="str">
        <f t="shared" ca="1" si="13"/>
        <v/>
      </c>
      <c r="U33" s="24" t="str">
        <f t="shared" ca="1" si="13"/>
        <v/>
      </c>
      <c r="V33" s="24" t="str">
        <f t="shared" ca="1" si="13"/>
        <v/>
      </c>
      <c r="W33" s="24" t="str">
        <f t="shared" ca="1" si="13"/>
        <v/>
      </c>
      <c r="X33" s="24" t="str">
        <f t="shared" ca="1" si="13"/>
        <v/>
      </c>
      <c r="Y33" s="24" t="str">
        <f t="shared" ca="1" si="12"/>
        <v/>
      </c>
      <c r="Z33" s="24" t="str">
        <f t="shared" ca="1" si="12"/>
        <v/>
      </c>
      <c r="AA33" s="24" t="str">
        <f t="shared" ca="1" si="12"/>
        <v/>
      </c>
      <c r="AB33" s="24" t="str">
        <f t="shared" ca="1" si="12"/>
        <v/>
      </c>
      <c r="AC33" s="24" t="str">
        <f t="shared" ca="1" si="12"/>
        <v/>
      </c>
      <c r="AD33" s="24" t="str">
        <f t="shared" ca="1" si="12"/>
        <v/>
      </c>
      <c r="AE33" s="24" t="str">
        <f t="shared" ca="1" si="12"/>
        <v/>
      </c>
      <c r="AF33" s="24" t="str">
        <f t="shared" ca="1" si="12"/>
        <v/>
      </c>
      <c r="AG33" s="24" t="str">
        <f t="shared" ca="1" si="12"/>
        <v/>
      </c>
      <c r="AH33" s="24" t="str">
        <f t="shared" ca="1" si="12"/>
        <v/>
      </c>
      <c r="AI33" s="24" t="str">
        <f t="shared" ca="1" si="12"/>
        <v/>
      </c>
      <c r="AJ33" s="24" t="str">
        <f t="shared" ca="1" si="12"/>
        <v/>
      </c>
      <c r="AK33" s="24" t="str">
        <f t="shared" ca="1" si="12"/>
        <v/>
      </c>
      <c r="AL33" s="24" t="str">
        <f t="shared" ca="1" si="12"/>
        <v/>
      </c>
      <c r="AM33" s="24" t="str">
        <f t="shared" ca="1" si="12"/>
        <v/>
      </c>
      <c r="AN33" s="24" t="str">
        <f t="shared" ca="1" si="10"/>
        <v/>
      </c>
      <c r="AO33" s="24" t="str">
        <f t="shared" ca="1" si="10"/>
        <v/>
      </c>
      <c r="AP33" s="24" t="str">
        <f t="shared" ca="1" si="10"/>
        <v/>
      </c>
      <c r="AQ33" s="24" t="str">
        <f t="shared" ca="1" si="10"/>
        <v/>
      </c>
      <c r="AR33" s="24" t="str">
        <f t="shared" ca="1" si="10"/>
        <v/>
      </c>
      <c r="AS33" s="24" t="str">
        <f t="shared" ca="1" si="10"/>
        <v/>
      </c>
      <c r="AT33" s="24" t="str">
        <f t="shared" ca="1" si="10"/>
        <v/>
      </c>
      <c r="AU33" s="24" t="str">
        <f t="shared" ca="1" si="10"/>
        <v/>
      </c>
      <c r="AV33" s="24" t="str">
        <f t="shared" ca="1" si="10"/>
        <v/>
      </c>
      <c r="AW33" s="24" t="str">
        <f t="shared" ca="1" si="10"/>
        <v/>
      </c>
      <c r="AX33" s="24" t="str">
        <f t="shared" ca="1" si="10"/>
        <v/>
      </c>
      <c r="AY33" s="24" t="str">
        <f t="shared" ca="1" si="10"/>
        <v/>
      </c>
      <c r="AZ33" s="24" t="str">
        <f t="shared" ca="1" si="10"/>
        <v/>
      </c>
      <c r="BA33" s="24" t="str">
        <f t="shared" ca="1" si="10"/>
        <v/>
      </c>
      <c r="BB33" s="24" t="str">
        <f t="shared" ca="1" si="10"/>
        <v/>
      </c>
      <c r="BC33" s="24" t="str">
        <f t="shared" ca="1" si="10"/>
        <v/>
      </c>
      <c r="BD33" s="24" t="str">
        <f t="shared" ca="1" si="11"/>
        <v/>
      </c>
      <c r="BE33" s="24" t="str">
        <f t="shared" ca="1" si="11"/>
        <v/>
      </c>
      <c r="BF33" s="24" t="str">
        <f t="shared" ca="1" si="11"/>
        <v/>
      </c>
      <c r="BG33" s="24" t="str">
        <f t="shared" ca="1" si="11"/>
        <v/>
      </c>
      <c r="BH33" s="24" t="str">
        <f t="shared" ca="1" si="11"/>
        <v/>
      </c>
      <c r="BI33" s="24" t="str">
        <f t="shared" ca="1" si="11"/>
        <v/>
      </c>
      <c r="BJ33" s="24" t="str">
        <f t="shared" ca="1" si="11"/>
        <v/>
      </c>
      <c r="BK33" s="24" t="str">
        <f t="shared" ca="1" si="11"/>
        <v/>
      </c>
      <c r="BL33" s="24" t="str">
        <f t="shared" ca="1" si="11"/>
        <v/>
      </c>
    </row>
    <row r="34" spans="1:65" s="1" customFormat="1" ht="40.15" customHeight="1" x14ac:dyDescent="0.25">
      <c r="A34" s="9"/>
      <c r="B34" s="58" t="s">
        <v>14</v>
      </c>
      <c r="C34" s="54"/>
      <c r="D34" s="54"/>
      <c r="E34" s="55"/>
      <c r="F34" s="56"/>
      <c r="G34" s="57"/>
      <c r="H34" s="54"/>
      <c r="I34" s="24" t="str">
        <f t="shared" ca="1" si="13"/>
        <v/>
      </c>
      <c r="J34" s="24" t="str">
        <f t="shared" ca="1" si="13"/>
        <v/>
      </c>
      <c r="K34" s="24" t="str">
        <f t="shared" ca="1" si="13"/>
        <v/>
      </c>
      <c r="L34" s="24" t="str">
        <f t="shared" ca="1" si="13"/>
        <v/>
      </c>
      <c r="M34" s="24" t="str">
        <f t="shared" ca="1" si="13"/>
        <v/>
      </c>
      <c r="N34" s="24" t="str">
        <f t="shared" ca="1" si="13"/>
        <v/>
      </c>
      <c r="O34" s="24" t="str">
        <f t="shared" ca="1" si="13"/>
        <v/>
      </c>
      <c r="P34" s="24" t="str">
        <f t="shared" ca="1" si="13"/>
        <v/>
      </c>
      <c r="Q34" s="24" t="str">
        <f t="shared" ca="1" si="13"/>
        <v/>
      </c>
      <c r="R34" s="24" t="str">
        <f t="shared" ca="1" si="13"/>
        <v/>
      </c>
      <c r="S34" s="24" t="str">
        <f t="shared" ca="1" si="13"/>
        <v/>
      </c>
      <c r="T34" s="24" t="str">
        <f t="shared" ca="1" si="13"/>
        <v/>
      </c>
      <c r="U34" s="24" t="str">
        <f t="shared" ca="1" si="13"/>
        <v/>
      </c>
      <c r="V34" s="24" t="str">
        <f t="shared" ca="1" si="13"/>
        <v/>
      </c>
      <c r="W34" s="24" t="str">
        <f t="shared" ca="1" si="13"/>
        <v/>
      </c>
      <c r="X34" s="24" t="str">
        <f t="shared" ca="1" si="13"/>
        <v/>
      </c>
      <c r="Y34" s="24" t="str">
        <f t="shared" ca="1" si="12"/>
        <v/>
      </c>
      <c r="Z34" s="24" t="str">
        <f t="shared" ca="1" si="12"/>
        <v/>
      </c>
      <c r="AA34" s="24" t="str">
        <f t="shared" ca="1" si="12"/>
        <v/>
      </c>
      <c r="AB34" s="24" t="str">
        <f t="shared" ca="1" si="12"/>
        <v/>
      </c>
      <c r="AC34" s="24" t="str">
        <f t="shared" ca="1" si="12"/>
        <v/>
      </c>
      <c r="AD34" s="24" t="str">
        <f t="shared" ca="1" si="12"/>
        <v/>
      </c>
      <c r="AE34" s="24" t="str">
        <f t="shared" ca="1" si="12"/>
        <v/>
      </c>
      <c r="AF34" s="24" t="str">
        <f t="shared" ca="1" si="12"/>
        <v/>
      </c>
      <c r="AG34" s="24" t="str">
        <f t="shared" ca="1" si="12"/>
        <v/>
      </c>
      <c r="AH34" s="24" t="str">
        <f t="shared" ca="1" si="12"/>
        <v/>
      </c>
      <c r="AI34" s="24" t="str">
        <f t="shared" ca="1" si="12"/>
        <v/>
      </c>
      <c r="AJ34" s="24" t="str">
        <f t="shared" ca="1" si="12"/>
        <v/>
      </c>
      <c r="AK34" s="24" t="str">
        <f t="shared" ca="1" si="12"/>
        <v/>
      </c>
      <c r="AL34" s="24" t="str">
        <f t="shared" ca="1" si="12"/>
        <v/>
      </c>
      <c r="AM34" s="24" t="str">
        <f t="shared" ca="1" si="12"/>
        <v/>
      </c>
      <c r="AN34" s="24" t="str">
        <f t="shared" ca="1" si="10"/>
        <v/>
      </c>
      <c r="AO34" s="24" t="str">
        <f t="shared" ca="1" si="10"/>
        <v/>
      </c>
      <c r="AP34" s="24" t="str">
        <f t="shared" ca="1" si="10"/>
        <v/>
      </c>
      <c r="AQ34" s="24" t="str">
        <f t="shared" ca="1" si="10"/>
        <v/>
      </c>
      <c r="AR34" s="24" t="str">
        <f t="shared" ca="1" si="10"/>
        <v/>
      </c>
      <c r="AS34" s="24" t="str">
        <f t="shared" ca="1" si="10"/>
        <v/>
      </c>
      <c r="AT34" s="24" t="str">
        <f t="shared" ca="1" si="10"/>
        <v/>
      </c>
      <c r="AU34" s="24" t="str">
        <f t="shared" ca="1" si="10"/>
        <v/>
      </c>
      <c r="AV34" s="24" t="str">
        <f t="shared" ca="1" si="10"/>
        <v/>
      </c>
      <c r="AW34" s="24" t="str">
        <f t="shared" ca="1" si="10"/>
        <v/>
      </c>
      <c r="AX34" s="24" t="str">
        <f t="shared" ca="1" si="10"/>
        <v/>
      </c>
      <c r="AY34" s="24" t="str">
        <f t="shared" ca="1" si="10"/>
        <v/>
      </c>
      <c r="AZ34" s="24" t="str">
        <f t="shared" ca="1" si="10"/>
        <v/>
      </c>
      <c r="BA34" s="24" t="str">
        <f t="shared" ca="1" si="10"/>
        <v/>
      </c>
      <c r="BB34" s="24" t="str">
        <f t="shared" ca="1" si="10"/>
        <v/>
      </c>
      <c r="BC34" s="24" t="str">
        <f t="shared" ca="1" si="10"/>
        <v/>
      </c>
      <c r="BD34" s="24" t="str">
        <f t="shared" ca="1" si="11"/>
        <v/>
      </c>
      <c r="BE34" s="24" t="str">
        <f t="shared" ca="1" si="11"/>
        <v/>
      </c>
      <c r="BF34" s="24" t="str">
        <f t="shared" ca="1" si="11"/>
        <v/>
      </c>
      <c r="BG34" s="24" t="str">
        <f t="shared" ca="1" si="11"/>
        <v/>
      </c>
      <c r="BH34" s="24" t="str">
        <f t="shared" ca="1" si="11"/>
        <v/>
      </c>
      <c r="BI34" s="24" t="str">
        <f t="shared" ca="1" si="11"/>
        <v/>
      </c>
      <c r="BJ34" s="24" t="str">
        <f t="shared" ca="1" si="11"/>
        <v/>
      </c>
      <c r="BK34" s="24" t="str">
        <f t="shared" ca="1" si="11"/>
        <v/>
      </c>
      <c r="BL34" s="24" t="str">
        <f t="shared" ca="1" si="11"/>
        <v/>
      </c>
    </row>
    <row r="35" spans="1:65" s="1" customFormat="1" ht="40.15" customHeight="1" x14ac:dyDescent="0.25">
      <c r="A35" s="9"/>
      <c r="B35" s="58"/>
      <c r="C35" s="54"/>
      <c r="D35" s="54"/>
      <c r="E35" s="55"/>
      <c r="F35" s="56"/>
      <c r="G35" s="57"/>
      <c r="H35" s="54"/>
      <c r="I35" s="24" t="str">
        <f t="shared" ca="1" si="13"/>
        <v/>
      </c>
      <c r="J35" s="24" t="str">
        <f t="shared" ca="1" si="13"/>
        <v/>
      </c>
      <c r="K35" s="24" t="str">
        <f t="shared" ca="1" si="13"/>
        <v/>
      </c>
      <c r="L35" s="24" t="str">
        <f t="shared" ca="1" si="13"/>
        <v/>
      </c>
      <c r="M35" s="24" t="str">
        <f t="shared" ca="1" si="13"/>
        <v/>
      </c>
      <c r="N35" s="24" t="str">
        <f t="shared" ca="1" si="13"/>
        <v/>
      </c>
      <c r="O35" s="24" t="str">
        <f t="shared" ca="1" si="13"/>
        <v/>
      </c>
      <c r="P35" s="24" t="str">
        <f t="shared" ca="1" si="13"/>
        <v/>
      </c>
      <c r="Q35" s="24" t="str">
        <f t="shared" ca="1" si="13"/>
        <v/>
      </c>
      <c r="R35" s="24" t="str">
        <f t="shared" ca="1" si="13"/>
        <v/>
      </c>
      <c r="S35" s="24" t="str">
        <f t="shared" ca="1" si="13"/>
        <v/>
      </c>
      <c r="T35" s="24" t="str">
        <f t="shared" ca="1" si="13"/>
        <v/>
      </c>
      <c r="U35" s="24" t="str">
        <f t="shared" ca="1" si="13"/>
        <v/>
      </c>
      <c r="V35" s="24" t="str">
        <f t="shared" ca="1" si="13"/>
        <v/>
      </c>
      <c r="W35" s="24" t="str">
        <f t="shared" ca="1" si="13"/>
        <v/>
      </c>
      <c r="X35" s="24" t="str">
        <f t="shared" ca="1" si="13"/>
        <v/>
      </c>
      <c r="Y35" s="24" t="str">
        <f t="shared" ca="1" si="12"/>
        <v/>
      </c>
      <c r="Z35" s="24" t="str">
        <f t="shared" ca="1" si="12"/>
        <v/>
      </c>
      <c r="AA35" s="24" t="str">
        <f t="shared" ca="1" si="12"/>
        <v/>
      </c>
      <c r="AB35" s="24" t="str">
        <f t="shared" ca="1" si="12"/>
        <v/>
      </c>
      <c r="AC35" s="24" t="str">
        <f t="shared" ca="1" si="12"/>
        <v/>
      </c>
      <c r="AD35" s="24" t="str">
        <f t="shared" ca="1" si="12"/>
        <v/>
      </c>
      <c r="AE35" s="24" t="str">
        <f t="shared" ca="1" si="12"/>
        <v/>
      </c>
      <c r="AF35" s="24" t="str">
        <f t="shared" ca="1" si="12"/>
        <v/>
      </c>
      <c r="AG35" s="24" t="str">
        <f t="shared" ca="1" si="12"/>
        <v/>
      </c>
      <c r="AH35" s="24" t="str">
        <f t="shared" ca="1" si="12"/>
        <v/>
      </c>
      <c r="AI35" s="24" t="str">
        <f t="shared" ca="1" si="12"/>
        <v/>
      </c>
      <c r="AJ35" s="24" t="str">
        <f t="shared" ca="1" si="12"/>
        <v/>
      </c>
      <c r="AK35" s="24" t="str">
        <f t="shared" ca="1" si="12"/>
        <v/>
      </c>
      <c r="AL35" s="24" t="str">
        <f t="shared" ca="1" si="12"/>
        <v/>
      </c>
      <c r="AM35" s="24" t="str">
        <f t="shared" ca="1" si="12"/>
        <v/>
      </c>
      <c r="AN35" s="24" t="str">
        <f t="shared" ca="1" si="10"/>
        <v/>
      </c>
      <c r="AO35" s="24" t="str">
        <f t="shared" ca="1" si="10"/>
        <v/>
      </c>
      <c r="AP35" s="24" t="str">
        <f t="shared" ca="1" si="10"/>
        <v/>
      </c>
      <c r="AQ35" s="24" t="str">
        <f t="shared" ca="1" si="10"/>
        <v/>
      </c>
      <c r="AR35" s="24" t="str">
        <f t="shared" ca="1" si="10"/>
        <v/>
      </c>
      <c r="AS35" s="24" t="str">
        <f t="shared" ca="1" si="10"/>
        <v/>
      </c>
      <c r="AT35" s="24" t="str">
        <f t="shared" ca="1" si="10"/>
        <v/>
      </c>
      <c r="AU35" s="24" t="str">
        <f t="shared" ca="1" si="10"/>
        <v/>
      </c>
      <c r="AV35" s="24" t="str">
        <f t="shared" ca="1" si="10"/>
        <v/>
      </c>
      <c r="AW35" s="24" t="str">
        <f t="shared" ca="1" si="10"/>
        <v/>
      </c>
      <c r="AX35" s="24" t="str">
        <f t="shared" ca="1" si="10"/>
        <v/>
      </c>
      <c r="AY35" s="24" t="str">
        <f t="shared" ca="1" si="10"/>
        <v/>
      </c>
      <c r="AZ35" s="24" t="str">
        <f t="shared" ca="1" si="10"/>
        <v/>
      </c>
      <c r="BA35" s="24" t="str">
        <f t="shared" ca="1" si="10"/>
        <v/>
      </c>
      <c r="BB35" s="24" t="str">
        <f t="shared" ca="1" si="10"/>
        <v/>
      </c>
      <c r="BC35" s="24" t="str">
        <f t="shared" ca="1" si="10"/>
        <v/>
      </c>
      <c r="BD35" s="24" t="str">
        <f t="shared" ca="1" si="11"/>
        <v/>
      </c>
      <c r="BE35" s="24" t="str">
        <f t="shared" ca="1" si="11"/>
        <v/>
      </c>
      <c r="BF35" s="24" t="str">
        <f t="shared" ca="1" si="11"/>
        <v/>
      </c>
      <c r="BG35" s="24" t="str">
        <f t="shared" ca="1" si="11"/>
        <v/>
      </c>
      <c r="BH35" s="24" t="str">
        <f t="shared" ca="1" si="11"/>
        <v/>
      </c>
      <c r="BI35" s="24" t="str">
        <f t="shared" ca="1" si="11"/>
        <v/>
      </c>
      <c r="BJ35" s="24" t="str">
        <f t="shared" ca="1" si="11"/>
        <v/>
      </c>
      <c r="BK35" s="24" t="str">
        <f t="shared" ca="1" si="11"/>
        <v/>
      </c>
      <c r="BL35" s="24" t="str">
        <f t="shared" ca="1" si="11"/>
        <v/>
      </c>
      <c r="BM35" s="83"/>
    </row>
    <row r="36" spans="1:65" s="1" customFormat="1" ht="40.15" customHeight="1" x14ac:dyDescent="0.25">
      <c r="A36" s="10"/>
      <c r="B36" s="103" t="s">
        <v>18</v>
      </c>
      <c r="C36" s="54"/>
      <c r="D36" s="54"/>
      <c r="E36" s="69"/>
      <c r="F36" s="79"/>
      <c r="G36" s="80"/>
      <c r="H36" s="54"/>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1"/>
      <c r="AN36" s="81"/>
      <c r="AO36" s="81"/>
      <c r="AP36" s="81"/>
      <c r="AQ36" s="81"/>
      <c r="AR36" s="81"/>
      <c r="AS36" s="81"/>
      <c r="AT36" s="81"/>
      <c r="AU36" s="81"/>
      <c r="AV36" s="81"/>
      <c r="AW36" s="81"/>
      <c r="AX36" s="81"/>
      <c r="AY36" s="81"/>
      <c r="AZ36" s="81"/>
      <c r="BA36" s="81"/>
      <c r="BB36" s="81"/>
      <c r="BC36" s="81"/>
      <c r="BD36" s="81"/>
      <c r="BE36" s="81"/>
      <c r="BF36" s="81"/>
      <c r="BG36" s="81"/>
      <c r="BH36" s="81"/>
      <c r="BI36" s="81"/>
      <c r="BJ36" s="81"/>
      <c r="BK36" s="81"/>
      <c r="BL36" s="81"/>
    </row>
    <row r="37" spans="1:65" ht="30" customHeight="1" x14ac:dyDescent="0.25">
      <c r="D37" s="4"/>
      <c r="G37" s="11"/>
      <c r="H37" s="3"/>
    </row>
    <row r="38" spans="1:65" ht="30" customHeight="1" x14ac:dyDescent="0.25">
      <c r="D38" s="5"/>
    </row>
  </sheetData>
  <mergeCells count="8">
    <mergeCell ref="U4:Y4"/>
    <mergeCell ref="AA4:AE4"/>
    <mergeCell ref="AG4:AK4"/>
    <mergeCell ref="B2:H2"/>
    <mergeCell ref="I2:N2"/>
    <mergeCell ref="O2:T2"/>
    <mergeCell ref="I4:M4"/>
    <mergeCell ref="O4:S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8" priority="4">
      <formula>I$7&lt;=EOMONTH($I$7,0)</formula>
    </cfRule>
  </conditionalFormatting>
  <conditionalFormatting sqref="I6:BL6">
    <cfRule type="expression" dxfId="7" priority="2">
      <formula>AND(I$7&lt;=EOMONTH($I$7,1),I$7&gt;EOMONTH($I$7,0))</formula>
    </cfRule>
  </conditionalFormatting>
  <conditionalFormatting sqref="I7:BL36">
    <cfRule type="expression" dxfId="6" priority="1">
      <formula>AND(TODAY()&gt;=I$7,TODAY()&lt;J$7)</formula>
    </cfRule>
  </conditionalFormatting>
  <conditionalFormatting sqref="I10:BL35">
    <cfRule type="expression" dxfId="5" priority="7" stopIfTrue="1">
      <formula>AND($C10="Risque faible",I$7&gt;=$F10,I$7&lt;=$F10+$G10-1)</formula>
    </cfRule>
    <cfRule type="expression" dxfId="4" priority="8" stopIfTrue="1">
      <formula>AND($C10="Risque élevé",I$7&gt;=$F10,I$7&lt;=$F10+$G10-1)</formula>
    </cfRule>
    <cfRule type="expression" dxfId="3" priority="9" stopIfTrue="1">
      <formula>AND($C10="En bonne voie",I$7&gt;=$F10,I$7&lt;=$F10+$G10-1)</formula>
    </cfRule>
    <cfRule type="expression" dxfId="2" priority="10" stopIfTrue="1">
      <formula>AND($C10="Risque moyen",I$7&gt;=$F10,I$7&lt;=$F10+$G10-1)</formula>
    </cfRule>
    <cfRule type="expression" dxfId="1" priority="11" stopIfTrue="1">
      <formula>AND(LEN($C10)=0,I$7&gt;=$F10,I$7&lt;=$F10+$G10-1)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"Objectif,Jalon,En bonne voie, Risque faible, Risque moyen, Risque élevé"</formula1>
    </dataValidation>
    <dataValidation type="list" allowBlank="1" showInputMessage="1" showErrorMessage="1" sqref="C10 C12:C35" xr:uid="{A8CFFA66-BA13-4963-ABE3-DD76F5716C76}">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86087FA1-35BE-457A-912C-7FF26BCE687A}">
      <formula1>0</formula1>
    </dataValidation>
    <dataValidation allowBlank="1" showInputMessage="1" showErrorMessage="1" prompt="Il s’agit d’une ligne vide." sqref="A35" xr:uid="{008E5CA1-A949-4186-A5FB-74F6E9478170}"/>
    <dataValidation allowBlank="1" showInputMessage="1" showErrorMessage="1" prompt="Cette ligne marque la fin des données de jalon de Gantt. N’entrez rien dans cette ligne. _x000a_Pour ajouter des éléments, insérez de nouvelles lignes au-dessus de celle-ci._x000a_" sqref="A36" xr:uid="{CEB624D0-0F11-44F9-B89D-CE4F5F747510}"/>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6BCA7D1C-2B33-4267-B02B-4DBA8944EFBD}"/>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B8D2B96F-34FD-4F20-9F50-24DB43B4F207}"/>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4A0C51E-7215-45D6-BD24-C245B7BE27E3}"/>
    <dataValidation allowBlank="1" showInputMessage="1" showErrorMessage="1" prompt="Les cellules I9 à BL9 contiennent le numéro de jour du mois représenté dans le bloc de cellules au-dessus de chaque cellule de date. Calculated._x000a_Ne pas modifier ces cellules._x000a_" sqref="A7" xr:uid="{4842210D-BF55-4A86-A4C6-842F795F4B74}"/>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EA9CC617-2BA8-4E15-BE35-1DC8ED6023FF}"/>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FAE763E7-9FD8-4860-8671-9ACC7ED6CF64}"/>
    <dataValidation allowBlank="1" showInputMessage="1" showErrorMessage="1" prompt="Entrez le nom de la société dans la cellule B4._x000a_Une légende se trouve dans les cellules I4 à AC4. L’étiquette Légende se trouve dans la cellule G4." sqref="A4" xr:uid="{80AAC854-89E1-4DDF-A7BB-5345D03244F7}"/>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CFF7D6BF-E50E-4A95-ACAE-5DE35B344326}"/>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e de défilement 1">
              <controlPr defaultSize="0" autoPict="0" altText="Défiler la barre pour faire défiler la chronologie du projet Gantt.">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Feuilles de calcul</vt:lpstr>
      </vt:variant>
      <vt:variant>
        <vt:i4>4</vt:i4>
      </vt:variant>
      <vt:variant>
        <vt:lpstr>Plages nommées</vt:lpstr>
      </vt:variant>
      <vt:variant>
        <vt:i4>9</vt:i4>
      </vt:variant>
    </vt:vector>
  </HeadingPairs>
  <TitlesOfParts>
    <vt:vector size="13" baseType="lpstr">
      <vt:lpstr>À propos de</vt:lpstr>
      <vt:lpstr>Clair</vt:lpstr>
      <vt:lpstr>Sombre</vt:lpstr>
      <vt:lpstr>Couleur</vt:lpstr>
      <vt:lpstr>Clair!Début_Projet</vt:lpstr>
      <vt:lpstr>Couleur!Début_Projet</vt:lpstr>
      <vt:lpstr>Sombre!Début_Projet</vt:lpstr>
      <vt:lpstr>Clair!Impression_des_titres</vt:lpstr>
      <vt:lpstr>Couleur!Impression_des_titres</vt:lpstr>
      <vt:lpstr>Sombre!Impression_des_titres</vt:lpstr>
      <vt:lpstr>Clair!Incrément_de_défilement</vt:lpstr>
      <vt:lpstr>Couleur!Incrément_de_défilement</vt:lpstr>
      <vt:lpstr>Sombre!Incrément_de_défilement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2024-12-04T06:22:39Z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