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sorted Stuff\Stephan McQuown\Bitbucket\"/>
    </mc:Choice>
  </mc:AlternateContent>
  <xr:revisionPtr revIDLastSave="0" documentId="13_ncr:1_{68999B2A-D406-4BDE-821A-7C02FFD0E07C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Par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O3" i="1"/>
  <c r="N3" i="1"/>
  <c r="M3" i="1"/>
  <c r="L3" i="1"/>
  <c r="K3" i="1"/>
  <c r="J3" i="1"/>
  <c r="I3" i="1"/>
  <c r="H3" i="1"/>
  <c r="G3" i="1"/>
  <c r="F3" i="1"/>
  <c r="E3" i="1"/>
  <c r="E2" i="1" s="1"/>
  <c r="P12" i="1"/>
  <c r="O12" i="1"/>
  <c r="N12" i="1"/>
  <c r="M12" i="1"/>
  <c r="L12" i="1"/>
  <c r="K12" i="1"/>
  <c r="J12" i="1"/>
  <c r="I12" i="1"/>
  <c r="H12" i="1"/>
  <c r="G12" i="1"/>
  <c r="F12" i="1"/>
  <c r="E12" i="1"/>
  <c r="M2" i="1"/>
  <c r="L2" i="1"/>
  <c r="K2" i="1"/>
  <c r="F2" i="1" l="1"/>
  <c r="N2" i="1"/>
  <c r="G2" i="1"/>
  <c r="O2" i="1"/>
  <c r="H2" i="1"/>
  <c r="P2" i="1"/>
  <c r="I2" i="1"/>
  <c r="J2" i="1"/>
</calcChain>
</file>

<file path=xl/sharedStrings.xml><?xml version="1.0" encoding="utf-8"?>
<sst xmlns="http://schemas.openxmlformats.org/spreadsheetml/2006/main" count="48" uniqueCount="26">
  <si>
    <t>DateStart</t>
  </si>
  <si>
    <t>DateEnd</t>
  </si>
  <si>
    <t>StrategicAccount</t>
  </si>
  <si>
    <t>SortOrder</t>
  </si>
  <si>
    <t>Sales_CYTD</t>
  </si>
  <si>
    <t>Sales_PYTD</t>
  </si>
  <si>
    <t>Sales_P_PYTD</t>
  </si>
  <si>
    <t>Cost_CYTD</t>
  </si>
  <si>
    <t>Cost_PYTD</t>
  </si>
  <si>
    <t>Cost_P_PYTD</t>
  </si>
  <si>
    <t>GP_CYTD</t>
  </si>
  <si>
    <t>GP_PYTD</t>
  </si>
  <si>
    <t>GP_P_PYTD</t>
  </si>
  <si>
    <t>gpp_CYTD</t>
  </si>
  <si>
    <t>gpp_PYTD</t>
  </si>
  <si>
    <t>gpp_P_PYTD</t>
  </si>
  <si>
    <t>AAP/CARQUEST</t>
  </si>
  <si>
    <t>Finishmaster</t>
  </si>
  <si>
    <t>Keystone</t>
  </si>
  <si>
    <t>National Coatings and Supply/Single Source</t>
  </si>
  <si>
    <t>Sherwin-Williams</t>
  </si>
  <si>
    <t>Totals</t>
  </si>
  <si>
    <t>BI</t>
  </si>
  <si>
    <t>Legacy DataWarehouse</t>
  </si>
  <si>
    <t>Diff</t>
  </si>
  <si>
    <t>StrategicAccounts_YTD_ProfitRecap_BIvDataWarehouse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</si>
</sst>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4" x14ac:knownFonts="1">
    <font>
      <sz val="8.25"/>
      <color rgb="FF000000"/>
      <name val="Tahoma"/>
      <family val="2"/>
    </font>
    <font>
      <sz val="8.25"/>
      <color rgb="FF000000"/>
      <name val="Tahoma"/>
      <family val="2"/>
    </font>
    <font>
      <sz val="8.25"/>
      <color rgb="FF000000"/>
      <name val="Tahoma"/>
      <family val="2"/>
    </font>
    <font>
      <b/>
      <sz val="8.25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rgb="FFFFFFFF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1">
    <xf numFmtId="0" fontId="0" fillId="0" borderId="0" xfId="0"/>
    <xf numFmtId="22" fontId="0" fillId="2" borderId="2" xfId="0" applyNumberFormat="1" applyFont="1" applyFill="1" applyBorder="1" applyAlignment="1">
      <alignment horizontal="left" vertical="top" wrapText="1"/>
    </xf>
    <xf numFmtId="22" fontId="1" fillId="3" borderId="2" xfId="0" applyNumberFormat="1" applyFont="1" applyFill="1" applyBorder="1" applyAlignment="1">
      <alignment horizontal="left" vertical="top" wrapText="1"/>
    </xf>
    <xf numFmtId="22" fontId="0" fillId="2" borderId="4" xfId="0" applyNumberFormat="1" applyFont="1" applyFill="1" applyBorder="1" applyAlignment="1">
      <alignment horizontal="left" vertical="top" wrapText="1"/>
    </xf>
    <xf numFmtId="22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1" fontId="0" fillId="2" borderId="4" xfId="0" applyNumberFormat="1" applyFont="1" applyFill="1" applyBorder="1" applyAlignment="1">
      <alignment horizontal="left" vertical="top" wrapText="1"/>
    </xf>
    <xf numFmtId="1" fontId="1" fillId="3" borderId="4" xfId="0" applyNumberFormat="1" applyFont="1" applyFill="1" applyBorder="1" applyAlignment="1">
      <alignment horizontal="left" vertical="top" wrapText="1"/>
    </xf>
    <xf numFmtId="0" fontId="1" fillId="3" borderId="3" xfId="0" applyNumberFormat="1" applyFont="1" applyFill="1" applyBorder="1" applyAlignment="1">
      <alignment horizontal="left" vertical="top" wrapText="1"/>
    </xf>
    <xf numFmtId="0" fontId="0" fillId="2" borderId="3" xfId="0" applyNumberFormat="1" applyFont="1" applyFill="1" applyBorder="1" applyAlignment="1">
      <alignment horizontal="left" vertical="top" wrapText="1"/>
    </xf>
    <xf numFmtId="42" fontId="1" fillId="3" borderId="4" xfId="0" applyNumberFormat="1" applyFont="1" applyFill="1" applyBorder="1" applyAlignment="1">
      <alignment horizontal="left" vertical="top" wrapText="1"/>
    </xf>
    <xf numFmtId="42" fontId="0" fillId="2" borderId="4" xfId="0" applyNumberFormat="1" applyFont="1" applyFill="1" applyBorder="1" applyAlignment="1">
      <alignment horizontal="left" vertical="top" wrapText="1"/>
    </xf>
    <xf numFmtId="42" fontId="0" fillId="0" borderId="0" xfId="0" applyNumberFormat="1"/>
    <xf numFmtId="9" fontId="0" fillId="0" borderId="0" xfId="0" applyNumberFormat="1"/>
    <xf numFmtId="0" fontId="2" fillId="4" borderId="1" xfId="0" applyFont="1" applyFill="1" applyBorder="1"/>
    <xf numFmtId="22" fontId="1" fillId="3" borderId="0" xfId="0" applyNumberFormat="1" applyFont="1" applyFill="1" applyBorder="1" applyAlignment="1">
      <alignment horizontal="left" vertical="top" wrapText="1"/>
    </xf>
    <xf numFmtId="0" fontId="1" fillId="3" borderId="0" xfId="0" applyNumberFormat="1" applyFont="1" applyFill="1" applyBorder="1" applyAlignment="1">
      <alignment horizontal="left" vertical="top" wrapText="1"/>
    </xf>
    <xf numFmtId="1" fontId="1" fillId="3" borderId="0" xfId="0" applyNumberFormat="1" applyFont="1" applyFill="1" applyBorder="1" applyAlignment="1">
      <alignment horizontal="left" vertical="top" wrapText="1"/>
    </xf>
    <xf numFmtId="42" fontId="1" fillId="3" borderId="0" xfId="0" applyNumberFormat="1" applyFont="1" applyFill="1" applyBorder="1" applyAlignment="1">
      <alignment horizontal="left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A20" sqref="A20"/>
    </sheetView>
  </sheetViews>
  <sheetFormatPr defaultRowHeight="14.6" x14ac:dyDescent="0.25"/>
  <cols>
    <col min="1" max="1" width="23.19921875" bestFit="1" customWidth="1"/>
    <col min="2" max="2" width="20.796875" bestFit="1" customWidth="1"/>
    <col min="3" max="3" width="40.8984375" bestFit="1" customWidth="1"/>
    <col min="4" max="4" width="23.8984375" bestFit="1" customWidth="1"/>
    <col min="5" max="5" width="29.19921875" bestFit="1" customWidth="1"/>
    <col min="6" max="6" width="29" bestFit="1" customWidth="1"/>
    <col min="7" max="7" width="35" bestFit="1" customWidth="1"/>
    <col min="8" max="8" width="27.296875" bestFit="1" customWidth="1"/>
    <col min="9" max="9" width="27" bestFit="1" customWidth="1"/>
    <col min="10" max="10" width="33" bestFit="1" customWidth="1"/>
    <col min="11" max="11" width="23.3984375" bestFit="1" customWidth="1"/>
    <col min="12" max="12" width="23.09765625" bestFit="1" customWidth="1"/>
    <col min="13" max="13" width="29.09765625" bestFit="1" customWidth="1"/>
    <col min="14" max="14" width="25.796875" bestFit="1" customWidth="1"/>
    <col min="15" max="15" width="25.5" bestFit="1" customWidth="1"/>
    <col min="16" max="16" width="31.59765625" bestFit="1" customWidth="1"/>
  </cols>
  <sheetData>
    <row r="1" spans="1:16" ht="10.3" x14ac:dyDescent="0.25">
      <c r="A1" s="20" t="s">
        <v>25</v>
      </c>
    </row>
    <row r="2" spans="1:16" x14ac:dyDescent="0.25">
      <c r="D2" t="s">
        <v>24</v>
      </c>
      <c r="E2" s="13">
        <f>E3-E12</f>
        <v>0</v>
      </c>
      <c r="F2" s="13">
        <f>F3-F12</f>
        <v>-1.7800003290176392E-2</v>
      </c>
      <c r="G2" s="13">
        <f>G3-G12</f>
        <v>2539.0852999947965</v>
      </c>
      <c r="H2" s="13">
        <f>H3-H12</f>
        <v>0</v>
      </c>
      <c r="I2" s="13">
        <f>I3-I12</f>
        <v>2.2500000894069672E-2</v>
      </c>
      <c r="J2" s="13">
        <f>J3-J12</f>
        <v>1968.4881999976933</v>
      </c>
      <c r="K2" s="13">
        <f>K3-K12</f>
        <v>0</v>
      </c>
      <c r="L2" s="13">
        <f>L3-L12</f>
        <v>-4.029999952763319E-2</v>
      </c>
      <c r="M2" s="13">
        <f>M3-M12</f>
        <v>570.59709999989718</v>
      </c>
      <c r="N2">
        <f>N3-N12</f>
        <v>2.4235999999987712E-2</v>
      </c>
      <c r="O2">
        <f>O3-O12</f>
        <v>2.9115000000018654E-2</v>
      </c>
      <c r="P2">
        <f>P3-P12</f>
        <v>1.8835999999993192E-2</v>
      </c>
    </row>
    <row r="3" spans="1:16" x14ac:dyDescent="0.25">
      <c r="A3" t="s">
        <v>22</v>
      </c>
      <c r="D3" t="s">
        <v>21</v>
      </c>
      <c r="E3" s="13">
        <f>SUM(E5:E9)</f>
        <v>23007635.609999999</v>
      </c>
      <c r="F3" s="13">
        <f t="shared" ref="F3:P3" si="0">SUM(F5:F9)</f>
        <v>24804862.789999999</v>
      </c>
      <c r="G3" s="13">
        <f t="shared" si="0"/>
        <v>28278088.719999999</v>
      </c>
      <c r="H3" s="13">
        <f t="shared" si="0"/>
        <v>18707050.27</v>
      </c>
      <c r="I3" s="13">
        <f t="shared" si="0"/>
        <v>20135612.260000002</v>
      </c>
      <c r="J3" s="13">
        <f t="shared" si="0"/>
        <v>23037327.789999999</v>
      </c>
      <c r="K3" s="13">
        <f t="shared" si="0"/>
        <v>4300585.34</v>
      </c>
      <c r="L3" s="13">
        <f t="shared" si="0"/>
        <v>4669250.53</v>
      </c>
      <c r="M3" s="13">
        <f t="shared" si="0"/>
        <v>5240760.93</v>
      </c>
      <c r="N3" s="14">
        <f t="shared" si="0"/>
        <v>94.184235999999999</v>
      </c>
      <c r="O3" s="14">
        <f t="shared" si="0"/>
        <v>94.689115000000015</v>
      </c>
      <c r="P3" s="14">
        <f t="shared" si="0"/>
        <v>94.158835999999994</v>
      </c>
    </row>
    <row r="4" spans="1:16" ht="10.3" x14ac:dyDescent="0.25">
      <c r="A4" s="15" t="s">
        <v>0</v>
      </c>
      <c r="B4" s="15" t="s">
        <v>1</v>
      </c>
      <c r="C4" s="15" t="s">
        <v>2</v>
      </c>
      <c r="D4" s="15" t="s">
        <v>3</v>
      </c>
      <c r="E4" s="15" t="s">
        <v>4</v>
      </c>
      <c r="F4" s="15" t="s">
        <v>5</v>
      </c>
      <c r="G4" s="15" t="s">
        <v>6</v>
      </c>
      <c r="H4" s="15" t="s">
        <v>7</v>
      </c>
      <c r="I4" s="15" t="s">
        <v>8</v>
      </c>
      <c r="J4" s="15" t="s">
        <v>9</v>
      </c>
      <c r="K4" s="15" t="s">
        <v>10</v>
      </c>
      <c r="L4" s="15" t="s">
        <v>11</v>
      </c>
      <c r="M4" s="15" t="s">
        <v>12</v>
      </c>
      <c r="N4" s="15" t="s">
        <v>13</v>
      </c>
      <c r="O4" s="15" t="s">
        <v>14</v>
      </c>
      <c r="P4" s="15" t="s">
        <v>15</v>
      </c>
    </row>
    <row r="5" spans="1:16" ht="10.3" x14ac:dyDescent="0.25">
      <c r="A5" s="2">
        <v>43831</v>
      </c>
      <c r="B5" s="4">
        <v>44043</v>
      </c>
      <c r="C5" s="6" t="s">
        <v>16</v>
      </c>
      <c r="D5" s="8">
        <v>0</v>
      </c>
      <c r="E5" s="11">
        <v>10080278.42</v>
      </c>
      <c r="F5" s="11">
        <v>8887132.5500000007</v>
      </c>
      <c r="G5" s="11">
        <v>10723345.5</v>
      </c>
      <c r="H5" s="11">
        <v>8244206.1799999997</v>
      </c>
      <c r="I5" s="11">
        <v>7247142.3300000001</v>
      </c>
      <c r="J5" s="11">
        <v>8785263.1199999992</v>
      </c>
      <c r="K5" s="11">
        <v>1836072.24</v>
      </c>
      <c r="L5" s="11">
        <v>1639990.22</v>
      </c>
      <c r="M5" s="11">
        <v>1938082.38</v>
      </c>
      <c r="N5" s="6">
        <v>18.214499</v>
      </c>
      <c r="O5" s="6">
        <v>18.453536</v>
      </c>
      <c r="P5" s="9">
        <v>18.073485999999999</v>
      </c>
    </row>
    <row r="6" spans="1:16" ht="10.3" x14ac:dyDescent="0.25">
      <c r="A6" s="1">
        <v>43831</v>
      </c>
      <c r="B6" s="3">
        <v>44043</v>
      </c>
      <c r="C6" s="5" t="s">
        <v>17</v>
      </c>
      <c r="D6" s="7">
        <v>0</v>
      </c>
      <c r="E6" s="12">
        <v>3778624.98</v>
      </c>
      <c r="F6" s="12">
        <v>4691751.72</v>
      </c>
      <c r="G6" s="12">
        <v>5429344.2400000002</v>
      </c>
      <c r="H6" s="12">
        <v>3083243.04</v>
      </c>
      <c r="I6" s="12">
        <v>3823943.82</v>
      </c>
      <c r="J6" s="12">
        <v>4449336.4400000004</v>
      </c>
      <c r="K6" s="12">
        <v>695381.94</v>
      </c>
      <c r="L6" s="12">
        <v>867807.9</v>
      </c>
      <c r="M6" s="12">
        <v>980007.8</v>
      </c>
      <c r="N6" s="5">
        <v>18.403041999999999</v>
      </c>
      <c r="O6" s="5">
        <v>18.496458000000001</v>
      </c>
      <c r="P6" s="10">
        <v>18.050205999999999</v>
      </c>
    </row>
    <row r="7" spans="1:16" ht="10.3" x14ac:dyDescent="0.25">
      <c r="A7" s="2">
        <v>43831</v>
      </c>
      <c r="B7" s="4">
        <v>44043</v>
      </c>
      <c r="C7" s="6" t="s">
        <v>18</v>
      </c>
      <c r="D7" s="8">
        <v>0</v>
      </c>
      <c r="E7" s="11">
        <v>3833847.46</v>
      </c>
      <c r="F7" s="11">
        <v>4614266.63</v>
      </c>
      <c r="G7" s="11">
        <v>4484237.46</v>
      </c>
      <c r="H7" s="11">
        <v>3076476.07</v>
      </c>
      <c r="I7" s="11">
        <v>3715783.39</v>
      </c>
      <c r="J7" s="11">
        <v>3600352.93</v>
      </c>
      <c r="K7" s="11">
        <v>757371.39</v>
      </c>
      <c r="L7" s="11">
        <v>898483.24</v>
      </c>
      <c r="M7" s="11">
        <v>883884.53</v>
      </c>
      <c r="N7" s="6">
        <v>19.754864999999999</v>
      </c>
      <c r="O7" s="6">
        <v>19.471854</v>
      </c>
      <c r="P7" s="9">
        <v>19.710922</v>
      </c>
    </row>
    <row r="8" spans="1:16" ht="10.3" x14ac:dyDescent="0.25">
      <c r="A8" s="1">
        <v>43831</v>
      </c>
      <c r="B8" s="3">
        <v>44043</v>
      </c>
      <c r="C8" s="5" t="s">
        <v>19</v>
      </c>
      <c r="D8" s="7">
        <v>0</v>
      </c>
      <c r="E8" s="12">
        <v>2025750.11</v>
      </c>
      <c r="F8" s="12">
        <v>3421541.85</v>
      </c>
      <c r="G8" s="12">
        <v>4594024.42</v>
      </c>
      <c r="H8" s="12">
        <v>1653878.81</v>
      </c>
      <c r="I8" s="12">
        <v>2797806.42</v>
      </c>
      <c r="J8" s="12">
        <v>3789210.79</v>
      </c>
      <c r="K8" s="12">
        <v>371871.3</v>
      </c>
      <c r="L8" s="12">
        <v>623735.43000000005</v>
      </c>
      <c r="M8" s="12">
        <v>804813.63</v>
      </c>
      <c r="N8" s="5">
        <v>18.357215</v>
      </c>
      <c r="O8" s="5">
        <v>18.229659999999999</v>
      </c>
      <c r="P8" s="10">
        <v>17.518706000000002</v>
      </c>
    </row>
    <row r="9" spans="1:16" ht="10.3" x14ac:dyDescent="0.25">
      <c r="A9" s="16">
        <v>43831</v>
      </c>
      <c r="B9" s="16">
        <v>44043</v>
      </c>
      <c r="C9" s="17" t="s">
        <v>20</v>
      </c>
      <c r="D9" s="18">
        <v>0</v>
      </c>
      <c r="E9" s="19">
        <v>3289134.64</v>
      </c>
      <c r="F9" s="19">
        <v>3190170.04</v>
      </c>
      <c r="G9" s="19">
        <v>3047137.1</v>
      </c>
      <c r="H9" s="19">
        <v>2649246.17</v>
      </c>
      <c r="I9" s="19">
        <v>2550936.2999999998</v>
      </c>
      <c r="J9" s="19">
        <v>2413164.5099999998</v>
      </c>
      <c r="K9" s="19">
        <v>639888.47</v>
      </c>
      <c r="L9" s="19">
        <v>639233.74</v>
      </c>
      <c r="M9" s="19">
        <v>633972.59</v>
      </c>
      <c r="N9" s="17">
        <v>19.454615</v>
      </c>
      <c r="O9" s="17">
        <v>20.037607000000001</v>
      </c>
      <c r="P9" s="17">
        <v>20.805516000000001</v>
      </c>
    </row>
    <row r="10" spans="1:16" ht="10.3" x14ac:dyDescent="0.25">
      <c r="A10" s="16"/>
      <c r="B10" s="16"/>
      <c r="C10" s="17"/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7"/>
      <c r="O10" s="17"/>
      <c r="P10" s="17"/>
    </row>
    <row r="12" spans="1:16" x14ac:dyDescent="0.25">
      <c r="A12" t="s">
        <v>23</v>
      </c>
      <c r="D12" t="s">
        <v>21</v>
      </c>
      <c r="E12" s="13">
        <f>SUM(E14:E18)</f>
        <v>23007635.609999999</v>
      </c>
      <c r="F12" s="13">
        <f>SUM(F14:F18)</f>
        <v>24804862.807800002</v>
      </c>
      <c r="G12" s="13">
        <f>SUM(G14:G18)</f>
        <v>28275549.634700004</v>
      </c>
      <c r="H12" s="13">
        <f>SUM(H14:H18)</f>
        <v>18707050.27</v>
      </c>
      <c r="I12" s="13">
        <f>SUM(I14:I18)</f>
        <v>20135612.237500001</v>
      </c>
      <c r="J12" s="13">
        <f>SUM(J14:J18)</f>
        <v>23035359.301800001</v>
      </c>
      <c r="K12" s="13">
        <f>SUM(K14:K18)</f>
        <v>4300585.34</v>
      </c>
      <c r="L12" s="13">
        <f>SUM(L14:L18)</f>
        <v>4669250.5702999998</v>
      </c>
      <c r="M12" s="13">
        <f>SUM(M14:M18)</f>
        <v>5240190.3328999998</v>
      </c>
      <c r="N12" s="14">
        <f>SUM(N14:N18)</f>
        <v>94.160000000000011</v>
      </c>
      <c r="O12" s="14">
        <f>SUM(O14:O18)</f>
        <v>94.66</v>
      </c>
      <c r="P12" s="14">
        <f>SUM(P14:P18)</f>
        <v>94.14</v>
      </c>
    </row>
    <row r="13" spans="1:16" ht="10.3" x14ac:dyDescent="0.25">
      <c r="A13" s="15" t="s">
        <v>0</v>
      </c>
      <c r="B13" s="15" t="s">
        <v>1</v>
      </c>
      <c r="C13" s="15" t="s">
        <v>2</v>
      </c>
      <c r="D13" s="15" t="s">
        <v>3</v>
      </c>
      <c r="E13" s="15" t="s">
        <v>4</v>
      </c>
      <c r="F13" s="15" t="s">
        <v>5</v>
      </c>
      <c r="G13" s="15" t="s">
        <v>6</v>
      </c>
      <c r="H13" s="15" t="s">
        <v>7</v>
      </c>
      <c r="I13" s="15" t="s">
        <v>8</v>
      </c>
      <c r="J13" s="15" t="s">
        <v>9</v>
      </c>
      <c r="K13" s="15" t="s">
        <v>10</v>
      </c>
      <c r="L13" s="15" t="s">
        <v>11</v>
      </c>
      <c r="M13" s="15" t="s">
        <v>12</v>
      </c>
      <c r="N13" s="15" t="s">
        <v>13</v>
      </c>
      <c r="O13" s="15" t="s">
        <v>14</v>
      </c>
      <c r="P13" s="15" t="s">
        <v>15</v>
      </c>
    </row>
    <row r="14" spans="1:16" ht="10.3" x14ac:dyDescent="0.25">
      <c r="A14" s="2">
        <v>43831</v>
      </c>
      <c r="B14" s="4">
        <v>44043</v>
      </c>
      <c r="C14" s="6" t="s">
        <v>16</v>
      </c>
      <c r="D14" s="8">
        <v>0</v>
      </c>
      <c r="E14" s="11">
        <v>10080278.42</v>
      </c>
      <c r="F14" s="11">
        <v>8887132.5500000007</v>
      </c>
      <c r="G14" s="11">
        <v>10721959.210000001</v>
      </c>
      <c r="H14" s="11">
        <v>8244206.1799999997</v>
      </c>
      <c r="I14" s="11">
        <v>7247142.3300000001</v>
      </c>
      <c r="J14" s="11">
        <v>8784186.0950000007</v>
      </c>
      <c r="K14" s="11">
        <v>1836072.24</v>
      </c>
      <c r="L14" s="11">
        <v>1639990.22</v>
      </c>
      <c r="M14" s="11">
        <v>1937773.115</v>
      </c>
      <c r="N14" s="6">
        <v>18.21</v>
      </c>
      <c r="O14" s="6">
        <v>18.45</v>
      </c>
      <c r="P14" s="9">
        <v>18.07</v>
      </c>
    </row>
    <row r="15" spans="1:16" ht="10.3" x14ac:dyDescent="0.25">
      <c r="A15" s="1">
        <v>43831</v>
      </c>
      <c r="B15" s="3">
        <v>44043</v>
      </c>
      <c r="C15" s="5" t="s">
        <v>17</v>
      </c>
      <c r="D15" s="7">
        <v>0</v>
      </c>
      <c r="E15" s="12">
        <v>3778624.98</v>
      </c>
      <c r="F15" s="12">
        <v>4691751.7315999996</v>
      </c>
      <c r="G15" s="12">
        <v>5429313.9989</v>
      </c>
      <c r="H15" s="12">
        <v>3083243.04</v>
      </c>
      <c r="I15" s="12">
        <v>3823943.7859999998</v>
      </c>
      <c r="J15" s="12">
        <v>4449317.0931000002</v>
      </c>
      <c r="K15" s="12">
        <v>695381.94</v>
      </c>
      <c r="L15" s="12">
        <v>867807.94559999998</v>
      </c>
      <c r="M15" s="12">
        <v>979996.90579999995</v>
      </c>
      <c r="N15" s="5">
        <v>18.399999999999999</v>
      </c>
      <c r="O15" s="5">
        <v>18.489999999999998</v>
      </c>
      <c r="P15" s="10">
        <v>18.05</v>
      </c>
    </row>
    <row r="16" spans="1:16" ht="10.3" x14ac:dyDescent="0.25">
      <c r="A16" s="2">
        <v>43831</v>
      </c>
      <c r="B16" s="4">
        <v>44043</v>
      </c>
      <c r="C16" s="6" t="s">
        <v>18</v>
      </c>
      <c r="D16" s="8">
        <v>0</v>
      </c>
      <c r="E16" s="11">
        <v>3833847.46</v>
      </c>
      <c r="F16" s="11">
        <v>4614266.6305</v>
      </c>
      <c r="G16" s="11">
        <v>4484237.4400000004</v>
      </c>
      <c r="H16" s="11">
        <v>3076476.07</v>
      </c>
      <c r="I16" s="11">
        <v>3715783.392</v>
      </c>
      <c r="J16" s="11">
        <v>3600351.5518</v>
      </c>
      <c r="K16" s="11">
        <v>757371.39</v>
      </c>
      <c r="L16" s="11">
        <v>898483.23849999998</v>
      </c>
      <c r="M16" s="11">
        <v>883885.88820000004</v>
      </c>
      <c r="N16" s="6">
        <v>19.75</v>
      </c>
      <c r="O16" s="6">
        <v>19.47</v>
      </c>
      <c r="P16" s="9">
        <v>19.71</v>
      </c>
    </row>
    <row r="17" spans="1:16" ht="10.3" x14ac:dyDescent="0.25">
      <c r="A17" s="1">
        <v>43831</v>
      </c>
      <c r="B17" s="3">
        <v>44043</v>
      </c>
      <c r="C17" s="5" t="s">
        <v>19</v>
      </c>
      <c r="D17" s="7">
        <v>0</v>
      </c>
      <c r="E17" s="12">
        <v>2025750.11</v>
      </c>
      <c r="F17" s="12">
        <v>3421541.8539999998</v>
      </c>
      <c r="G17" s="12">
        <v>4594024.4083000002</v>
      </c>
      <c r="H17" s="12">
        <v>1653878.81</v>
      </c>
      <c r="I17" s="12">
        <v>2797806.4260999998</v>
      </c>
      <c r="J17" s="12">
        <v>3789202.2821999998</v>
      </c>
      <c r="K17" s="12">
        <v>371871.3</v>
      </c>
      <c r="L17" s="12">
        <v>623735.42790000001</v>
      </c>
      <c r="M17" s="12">
        <v>804822.12609999999</v>
      </c>
      <c r="N17" s="5">
        <v>18.350000000000001</v>
      </c>
      <c r="O17" s="5">
        <v>18.22</v>
      </c>
      <c r="P17" s="10">
        <v>17.510000000000002</v>
      </c>
    </row>
    <row r="18" spans="1:16" ht="10.3" x14ac:dyDescent="0.25">
      <c r="A18" s="1">
        <v>43831</v>
      </c>
      <c r="B18" s="3">
        <v>44043</v>
      </c>
      <c r="C18" s="5" t="s">
        <v>20</v>
      </c>
      <c r="D18" s="7">
        <v>0</v>
      </c>
      <c r="E18" s="12">
        <v>3289134.64</v>
      </c>
      <c r="F18" s="12">
        <v>3190170.0416999999</v>
      </c>
      <c r="G18" s="12">
        <v>3046014.5775000001</v>
      </c>
      <c r="H18" s="12">
        <v>2649246.17</v>
      </c>
      <c r="I18" s="12">
        <v>2550936.3034000001</v>
      </c>
      <c r="J18" s="12">
        <v>2412302.2796999998</v>
      </c>
      <c r="K18" s="12">
        <v>639888.47</v>
      </c>
      <c r="L18" s="12">
        <v>639233.73829999997</v>
      </c>
      <c r="M18" s="12">
        <v>633712.29779999994</v>
      </c>
      <c r="N18" s="5">
        <v>19.45</v>
      </c>
      <c r="O18" s="5">
        <v>20.03</v>
      </c>
      <c r="P18" s="10">
        <v>20.8</v>
      </c>
    </row>
    <row r="19" spans="1:16" ht="10.3" x14ac:dyDescent="0.25"/>
    <row r="20" spans="1:16" ht="10.3" x14ac:dyDescent="0.25"/>
    <row r="21" spans="1:16" ht="10.3" x14ac:dyDescent="0.25"/>
    <row r="22" spans="1:16" ht="10.3" x14ac:dyDescent="0.25"/>
    <row r="23" spans="1:16" ht="10.3" x14ac:dyDescent="0.25"/>
  </sheetData>
  <pageMargins left="0.78740157480314965" right="0.39370078740157483" top="0.78740157480314965" bottom="0.78740157480314965" header="0.39370078740157483" footer="0.39370078740157483"/>
  <pageSetup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1</vt:lpstr>
    </vt:vector>
  </TitlesOfParts>
  <Company>Devart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 McQuown</cp:lastModifiedBy>
  <dcterms:modified xsi:type="dcterms:W3CDTF">2020-08-18T19:25:29Z</dcterms:modified>
</cp:coreProperties>
</file>