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38564F9C-1352-402F-B807-930317E9077F}" xr6:coauthVersionLast="46" xr6:coauthVersionMax="46" xr10:uidLastSave="{00000000-0000-0000-0000-000000000000}"/>
  <bookViews>
    <workbookView xWindow="-103" yWindow="-103" windowWidth="33120" windowHeight="18120" xr2:uid="{9C02EB25-92D5-4F14-8D7A-B98A1DA94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 a="1"/>
  <c r="F3" i="1" s="1"/>
  <c r="F2" i="1"/>
  <c r="F1" i="1" a="1"/>
  <c r="F1" i="1" s="1"/>
  <c r="F8" i="1" a="1"/>
  <c r="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<sst xmlns="http://schemas.openxmlformats.org/spreadsheetml/2006/main" count="70" uniqueCount="15">
  <si>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 xml:space="preserve">Processes </t>
  </si>
  <si>
    <t>Dept</t>
  </si>
  <si>
    <t>A Process for Ops</t>
  </si>
  <si>
    <t>Another process for Ops</t>
  </si>
  <si>
    <t>Ops</t>
  </si>
  <si>
    <t>Total Known Docs To Do</t>
  </si>
  <si>
    <t>Estimated Total Docs To Do</t>
  </si>
  <si>
    <t>WasKnown</t>
  </si>
  <si>
    <t>Days Per Doc</t>
  </si>
  <si>
    <t>Date
Doc
Done</t>
  </si>
  <si>
    <t>Total Docs Done</t>
  </si>
  <si>
    <t>Estimated Total Days To Done</t>
  </si>
  <si>
    <t>Fudge Factor</t>
  </si>
  <si>
    <t>Total Days Done</t>
  </si>
  <si>
    <t>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</si>
</sst>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9" tint="0.39994506668294322"/>
        <bgColor auto="1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0" fillId="2" borderId="0" xfId="0" applyFill="1" applyBorder="1"/>
    <xf numFmtId="0" fontId="1" fillId="3" borderId="0" xfId="0" applyFont="1" applyFill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1E46-68BA-42B5-8B14-9603C8328551}">
  <dimension ref="A1:F38"/>
  <sheetViews>
    <sheetView tabSelected="1" zoomScaleNormal="100" workbookViewId="0"/>
  </sheetViews>
  <sheetFormatPr defaultRowHeight="14.6" x14ac:dyDescent="0.4"/>
  <cols>
    <col min="1" max="1" width="28.84375" customWidth="1"/>
    <col min="3" max="3" width="9.3828125" bestFit="1" customWidth="1"/>
    <col min="4" max="4" width="10.53515625" bestFit="1" customWidth="1"/>
    <col min="6" max="6" width="9.3828125" bestFit="1" customWidth="1"/>
  </cols>
  <sheetData>
    <row r="1" spans="1:6" x14ac:dyDescent="0.4">
      <c r="C1" s="8"/>
      <c r="D1" s="9"/>
      <c r="E1" s="9" t="s">
        <v>5</v>
      </c>
      <c r="F1" cm="1">
        <f t="array" ref="F1">SUMPRODUCT(--(A10:A38&lt;&gt;""), --(C10:C38=""))</f>
        <v>19</v>
      </c>
    </row>
    <row r="2" spans="1:6" x14ac:dyDescent="0.4">
      <c r="C2" s="8"/>
      <c r="D2" s="9"/>
      <c r="E2" s="9" t="s">
        <v>6</v>
      </c>
      <c r="F2" s="5">
        <f>F1*F8</f>
        <v>61.222222222222221</v>
      </c>
    </row>
    <row r="3" spans="1:6" x14ac:dyDescent="0.4">
      <c r="C3" s="8"/>
      <c r="D3" s="9"/>
      <c r="E3" s="9" t="s">
        <v>10</v>
      </c>
      <c r="F3" s="5" cm="1">
        <f t="array" ref="F3">SUMPRODUCT(--(A10:A38&lt;&gt;""), --(C10:C38&lt;&gt;""))</f>
        <v>10</v>
      </c>
    </row>
    <row r="4" spans="1:6" x14ac:dyDescent="0.4">
      <c r="C4" s="8"/>
      <c r="D4" s="9"/>
      <c r="E4" s="9" t="s">
        <v>13</v>
      </c>
      <c r="F4" s="6">
        <f>MAX(C10:C38)-MIN(C10:C38)</f>
        <v>201</v>
      </c>
    </row>
    <row r="5" spans="1:6" x14ac:dyDescent="0.4">
      <c r="C5" s="8"/>
      <c r="D5" s="9"/>
      <c r="E5" s="9" t="s">
        <v>8</v>
      </c>
      <c r="F5" s="5">
        <f>F4/F3</f>
        <v>20.100000000000001</v>
      </c>
    </row>
    <row r="6" spans="1:6" x14ac:dyDescent="0.4">
      <c r="C6" s="8"/>
      <c r="D6" s="9"/>
      <c r="E6" s="9" t="s">
        <v>11</v>
      </c>
      <c r="F6" s="5">
        <f>F2*F5</f>
        <v>1230.5666666666668</v>
      </c>
    </row>
    <row r="7" spans="1:6" x14ac:dyDescent="0.4">
      <c r="C7" s="8"/>
      <c r="D7" s="9"/>
      <c r="E7" s="9" t="s">
        <v>14</v>
      </c>
      <c r="F7" s="12">
        <f>F3/F2</f>
        <v>0.16333938294010888</v>
      </c>
    </row>
    <row r="8" spans="1:6" x14ac:dyDescent="0.4">
      <c r="C8" s="10"/>
      <c r="D8" s="11"/>
      <c r="E8" s="9" t="s">
        <v>12</v>
      </c>
      <c r="F8" s="4" cm="1">
        <f t="array" ref="F8">SUMPRODUCT(--(A10:A38&lt;&gt;""))/SUMPRODUCT(--(D10:D38=1))</f>
        <v>3.2222222222222223</v>
      </c>
    </row>
    <row r="9" spans="1:6" ht="43.75" x14ac:dyDescent="0.4">
      <c r="A9" s="2" t="s">
        <v>0</v>
      </c>
      <c r="B9" s="2" t="s">
        <v>1</v>
      </c>
      <c r="C9" s="7" t="s">
        <v>9</v>
      </c>
      <c r="D9" s="2" t="s">
        <v>7</v>
      </c>
    </row>
    <row r="10" spans="1:6" x14ac:dyDescent="0.4">
      <c r="A10" t="s">
        <v>2</v>
      </c>
      <c r="B10" t="s">
        <v>4</v>
      </c>
      <c r="C10" s="1">
        <v>44197</v>
      </c>
      <c r="D10" s="3">
        <v>1</v>
      </c>
    </row>
    <row r="11" spans="1:6" x14ac:dyDescent="0.4">
      <c r="A11" t="s">
        <v>2</v>
      </c>
      <c r="B11" t="s">
        <v>4</v>
      </c>
      <c r="C11" s="1">
        <v>44166</v>
      </c>
      <c r="D11" s="3">
        <v>1</v>
      </c>
    </row>
    <row r="12" spans="1:6" x14ac:dyDescent="0.4">
      <c r="A12" t="s">
        <v>2</v>
      </c>
      <c r="B12" t="s">
        <v>4</v>
      </c>
      <c r="C12" s="1">
        <v>44105</v>
      </c>
      <c r="D12" s="3">
        <v>1</v>
      </c>
    </row>
    <row r="13" spans="1:6" x14ac:dyDescent="0.4">
      <c r="A13" t="s">
        <v>2</v>
      </c>
      <c r="B13" t="s">
        <v>4</v>
      </c>
      <c r="C13" s="1">
        <v>44228</v>
      </c>
      <c r="D13" s="3">
        <v>1</v>
      </c>
    </row>
    <row r="14" spans="1:6" x14ac:dyDescent="0.4">
      <c r="A14" t="s">
        <v>2</v>
      </c>
      <c r="B14" t="s">
        <v>4</v>
      </c>
      <c r="C14" s="1">
        <v>44228</v>
      </c>
      <c r="D14" s="3">
        <v>1</v>
      </c>
    </row>
    <row r="15" spans="1:6" x14ac:dyDescent="0.4">
      <c r="A15" t="s">
        <v>2</v>
      </c>
      <c r="B15" t="s">
        <v>4</v>
      </c>
      <c r="C15" s="1">
        <v>44228</v>
      </c>
      <c r="D15" s="3">
        <v>1</v>
      </c>
    </row>
    <row r="16" spans="1:6" x14ac:dyDescent="0.4">
      <c r="A16" t="s">
        <v>2</v>
      </c>
      <c r="B16" t="s">
        <v>4</v>
      </c>
      <c r="C16" s="1">
        <v>44228</v>
      </c>
      <c r="D16" s="3">
        <v>1</v>
      </c>
    </row>
    <row r="17" spans="1:4" x14ac:dyDescent="0.4">
      <c r="A17" t="s">
        <v>2</v>
      </c>
      <c r="B17" t="s">
        <v>4</v>
      </c>
      <c r="C17" s="1">
        <v>44228</v>
      </c>
      <c r="D17" s="3">
        <v>1</v>
      </c>
    </row>
    <row r="18" spans="1:4" x14ac:dyDescent="0.4">
      <c r="A18" t="s">
        <v>2</v>
      </c>
      <c r="B18" t="s">
        <v>4</v>
      </c>
      <c r="C18" s="1">
        <v>44305</v>
      </c>
      <c r="D18" s="3">
        <v>1</v>
      </c>
    </row>
    <row r="19" spans="1:4" x14ac:dyDescent="0.4">
      <c r="A19" t="s">
        <v>3</v>
      </c>
      <c r="B19" t="s">
        <v>4</v>
      </c>
      <c r="C19" s="1">
        <v>44306</v>
      </c>
      <c r="D19" s="3">
        <v>0</v>
      </c>
    </row>
    <row r="20" spans="1:4" x14ac:dyDescent="0.4">
      <c r="A20" t="s">
        <v>3</v>
      </c>
      <c r="B20" t="s">
        <v>4</v>
      </c>
      <c r="D20" s="3">
        <v>0</v>
      </c>
    </row>
    <row r="21" spans="1:4" x14ac:dyDescent="0.4">
      <c r="A21" t="s">
        <v>3</v>
      </c>
      <c r="B21" t="s">
        <v>4</v>
      </c>
      <c r="D21" s="3">
        <v>0</v>
      </c>
    </row>
    <row r="22" spans="1:4" x14ac:dyDescent="0.4">
      <c r="A22" t="s">
        <v>3</v>
      </c>
      <c r="B22" t="s">
        <v>4</v>
      </c>
      <c r="D22" s="3">
        <v>0</v>
      </c>
    </row>
    <row r="23" spans="1:4" x14ac:dyDescent="0.4">
      <c r="A23" t="s">
        <v>3</v>
      </c>
      <c r="B23" t="s">
        <v>4</v>
      </c>
      <c r="D23" s="3">
        <v>0</v>
      </c>
    </row>
    <row r="24" spans="1:4" x14ac:dyDescent="0.4">
      <c r="A24" t="s">
        <v>3</v>
      </c>
      <c r="B24" t="s">
        <v>4</v>
      </c>
      <c r="D24" s="3">
        <v>0</v>
      </c>
    </row>
    <row r="25" spans="1:4" x14ac:dyDescent="0.4">
      <c r="A25" t="s">
        <v>3</v>
      </c>
      <c r="B25" t="s">
        <v>4</v>
      </c>
      <c r="D25" s="3">
        <v>0</v>
      </c>
    </row>
    <row r="26" spans="1:4" x14ac:dyDescent="0.4">
      <c r="A26" t="s">
        <v>3</v>
      </c>
      <c r="B26" t="s">
        <v>4</v>
      </c>
      <c r="D26" s="3">
        <v>0</v>
      </c>
    </row>
    <row r="27" spans="1:4" x14ac:dyDescent="0.4">
      <c r="A27" t="s">
        <v>3</v>
      </c>
      <c r="B27" t="s">
        <v>4</v>
      </c>
      <c r="D27" s="3">
        <v>0</v>
      </c>
    </row>
    <row r="28" spans="1:4" x14ac:dyDescent="0.4">
      <c r="A28" t="s">
        <v>3</v>
      </c>
      <c r="B28" t="s">
        <v>4</v>
      </c>
      <c r="D28" s="3">
        <v>0</v>
      </c>
    </row>
    <row r="29" spans="1:4" x14ac:dyDescent="0.4">
      <c r="A29" t="s">
        <v>3</v>
      </c>
      <c r="B29" t="s">
        <v>4</v>
      </c>
      <c r="D29" s="3">
        <v>0</v>
      </c>
    </row>
    <row r="30" spans="1:4" x14ac:dyDescent="0.4">
      <c r="A30" t="s">
        <v>3</v>
      </c>
      <c r="B30" t="s">
        <v>4</v>
      </c>
      <c r="D30" s="3">
        <v>0</v>
      </c>
    </row>
    <row r="31" spans="1:4" x14ac:dyDescent="0.4">
      <c r="A31" t="s">
        <v>3</v>
      </c>
      <c r="B31" t="s">
        <v>4</v>
      </c>
      <c r="D31" s="3">
        <v>0</v>
      </c>
    </row>
    <row r="32" spans="1:4" x14ac:dyDescent="0.4">
      <c r="A32" t="s">
        <v>3</v>
      </c>
      <c r="B32" t="s">
        <v>4</v>
      </c>
      <c r="D32" s="3">
        <v>0</v>
      </c>
    </row>
    <row r="33" spans="1:4" x14ac:dyDescent="0.4">
      <c r="A33" t="s">
        <v>3</v>
      </c>
      <c r="B33" t="s">
        <v>4</v>
      </c>
      <c r="D33" s="3">
        <v>0</v>
      </c>
    </row>
    <row r="34" spans="1:4" x14ac:dyDescent="0.4">
      <c r="A34" t="s">
        <v>3</v>
      </c>
      <c r="B34" t="s">
        <v>4</v>
      </c>
      <c r="D34" s="3">
        <v>0</v>
      </c>
    </row>
    <row r="35" spans="1:4" x14ac:dyDescent="0.4">
      <c r="A35" t="s">
        <v>3</v>
      </c>
      <c r="B35" t="s">
        <v>4</v>
      </c>
      <c r="D35" s="3">
        <v>0</v>
      </c>
    </row>
    <row r="36" spans="1:4" x14ac:dyDescent="0.4">
      <c r="A36" t="s">
        <v>3</v>
      </c>
      <c r="B36" t="s">
        <v>4</v>
      </c>
      <c r="D36" s="3">
        <v>0</v>
      </c>
    </row>
    <row r="37" spans="1:4" x14ac:dyDescent="0.4">
      <c r="A37" t="s">
        <v>3</v>
      </c>
      <c r="B37" t="s">
        <v>4</v>
      </c>
      <c r="D37" s="3">
        <v>0</v>
      </c>
    </row>
    <row r="38" spans="1:4" x14ac:dyDescent="0.4">
      <c r="A38" t="s">
        <v>3</v>
      </c>
      <c r="B38" t="s">
        <v>4</v>
      </c>
      <c r="D38" s="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C5C229F69344B8F7EC849472FE345" ma:contentTypeVersion="9" ma:contentTypeDescription="Create a new document." ma:contentTypeScope="" ma:versionID="3adb9c0e90b08fccfae756b2fafdaa01">
  <xsd:schema xmlns:xsd="http://www.w3.org/2001/XMLSchema" xmlns:xs="http://www.w3.org/2001/XMLSchema" xmlns:p="http://schemas.microsoft.com/office/2006/metadata/properties" xmlns:ns3="75e42407-e9a9-4fab-9ce5-a18d46914d26" xmlns:ns4="dea8fb7a-0de4-42ed-859b-81bf16fcf999" targetNamespace="http://schemas.microsoft.com/office/2006/metadata/properties" ma:root="true" ma:fieldsID="e0a282837b80c54f0b9a8c6c83bd340c" ns3:_="" ns4:_="">
    <xsd:import namespace="75e42407-e9a9-4fab-9ce5-a18d46914d26"/>
    <xsd:import namespace="dea8fb7a-0de4-42ed-859b-81bf16fcf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42407-e9a9-4fab-9ce5-a18d46914d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8fb7a-0de4-42ed-859b-81bf16fcf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7CB32-C211-4884-8A28-B9873AED84A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75e42407-e9a9-4fab-9ce5-a18d46914d26"/>
    <ds:schemaRef ds:uri="http://schemas.microsoft.com/office/infopath/2007/PartnerControls"/>
    <ds:schemaRef ds:uri="http://schemas.microsoft.com/office/2006/documentManagement/types"/>
    <ds:schemaRef ds:uri="dea8fb7a-0de4-42ed-859b-81bf16fcf99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4E47C8-51C0-4396-8042-D0D6751A1F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852C3-3AB6-4296-9785-A03112A1F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e42407-e9a9-4fab-9ce5-a18d46914d26"/>
    <ds:schemaRef ds:uri="dea8fb7a-0de4-42ed-859b-81bf16fcf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2021-04-20T15:07:16Z</dcterms:created>
  <dcterms:modified xsi:type="dcterms:W3CDTF">2021-04-20T15:53:40Z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0x0101006E9C5C229F69344B8F7EC849472FE345</vt:lpwstr>
  </property>
</Properties>
</file>