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15" i="1"/>
  <c r="I3" i="1"/>
  <c r="I4" i="1"/>
  <c r="I5" i="1"/>
  <c r="I6" i="1"/>
  <c r="I7" i="1"/>
  <c r="I8" i="1"/>
  <c r="I9" i="1"/>
  <c r="I10" i="1"/>
  <c r="I11" i="1"/>
  <c r="I2" i="1"/>
  <c r="I25" i="1"/>
  <c r="I26" i="1"/>
  <c r="I27" i="1"/>
  <c r="I28" i="1"/>
  <c r="I29" i="1"/>
  <c r="I30" i="1"/>
  <c r="I31" i="1"/>
  <c r="I32" i="1"/>
  <c r="I33" i="1"/>
  <c r="I34" i="1"/>
  <c r="I35" i="1"/>
  <c r="I36" i="1"/>
  <c r="I24" i="1"/>
  <c r="H23" i="1" l="1"/>
  <c r="H14" i="1"/>
  <c r="H1" i="1"/>
</calcChain>
</file>

<file path=xl/sharedStrings.xml><?xml version="1.0" encoding="utf-8"?>
<sst xmlns="http://schemas.openxmlformats.org/spreadsheetml/2006/main" count="103" uniqueCount="81">
  <si>
    <t>Léger</t>
  </si>
  <si>
    <t>Émile</t>
  </si>
  <si>
    <t>M</t>
  </si>
  <si>
    <t>Bernard</t>
  </si>
  <si>
    <t>Marie</t>
  </si>
  <si>
    <t>F</t>
  </si>
  <si>
    <t>Chartrand</t>
  </si>
  <si>
    <t>Guy</t>
  </si>
  <si>
    <t>Côté</t>
  </si>
  <si>
    <t>André</t>
  </si>
  <si>
    <t>Lavoie</t>
  </si>
  <si>
    <t>Carole</t>
  </si>
  <si>
    <t>Martin</t>
  </si>
  <si>
    <t>Diane</t>
  </si>
  <si>
    <t>Lacroix</t>
  </si>
  <si>
    <t>Pauline</t>
  </si>
  <si>
    <t>St-Jean</t>
  </si>
  <si>
    <t>Arthur</t>
  </si>
  <si>
    <t>Béchard</t>
  </si>
  <si>
    <t>Marc</t>
  </si>
  <si>
    <t>Mario</t>
  </si>
  <si>
    <t>Centre hospitalier Sud</t>
  </si>
  <si>
    <t>Hôpital Nord</t>
  </si>
  <si>
    <t>Centre hospitalier Est</t>
  </si>
  <si>
    <t xml:space="preserve"> Hôpital  Centre</t>
  </si>
  <si>
    <t>Hôpital  du Salut</t>
  </si>
  <si>
    <t>Dernier Recours</t>
  </si>
  <si>
    <t>1234 boul. Sud, Montréal, Qc</t>
  </si>
  <si>
    <t>7562 rue du souvenir, Nordville, Qc</t>
  </si>
  <si>
    <t>4637 boul. De l'Église, Montréal, Qc</t>
  </si>
  <si>
    <t>12 rue Bernard, Repentigny, Qc</t>
  </si>
  <si>
    <t>11 rue de la Rédemption, St-Basile, Qc</t>
  </si>
  <si>
    <t>999 rue St-Pierre, Longueuil, Qc</t>
  </si>
  <si>
    <t>H2M3Y5</t>
  </si>
  <si>
    <t>J4R2Z5</t>
  </si>
  <si>
    <t>H1J4K8</t>
  </si>
  <si>
    <t>J8R3K5</t>
  </si>
  <si>
    <t>J8H2D4</t>
  </si>
  <si>
    <t>J7B3J5</t>
  </si>
  <si>
    <t>Médecine</t>
  </si>
  <si>
    <t>Chirurgie</t>
  </si>
  <si>
    <t>Orthopédie</t>
  </si>
  <si>
    <t>patients</t>
  </si>
  <si>
    <t>etablissements</t>
  </si>
  <si>
    <t>hospitalisations</t>
  </si>
  <si>
    <t>]</t>
  </si>
  <si>
    <t>2000-08-14</t>
  </si>
  <si>
    <t>2001-08-14</t>
  </si>
  <si>
    <t>1992-12-12</t>
  </si>
  <si>
    <t>2003-03-03</t>
  </si>
  <si>
    <t>2003-03-05</t>
  </si>
  <si>
    <t>1997-11-11</t>
  </si>
  <si>
    <t>1997-11-12</t>
  </si>
  <si>
    <t>1995-04-12</t>
  </si>
  <si>
    <t>1995-04-30</t>
  </si>
  <si>
    <t>2000-02-14</t>
  </si>
  <si>
    <t>2000-03-14</t>
  </si>
  <si>
    <t>2001-01-01</t>
  </si>
  <si>
    <t>2001-02-01</t>
  </si>
  <si>
    <t>1995-04-03</t>
  </si>
  <si>
    <t>1995-04-08</t>
  </si>
  <si>
    <t>1999-11-27</t>
  </si>
  <si>
    <t>1999-12-04</t>
  </si>
  <si>
    <t>1997-04-28</t>
  </si>
  <si>
    <t>1997-05-05</t>
  </si>
  <si>
    <t>2001-08-03</t>
  </si>
  <si>
    <t>2001-12-05</t>
  </si>
  <si>
    <t>2002-02-02</t>
  </si>
  <si>
    <t>2002-02-23</t>
  </si>
  <si>
    <t>1998-05-23</t>
  </si>
  <si>
    <t>1998-05-27</t>
  </si>
  <si>
    <t>1917-03-26</t>
  </si>
  <si>
    <t>1946-03-02</t>
  </si>
  <si>
    <t>1959-04-05</t>
  </si>
  <si>
    <t>1978-09-02</t>
  </si>
  <si>
    <t>1973-11-04</t>
  </si>
  <si>
    <t>1965-12-02</t>
  </si>
  <si>
    <t>1956-01-25</t>
  </si>
  <si>
    <t>1912-10-07</t>
  </si>
  <si>
    <t>1980-08-08</t>
  </si>
  <si>
    <t>1947-07-23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</si>
</sst>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abSelected="1" workbookViewId="0">
      <selection activeCell="I12" sqref="H1:I12"/>
    </sheetView>
  </sheetViews>
  <sheetFormatPr baseColWidth="10" defaultColWidth="9.140625" defaultRowHeight="15" x14ac:dyDescent="0.25"/>
  <cols>
    <col min="4" max="5" width="10.42578125" bestFit="1" customWidth="1"/>
    <col min="6" max="6" width="11" bestFit="1" customWidth="1"/>
    <col min="10" max="10" width="10.42578125" bestFit="1" customWidth="1"/>
  </cols>
  <sheetData>
    <row r="1" spans="2:10" x14ac:dyDescent="0.25">
      <c r="B1" s="2" t="s">
        <v>42</v>
      </c>
      <c r="H1" t="str">
        <f>CONCATENATE("var ", B1," = [")</f>
        <v>var patients = [</v>
      </c>
    </row>
    <row r="2" spans="2:10" x14ac:dyDescent="0.25">
      <c r="B2">
        <v>1</v>
      </c>
      <c r="C2" t="s">
        <v>0</v>
      </c>
      <c r="D2" t="s">
        <v>1</v>
      </c>
      <c r="E2" s="3" t="s">
        <v>71</v>
      </c>
      <c r="F2" t="s">
        <v>2</v>
      </c>
      <c r="I2" t="str">
        <f>CONCATENATE("{ ","""dossier"":",B2,", ""nom"":""",C2,""", ""prenom"":""",D2,""", ""date_naissance"":""",E2,""", ""sexe"":""",F2,""" },")</f>
        <v>{ "dossier":1, "nom":"Léger", "prenom":"Émile", "date_naissance":"1917-03-26", "sexe":"M" },</v>
      </c>
    </row>
    <row r="3" spans="2:10" x14ac:dyDescent="0.25">
      <c r="B3">
        <v>2</v>
      </c>
      <c r="C3" t="s">
        <v>3</v>
      </c>
      <c r="D3" t="s">
        <v>4</v>
      </c>
      <c r="E3" s="3" t="s">
        <v>72</v>
      </c>
      <c r="F3" t="s">
        <v>5</v>
      </c>
      <c r="I3" t="str">
        <f t="shared" ref="I3:I11" si="0">CONCATENATE("{ ","""dossier"":",B3,", ""nom"":""",C3,""", ""prenom"":""",D3,""", ""date_naissance"":""",E3,""", ""sexe"":""",F3,""" },")</f>
        <v>{ "dossier":2, "nom":"Bernard", "prenom":"Marie", "date_naissance":"1946-03-02", "sexe":"F" },</v>
      </c>
    </row>
    <row r="4" spans="2:10" x14ac:dyDescent="0.25">
      <c r="B4">
        <v>3</v>
      </c>
      <c r="C4" t="s">
        <v>6</v>
      </c>
      <c r="D4" t="s">
        <v>7</v>
      </c>
      <c r="E4" s="3" t="s">
        <v>73</v>
      </c>
      <c r="F4" t="s">
        <v>2</v>
      </c>
      <c r="I4" t="str">
        <f t="shared" si="0"/>
        <v>{ "dossier":3, "nom":"Chartrand", "prenom":"Guy", "date_naissance":"1959-04-05", "sexe":"M" },</v>
      </c>
    </row>
    <row r="5" spans="2:10" x14ac:dyDescent="0.25">
      <c r="B5">
        <v>4</v>
      </c>
      <c r="C5" t="s">
        <v>8</v>
      </c>
      <c r="D5" t="s">
        <v>9</v>
      </c>
      <c r="E5" s="3" t="s">
        <v>74</v>
      </c>
      <c r="F5" t="s">
        <v>2</v>
      </c>
      <c r="I5" t="str">
        <f t="shared" si="0"/>
        <v>{ "dossier":4, "nom":"Côté", "prenom":"André", "date_naissance":"1978-09-02", "sexe":"M" },</v>
      </c>
      <c r="J5" s="1"/>
    </row>
    <row r="6" spans="2:10" x14ac:dyDescent="0.25">
      <c r="B6">
        <v>5</v>
      </c>
      <c r="C6" t="s">
        <v>10</v>
      </c>
      <c r="D6" t="s">
        <v>11</v>
      </c>
      <c r="E6" s="3" t="s">
        <v>75</v>
      </c>
      <c r="F6" t="s">
        <v>5</v>
      </c>
      <c r="I6" t="str">
        <f t="shared" si="0"/>
        <v>{ "dossier":5, "nom":"Lavoie", "prenom":"Carole", "date_naissance":"1973-11-04", "sexe":"F" },</v>
      </c>
    </row>
    <row r="7" spans="2:10" x14ac:dyDescent="0.25">
      <c r="B7">
        <v>6</v>
      </c>
      <c r="C7" t="s">
        <v>12</v>
      </c>
      <c r="D7" t="s">
        <v>13</v>
      </c>
      <c r="E7" s="3" t="s">
        <v>76</v>
      </c>
      <c r="F7" t="s">
        <v>5</v>
      </c>
      <c r="I7" t="str">
        <f t="shared" si="0"/>
        <v>{ "dossier":6, "nom":"Martin", "prenom":"Diane", "date_naissance":"1965-12-02", "sexe":"F" },</v>
      </c>
    </row>
    <row r="8" spans="2:10" x14ac:dyDescent="0.25">
      <c r="B8">
        <v>7</v>
      </c>
      <c r="C8" t="s">
        <v>14</v>
      </c>
      <c r="D8" t="s">
        <v>15</v>
      </c>
      <c r="E8" s="3" t="s">
        <v>77</v>
      </c>
      <c r="F8" t="s">
        <v>5</v>
      </c>
      <c r="I8" t="str">
        <f t="shared" si="0"/>
        <v>{ "dossier":7, "nom":"Lacroix", "prenom":"Pauline", "date_naissance":"1956-01-25", "sexe":"F" },</v>
      </c>
    </row>
    <row r="9" spans="2:10" x14ac:dyDescent="0.25">
      <c r="B9">
        <v>8</v>
      </c>
      <c r="C9" t="s">
        <v>16</v>
      </c>
      <c r="D9" t="s">
        <v>17</v>
      </c>
      <c r="E9" s="3" t="s">
        <v>78</v>
      </c>
      <c r="F9" t="s">
        <v>2</v>
      </c>
      <c r="I9" t="str">
        <f t="shared" si="0"/>
        <v>{ "dossier":8, "nom":"St-Jean", "prenom":"Arthur", "date_naissance":"1912-10-07", "sexe":"M" },</v>
      </c>
    </row>
    <row r="10" spans="2:10" x14ac:dyDescent="0.25">
      <c r="B10">
        <v>9</v>
      </c>
      <c r="C10" t="s">
        <v>18</v>
      </c>
      <c r="D10" t="s">
        <v>19</v>
      </c>
      <c r="E10" s="3" t="s">
        <v>79</v>
      </c>
      <c r="F10" t="s">
        <v>2</v>
      </c>
      <c r="I10" t="str">
        <f t="shared" si="0"/>
        <v>{ "dossier":9, "nom":"Béchard", "prenom":"Marc", "date_naissance":"1980-08-08", "sexe":"M" },</v>
      </c>
    </row>
    <row r="11" spans="2:10" x14ac:dyDescent="0.25">
      <c r="B11">
        <v>10</v>
      </c>
      <c r="C11" t="s">
        <v>6</v>
      </c>
      <c r="D11" t="s">
        <v>20</v>
      </c>
      <c r="E11" s="3" t="s">
        <v>80</v>
      </c>
      <c r="F11" t="s">
        <v>2</v>
      </c>
      <c r="I11" t="str">
        <f t="shared" si="0"/>
        <v>{ "dossier":10, "nom":"Chartrand", "prenom":"Mario", "date_naissance":"1947-07-23", "sexe":"M" },</v>
      </c>
    </row>
    <row r="12" spans="2:10" x14ac:dyDescent="0.25">
      <c r="E12" s="1"/>
      <c r="H12" t="s">
        <v>45</v>
      </c>
    </row>
    <row r="13" spans="2:10" x14ac:dyDescent="0.25">
      <c r="E13" s="1"/>
    </row>
    <row r="14" spans="2:10" x14ac:dyDescent="0.25">
      <c r="B14" s="2" t="s">
        <v>43</v>
      </c>
      <c r="H14" t="str">
        <f>CONCATENATE("var ", B14," = [")</f>
        <v>var etablissements = [</v>
      </c>
    </row>
    <row r="15" spans="2:10" x14ac:dyDescent="0.25">
      <c r="B15">
        <v>1234</v>
      </c>
      <c r="C15" t="s">
        <v>21</v>
      </c>
      <c r="D15" t="s">
        <v>27</v>
      </c>
      <c r="E15" t="s">
        <v>33</v>
      </c>
      <c r="F15">
        <v>5143231234</v>
      </c>
      <c r="I15" t="str">
        <f>CONCATENATE("{ ","""code_etablissement"":",B15,", ""nom"":""",C15,""", ""adresse"":""",D15,""", ""code_postal"":""",E15,""", ""no_tel"":""",F15,""" },")</f>
        <v>{ "code_etablissement":1234, "nom":"Centre hospitalier Sud", "adresse":"1234 boul. Sud, Montréal, Qc", "code_postal":"H2M3Y5", "no_tel":"5143231234" },</v>
      </c>
    </row>
    <row r="16" spans="2:10" x14ac:dyDescent="0.25">
      <c r="B16">
        <v>2346</v>
      </c>
      <c r="C16" t="s">
        <v>22</v>
      </c>
      <c r="D16" t="s">
        <v>28</v>
      </c>
      <c r="E16" t="s">
        <v>34</v>
      </c>
      <c r="F16">
        <v>4502223333</v>
      </c>
      <c r="I16" t="str">
        <f t="shared" ref="I16:I20" si="1">CONCATENATE("{ ","""code_etablissement"":",B16,", ""nom"":""",C16,""", ""adresse"":""",D16,""", ""code_postal"":""",E16,""", ""no_tel"":""",F16,""" },")</f>
        <v>{ "code_etablissement":2346, "nom":"Hôpital Nord", "adresse":"7562 rue du souvenir, Nordville, Qc", "code_postal":"J4R2Z5", "no_tel":"4502223333" },</v>
      </c>
    </row>
    <row r="17" spans="2:9" x14ac:dyDescent="0.25">
      <c r="B17">
        <v>3980</v>
      </c>
      <c r="C17" t="s">
        <v>24</v>
      </c>
      <c r="D17" t="s">
        <v>29</v>
      </c>
      <c r="E17" t="s">
        <v>35</v>
      </c>
      <c r="F17">
        <v>5141235678</v>
      </c>
      <c r="I17" t="str">
        <f t="shared" si="1"/>
        <v>{ "code_etablissement":3980, "nom":" Hôpital  Centre", "adresse":"4637 boul. De l'Église, Montréal, Qc", "code_postal":"H1J4K8", "no_tel":"5141235678" },</v>
      </c>
    </row>
    <row r="18" spans="2:9" x14ac:dyDescent="0.25">
      <c r="B18">
        <v>4177</v>
      </c>
      <c r="C18" t="s">
        <v>23</v>
      </c>
      <c r="D18" t="s">
        <v>30</v>
      </c>
      <c r="E18" t="s">
        <v>36</v>
      </c>
      <c r="F18">
        <v>4505892345</v>
      </c>
      <c r="I18" t="str">
        <f t="shared" si="1"/>
        <v>{ "code_etablissement":4177, "nom":"Centre hospitalier Est", "adresse":"12 rue Bernard, Repentigny, Qc", "code_postal":"J8R3K5", "no_tel":"4505892345" },</v>
      </c>
    </row>
    <row r="19" spans="2:9" x14ac:dyDescent="0.25">
      <c r="B19">
        <v>7306</v>
      </c>
      <c r="C19" t="s">
        <v>25</v>
      </c>
      <c r="D19" t="s">
        <v>31</v>
      </c>
      <c r="E19" t="s">
        <v>37</v>
      </c>
      <c r="F19">
        <v>4503456789</v>
      </c>
      <c r="I19" t="str">
        <f t="shared" si="1"/>
        <v>{ "code_etablissement":7306, "nom":"Hôpital  du Salut", "adresse":"11 rue de la Rédemption, St-Basile, Qc", "code_postal":"J8H2D4", "no_tel":"4503456789" },</v>
      </c>
    </row>
    <row r="20" spans="2:9" x14ac:dyDescent="0.25">
      <c r="B20">
        <v>8895</v>
      </c>
      <c r="C20" t="s">
        <v>26</v>
      </c>
      <c r="D20" t="s">
        <v>32</v>
      </c>
      <c r="E20" t="s">
        <v>38</v>
      </c>
      <c r="F20">
        <v>4505556741</v>
      </c>
      <c r="I20" t="str">
        <f t="shared" si="1"/>
        <v>{ "code_etablissement":8895, "nom":"Dernier Recours", "adresse":"999 rue St-Pierre, Longueuil, Qc", "code_postal":"J7B3J5", "no_tel":"4505556741" },</v>
      </c>
    </row>
    <row r="21" spans="2:9" x14ac:dyDescent="0.25">
      <c r="H21" t="s">
        <v>45</v>
      </c>
    </row>
    <row r="23" spans="2:9" x14ac:dyDescent="0.25">
      <c r="B23" s="2" t="s">
        <v>44</v>
      </c>
      <c r="H23" t="str">
        <f>CONCATENATE("var ", B23," = [")</f>
        <v>var hospitalisations = [</v>
      </c>
    </row>
    <row r="24" spans="2:9" x14ac:dyDescent="0.25">
      <c r="B24">
        <v>1234</v>
      </c>
      <c r="C24">
        <v>5</v>
      </c>
      <c r="D24" s="3" t="s">
        <v>46</v>
      </c>
      <c r="E24" s="3" t="s">
        <v>47</v>
      </c>
      <c r="F24" t="s">
        <v>39</v>
      </c>
      <c r="I24" t="str">
        <f>CONCATENATE("{ ","""code_etablissement"":",B24,", ""dossier"":",C24,", ""date_admission"":""",D24,""", ""date_sortie"":""",E24,""", ""specialite"":""",F24,""" },")</f>
        <v>{ "code_etablissement":1234, "dossier":5, "date_admission":"2000-08-14", "date_sortie":"2001-08-14", "specialite":"Médecine" },</v>
      </c>
    </row>
    <row r="25" spans="2:9" x14ac:dyDescent="0.25">
      <c r="B25">
        <v>1234</v>
      </c>
      <c r="C25">
        <v>10</v>
      </c>
      <c r="D25" s="3" t="s">
        <v>48</v>
      </c>
      <c r="E25" s="3" t="s">
        <v>48</v>
      </c>
      <c r="F25" t="s">
        <v>40</v>
      </c>
      <c r="I25" t="str">
        <f t="shared" ref="I25:I36" si="2">CONCATENATE("{ ","""code_etablissement"":",B25,", ""dossier"":",C25,", ""date_admission"":""",D25,""", ""date_sortie"":""",E25,""", ""specialite"":""",F25,""" },")</f>
        <v>{ "code_etablissement":1234, "dossier":10, "date_admission":"1992-12-12", "date_sortie":"1992-12-12", "specialite":"Chirurgie" },</v>
      </c>
    </row>
    <row r="26" spans="2:9" x14ac:dyDescent="0.25">
      <c r="B26">
        <v>2346</v>
      </c>
      <c r="C26">
        <v>8</v>
      </c>
      <c r="D26" s="3" t="s">
        <v>49</v>
      </c>
      <c r="E26" s="3" t="s">
        <v>50</v>
      </c>
      <c r="F26" t="s">
        <v>39</v>
      </c>
      <c r="I26" t="str">
        <f t="shared" si="2"/>
        <v>{ "code_etablissement":2346, "dossier":8, "date_admission":"2003-03-03", "date_sortie":"2003-03-05", "specialite":"Médecine" },</v>
      </c>
    </row>
    <row r="27" spans="2:9" x14ac:dyDescent="0.25">
      <c r="B27">
        <v>2346</v>
      </c>
      <c r="C27">
        <v>1</v>
      </c>
      <c r="D27" s="3" t="s">
        <v>51</v>
      </c>
      <c r="E27" s="3" t="s">
        <v>52</v>
      </c>
      <c r="F27" t="s">
        <v>41</v>
      </c>
      <c r="I27" t="str">
        <f t="shared" si="2"/>
        <v>{ "code_etablissement":2346, "dossier":1, "date_admission":"1997-11-11", "date_sortie":"1997-11-12", "specialite":"Orthopédie" },</v>
      </c>
    </row>
    <row r="28" spans="2:9" x14ac:dyDescent="0.25">
      <c r="B28">
        <v>2346</v>
      </c>
      <c r="C28">
        <v>3</v>
      </c>
      <c r="D28" s="3" t="s">
        <v>53</v>
      </c>
      <c r="E28" s="3" t="s">
        <v>54</v>
      </c>
      <c r="F28" t="s">
        <v>39</v>
      </c>
      <c r="I28" t="str">
        <f t="shared" si="2"/>
        <v>{ "code_etablissement":2346, "dossier":3, "date_admission":"1995-04-12", "date_sortie":"1995-04-30", "specialite":"Médecine" },</v>
      </c>
    </row>
    <row r="29" spans="2:9" x14ac:dyDescent="0.25">
      <c r="B29">
        <v>3980</v>
      </c>
      <c r="C29">
        <v>5</v>
      </c>
      <c r="D29" s="3" t="s">
        <v>55</v>
      </c>
      <c r="E29" s="3" t="s">
        <v>56</v>
      </c>
      <c r="F29" t="s">
        <v>39</v>
      </c>
      <c r="I29" t="str">
        <f t="shared" si="2"/>
        <v>{ "code_etablissement":3980, "dossier":5, "date_admission":"2000-02-14", "date_sortie":"2000-03-14", "specialite":"Médecine" },</v>
      </c>
    </row>
    <row r="30" spans="2:9" x14ac:dyDescent="0.25">
      <c r="B30">
        <v>3980</v>
      </c>
      <c r="C30">
        <v>5</v>
      </c>
      <c r="D30" s="3" t="s">
        <v>57</v>
      </c>
      <c r="E30" s="3" t="s">
        <v>58</v>
      </c>
      <c r="F30" t="s">
        <v>39</v>
      </c>
      <c r="I30" t="str">
        <f t="shared" si="2"/>
        <v>{ "code_etablissement":3980, "dossier":5, "date_admission":"2001-01-01", "date_sortie":"2001-02-01", "specialite":"Médecine" },</v>
      </c>
    </row>
    <row r="31" spans="2:9" x14ac:dyDescent="0.25">
      <c r="B31">
        <v>3980</v>
      </c>
      <c r="C31">
        <v>9</v>
      </c>
      <c r="D31" s="3" t="s">
        <v>59</v>
      </c>
      <c r="E31" s="3" t="s">
        <v>60</v>
      </c>
      <c r="F31" t="s">
        <v>41</v>
      </c>
      <c r="I31" t="str">
        <f t="shared" si="2"/>
        <v>{ "code_etablissement":3980, "dossier":9, "date_admission":"1995-04-03", "date_sortie":"1995-04-08", "specialite":"Orthopédie" },</v>
      </c>
    </row>
    <row r="32" spans="2:9" x14ac:dyDescent="0.25">
      <c r="B32">
        <v>3980</v>
      </c>
      <c r="C32">
        <v>7</v>
      </c>
      <c r="D32" s="3" t="s">
        <v>61</v>
      </c>
      <c r="E32" s="3" t="s">
        <v>62</v>
      </c>
      <c r="F32" t="s">
        <v>40</v>
      </c>
      <c r="I32" t="str">
        <f t="shared" si="2"/>
        <v>{ "code_etablissement":3980, "dossier":7, "date_admission":"1999-11-27", "date_sortie":"1999-12-04", "specialite":"Chirurgie" },</v>
      </c>
    </row>
    <row r="33" spans="2:9" x14ac:dyDescent="0.25">
      <c r="B33">
        <v>3980</v>
      </c>
      <c r="C33">
        <v>10</v>
      </c>
      <c r="D33" s="3" t="s">
        <v>63</v>
      </c>
      <c r="E33" s="3" t="s">
        <v>64</v>
      </c>
      <c r="F33" t="s">
        <v>40</v>
      </c>
      <c r="I33" t="str">
        <f t="shared" si="2"/>
        <v>{ "code_etablissement":3980, "dossier":10, "date_admission":"1997-04-28", "date_sortie":"1997-05-05", "specialite":"Chirurgie" },</v>
      </c>
    </row>
    <row r="34" spans="2:9" x14ac:dyDescent="0.25">
      <c r="B34">
        <v>4177</v>
      </c>
      <c r="C34">
        <v>3</v>
      </c>
      <c r="D34" s="3" t="s">
        <v>65</v>
      </c>
      <c r="E34" s="3" t="s">
        <v>66</v>
      </c>
      <c r="F34" t="s">
        <v>39</v>
      </c>
      <c r="I34" t="str">
        <f t="shared" si="2"/>
        <v>{ "code_etablissement":4177, "dossier":3, "date_admission":"2001-08-03", "date_sortie":"2001-12-05", "specialite":"Médecine" },</v>
      </c>
    </row>
    <row r="35" spans="2:9" x14ac:dyDescent="0.25">
      <c r="B35">
        <v>4177</v>
      </c>
      <c r="C35">
        <v>3</v>
      </c>
      <c r="D35" s="3" t="s">
        <v>67</v>
      </c>
      <c r="E35" s="3" t="s">
        <v>68</v>
      </c>
      <c r="F35" t="s">
        <v>41</v>
      </c>
      <c r="I35" t="str">
        <f t="shared" si="2"/>
        <v>{ "code_etablissement":4177, "dossier":3, "date_admission":"2002-02-02", "date_sortie":"2002-02-23", "specialite":"Orthopédie" },</v>
      </c>
    </row>
    <row r="36" spans="2:9" x14ac:dyDescent="0.25">
      <c r="B36">
        <v>7306</v>
      </c>
      <c r="C36">
        <v>2</v>
      </c>
      <c r="D36" s="3" t="s">
        <v>69</v>
      </c>
      <c r="E36" s="3" t="s">
        <v>70</v>
      </c>
      <c r="F36" t="s">
        <v>41</v>
      </c>
      <c r="I36" t="str">
        <f t="shared" si="2"/>
        <v>{ "code_etablissement":7306, "dossier":2, "date_admission":"1998-05-23", "date_sortie":"1998-05-27", "specialite":"Orthopédie" },</v>
      </c>
    </row>
    <row r="37" spans="2:9" x14ac:dyDescent="0.25">
      <c r="H37" t="s">
        <v>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2018-02-16T17:17:50Z</dcterms:modified>
</cp:coreProperties>
</file>