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tasy\Desktop\Vente_Objets\SiteWeb\data\"/>
    </mc:Choice>
  </mc:AlternateContent>
  <bookViews>
    <workbookView xWindow="0" yWindow="0" windowWidth="20010" windowHeight="12180"/>
  </bookViews>
  <sheets>
    <sheet name="Feuil1" sheetId="1" r:id="rId1"/>
    <sheet name="TOU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4" i="1" l="1"/>
  <c r="J183" i="1"/>
  <c r="J182" i="1"/>
  <c r="J181" i="1"/>
  <c r="I179" i="1"/>
  <c r="I178" i="1"/>
  <c r="I177" i="1"/>
  <c r="I176" i="1"/>
  <c r="J172" i="1"/>
  <c r="J171" i="1"/>
  <c r="J170" i="1"/>
  <c r="J169" i="1"/>
  <c r="I167" i="1"/>
  <c r="I166" i="1"/>
  <c r="I165" i="1"/>
  <c r="I164" i="1"/>
  <c r="J160" i="1"/>
  <c r="J159" i="1"/>
  <c r="J158" i="1"/>
  <c r="I156" i="1"/>
  <c r="I155" i="1"/>
  <c r="I154" i="1"/>
  <c r="I153" i="1"/>
  <c r="J121" i="1"/>
  <c r="J120" i="1"/>
  <c r="J119" i="1"/>
  <c r="J133" i="1"/>
  <c r="J98" i="1"/>
  <c r="I82" i="1"/>
  <c r="J149" i="1"/>
  <c r="J148" i="1"/>
  <c r="J147" i="1"/>
  <c r="J146" i="1"/>
  <c r="I144" i="1"/>
  <c r="I143" i="1"/>
  <c r="I142" i="1"/>
  <c r="I141" i="1"/>
  <c r="J137" i="1"/>
  <c r="J136" i="1"/>
  <c r="J135" i="1"/>
  <c r="J134" i="1"/>
  <c r="I131" i="1"/>
  <c r="I130" i="1"/>
  <c r="I129" i="1"/>
  <c r="I128" i="1"/>
  <c r="J124" i="1"/>
  <c r="J123" i="1"/>
  <c r="J122" i="1"/>
  <c r="I117" i="1"/>
  <c r="I116" i="1"/>
  <c r="I115" i="1"/>
  <c r="I114" i="1"/>
  <c r="J110" i="1"/>
  <c r="J109" i="1"/>
  <c r="I107" i="1"/>
  <c r="I106" i="1"/>
  <c r="I105" i="1"/>
  <c r="I104" i="1"/>
  <c r="J100" i="1"/>
  <c r="J99" i="1"/>
  <c r="J97" i="1"/>
  <c r="J96" i="1"/>
  <c r="I94" i="1"/>
  <c r="I93" i="1"/>
  <c r="I92" i="1"/>
  <c r="I91" i="1"/>
  <c r="J87" i="1"/>
  <c r="J86" i="1"/>
  <c r="J85" i="1"/>
  <c r="J84" i="1"/>
  <c r="I81" i="1"/>
  <c r="I80" i="1"/>
  <c r="I79" i="1"/>
  <c r="J75" i="1"/>
  <c r="J74" i="1"/>
  <c r="J73" i="1"/>
  <c r="J72" i="1"/>
  <c r="I70" i="1"/>
  <c r="I69" i="1"/>
  <c r="I68" i="1"/>
  <c r="I67" i="1"/>
  <c r="J48" i="1"/>
  <c r="J51" i="1"/>
  <c r="J36" i="1"/>
  <c r="J37" i="1"/>
  <c r="J35" i="1"/>
  <c r="J50" i="1"/>
  <c r="J49" i="1"/>
  <c r="J47" i="1"/>
  <c r="J46" i="1"/>
  <c r="I55" i="1"/>
  <c r="J63" i="1"/>
  <c r="J62" i="1"/>
  <c r="J61" i="1"/>
  <c r="J60" i="1"/>
  <c r="J25" i="1"/>
  <c r="J24" i="1"/>
  <c r="J23" i="1"/>
  <c r="J22" i="1"/>
  <c r="J21" i="1"/>
  <c r="J11" i="1"/>
  <c r="A15" i="1"/>
  <c r="J10" i="1" l="1"/>
  <c r="J12" i="1"/>
  <c r="I58" i="1"/>
  <c r="I57" i="1"/>
  <c r="I56" i="1"/>
  <c r="I44" i="1"/>
  <c r="I43" i="1"/>
  <c r="I42" i="1"/>
  <c r="I41" i="1"/>
  <c r="I33" i="1"/>
  <c r="I32" i="1"/>
  <c r="I31" i="1"/>
  <c r="I30" i="1"/>
  <c r="A29" i="1"/>
  <c r="H15" i="1"/>
  <c r="J26" i="1"/>
  <c r="I19" i="1"/>
  <c r="I18" i="1"/>
  <c r="I17" i="1"/>
  <c r="I16" i="1"/>
  <c r="I7" i="1"/>
  <c r="H3" i="1"/>
  <c r="H29" i="1" l="1"/>
  <c r="A40" i="1"/>
  <c r="A54" i="1" s="1"/>
  <c r="A66" i="1" s="1"/>
  <c r="B227" i="7"/>
  <c r="C226" i="7"/>
  <c r="C224" i="7"/>
  <c r="C223" i="7"/>
  <c r="C222" i="7"/>
  <c r="C221" i="7"/>
  <c r="C220" i="7"/>
  <c r="B218" i="7"/>
  <c r="C217" i="7"/>
  <c r="C215" i="7"/>
  <c r="C214" i="7"/>
  <c r="C213" i="7"/>
  <c r="C212" i="7"/>
  <c r="C211" i="7"/>
  <c r="B209" i="7"/>
  <c r="C206" i="7"/>
  <c r="C205" i="7"/>
  <c r="C204" i="7"/>
  <c r="C203" i="7"/>
  <c r="C202" i="7"/>
  <c r="B200" i="7"/>
  <c r="C199" i="7"/>
  <c r="C197" i="7"/>
  <c r="C196" i="7"/>
  <c r="C195" i="7"/>
  <c r="C194" i="7"/>
  <c r="C193" i="7"/>
  <c r="B191" i="7"/>
  <c r="C184" i="7"/>
  <c r="C185" i="7"/>
  <c r="C186" i="7"/>
  <c r="C187" i="7"/>
  <c r="C188" i="7"/>
  <c r="B182" i="7"/>
  <c r="C179" i="7"/>
  <c r="C178" i="7"/>
  <c r="C177" i="7"/>
  <c r="C176" i="7"/>
  <c r="C175" i="7"/>
  <c r="B173" i="7"/>
  <c r="C172" i="7"/>
  <c r="C170" i="7"/>
  <c r="C169" i="7"/>
  <c r="C168" i="7"/>
  <c r="C167" i="7"/>
  <c r="C166" i="7"/>
  <c r="B164" i="7"/>
  <c r="C163" i="7"/>
  <c r="C161" i="7"/>
  <c r="C160" i="7"/>
  <c r="C159" i="7"/>
  <c r="C158" i="7"/>
  <c r="C157" i="7"/>
  <c r="B155" i="7"/>
  <c r="C154" i="7"/>
  <c r="C152" i="7"/>
  <c r="C151" i="7"/>
  <c r="C150" i="7"/>
  <c r="C148" i="7"/>
  <c r="C140" i="7"/>
  <c r="C141" i="7"/>
  <c r="C142" i="7"/>
  <c r="C143" i="7"/>
  <c r="B146" i="7"/>
  <c r="C139" i="7"/>
  <c r="B137" i="7"/>
  <c r="C136" i="7"/>
  <c r="C134" i="7"/>
  <c r="C133" i="7"/>
  <c r="C132" i="7"/>
  <c r="C131" i="7"/>
  <c r="C130" i="7"/>
  <c r="B128" i="7"/>
  <c r="C125" i="7"/>
  <c r="C124" i="7"/>
  <c r="C123" i="7"/>
  <c r="C122" i="7"/>
  <c r="C121" i="7"/>
  <c r="B119" i="7"/>
  <c r="C118" i="7"/>
  <c r="C116" i="7"/>
  <c r="C115" i="7"/>
  <c r="C114" i="7"/>
  <c r="C113" i="7"/>
  <c r="C112" i="7"/>
  <c r="B110" i="7"/>
  <c r="C109" i="7"/>
  <c r="C107" i="7"/>
  <c r="C106" i="7"/>
  <c r="C105" i="7"/>
  <c r="C104" i="7"/>
  <c r="C103" i="7"/>
  <c r="B101" i="7"/>
  <c r="C95" i="7"/>
  <c r="C96" i="7"/>
  <c r="C97" i="7"/>
  <c r="C98" i="7"/>
  <c r="C99" i="7"/>
  <c r="C94" i="7"/>
  <c r="C91" i="7"/>
  <c r="C89" i="7"/>
  <c r="C88" i="7"/>
  <c r="C87" i="7"/>
  <c r="C86" i="7"/>
  <c r="C85" i="7"/>
  <c r="C82" i="7"/>
  <c r="C80" i="7"/>
  <c r="C79" i="7"/>
  <c r="C78" i="7"/>
  <c r="C76" i="7"/>
  <c r="C73" i="7"/>
  <c r="C71" i="7"/>
  <c r="C70" i="7"/>
  <c r="C69" i="7"/>
  <c r="C68" i="7"/>
  <c r="C67" i="7"/>
  <c r="C62" i="7"/>
  <c r="C61" i="7"/>
  <c r="C60" i="7"/>
  <c r="C59" i="7"/>
  <c r="C58" i="7"/>
  <c r="C50" i="7"/>
  <c r="C51" i="7"/>
  <c r="C52" i="7"/>
  <c r="C53" i="7"/>
  <c r="C54" i="7"/>
  <c r="B56" i="7"/>
  <c r="B65" i="7"/>
  <c r="B74" i="7"/>
  <c r="B83" i="7"/>
  <c r="B92" i="7"/>
  <c r="C49" i="7"/>
  <c r="B11" i="7"/>
  <c r="B20" i="7"/>
  <c r="B29" i="7"/>
  <c r="B38" i="7"/>
  <c r="B47" i="7"/>
  <c r="H66" i="1" l="1"/>
  <c r="A78" i="1"/>
  <c r="H40" i="1"/>
  <c r="H54" i="1"/>
  <c r="C135" i="7"/>
  <c r="C180" i="7"/>
  <c r="C225" i="7"/>
  <c r="C90" i="7"/>
  <c r="C126" i="7"/>
  <c r="C171" i="7"/>
  <c r="C216" i="7"/>
  <c r="C81" i="7"/>
  <c r="C117" i="7"/>
  <c r="C162" i="7"/>
  <c r="C207" i="7"/>
  <c r="C72" i="7"/>
  <c r="C108" i="7"/>
  <c r="C153" i="7"/>
  <c r="C198" i="7"/>
  <c r="C63" i="7"/>
  <c r="C144" i="7"/>
  <c r="C189" i="7"/>
  <c r="H78" i="1" l="1"/>
  <c r="A90" i="1"/>
  <c r="C45" i="7"/>
  <c r="C44" i="7"/>
  <c r="C36" i="7"/>
  <c r="C35" i="7"/>
  <c r="C27" i="7"/>
  <c r="C26" i="7"/>
  <c r="C18" i="7"/>
  <c r="C17" i="7"/>
  <c r="C9" i="7"/>
  <c r="J9" i="1"/>
  <c r="C8" i="7" s="1"/>
  <c r="H90" i="1" l="1"/>
  <c r="A103" i="1"/>
  <c r="C127" i="7"/>
  <c r="C100" i="7"/>
  <c r="B93" i="7"/>
  <c r="C181" i="7"/>
  <c r="C149" i="7"/>
  <c r="C145" i="7"/>
  <c r="B138" i="7"/>
  <c r="C208" i="7"/>
  <c r="C190" i="7"/>
  <c r="B183" i="7"/>
  <c r="C77" i="7"/>
  <c r="C64" i="7"/>
  <c r="C55" i="7"/>
  <c r="B48" i="7"/>
  <c r="C46" i="7"/>
  <c r="C43" i="7"/>
  <c r="C42" i="7"/>
  <c r="C41" i="7"/>
  <c r="C40" i="7"/>
  <c r="C37" i="7"/>
  <c r="C34" i="7"/>
  <c r="C33" i="7"/>
  <c r="C32" i="7"/>
  <c r="C31" i="7"/>
  <c r="C28" i="7"/>
  <c r="C25" i="7"/>
  <c r="C24" i="7"/>
  <c r="C23" i="7"/>
  <c r="C22" i="7"/>
  <c r="C19" i="7"/>
  <c r="C16" i="7"/>
  <c r="C15" i="7"/>
  <c r="C14" i="7"/>
  <c r="C13" i="7"/>
  <c r="C10" i="7"/>
  <c r="I6" i="1"/>
  <c r="C7" i="7" s="1"/>
  <c r="I5" i="1"/>
  <c r="C6" i="7" s="1"/>
  <c r="C5" i="7"/>
  <c r="I4" i="1"/>
  <c r="C4" i="7" s="1"/>
  <c r="B3" i="7"/>
  <c r="B84" i="7"/>
  <c r="B129" i="7"/>
  <c r="B174" i="7"/>
  <c r="B219" i="7"/>
  <c r="H103" i="1" l="1"/>
  <c r="A113" i="1"/>
  <c r="B12" i="7"/>
  <c r="B201" i="7"/>
  <c r="B192" i="7"/>
  <c r="B210" i="7"/>
  <c r="B156" i="7"/>
  <c r="B147" i="7"/>
  <c r="B165" i="7"/>
  <c r="B102" i="7"/>
  <c r="B120" i="7"/>
  <c r="B111" i="7"/>
  <c r="B66" i="7"/>
  <c r="B57" i="7"/>
  <c r="B75" i="7"/>
  <c r="A127" i="1" l="1"/>
  <c r="H113" i="1"/>
  <c r="B21" i="7"/>
  <c r="A140" i="1" l="1"/>
  <c r="H127" i="1"/>
  <c r="B30" i="7"/>
  <c r="H140" i="1" l="1"/>
  <c r="A152" i="1"/>
  <c r="B39" i="7"/>
  <c r="H152" i="1" l="1"/>
  <c r="A163" i="1"/>
  <c r="A175" i="1" l="1"/>
  <c r="H175" i="1" s="1"/>
  <c r="H163" i="1"/>
</calcChain>
</file>

<file path=xl/sharedStrings.xml><?xml version="1.0" encoding="utf-8"?>
<sst xmlns="http://schemas.openxmlformats.org/spreadsheetml/2006/main" count="160" uniqueCount="111">
  <si>
    <t>&lt;/livres&gt;</t>
  </si>
  <si>
    <t>&lt;?xml version="1.0" encoding="UTF-8"?&gt;</t>
  </si>
  <si>
    <t>&lt;livres&gt;</t>
  </si>
  <si>
    <t>&lt;articles&gt;</t>
  </si>
  <si>
    <t>&lt;/article&gt;</t>
  </si>
  <si>
    <t>&lt;/articles&gt;</t>
  </si>
  <si>
    <t>&lt;images&gt;</t>
  </si>
  <si>
    <t>&lt;/images&gt;</t>
  </si>
  <si>
    <t>Toyota Corolla CE 2006</t>
  </si>
  <si>
    <t>https://www.kijiji.ca/v-view-details.html?adId=1350212328</t>
  </si>
  <si>
    <t>P1080564.jpg</t>
  </si>
  <si>
    <t>P1080565.jpg</t>
  </si>
  <si>
    <t>P1080566.jpg</t>
  </si>
  <si>
    <t>P1080569.jpg</t>
  </si>
  <si>
    <t>- 79 000 kilomètres
- Boite manuelle
- Air climatisée
- Bougies changées automne 2017
- Batterie changée hivers 2017
- Fournie avec pneus d'été et d'hivers
- Changement d'huile et contrôle général du véhicule tous les ans
- Roule peu l'hivers
- Aucun accident, même mineur
- Nous sommes le 2e propriétaire
- Acheté à un concessionnaire Toyota
- Utilisée principalement pour les déplacements de loisirs, pas pour aller travailler</t>
  </si>
  <si>
    <t>Cuisinière électrique Whirlpool GoldSeries</t>
  </si>
  <si>
    <t>P1080683.jpg</t>
  </si>
  <si>
    <t>P1080684.jpg</t>
  </si>
  <si>
    <t>P1080685.jpg</t>
  </si>
  <si>
    <t>P1080686.jpg</t>
  </si>
  <si>
    <t>P1080687.jpg</t>
  </si>
  <si>
    <t>P1080688.jpg</t>
  </si>
  <si>
    <t>https://www.kijiji.ca/v-view-details.html?adId=1350197938</t>
  </si>
  <si>
    <t>P1080588.jpg</t>
  </si>
  <si>
    <t>P1080589.jpg</t>
  </si>
  <si>
    <t>P1080682.jpg</t>
  </si>
  <si>
    <t>Réfrigirateur Frigidaire</t>
  </si>
  <si>
    <t>https://www.kijiji.ca/v-view-details.html?adId=1350198430</t>
  </si>
  <si>
    <t>Laveuse Whirlpool Duet</t>
  </si>
  <si>
    <t>*** Disponible à partir du 1er juin ! ***
- Chargement frontal
- Capacité de 3.5 pieds cube
- Couleur : blanc
- Cuve en acier inoxydable
- Energy Star
- Option EcoBoost
- Option TumbleFresh
- Superposable avec la sécheuse
Dimensions : Depth 30-1/2 in, Height 36.0 in, Width 27.0 in
Fournit avec guide d'instructions
*** Disponible à partir du 1er juin ! ***
Prix d'achat : 850$</t>
  </si>
  <si>
    <t>#</t>
  </si>
  <si>
    <t>P1080570.jpg</t>
  </si>
  <si>
    <t>P1080571.jpg</t>
  </si>
  <si>
    <t>P1080580.jpg</t>
  </si>
  <si>
    <t>P1080581.jpg</t>
  </si>
  <si>
    <t>P1080582.jpg</t>
  </si>
  <si>
    <t>P1080583.jpg</t>
  </si>
  <si>
    <t>P1080584.jpg</t>
  </si>
  <si>
    <t>P1080585.jpg</t>
  </si>
  <si>
    <t>P1080586.jpg</t>
  </si>
  <si>
    <t>P1080587.jpg</t>
  </si>
  <si>
    <t>Sécheuse Whirlpool Duet</t>
  </si>
  <si>
    <t>*** Disponible à partir du 1er juin ! ***
- Chargement frontal
- Capacité de 6.7 pieds cube
- Couleur : blanc
- Energy Star
- Superposable avec la laveuse
Dimensions : Depth 29.0 in, Height 36.0 in, Width 27.0 in
*** Disponible à partir du 1er juin ! ***
Prix d'achat : 650$</t>
  </si>
  <si>
    <t>Table de chevet</t>
  </si>
  <si>
    <t>https://www.kijiji.ca/v-view-details.html?adId=1349987475</t>
  </si>
  <si>
    <t>P1080646.jpg</t>
  </si>
  <si>
    <t>P1080647.jpg</t>
  </si>
  <si>
    <t>P1080648.jpg</t>
  </si>
  <si>
    <t>P1080649.jpg</t>
  </si>
  <si>
    <t>Desserte cuisine</t>
  </si>
  <si>
    <t>P1080655.jpg</t>
  </si>
  <si>
    <t>P1080656.jpg</t>
  </si>
  <si>
    <t>P1080657.jpg</t>
  </si>
  <si>
    <t>P1080658.jpg</t>
  </si>
  <si>
    <t>Meuble micro-onde cuisine</t>
  </si>
  <si>
    <t>-</t>
  </si>
  <si>
    <t>P1080650.jpg</t>
  </si>
  <si>
    <t>P1080651.jpg</t>
  </si>
  <si>
    <t>P1080652.jpg</t>
  </si>
  <si>
    <t>P1080653.jpg</t>
  </si>
  <si>
    <t>P1080654.jpg</t>
  </si>
  <si>
    <t>- Four de 5.3 pieds cube
- Four en acier inoxydable
- Acheté neuf en juillet 2013
- Jamais déménagé
- Vente pour cause de départ à l'étranger
Fonctions : 
- Horloge
- Minuterie
- Programmation
- Cuisson par convection
- Grill
- Maintien au chaud
- Préchauffage rapide
- Auto-nettoyage
- Économie d'energie
- Etc.
Fournit avec guide d'instructions
*** Disponible à partir du 1er juin ! ***
Prix d'achat : 1400$</t>
  </si>
  <si>
    <t>P1080642.jpg</t>
  </si>
  <si>
    <t>P1080644.jpg</t>
  </si>
  <si>
    <t>- Largeur : 30" x 30"
- Hauteur : 15"</t>
  </si>
  <si>
    <t>Table basse</t>
  </si>
  <si>
    <t>Fer et planche à repasser</t>
  </si>
  <si>
    <t>- Fer à repasser vapeur Kenmore
- Planche à repasser pliable avec housse</t>
  </si>
  <si>
    <t>https://www.kijiji.ca/v-view-details.html?adId=1349982164</t>
  </si>
  <si>
    <t>Meuble télévision</t>
  </si>
  <si>
    <t>P1080667.jpg</t>
  </si>
  <si>
    <t>P1080668.jpg</t>
  </si>
  <si>
    <t>P1080689.jpg</t>
  </si>
  <si>
    <t>P1080690.jpg</t>
  </si>
  <si>
    <t>P1080691.jpg</t>
  </si>
  <si>
    <t>P1080663.jpg</t>
  </si>
  <si>
    <t>P1080664.jpg</t>
  </si>
  <si>
    <t>P1080665.jpg</t>
  </si>
  <si>
    <t>P1080666.jpg</t>
  </si>
  <si>
    <t>P1080680.jpg</t>
  </si>
  <si>
    <t>P1080681.jpg</t>
  </si>
  <si>
    <t>Cafetière électrique</t>
  </si>
  <si>
    <t>- Marque Cuisinart
- Horloge
- Programmable 
- Fontion néttoyage
- Fonction de maintien au chaud
- Fournit avec livret d'instruction</t>
  </si>
  <si>
    <t>P1080659.jpg</t>
  </si>
  <si>
    <t>P1080660.jpg</t>
  </si>
  <si>
    <t>P1080661.jpg</t>
  </si>
  <si>
    <t>P1080662.jpg</t>
  </si>
  <si>
    <t>Ventilateur sur pied</t>
  </si>
  <si>
    <t>https://www.kijiji.ca/v-view-details.html?adId=1349969415</t>
  </si>
  <si>
    <t>https://www.kijiji.ca/v-view-details.html?adId=1349969773</t>
  </si>
  <si>
    <t>https://www.kijiji.ca/v-view-details.html?adId=1349970006</t>
  </si>
  <si>
    <t>- Marque Noma
- Thermostat électronique réglable
- 3 vitesses
- 3 mode de ventilation (entrée d'air, sortie d'air ou changement d'air)
- Télécommande
- Rallonges pour s'adapter aux différents types de fenêtre
- Pieds amovible pour poser au sol
- Founi avec livret d'instructions</t>
  </si>
  <si>
    <t>Ventilateur tour</t>
  </si>
  <si>
    <t>Ventilateur de fenêtre</t>
  </si>
  <si>
    <t>P1080669.jpg</t>
  </si>
  <si>
    <t>P1080670.jpg</t>
  </si>
  <si>
    <t>P1080671.jpg</t>
  </si>
  <si>
    <t>P1080672.jpg</t>
  </si>
  <si>
    <t>P1080673.jpg</t>
  </si>
  <si>
    <t>P1080674.jpg</t>
  </si>
  <si>
    <t>P1080675.jpg</t>
  </si>
  <si>
    <t>P1080676.jpg</t>
  </si>
  <si>
    <t>P1080677.jpg</t>
  </si>
  <si>
    <t>P1080678.jpg</t>
  </si>
  <si>
    <t>P1080679.jpg</t>
  </si>
  <si>
    <t xml:space="preserve">
Réfrigirateur Frigidaire
*** Disponible à partir du 1er juin ! ***
- Acheté neuf en juillet 2013
- Jamais déménagé
- Vente pour cause de départ à l'étranger
- Energy Star
- 2 portes (réfrigérateur et congélateur)
- Contenance de 20.3 pieds cube
- Réfrigérateur en haut
- Congélateur en bas
- Portes réversibles
- Couleur : Gris métallique
- Dimensions : 30" W x 33-7/8" D x 67-3/4" H
Fournit avec guide d'instructions
*** Disponible à partir du 1er juin ! ***
Prix d'achat : 950$</t>
  </si>
  <si>
    <t>- Surface en granite
- Tirroir
- Panier métallique
- Plateau de service amovible
- Monté sur roulettes
Prix d'achat : 149$</t>
  </si>
  <si>
    <t>- Marque Duracraft
- 3 vitesses
- Fonction d'oscillation
- Hauteur 31''</t>
  </si>
  <si>
    <t>- Marque Intertek
- Hélice de 15"
- 3 vitesses
- Fonction d'oscillation
- Hauteur réglable entre 32" et 38''</t>
  </si>
  <si>
    <t>- 3 espaces de rangement avec tablette
- 2 portes coulissantes
- Dimensions (largeur x profondeur x Hauteur) : 59" x 19" x 19''</t>
  </si>
  <si>
    <t>- Avec tiroir
- Dimensions (largeur x profondeur x hauteur) : 13" x 15" x 27''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</si>
</sst>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topLeftCell="A100" workbookViewId="0">
      <selection activeCell="A106" sqref="A106"/>
    </sheetView>
  </sheetViews>
  <sheetFormatPr baseColWidth="10" defaultRowHeight="15" customHeight="1" x14ac:dyDescent="0.25"/>
  <cols>
    <col min="1" max="16384" width="11.42578125" style="1"/>
  </cols>
  <sheetData>
    <row r="1" spans="1:10" ht="15" customHeight="1" x14ac:dyDescent="0.25">
      <c r="G1" s="2" t="s">
        <v>1</v>
      </c>
      <c r="H1" s="3"/>
      <c r="I1" s="3"/>
      <c r="J1" s="4"/>
    </row>
    <row r="2" spans="1:10" ht="15" customHeight="1" x14ac:dyDescent="0.25">
      <c r="G2" s="5" t="s">
        <v>3</v>
      </c>
      <c r="H2" s="6"/>
      <c r="I2" s="6"/>
      <c r="J2" s="7"/>
    </row>
    <row r="3" spans="1:10" ht="15" customHeight="1" x14ac:dyDescent="0.25">
      <c r="A3" s="16">
        <v>0</v>
      </c>
      <c r="G3" s="5"/>
      <c r="H3" s="6" t="str">
        <f>CONCATENATE("&lt;article id=""",A3,"""&gt;")</f>
        <v>&lt;article id="0"&gt;</v>
      </c>
      <c r="I3" s="6"/>
      <c r="J3" s="7"/>
    </row>
    <row r="4" spans="1:10" ht="15" customHeight="1" x14ac:dyDescent="0.25">
      <c r="A4" s="13" t="s">
        <v>8</v>
      </c>
      <c r="G4" s="5"/>
      <c r="H4" s="6"/>
      <c r="I4" s="6" t="str">
        <f>CONCATENATE("&lt;titre&gt;",TRIM(A4),"&lt;/titre&gt;")</f>
        <v>&lt;titre&gt;Toyota Corolla CE 2006&lt;/titre&gt;</v>
      </c>
      <c r="J4" s="7"/>
    </row>
    <row r="5" spans="1:10" ht="15" customHeight="1" x14ac:dyDescent="0.25">
      <c r="A5" s="12" t="s">
        <v>14</v>
      </c>
      <c r="G5" s="5"/>
      <c r="H5" s="6"/>
      <c r="I5" s="6" t="str">
        <f>CONCATENATE("&lt;desc&gt;",TRIM(A5),"&lt;/desc&gt;")</f>
        <v>&lt;desc&gt;- 79 000 kilomètres
- Boite manuelle
- Air climatisée
- Bougies changées automne 2017
- Batterie changée hivers 2017
- Fournie avec pneus d'été et d'hivers
- Changement d'huile et contrôle général du véhicule tous les ans
- Roule peu l'hivers
- Aucun accident, même mineur
- Nous sommes le 2e propriétaire
- Acheté à un concessionnaire Toyota
- Utilisée principalement pour les déplacements de loisirs, pas pour aller travailler&lt;/desc&gt;</v>
      </c>
      <c r="J5" s="7"/>
    </row>
    <row r="6" spans="1:10" ht="15" customHeight="1" x14ac:dyDescent="0.25">
      <c r="A6" s="17">
        <v>3750</v>
      </c>
      <c r="G6" s="5"/>
      <c r="H6" s="6"/>
      <c r="I6" s="6" t="str">
        <f>CONCATENATE("&lt;prix&gt;",TRIM(A6),"&lt;/prix&gt;")</f>
        <v>&lt;prix&gt;3750&lt;/prix&gt;</v>
      </c>
      <c r="J6" s="7"/>
    </row>
    <row r="7" spans="1:10" ht="15" customHeight="1" x14ac:dyDescent="0.25">
      <c r="A7" s="1" t="s">
        <v>9</v>
      </c>
      <c r="G7" s="5"/>
      <c r="H7" s="6"/>
      <c r="I7" s="6" t="str">
        <f>CONCATENATE("&lt;kijiji&gt;",TRIM(A7),"&lt;/kijiji&gt;")</f>
        <v>&lt;kijiji&gt;https://www.kijiji.ca/v-view-details.html?adId=1350212328&lt;/kijiji&gt;</v>
      </c>
      <c r="J7" s="7"/>
    </row>
    <row r="8" spans="1:10" ht="15" customHeight="1" x14ac:dyDescent="0.25">
      <c r="A8" s="15"/>
      <c r="G8" s="5"/>
      <c r="H8" s="6"/>
      <c r="I8" s="6" t="s">
        <v>6</v>
      </c>
      <c r="J8" s="7"/>
    </row>
    <row r="9" spans="1:10" ht="15" customHeight="1" x14ac:dyDescent="0.25">
      <c r="A9" s="1" t="s">
        <v>10</v>
      </c>
      <c r="G9" s="5"/>
      <c r="H9" s="6"/>
      <c r="I9" s="6"/>
      <c r="J9" s="7" t="str">
        <f>CONCATENATE("&lt;image&gt;",TRIM(A9),"&lt;/image&gt;")</f>
        <v>&lt;image&gt;P1080564.jpg&lt;/image&gt;</v>
      </c>
    </row>
    <row r="10" spans="1:10" ht="15" customHeight="1" x14ac:dyDescent="0.25">
      <c r="A10" s="1" t="s">
        <v>11</v>
      </c>
      <c r="G10" s="5"/>
      <c r="H10" s="6"/>
      <c r="I10" s="6"/>
      <c r="J10" s="7" t="str">
        <f>CONCATENATE("&lt;image&gt;",TRIM(A10),"&lt;/image&gt;")</f>
        <v>&lt;image&gt;P1080565.jpg&lt;/image&gt;</v>
      </c>
    </row>
    <row r="11" spans="1:10" ht="15" customHeight="1" x14ac:dyDescent="0.25">
      <c r="A11" s="1" t="s">
        <v>12</v>
      </c>
      <c r="G11" s="5"/>
      <c r="H11" s="6"/>
      <c r="I11" s="6"/>
      <c r="J11" s="7" t="str">
        <f>CONCATENATE("&lt;image&gt;",TRIM(A11),"&lt;/image&gt;")</f>
        <v>&lt;image&gt;P1080566.jpg&lt;/image&gt;</v>
      </c>
    </row>
    <row r="12" spans="1:10" ht="15" customHeight="1" x14ac:dyDescent="0.25">
      <c r="A12" s="1" t="s">
        <v>13</v>
      </c>
      <c r="G12" s="5"/>
      <c r="H12" s="6"/>
      <c r="I12" s="6"/>
      <c r="J12" s="7" t="str">
        <f>CONCATENATE("&lt;image&gt;",TRIM(A12),"&lt;/image&gt;")</f>
        <v>&lt;image&gt;P1080569.jpg&lt;/image&gt;</v>
      </c>
    </row>
    <row r="13" spans="1:10" ht="15" customHeight="1" x14ac:dyDescent="0.25">
      <c r="A13" s="15"/>
      <c r="G13" s="5"/>
      <c r="H13" s="6"/>
      <c r="I13" s="6" t="s">
        <v>7</v>
      </c>
      <c r="J13" s="7"/>
    </row>
    <row r="14" spans="1:10" ht="15" customHeight="1" x14ac:dyDescent="0.25">
      <c r="A14" s="15"/>
      <c r="G14" s="5"/>
      <c r="H14" s="6" t="s">
        <v>4</v>
      </c>
      <c r="I14" s="6"/>
      <c r="J14" s="7"/>
    </row>
    <row r="15" spans="1:10" ht="15" customHeight="1" x14ac:dyDescent="0.25">
      <c r="A15" s="16">
        <f>A3+1</f>
        <v>1</v>
      </c>
      <c r="G15" s="5"/>
      <c r="H15" s="6" t="str">
        <f>CONCATENATE("&lt;article id=""",A15,"""&gt;")</f>
        <v>&lt;article id="1"&gt;</v>
      </c>
      <c r="I15" s="6"/>
      <c r="J15" s="7"/>
    </row>
    <row r="16" spans="1:10" ht="15" customHeight="1" x14ac:dyDescent="0.25">
      <c r="A16" s="13" t="s">
        <v>15</v>
      </c>
      <c r="G16" s="5"/>
      <c r="H16" s="6"/>
      <c r="I16" s="6" t="str">
        <f>CONCATENATE("&lt;titre&gt;",TRIM(A16),"&lt;/titre&gt;")</f>
        <v>&lt;titre&gt;Cuisinière électrique Whirlpool GoldSeries&lt;/titre&gt;</v>
      </c>
      <c r="J16" s="7"/>
    </row>
    <row r="17" spans="1:10" ht="15" customHeight="1" x14ac:dyDescent="0.25">
      <c r="A17" s="12" t="s">
        <v>61</v>
      </c>
      <c r="G17" s="5"/>
      <c r="H17" s="6"/>
      <c r="I17" s="6" t="str">
        <f>CONCATENATE("&lt;desc&gt;",TRIM(A17),"&lt;/desc&gt;")</f>
        <v>&lt;desc&gt;- Four de 5.3 pieds cube
- Four en acier inoxydable
- Acheté neuf en juillet 2013
- Jamais déménagé
- Vente pour cause de départ à l'étranger
Fonctions : 
- Horloge
- Minuterie
- Programmation
- Cuisson par convection
- Grill
- Maintien au chaud
- Préchauffage rapide
- Auto-nettoyage
- Économie d'energie
- Etc.
Fournit avec guide d'instructions
*** Disponible à partir du 1er juin ! ***
Prix d'achat : 1400$&lt;/desc&gt;</v>
      </c>
      <c r="J17" s="7"/>
    </row>
    <row r="18" spans="1:10" ht="15" customHeight="1" x14ac:dyDescent="0.25">
      <c r="A18" s="17">
        <v>450</v>
      </c>
      <c r="G18" s="5"/>
      <c r="H18" s="6"/>
      <c r="I18" s="6" t="str">
        <f>CONCATENATE("&lt;prix&gt;",TRIM(A18),"&lt;/prix&gt;")</f>
        <v>&lt;prix&gt;450&lt;/prix&gt;</v>
      </c>
      <c r="J18" s="7"/>
    </row>
    <row r="19" spans="1:10" ht="15" customHeight="1" x14ac:dyDescent="0.25">
      <c r="A19" s="1" t="s">
        <v>22</v>
      </c>
      <c r="G19" s="5"/>
      <c r="H19" s="6"/>
      <c r="I19" s="6" t="str">
        <f>CONCATENATE("&lt;kijiji&gt;",TRIM(A19),"&lt;/kijiji&gt;")</f>
        <v>&lt;kijiji&gt;https://www.kijiji.ca/v-view-details.html?adId=1350197938&lt;/kijiji&gt;</v>
      </c>
      <c r="J19" s="7"/>
    </row>
    <row r="20" spans="1:10" ht="15" customHeight="1" x14ac:dyDescent="0.25">
      <c r="A20" s="15"/>
      <c r="G20" s="5"/>
      <c r="H20" s="6"/>
      <c r="I20" s="6" t="s">
        <v>6</v>
      </c>
      <c r="J20" s="7"/>
    </row>
    <row r="21" spans="1:10" ht="15" customHeight="1" x14ac:dyDescent="0.25">
      <c r="A21" s="1" t="s">
        <v>21</v>
      </c>
      <c r="G21" s="5"/>
      <c r="H21" s="6"/>
      <c r="I21" s="6"/>
      <c r="J21" s="7" t="str">
        <f>CONCATENATE("&lt;image&gt;",TRIM(A21),"&lt;/image&gt;")</f>
        <v>&lt;image&gt;P1080688.jpg&lt;/image&gt;</v>
      </c>
    </row>
    <row r="22" spans="1:10" ht="15" customHeight="1" x14ac:dyDescent="0.25">
      <c r="A22" s="1" t="s">
        <v>17</v>
      </c>
      <c r="G22" s="5"/>
      <c r="H22" s="6"/>
      <c r="I22" s="6"/>
      <c r="J22" s="7" t="str">
        <f t="shared" ref="J22:J25" si="0">CONCATENATE("&lt;image&gt;",TRIM(A22),"&lt;/image&gt;")</f>
        <v>&lt;image&gt;P1080684.jpg&lt;/image&gt;</v>
      </c>
    </row>
    <row r="23" spans="1:10" ht="15" customHeight="1" x14ac:dyDescent="0.25">
      <c r="A23" s="1" t="s">
        <v>18</v>
      </c>
      <c r="G23" s="5"/>
      <c r="H23" s="6"/>
      <c r="I23" s="6"/>
      <c r="J23" s="7" t="str">
        <f t="shared" si="0"/>
        <v>&lt;image&gt;P1080685.jpg&lt;/image&gt;</v>
      </c>
    </row>
    <row r="24" spans="1:10" ht="15" customHeight="1" x14ac:dyDescent="0.25">
      <c r="A24" s="1" t="s">
        <v>19</v>
      </c>
      <c r="G24" s="5"/>
      <c r="H24" s="6"/>
      <c r="I24" s="6"/>
      <c r="J24" s="7" t="str">
        <f t="shared" si="0"/>
        <v>&lt;image&gt;P1080686.jpg&lt;/image&gt;</v>
      </c>
    </row>
    <row r="25" spans="1:10" ht="15" customHeight="1" x14ac:dyDescent="0.25">
      <c r="A25" s="1" t="s">
        <v>20</v>
      </c>
      <c r="G25" s="5"/>
      <c r="H25" s="6"/>
      <c r="I25" s="6"/>
      <c r="J25" s="7" t="str">
        <f t="shared" si="0"/>
        <v>&lt;image&gt;P1080687.jpg&lt;/image&gt;</v>
      </c>
    </row>
    <row r="26" spans="1:10" ht="15" customHeight="1" x14ac:dyDescent="0.25">
      <c r="A26" s="1" t="s">
        <v>16</v>
      </c>
      <c r="G26" s="5"/>
      <c r="H26" s="6"/>
      <c r="I26" s="6"/>
      <c r="J26" s="7" t="str">
        <f>CONCATENATE("&lt;image&gt;",TRIM(A26),"&lt;/image&gt;")</f>
        <v>&lt;image&gt;P1080683.jpg&lt;/image&gt;</v>
      </c>
    </row>
    <row r="27" spans="1:10" ht="15" customHeight="1" x14ac:dyDescent="0.25">
      <c r="A27" s="15"/>
      <c r="G27" s="5"/>
      <c r="H27" s="6"/>
      <c r="I27" s="6" t="s">
        <v>7</v>
      </c>
      <c r="J27" s="7"/>
    </row>
    <row r="28" spans="1:10" ht="15" customHeight="1" x14ac:dyDescent="0.25">
      <c r="A28" s="15"/>
      <c r="G28" s="5"/>
      <c r="H28" s="6" t="s">
        <v>4</v>
      </c>
      <c r="I28" s="6"/>
      <c r="J28" s="7"/>
    </row>
    <row r="29" spans="1:10" ht="15" customHeight="1" x14ac:dyDescent="0.25">
      <c r="A29" s="16">
        <f>A15+1</f>
        <v>2</v>
      </c>
      <c r="G29" s="5"/>
      <c r="H29" s="6" t="str">
        <f>CONCATENATE("&lt;article id=""",A29,"""&gt;")</f>
        <v>&lt;article id="2"&gt;</v>
      </c>
      <c r="I29" s="6"/>
      <c r="J29" s="7"/>
    </row>
    <row r="30" spans="1:10" ht="15" customHeight="1" x14ac:dyDescent="0.25">
      <c r="A30" s="13" t="s">
        <v>26</v>
      </c>
      <c r="G30" s="5"/>
      <c r="H30" s="6"/>
      <c r="I30" s="6" t="str">
        <f>CONCATENATE("&lt;titre&gt;",TRIM(A30),"&lt;/titre&gt;")</f>
        <v>&lt;titre&gt;Réfrigirateur Frigidaire&lt;/titre&gt;</v>
      </c>
      <c r="J30" s="7"/>
    </row>
    <row r="31" spans="1:10" ht="15" customHeight="1" x14ac:dyDescent="0.25">
      <c r="A31" s="11" t="s">
        <v>105</v>
      </c>
      <c r="G31" s="5"/>
      <c r="H31" s="6"/>
      <c r="I31" s="6" t="str">
        <f>CONCATENATE("&lt;desc&gt;",TRIM(A31),"&lt;/desc&gt;")</f>
        <v>&lt;desc&gt;
Réfrigirateur Frigidaire
*** Disponible à partir du 1er juin ! ***
- Acheté neuf en juillet 2013
- Jamais déménagé
- Vente pour cause de départ à l'étranger
- Energy Star
- 2 portes (réfrigérateur et congélateur)
- Contenance de 20.3 pieds cube
- Réfrigérateur en haut
- Congélateur en bas
- Portes réversibles
- Couleur : Gris métallique
- Dimensions : 30" W x 33-7/8" D x 67-3/4" H
Fournit avec guide d'instructions
*** Disponible à partir du 1er juin ! ***
Prix d'achat : 950$&lt;/desc&gt;</v>
      </c>
      <c r="J31" s="7"/>
    </row>
    <row r="32" spans="1:10" ht="15" customHeight="1" x14ac:dyDescent="0.25">
      <c r="A32" s="17">
        <v>400</v>
      </c>
      <c r="G32" s="5"/>
      <c r="H32" s="6"/>
      <c r="I32" s="6" t="str">
        <f>CONCATENATE("&lt;prix&gt;",TRIM(A32),"&lt;/prix&gt;")</f>
        <v>&lt;prix&gt;400&lt;/prix&gt;</v>
      </c>
      <c r="J32" s="7"/>
    </row>
    <row r="33" spans="1:10" ht="15" customHeight="1" x14ac:dyDescent="0.25">
      <c r="A33" s="1" t="s">
        <v>27</v>
      </c>
      <c r="G33" s="5"/>
      <c r="H33" s="6"/>
      <c r="I33" s="6" t="str">
        <f>CONCATENATE("&lt;kijiji&gt;",TRIM(A33),"&lt;/kijiji&gt;")</f>
        <v>&lt;kijiji&gt;https://www.kijiji.ca/v-view-details.html?adId=1350198430&lt;/kijiji&gt;</v>
      </c>
      <c r="J33" s="7"/>
    </row>
    <row r="34" spans="1:10" ht="15" customHeight="1" x14ac:dyDescent="0.25">
      <c r="A34" s="15"/>
      <c r="G34" s="5"/>
      <c r="H34" s="6"/>
      <c r="I34" s="6" t="s">
        <v>6</v>
      </c>
      <c r="J34" s="7"/>
    </row>
    <row r="35" spans="1:10" ht="15" customHeight="1" x14ac:dyDescent="0.25">
      <c r="A35" s="1" t="s">
        <v>23</v>
      </c>
      <c r="G35" s="5"/>
      <c r="H35" s="6"/>
      <c r="I35" s="6"/>
      <c r="J35" s="7" t="str">
        <f>CONCATENATE("&lt;image&gt;",TRIM(A35),"&lt;/image&gt;")</f>
        <v>&lt;image&gt;P1080588.jpg&lt;/image&gt;</v>
      </c>
    </row>
    <row r="36" spans="1:10" ht="15" customHeight="1" x14ac:dyDescent="0.25">
      <c r="A36" s="1" t="s">
        <v>24</v>
      </c>
      <c r="G36" s="5"/>
      <c r="H36" s="6"/>
      <c r="I36" s="6"/>
      <c r="J36" s="7" t="str">
        <f t="shared" ref="J36:J37" si="1">CONCATENATE("&lt;image&gt;",TRIM(A36),"&lt;/image&gt;")</f>
        <v>&lt;image&gt;P1080589.jpg&lt;/image&gt;</v>
      </c>
    </row>
    <row r="37" spans="1:10" ht="15" customHeight="1" x14ac:dyDescent="0.25">
      <c r="A37" s="1" t="s">
        <v>25</v>
      </c>
      <c r="G37" s="5"/>
      <c r="H37" s="6"/>
      <c r="I37" s="6"/>
      <c r="J37" s="7" t="str">
        <f t="shared" si="1"/>
        <v>&lt;image&gt;P1080682.jpg&lt;/image&gt;</v>
      </c>
    </row>
    <row r="38" spans="1:10" ht="15" customHeight="1" x14ac:dyDescent="0.25">
      <c r="A38" s="15"/>
      <c r="G38" s="5"/>
      <c r="H38" s="6"/>
      <c r="I38" s="6" t="s">
        <v>7</v>
      </c>
      <c r="J38" s="7"/>
    </row>
    <row r="39" spans="1:10" ht="15" customHeight="1" x14ac:dyDescent="0.25">
      <c r="A39" s="15"/>
      <c r="G39" s="5"/>
      <c r="H39" s="6" t="s">
        <v>4</v>
      </c>
      <c r="I39" s="6"/>
      <c r="J39" s="7"/>
    </row>
    <row r="40" spans="1:10" ht="15" customHeight="1" x14ac:dyDescent="0.25">
      <c r="A40" s="16">
        <f>A29+1</f>
        <v>3</v>
      </c>
      <c r="G40" s="5"/>
      <c r="H40" s="6" t="str">
        <f>CONCATENATE("&lt;article id=""",A40,"""&gt;")</f>
        <v>&lt;article id="3"&gt;</v>
      </c>
      <c r="I40" s="6"/>
      <c r="J40" s="7"/>
    </row>
    <row r="41" spans="1:10" ht="15" customHeight="1" x14ac:dyDescent="0.25">
      <c r="A41" s="13" t="s">
        <v>28</v>
      </c>
      <c r="G41" s="5"/>
      <c r="H41" s="6"/>
      <c r="I41" s="6" t="str">
        <f>CONCATENATE("&lt;titre&gt;",TRIM(A41),"&lt;/titre&gt;")</f>
        <v>&lt;titre&gt;Laveuse Whirlpool Duet&lt;/titre&gt;</v>
      </c>
      <c r="J41" s="7"/>
    </row>
    <row r="42" spans="1:10" ht="15" customHeight="1" x14ac:dyDescent="0.25">
      <c r="A42" s="11" t="s">
        <v>29</v>
      </c>
      <c r="G42" s="5"/>
      <c r="H42" s="6"/>
      <c r="I42" s="6" t="str">
        <f>CONCATENATE("&lt;desc&gt;",TRIM(A42),"&lt;/desc&gt;")</f>
        <v>&lt;desc&gt;*** Disponible à partir du 1er juin ! ***
- Chargement frontal
- Capacité de 3.5 pieds cube
- Couleur : blanc
- Cuve en acier inoxydable
- Energy Star
- Option EcoBoost
- Option TumbleFresh
- Superposable avec la sécheuse
Dimensions : Depth 30-1/2 in, Height 36.0 in, Width 27.0 in
Fournit avec guide d'instructions
*** Disponible à partir du 1er juin ! ***
Prix d'achat : 850$&lt;/desc&gt;</v>
      </c>
      <c r="J42" s="7"/>
    </row>
    <row r="43" spans="1:10" ht="15" customHeight="1" x14ac:dyDescent="0.25">
      <c r="A43" s="17">
        <v>350</v>
      </c>
      <c r="G43" s="5"/>
      <c r="H43" s="6"/>
      <c r="I43" s="6" t="str">
        <f>CONCATENATE("&lt;prix&gt;",TRIM(A43),"&lt;/prix&gt;")</f>
        <v>&lt;prix&gt;350&lt;/prix&gt;</v>
      </c>
      <c r="J43" s="7"/>
    </row>
    <row r="44" spans="1:10" ht="15" customHeight="1" x14ac:dyDescent="0.25">
      <c r="A44" s="1" t="s">
        <v>30</v>
      </c>
      <c r="G44" s="5"/>
      <c r="H44" s="6"/>
      <c r="I44" s="6" t="str">
        <f>CONCATENATE("&lt;kijiji&gt;",TRIM(A44),"&lt;/kijiji&gt;")</f>
        <v>&lt;kijiji&gt;#&lt;/kijiji&gt;</v>
      </c>
      <c r="J44" s="7"/>
    </row>
    <row r="45" spans="1:10" ht="15" customHeight="1" x14ac:dyDescent="0.25">
      <c r="A45" s="15"/>
      <c r="G45" s="5"/>
      <c r="H45" s="6"/>
      <c r="I45" s="6" t="s">
        <v>6</v>
      </c>
      <c r="J45" s="7"/>
    </row>
    <row r="46" spans="1:10" ht="15" customHeight="1" x14ac:dyDescent="0.25">
      <c r="A46" s="1" t="s">
        <v>31</v>
      </c>
      <c r="G46" s="5"/>
      <c r="H46" s="6"/>
      <c r="I46" s="6"/>
      <c r="J46" s="7" t="str">
        <f>CONCATENATE("&lt;image&gt;",TRIM(A46),"&lt;/image&gt;")</f>
        <v>&lt;image&gt;P1080570.jpg&lt;/image&gt;</v>
      </c>
    </row>
    <row r="47" spans="1:10" ht="15" customHeight="1" x14ac:dyDescent="0.25">
      <c r="A47" s="1" t="s">
        <v>32</v>
      </c>
      <c r="G47" s="5"/>
      <c r="H47" s="6"/>
      <c r="I47" s="6"/>
      <c r="J47" s="7" t="str">
        <f t="shared" ref="J47:J50" si="2">CONCATENATE("&lt;image&gt;",TRIM(A47),"&lt;/image&gt;")</f>
        <v>&lt;image&gt;P1080571.jpg&lt;/image&gt;</v>
      </c>
    </row>
    <row r="48" spans="1:10" ht="15" customHeight="1" x14ac:dyDescent="0.25">
      <c r="A48" s="1" t="s">
        <v>33</v>
      </c>
      <c r="G48" s="5"/>
      <c r="H48" s="6"/>
      <c r="I48" s="6"/>
      <c r="J48" s="7" t="str">
        <f t="shared" si="2"/>
        <v>&lt;image&gt;P1080580.jpg&lt;/image&gt;</v>
      </c>
    </row>
    <row r="49" spans="1:10" ht="15" customHeight="1" x14ac:dyDescent="0.25">
      <c r="A49" s="1" t="s">
        <v>34</v>
      </c>
      <c r="G49" s="5"/>
      <c r="H49" s="6"/>
      <c r="I49" s="6"/>
      <c r="J49" s="7" t="str">
        <f t="shared" si="2"/>
        <v>&lt;image&gt;P1080581.jpg&lt;/image&gt;</v>
      </c>
    </row>
    <row r="50" spans="1:10" ht="15" customHeight="1" x14ac:dyDescent="0.25">
      <c r="A50" s="1" t="s">
        <v>35</v>
      </c>
      <c r="G50" s="5"/>
      <c r="H50" s="6"/>
      <c r="I50" s="6"/>
      <c r="J50" s="7" t="str">
        <f t="shared" si="2"/>
        <v>&lt;image&gt;P1080582.jpg&lt;/image&gt;</v>
      </c>
    </row>
    <row r="51" spans="1:10" ht="15" customHeight="1" x14ac:dyDescent="0.25">
      <c r="A51" s="1" t="s">
        <v>36</v>
      </c>
      <c r="G51" s="5"/>
      <c r="H51" s="6"/>
      <c r="I51" s="6"/>
      <c r="J51" s="7" t="str">
        <f>CONCATENATE("&lt;image&gt;",TRIM(A51),"&lt;/image&gt;")</f>
        <v>&lt;image&gt;P1080583.jpg&lt;/image&gt;</v>
      </c>
    </row>
    <row r="52" spans="1:10" ht="15" customHeight="1" x14ac:dyDescent="0.25">
      <c r="A52" s="15"/>
      <c r="G52" s="5"/>
      <c r="H52" s="6"/>
      <c r="I52" s="6" t="s">
        <v>7</v>
      </c>
      <c r="J52" s="7"/>
    </row>
    <row r="53" spans="1:10" ht="15" customHeight="1" x14ac:dyDescent="0.25">
      <c r="A53" s="15"/>
      <c r="G53" s="5"/>
      <c r="H53" s="6" t="s">
        <v>4</v>
      </c>
      <c r="I53" s="6"/>
      <c r="J53" s="7"/>
    </row>
    <row r="54" spans="1:10" ht="15" customHeight="1" x14ac:dyDescent="0.25">
      <c r="A54" s="16">
        <f>A40+1</f>
        <v>4</v>
      </c>
      <c r="G54" s="5"/>
      <c r="H54" s="6" t="str">
        <f>CONCATENATE("&lt;article id=""",A54,"""&gt;")</f>
        <v>&lt;article id="4"&gt;</v>
      </c>
      <c r="I54" s="6"/>
      <c r="J54" s="7"/>
    </row>
    <row r="55" spans="1:10" ht="15" customHeight="1" x14ac:dyDescent="0.25">
      <c r="A55" s="13" t="s">
        <v>41</v>
      </c>
      <c r="G55" s="5"/>
      <c r="H55" s="6"/>
      <c r="I55" s="6" t="str">
        <f>CONCATENATE("&lt;titre&gt;",TRIM(A55),"&lt;/titre&gt;")</f>
        <v>&lt;titre&gt;Sécheuse Whirlpool Duet&lt;/titre&gt;</v>
      </c>
      <c r="J55" s="7"/>
    </row>
    <row r="56" spans="1:10" ht="15" customHeight="1" x14ac:dyDescent="0.25">
      <c r="A56" s="11" t="s">
        <v>42</v>
      </c>
      <c r="G56" s="5"/>
      <c r="H56" s="6"/>
      <c r="I56" s="6" t="str">
        <f>CONCATENATE("&lt;desc&gt;",TRIM(A56),"&lt;/desc&gt;")</f>
        <v>&lt;desc&gt;*** Disponible à partir du 1er juin ! ***
- Chargement frontal
- Capacité de 6.7 pieds cube
- Couleur : blanc
- Energy Star
- Superposable avec la laveuse
Dimensions : Depth 29.0 in, Height 36.0 in, Width 27.0 in
*** Disponible à partir du 1er juin ! ***
Prix d'achat : 650$&lt;/desc&gt;</v>
      </c>
      <c r="J56" s="7"/>
    </row>
    <row r="57" spans="1:10" ht="15" customHeight="1" x14ac:dyDescent="0.25">
      <c r="A57" s="17">
        <v>250</v>
      </c>
      <c r="G57" s="5"/>
      <c r="H57" s="6"/>
      <c r="I57" s="6" t="str">
        <f>CONCATENATE("&lt;prix&gt;",TRIM(A57),"&lt;/prix&gt;")</f>
        <v>&lt;prix&gt;250&lt;/prix&gt;</v>
      </c>
      <c r="J57" s="7"/>
    </row>
    <row r="58" spans="1:10" ht="15" customHeight="1" x14ac:dyDescent="0.25">
      <c r="A58" s="1" t="s">
        <v>30</v>
      </c>
      <c r="G58" s="5"/>
      <c r="H58" s="6"/>
      <c r="I58" s="6" t="str">
        <f>CONCATENATE("&lt;kijiji&gt;",TRIM(A58),"&lt;/kijiji&gt;")</f>
        <v>&lt;kijiji&gt;#&lt;/kijiji&gt;</v>
      </c>
      <c r="J58" s="7"/>
    </row>
    <row r="59" spans="1:10" ht="15" customHeight="1" x14ac:dyDescent="0.25">
      <c r="A59" s="15"/>
      <c r="G59" s="5"/>
      <c r="H59" s="6"/>
      <c r="I59" s="6" t="s">
        <v>6</v>
      </c>
      <c r="J59" s="7"/>
    </row>
    <row r="60" spans="1:10" ht="15" customHeight="1" x14ac:dyDescent="0.25">
      <c r="A60" s="1" t="s">
        <v>37</v>
      </c>
      <c r="G60" s="5"/>
      <c r="H60" s="6"/>
      <c r="I60" s="6"/>
      <c r="J60" s="7" t="str">
        <f>CONCATENATE("&lt;image&gt;",TRIM(A60),"&lt;/image&gt;")</f>
        <v>&lt;image&gt;P1080584.jpg&lt;/image&gt;</v>
      </c>
    </row>
    <row r="61" spans="1:10" ht="15" customHeight="1" x14ac:dyDescent="0.25">
      <c r="A61" s="1" t="s">
        <v>38</v>
      </c>
      <c r="G61" s="5"/>
      <c r="H61" s="6"/>
      <c r="I61" s="6"/>
      <c r="J61" s="7" t="str">
        <f t="shared" ref="J61:J63" si="3">CONCATENATE("&lt;image&gt;",TRIM(A61),"&lt;/image&gt;")</f>
        <v>&lt;image&gt;P1080585.jpg&lt;/image&gt;</v>
      </c>
    </row>
    <row r="62" spans="1:10" ht="15" customHeight="1" x14ac:dyDescent="0.25">
      <c r="A62" s="1" t="s">
        <v>39</v>
      </c>
      <c r="G62" s="5"/>
      <c r="H62" s="6"/>
      <c r="I62" s="6"/>
      <c r="J62" s="7" t="str">
        <f t="shared" si="3"/>
        <v>&lt;image&gt;P1080586.jpg&lt;/image&gt;</v>
      </c>
    </row>
    <row r="63" spans="1:10" ht="15" customHeight="1" x14ac:dyDescent="0.25">
      <c r="A63" s="1" t="s">
        <v>40</v>
      </c>
      <c r="G63" s="5"/>
      <c r="H63" s="6"/>
      <c r="I63" s="6"/>
      <c r="J63" s="7" t="str">
        <f t="shared" si="3"/>
        <v>&lt;image&gt;P1080587.jpg&lt;/image&gt;</v>
      </c>
    </row>
    <row r="64" spans="1:10" ht="15" customHeight="1" x14ac:dyDescent="0.25">
      <c r="A64" s="15"/>
      <c r="G64" s="5"/>
      <c r="H64" s="6"/>
      <c r="I64" s="6" t="s">
        <v>7</v>
      </c>
      <c r="J64" s="7"/>
    </row>
    <row r="65" spans="1:10" ht="15" customHeight="1" x14ac:dyDescent="0.25">
      <c r="A65" s="15"/>
      <c r="G65" s="5"/>
      <c r="H65" s="6" t="s">
        <v>4</v>
      </c>
      <c r="I65" s="6"/>
      <c r="J65" s="7"/>
    </row>
    <row r="66" spans="1:10" ht="15" customHeight="1" x14ac:dyDescent="0.25">
      <c r="A66" s="16">
        <f>A54+1</f>
        <v>5</v>
      </c>
      <c r="G66" s="5"/>
      <c r="H66" s="6" t="str">
        <f>CONCATENATE("&lt;article id=""",A66,"""&gt;")</f>
        <v>&lt;article id="5"&gt;</v>
      </c>
      <c r="I66" s="6"/>
      <c r="J66" s="7"/>
    </row>
    <row r="67" spans="1:10" ht="15" customHeight="1" x14ac:dyDescent="0.25">
      <c r="A67" s="13" t="s">
        <v>43</v>
      </c>
      <c r="G67" s="5"/>
      <c r="H67" s="6"/>
      <c r="I67" s="6" t="str">
        <f>CONCATENATE("&lt;titre&gt;",TRIM(A67),"&lt;/titre&gt;")</f>
        <v>&lt;titre&gt;Table de chevet&lt;/titre&gt;</v>
      </c>
      <c r="J67" s="7"/>
    </row>
    <row r="68" spans="1:10" ht="15" customHeight="1" x14ac:dyDescent="0.25">
      <c r="A68" s="12" t="s">
        <v>110</v>
      </c>
      <c r="G68" s="5"/>
      <c r="H68" s="6"/>
      <c r="I68" s="6" t="str">
        <f>CONCATENATE("&lt;desc&gt;",TRIM(A68),"&lt;/desc&gt;")</f>
        <v>&lt;desc&gt;- Avec tiroir
- Dimensions (largeur x profondeur x hauteur) : 13" x 15" x 27''&lt;/desc&gt;</v>
      </c>
      <c r="J68" s="7"/>
    </row>
    <row r="69" spans="1:10" ht="15" customHeight="1" x14ac:dyDescent="0.25">
      <c r="A69" s="17">
        <v>25</v>
      </c>
      <c r="G69" s="5"/>
      <c r="H69" s="6"/>
      <c r="I69" s="6" t="str">
        <f>CONCATENATE("&lt;prix&gt;",TRIM(A69),"&lt;/prix&gt;")</f>
        <v>&lt;prix&gt;25&lt;/prix&gt;</v>
      </c>
      <c r="J69" s="7"/>
    </row>
    <row r="70" spans="1:10" ht="15" customHeight="1" x14ac:dyDescent="0.25">
      <c r="A70" s="1" t="s">
        <v>44</v>
      </c>
      <c r="G70" s="5"/>
      <c r="H70" s="6"/>
      <c r="I70" s="6" t="str">
        <f>CONCATENATE("&lt;kijiji&gt;",TRIM(A70),"&lt;/kijiji&gt;")</f>
        <v>&lt;kijiji&gt;https://www.kijiji.ca/v-view-details.html?adId=1349987475&lt;/kijiji&gt;</v>
      </c>
      <c r="J70" s="7"/>
    </row>
    <row r="71" spans="1:10" ht="15" customHeight="1" x14ac:dyDescent="0.25">
      <c r="A71" s="15"/>
      <c r="G71" s="5"/>
      <c r="H71" s="6"/>
      <c r="I71" s="6" t="s">
        <v>6</v>
      </c>
      <c r="J71" s="7"/>
    </row>
    <row r="72" spans="1:10" ht="15" customHeight="1" x14ac:dyDescent="0.25">
      <c r="A72" s="1" t="s">
        <v>47</v>
      </c>
      <c r="G72" s="5"/>
      <c r="H72" s="6"/>
      <c r="I72" s="6"/>
      <c r="J72" s="7" t="str">
        <f>CONCATENATE("&lt;image&gt;",TRIM(A72),"&lt;/image&gt;")</f>
        <v>&lt;image&gt;P1080648.jpg&lt;/image&gt;</v>
      </c>
    </row>
    <row r="73" spans="1:10" ht="15" customHeight="1" x14ac:dyDescent="0.25">
      <c r="A73" s="1" t="s">
        <v>46</v>
      </c>
      <c r="G73" s="5"/>
      <c r="H73" s="6"/>
      <c r="I73" s="6"/>
      <c r="J73" s="7" t="str">
        <f t="shared" ref="J73:J75" si="4">CONCATENATE("&lt;image&gt;",TRIM(A73),"&lt;/image&gt;")</f>
        <v>&lt;image&gt;P1080647.jpg&lt;/image&gt;</v>
      </c>
    </row>
    <row r="74" spans="1:10" ht="15" customHeight="1" x14ac:dyDescent="0.25">
      <c r="A74" s="1" t="s">
        <v>45</v>
      </c>
      <c r="G74" s="5"/>
      <c r="H74" s="6"/>
      <c r="I74" s="6"/>
      <c r="J74" s="7" t="str">
        <f t="shared" si="4"/>
        <v>&lt;image&gt;P1080646.jpg&lt;/image&gt;</v>
      </c>
    </row>
    <row r="75" spans="1:10" ht="15" customHeight="1" x14ac:dyDescent="0.25">
      <c r="A75" s="1" t="s">
        <v>48</v>
      </c>
      <c r="G75" s="5"/>
      <c r="H75" s="6"/>
      <c r="I75" s="6"/>
      <c r="J75" s="7" t="str">
        <f t="shared" si="4"/>
        <v>&lt;image&gt;P1080649.jpg&lt;/image&gt;</v>
      </c>
    </row>
    <row r="76" spans="1:10" ht="15" customHeight="1" x14ac:dyDescent="0.25">
      <c r="A76" s="15"/>
      <c r="G76" s="5"/>
      <c r="H76" s="6"/>
      <c r="I76" s="6" t="s">
        <v>7</v>
      </c>
      <c r="J76" s="7"/>
    </row>
    <row r="77" spans="1:10" ht="15" customHeight="1" x14ac:dyDescent="0.25">
      <c r="A77" s="15"/>
      <c r="G77" s="5"/>
      <c r="H77" s="6" t="s">
        <v>4</v>
      </c>
      <c r="I77" s="6"/>
      <c r="J77" s="7"/>
    </row>
    <row r="78" spans="1:10" ht="15" customHeight="1" x14ac:dyDescent="0.25">
      <c r="A78" s="16">
        <f>A66+1</f>
        <v>6</v>
      </c>
      <c r="G78" s="5"/>
      <c r="H78" s="6" t="str">
        <f>CONCATENATE("&lt;article id=""",A78,"""&gt;")</f>
        <v>&lt;article id="6"&gt;</v>
      </c>
      <c r="I78" s="6"/>
      <c r="J78" s="7"/>
    </row>
    <row r="79" spans="1:10" ht="15" customHeight="1" x14ac:dyDescent="0.25">
      <c r="A79" s="13" t="s">
        <v>49</v>
      </c>
      <c r="G79" s="5"/>
      <c r="H79" s="6"/>
      <c r="I79" s="6" t="str">
        <f>CONCATENATE("&lt;titre&gt;",TRIM(A79),"&lt;/titre&gt;")</f>
        <v>&lt;titre&gt;Desserte cuisine&lt;/titre&gt;</v>
      </c>
      <c r="J79" s="7"/>
    </row>
    <row r="80" spans="1:10" ht="15" customHeight="1" x14ac:dyDescent="0.25">
      <c r="A80" s="12" t="s">
        <v>106</v>
      </c>
      <c r="G80" s="5"/>
      <c r="H80" s="6"/>
      <c r="I80" s="6" t="str">
        <f>CONCATENATE("&lt;desc&gt;",TRIM(A80),"&lt;/desc&gt;")</f>
        <v>&lt;desc&gt;- Surface en granite
- Tirroir
- Panier métallique
- Plateau de service amovible
- Monté sur roulettes
Prix d'achat : 149$&lt;/desc&gt;</v>
      </c>
      <c r="J80" s="7"/>
    </row>
    <row r="81" spans="1:10" ht="15" customHeight="1" x14ac:dyDescent="0.25">
      <c r="A81" s="17">
        <v>75</v>
      </c>
      <c r="G81" s="5"/>
      <c r="H81" s="6"/>
      <c r="I81" s="6" t="str">
        <f>CONCATENATE("&lt;prix&gt;",TRIM(A81),"&lt;/prix&gt;")</f>
        <v>&lt;prix&gt;75&lt;/prix&gt;</v>
      </c>
      <c r="J81" s="7"/>
    </row>
    <row r="82" spans="1:10" ht="15" customHeight="1" x14ac:dyDescent="0.25">
      <c r="A82" s="1" t="s">
        <v>44</v>
      </c>
      <c r="G82" s="5"/>
      <c r="H82" s="6"/>
      <c r="I82" s="6" t="str">
        <f>CONCATENATE("&lt;kijiji&gt;",TRIM(A82),"&lt;/kijiji&gt;")</f>
        <v>&lt;kijiji&gt;https://www.kijiji.ca/v-view-details.html?adId=1349987475&lt;/kijiji&gt;</v>
      </c>
      <c r="J82" s="7"/>
    </row>
    <row r="83" spans="1:10" ht="15" customHeight="1" x14ac:dyDescent="0.25">
      <c r="A83" s="15"/>
      <c r="G83" s="5"/>
      <c r="H83" s="6"/>
      <c r="I83" s="6" t="s">
        <v>6</v>
      </c>
      <c r="J83" s="7"/>
    </row>
    <row r="84" spans="1:10" ht="15" customHeight="1" x14ac:dyDescent="0.25">
      <c r="A84" s="1" t="s">
        <v>50</v>
      </c>
      <c r="G84" s="5"/>
      <c r="H84" s="6"/>
      <c r="I84" s="6"/>
      <c r="J84" s="7" t="str">
        <f>CONCATENATE("&lt;image&gt;",TRIM(A84),"&lt;/image&gt;")</f>
        <v>&lt;image&gt;P1080655.jpg&lt;/image&gt;</v>
      </c>
    </row>
    <row r="85" spans="1:10" ht="15" customHeight="1" x14ac:dyDescent="0.25">
      <c r="A85" s="1" t="s">
        <v>51</v>
      </c>
      <c r="G85" s="5"/>
      <c r="H85" s="6"/>
      <c r="I85" s="6"/>
      <c r="J85" s="7" t="str">
        <f t="shared" ref="J85:J87" si="5">CONCATENATE("&lt;image&gt;",TRIM(A85),"&lt;/image&gt;")</f>
        <v>&lt;image&gt;P1080656.jpg&lt;/image&gt;</v>
      </c>
    </row>
    <row r="86" spans="1:10" ht="15" customHeight="1" x14ac:dyDescent="0.25">
      <c r="A86" s="1" t="s">
        <v>52</v>
      </c>
      <c r="G86" s="5"/>
      <c r="H86" s="6"/>
      <c r="I86" s="6"/>
      <c r="J86" s="7" t="str">
        <f t="shared" si="5"/>
        <v>&lt;image&gt;P1080657.jpg&lt;/image&gt;</v>
      </c>
    </row>
    <row r="87" spans="1:10" ht="15" customHeight="1" x14ac:dyDescent="0.25">
      <c r="A87" s="1" t="s">
        <v>53</v>
      </c>
      <c r="G87" s="5"/>
      <c r="H87" s="6"/>
      <c r="I87" s="6"/>
      <c r="J87" s="7" t="str">
        <f t="shared" si="5"/>
        <v>&lt;image&gt;P1080658.jpg&lt;/image&gt;</v>
      </c>
    </row>
    <row r="88" spans="1:10" ht="15" customHeight="1" x14ac:dyDescent="0.25">
      <c r="A88" s="15"/>
      <c r="G88" s="5"/>
      <c r="H88" s="6"/>
      <c r="I88" s="6" t="s">
        <v>7</v>
      </c>
      <c r="J88" s="7"/>
    </row>
    <row r="89" spans="1:10" ht="15" customHeight="1" x14ac:dyDescent="0.25">
      <c r="A89" s="15"/>
      <c r="G89" s="5"/>
      <c r="H89" s="6" t="s">
        <v>4</v>
      </c>
      <c r="I89" s="6"/>
      <c r="J89" s="7"/>
    </row>
    <row r="90" spans="1:10" ht="15" customHeight="1" x14ac:dyDescent="0.25">
      <c r="A90" s="16">
        <f>A78+1</f>
        <v>7</v>
      </c>
      <c r="G90" s="5"/>
      <c r="H90" s="6" t="str">
        <f>CONCATENATE("&lt;article id=""",A90,"""&gt;")</f>
        <v>&lt;article id="7"&gt;</v>
      </c>
      <c r="I90" s="6"/>
      <c r="J90" s="7"/>
    </row>
    <row r="91" spans="1:10" ht="15" customHeight="1" x14ac:dyDescent="0.25">
      <c r="A91" s="13" t="s">
        <v>54</v>
      </c>
      <c r="G91" s="5"/>
      <c r="H91" s="6"/>
      <c r="I91" s="6" t="str">
        <f>CONCATENATE("&lt;titre&gt;",TRIM(A91),"&lt;/titre&gt;")</f>
        <v>&lt;titre&gt;Meuble micro-onde cuisine&lt;/titre&gt;</v>
      </c>
      <c r="J91" s="7"/>
    </row>
    <row r="92" spans="1:10" ht="15" customHeight="1" x14ac:dyDescent="0.25">
      <c r="A92" s="12" t="s">
        <v>55</v>
      </c>
      <c r="G92" s="5"/>
      <c r="H92" s="6"/>
      <c r="I92" s="6" t="str">
        <f>CONCATENATE("&lt;desc&gt;",TRIM(A92),"&lt;/desc&gt;")</f>
        <v>&lt;desc&gt;-&lt;/desc&gt;</v>
      </c>
      <c r="J92" s="7"/>
    </row>
    <row r="93" spans="1:10" ht="15" customHeight="1" x14ac:dyDescent="0.25">
      <c r="A93" s="17">
        <v>50</v>
      </c>
      <c r="G93" s="5"/>
      <c r="H93" s="6"/>
      <c r="I93" s="6" t="str">
        <f>CONCATENATE("&lt;prix&gt;",TRIM(A93),"&lt;/prix&gt;")</f>
        <v>&lt;prix&gt;50&lt;/prix&gt;</v>
      </c>
      <c r="J93" s="7"/>
    </row>
    <row r="94" spans="1:10" ht="15" customHeight="1" x14ac:dyDescent="0.25">
      <c r="A94" s="1" t="s">
        <v>30</v>
      </c>
      <c r="G94" s="5"/>
      <c r="H94" s="6"/>
      <c r="I94" s="6" t="str">
        <f>CONCATENATE("&lt;kijiji&gt;",TRIM(A94),"&lt;/kijiji&gt;")</f>
        <v>&lt;kijiji&gt;#&lt;/kijiji&gt;</v>
      </c>
      <c r="J94" s="7"/>
    </row>
    <row r="95" spans="1:10" ht="15" customHeight="1" x14ac:dyDescent="0.25">
      <c r="A95" s="15"/>
      <c r="G95" s="5"/>
      <c r="H95" s="6"/>
      <c r="I95" s="6" t="s">
        <v>6</v>
      </c>
      <c r="J95" s="7"/>
    </row>
    <row r="96" spans="1:10" ht="15" customHeight="1" x14ac:dyDescent="0.25">
      <c r="A96" s="1" t="s">
        <v>60</v>
      </c>
      <c r="G96" s="5"/>
      <c r="H96" s="6"/>
      <c r="I96" s="6"/>
      <c r="J96" s="7" t="str">
        <f>CONCATENATE("&lt;image&gt;",TRIM(A96),"&lt;/image&gt;")</f>
        <v>&lt;image&gt;P1080654.jpg&lt;/image&gt;</v>
      </c>
    </row>
    <row r="97" spans="1:10" ht="15" customHeight="1" x14ac:dyDescent="0.25">
      <c r="A97" s="1" t="s">
        <v>57</v>
      </c>
      <c r="G97" s="5"/>
      <c r="H97" s="6"/>
      <c r="I97" s="6"/>
      <c r="J97" s="7" t="str">
        <f t="shared" ref="J97:J100" si="6">CONCATENATE("&lt;image&gt;",TRIM(A97),"&lt;/image&gt;")</f>
        <v>&lt;image&gt;P1080651.jpg&lt;/image&gt;</v>
      </c>
    </row>
    <row r="98" spans="1:10" ht="15" customHeight="1" x14ac:dyDescent="0.25">
      <c r="A98" s="1" t="s">
        <v>58</v>
      </c>
      <c r="G98" s="5"/>
      <c r="H98" s="6"/>
      <c r="I98" s="6"/>
      <c r="J98" s="7" t="str">
        <f t="shared" ref="J98" si="7">CONCATENATE("&lt;image&gt;",TRIM(A98),"&lt;/image&gt;")</f>
        <v>&lt;image&gt;P1080652.jpg&lt;/image&gt;</v>
      </c>
    </row>
    <row r="99" spans="1:10" ht="15" customHeight="1" x14ac:dyDescent="0.25">
      <c r="A99" s="1" t="s">
        <v>59</v>
      </c>
      <c r="G99" s="5"/>
      <c r="H99" s="6"/>
      <c r="I99" s="6"/>
      <c r="J99" s="7" t="str">
        <f t="shared" si="6"/>
        <v>&lt;image&gt;P1080653.jpg&lt;/image&gt;</v>
      </c>
    </row>
    <row r="100" spans="1:10" ht="15" customHeight="1" x14ac:dyDescent="0.25">
      <c r="A100" s="1" t="s">
        <v>56</v>
      </c>
      <c r="G100" s="5"/>
      <c r="H100" s="6"/>
      <c r="I100" s="6"/>
      <c r="J100" s="7" t="str">
        <f t="shared" si="6"/>
        <v>&lt;image&gt;P1080650.jpg&lt;/image&gt;</v>
      </c>
    </row>
    <row r="101" spans="1:10" ht="15" customHeight="1" x14ac:dyDescent="0.25">
      <c r="A101" s="15"/>
      <c r="G101" s="5"/>
      <c r="H101" s="6"/>
      <c r="I101" s="6" t="s">
        <v>7</v>
      </c>
      <c r="J101" s="7"/>
    </row>
    <row r="102" spans="1:10" ht="15" customHeight="1" x14ac:dyDescent="0.25">
      <c r="A102" s="15"/>
      <c r="G102" s="5"/>
      <c r="H102" s="6" t="s">
        <v>4</v>
      </c>
      <c r="I102" s="6"/>
      <c r="J102" s="7"/>
    </row>
    <row r="103" spans="1:10" ht="15" customHeight="1" x14ac:dyDescent="0.25">
      <c r="A103" s="16">
        <f>A90+1</f>
        <v>8</v>
      </c>
      <c r="G103" s="5"/>
      <c r="H103" s="6" t="str">
        <f>CONCATENATE("&lt;article id=""",A103,"""&gt;")</f>
        <v>&lt;article id="8"&gt;</v>
      </c>
      <c r="I103" s="6"/>
      <c r="J103" s="7"/>
    </row>
    <row r="104" spans="1:10" ht="15" customHeight="1" x14ac:dyDescent="0.25">
      <c r="A104" s="13" t="s">
        <v>65</v>
      </c>
      <c r="G104" s="5"/>
      <c r="H104" s="6"/>
      <c r="I104" s="6" t="str">
        <f>CONCATENATE("&lt;titre&gt;",TRIM(A104),"&lt;/titre&gt;")</f>
        <v>&lt;titre&gt;Table basse&lt;/titre&gt;</v>
      </c>
      <c r="J104" s="7"/>
    </row>
    <row r="105" spans="1:10" ht="15" customHeight="1" x14ac:dyDescent="0.25">
      <c r="A105" s="12" t="s">
        <v>64</v>
      </c>
      <c r="G105" s="5"/>
      <c r="H105" s="6"/>
      <c r="I105" s="6" t="str">
        <f>CONCATENATE("&lt;desc&gt;",TRIM(A105),"&lt;/desc&gt;")</f>
        <v>&lt;desc&gt;- Largeur : 30" x 30"
- Hauteur : 15"&lt;/desc&gt;</v>
      </c>
      <c r="J105" s="7"/>
    </row>
    <row r="106" spans="1:10" ht="15" customHeight="1" x14ac:dyDescent="0.25">
      <c r="A106" s="17">
        <v>35</v>
      </c>
      <c r="G106" s="5"/>
      <c r="H106" s="6"/>
      <c r="I106" s="6" t="str">
        <f>CONCATENATE("&lt;prix&gt;",TRIM(A106),"&lt;/prix&gt;")</f>
        <v>&lt;prix&gt;35&lt;/prix&gt;</v>
      </c>
      <c r="J106" s="7"/>
    </row>
    <row r="107" spans="1:10" ht="15" customHeight="1" x14ac:dyDescent="0.25">
      <c r="A107" s="1" t="s">
        <v>68</v>
      </c>
      <c r="G107" s="5"/>
      <c r="H107" s="6"/>
      <c r="I107" s="6" t="str">
        <f>CONCATENATE("&lt;kijiji&gt;",TRIM(A107),"&lt;/kijiji&gt;")</f>
        <v>&lt;kijiji&gt;https://www.kijiji.ca/v-view-details.html?adId=1349982164&lt;/kijiji&gt;</v>
      </c>
      <c r="J107" s="7"/>
    </row>
    <row r="108" spans="1:10" ht="15" customHeight="1" x14ac:dyDescent="0.25">
      <c r="A108" s="15"/>
      <c r="G108" s="5"/>
      <c r="H108" s="6"/>
      <c r="I108" s="6" t="s">
        <v>6</v>
      </c>
      <c r="J108" s="7"/>
    </row>
    <row r="109" spans="1:10" ht="15" customHeight="1" x14ac:dyDescent="0.25">
      <c r="A109" s="1" t="s">
        <v>62</v>
      </c>
      <c r="G109" s="5"/>
      <c r="H109" s="6"/>
      <c r="I109" s="6"/>
      <c r="J109" s="7" t="str">
        <f>CONCATENATE("&lt;image&gt;",TRIM(A109),"&lt;/image&gt;")</f>
        <v>&lt;image&gt;P1080642.jpg&lt;/image&gt;</v>
      </c>
    </row>
    <row r="110" spans="1:10" ht="15" customHeight="1" x14ac:dyDescent="0.25">
      <c r="A110" s="1" t="s">
        <v>63</v>
      </c>
      <c r="G110" s="5"/>
      <c r="H110" s="6"/>
      <c r="I110" s="6"/>
      <c r="J110" s="7" t="str">
        <f t="shared" ref="J110" si="8">CONCATENATE("&lt;image&gt;",TRIM(A110),"&lt;/image&gt;")</f>
        <v>&lt;image&gt;P1080644.jpg&lt;/image&gt;</v>
      </c>
    </row>
    <row r="111" spans="1:10" ht="15" customHeight="1" x14ac:dyDescent="0.25">
      <c r="A111" s="15"/>
      <c r="G111" s="5"/>
      <c r="H111" s="6"/>
      <c r="I111" s="6" t="s">
        <v>7</v>
      </c>
      <c r="J111" s="7"/>
    </row>
    <row r="112" spans="1:10" ht="15" customHeight="1" x14ac:dyDescent="0.25">
      <c r="A112" s="15"/>
      <c r="G112" s="5"/>
      <c r="H112" s="6" t="s">
        <v>4</v>
      </c>
      <c r="I112" s="6"/>
      <c r="J112" s="7"/>
    </row>
    <row r="113" spans="1:10" ht="15" customHeight="1" x14ac:dyDescent="0.25">
      <c r="A113" s="16">
        <f>A103+1</f>
        <v>9</v>
      </c>
      <c r="G113" s="5"/>
      <c r="H113" s="6" t="str">
        <f>CONCATENATE("&lt;article id=""",A113,"""&gt;")</f>
        <v>&lt;article id="9"&gt;</v>
      </c>
      <c r="I113" s="6"/>
      <c r="J113" s="7"/>
    </row>
    <row r="114" spans="1:10" ht="15" customHeight="1" x14ac:dyDescent="0.25">
      <c r="A114" s="13" t="s">
        <v>66</v>
      </c>
      <c r="G114" s="5"/>
      <c r="H114" s="6"/>
      <c r="I114" s="6" t="str">
        <f>CONCATENATE("&lt;titre&gt;",TRIM(A114),"&lt;/titre&gt;")</f>
        <v>&lt;titre&gt;Fer et planche à repasser&lt;/titre&gt;</v>
      </c>
      <c r="J114" s="7"/>
    </row>
    <row r="115" spans="1:10" ht="15" customHeight="1" x14ac:dyDescent="0.25">
      <c r="A115" s="12" t="s">
        <v>67</v>
      </c>
      <c r="G115" s="5"/>
      <c r="H115" s="6"/>
      <c r="I115" s="6" t="str">
        <f>CONCATENATE("&lt;desc&gt;",TRIM(A115),"&lt;/desc&gt;")</f>
        <v>&lt;desc&gt;- Fer à repasser vapeur Kenmore
- Planche à repasser pliable avec housse&lt;/desc&gt;</v>
      </c>
      <c r="J115" s="7"/>
    </row>
    <row r="116" spans="1:10" ht="15" customHeight="1" x14ac:dyDescent="0.25">
      <c r="A116" s="17">
        <v>40</v>
      </c>
      <c r="G116" s="5"/>
      <c r="H116" s="6"/>
      <c r="I116" s="6" t="str">
        <f>CONCATENATE("&lt;prix&gt;",TRIM(A116),"&lt;/prix&gt;")</f>
        <v>&lt;prix&gt;40&lt;/prix&gt;</v>
      </c>
      <c r="J116" s="7"/>
    </row>
    <row r="117" spans="1:10" ht="15" customHeight="1" x14ac:dyDescent="0.25">
      <c r="A117" s="1" t="s">
        <v>30</v>
      </c>
      <c r="G117" s="5"/>
      <c r="H117" s="6"/>
      <c r="I117" s="6" t="str">
        <f>CONCATENATE("&lt;kijiji&gt;",TRIM(A117),"&lt;/kijiji&gt;")</f>
        <v>&lt;kijiji&gt;#&lt;/kijiji&gt;</v>
      </c>
      <c r="J117" s="7"/>
    </row>
    <row r="118" spans="1:10" ht="15" customHeight="1" x14ac:dyDescent="0.25">
      <c r="A118" s="15"/>
      <c r="G118" s="5"/>
      <c r="H118" s="6"/>
      <c r="I118" s="6" t="s">
        <v>6</v>
      </c>
      <c r="J118" s="7"/>
    </row>
    <row r="119" spans="1:10" ht="15" customHeight="1" x14ac:dyDescent="0.25">
      <c r="A119" s="1" t="s">
        <v>77</v>
      </c>
      <c r="G119" s="5"/>
      <c r="H119" s="6"/>
      <c r="I119" s="6"/>
      <c r="J119" s="7" t="str">
        <f>CONCATENATE("&lt;image&gt;",TRIM(A119),"&lt;/image&gt;")</f>
        <v>&lt;image&gt;P1080665.jpg&lt;/image&gt;</v>
      </c>
    </row>
    <row r="120" spans="1:10" ht="15" customHeight="1" x14ac:dyDescent="0.25">
      <c r="A120" s="1" t="s">
        <v>76</v>
      </c>
      <c r="G120" s="5"/>
      <c r="H120" s="6"/>
      <c r="I120" s="6"/>
      <c r="J120" s="7" t="str">
        <f t="shared" ref="J120:J121" si="9">CONCATENATE("&lt;image&gt;",TRIM(A120),"&lt;/image&gt;")</f>
        <v>&lt;image&gt;P1080664.jpg&lt;/image&gt;</v>
      </c>
    </row>
    <row r="121" spans="1:10" ht="15" customHeight="1" x14ac:dyDescent="0.25">
      <c r="A121" s="1" t="s">
        <v>75</v>
      </c>
      <c r="G121" s="5"/>
      <c r="H121" s="6"/>
      <c r="I121" s="6"/>
      <c r="J121" s="7" t="str">
        <f t="shared" si="9"/>
        <v>&lt;image&gt;P1080663.jpg&lt;/image&gt;</v>
      </c>
    </row>
    <row r="122" spans="1:10" ht="15" customHeight="1" x14ac:dyDescent="0.25">
      <c r="A122" s="1" t="s">
        <v>78</v>
      </c>
      <c r="G122" s="5"/>
      <c r="H122" s="6"/>
      <c r="I122" s="6"/>
      <c r="J122" s="7" t="str">
        <f>CONCATENATE("&lt;image&gt;",TRIM(A122),"&lt;/image&gt;")</f>
        <v>&lt;image&gt;P1080666.jpg&lt;/image&gt;</v>
      </c>
    </row>
    <row r="123" spans="1:10" ht="15" customHeight="1" x14ac:dyDescent="0.25">
      <c r="A123" s="1" t="s">
        <v>79</v>
      </c>
      <c r="G123" s="5"/>
      <c r="H123" s="6"/>
      <c r="I123" s="6"/>
      <c r="J123" s="7" t="str">
        <f t="shared" ref="J123:J124" si="10">CONCATENATE("&lt;image&gt;",TRIM(A123),"&lt;/image&gt;")</f>
        <v>&lt;image&gt;P1080680.jpg&lt;/image&gt;</v>
      </c>
    </row>
    <row r="124" spans="1:10" ht="15" customHeight="1" x14ac:dyDescent="0.25">
      <c r="A124" s="1" t="s">
        <v>80</v>
      </c>
      <c r="G124" s="5"/>
      <c r="H124" s="6"/>
      <c r="I124" s="6"/>
      <c r="J124" s="7" t="str">
        <f t="shared" si="10"/>
        <v>&lt;image&gt;P1080681.jpg&lt;/image&gt;</v>
      </c>
    </row>
    <row r="125" spans="1:10" ht="15" customHeight="1" x14ac:dyDescent="0.25">
      <c r="A125" s="15"/>
      <c r="G125" s="5"/>
      <c r="H125" s="6"/>
      <c r="I125" s="6" t="s">
        <v>7</v>
      </c>
      <c r="J125" s="7"/>
    </row>
    <row r="126" spans="1:10" ht="15" customHeight="1" x14ac:dyDescent="0.25">
      <c r="A126" s="15"/>
      <c r="G126" s="5"/>
      <c r="H126" s="6" t="s">
        <v>4</v>
      </c>
      <c r="I126" s="6"/>
      <c r="J126" s="7"/>
    </row>
    <row r="127" spans="1:10" ht="15" customHeight="1" x14ac:dyDescent="0.25">
      <c r="A127" s="16">
        <f>A113+1</f>
        <v>10</v>
      </c>
      <c r="G127" s="5"/>
      <c r="H127" s="6" t="str">
        <f>CONCATENATE("&lt;article id=""",A127,"""&gt;")</f>
        <v>&lt;article id="10"&gt;</v>
      </c>
      <c r="I127" s="6"/>
      <c r="J127" s="7"/>
    </row>
    <row r="128" spans="1:10" ht="15" customHeight="1" x14ac:dyDescent="0.25">
      <c r="A128" s="13" t="s">
        <v>69</v>
      </c>
      <c r="G128" s="5"/>
      <c r="H128" s="6"/>
      <c r="I128" s="6" t="str">
        <f>CONCATENATE("&lt;titre&gt;",TRIM(A128),"&lt;/titre&gt;")</f>
        <v>&lt;titre&gt;Meuble télévision&lt;/titre&gt;</v>
      </c>
      <c r="J128" s="7"/>
    </row>
    <row r="129" spans="1:10" ht="15" customHeight="1" x14ac:dyDescent="0.25">
      <c r="A129" s="12" t="s">
        <v>109</v>
      </c>
      <c r="G129" s="5"/>
      <c r="H129" s="6"/>
      <c r="I129" s="6" t="str">
        <f>CONCATENATE("&lt;desc&gt;",TRIM(A129),"&lt;/desc&gt;")</f>
        <v>&lt;desc&gt;- 3 espaces de rangement avec tablette
- 2 portes coulissantes
- Dimensions (largeur x profondeur x Hauteur) : 59" x 19" x 19''&lt;/desc&gt;</v>
      </c>
      <c r="J129" s="7"/>
    </row>
    <row r="130" spans="1:10" ht="15" customHeight="1" x14ac:dyDescent="0.25">
      <c r="A130" s="17">
        <v>70</v>
      </c>
      <c r="G130" s="5"/>
      <c r="H130" s="6"/>
      <c r="I130" s="6" t="str">
        <f>CONCATENATE("&lt;prix&gt;",TRIM(A130),"&lt;/prix&gt;")</f>
        <v>&lt;prix&gt;70&lt;/prix&gt;</v>
      </c>
      <c r="J130" s="7"/>
    </row>
    <row r="131" spans="1:10" ht="15" customHeight="1" x14ac:dyDescent="0.25">
      <c r="A131" s="1" t="s">
        <v>30</v>
      </c>
      <c r="G131" s="5"/>
      <c r="H131" s="6"/>
      <c r="I131" s="6" t="str">
        <f>CONCATENATE("&lt;kijiji&gt;",TRIM(A131),"&lt;/kijiji&gt;")</f>
        <v>&lt;kijiji&gt;#&lt;/kijiji&gt;</v>
      </c>
      <c r="J131" s="7"/>
    </row>
    <row r="132" spans="1:10" ht="15" customHeight="1" x14ac:dyDescent="0.25">
      <c r="A132" s="15"/>
      <c r="G132" s="5"/>
      <c r="H132" s="6"/>
      <c r="I132" s="6" t="s">
        <v>6</v>
      </c>
      <c r="J132" s="7"/>
    </row>
    <row r="133" spans="1:10" ht="15" customHeight="1" x14ac:dyDescent="0.25">
      <c r="A133" s="1" t="s">
        <v>71</v>
      </c>
      <c r="G133" s="5"/>
      <c r="H133" s="6"/>
      <c r="I133" s="6"/>
      <c r="J133" s="7" t="str">
        <f>CONCATENATE("&lt;image&gt;",TRIM(A133),"&lt;/image&gt;")</f>
        <v>&lt;image&gt;P1080668.jpg&lt;/image&gt;</v>
      </c>
    </row>
    <row r="134" spans="1:10" ht="15" customHeight="1" x14ac:dyDescent="0.25">
      <c r="A134" s="1" t="s">
        <v>70</v>
      </c>
      <c r="G134" s="5"/>
      <c r="H134" s="6"/>
      <c r="I134" s="6"/>
      <c r="J134" s="7" t="str">
        <f>CONCATENATE("&lt;image&gt;",TRIM(A134),"&lt;/image&gt;")</f>
        <v>&lt;image&gt;P1080667.jpg&lt;/image&gt;</v>
      </c>
    </row>
    <row r="135" spans="1:10" ht="15" customHeight="1" x14ac:dyDescent="0.25">
      <c r="A135" s="1" t="s">
        <v>72</v>
      </c>
      <c r="G135" s="5"/>
      <c r="H135" s="6"/>
      <c r="I135" s="6"/>
      <c r="J135" s="7" t="str">
        <f t="shared" ref="J135:J137" si="11">CONCATENATE("&lt;image&gt;",TRIM(A135),"&lt;/image&gt;")</f>
        <v>&lt;image&gt;P1080689.jpg&lt;/image&gt;</v>
      </c>
    </row>
    <row r="136" spans="1:10" ht="15" customHeight="1" x14ac:dyDescent="0.25">
      <c r="A136" s="1" t="s">
        <v>73</v>
      </c>
      <c r="G136" s="5"/>
      <c r="H136" s="6"/>
      <c r="I136" s="6"/>
      <c r="J136" s="7" t="str">
        <f t="shared" si="11"/>
        <v>&lt;image&gt;P1080690.jpg&lt;/image&gt;</v>
      </c>
    </row>
    <row r="137" spans="1:10" ht="15" customHeight="1" x14ac:dyDescent="0.25">
      <c r="A137" s="1" t="s">
        <v>74</v>
      </c>
      <c r="G137" s="5"/>
      <c r="H137" s="6"/>
      <c r="I137" s="6"/>
      <c r="J137" s="7" t="str">
        <f t="shared" si="11"/>
        <v>&lt;image&gt;P1080691.jpg&lt;/image&gt;</v>
      </c>
    </row>
    <row r="138" spans="1:10" ht="15" customHeight="1" x14ac:dyDescent="0.25">
      <c r="A138" s="15"/>
      <c r="G138" s="5"/>
      <c r="H138" s="6"/>
      <c r="I138" s="6" t="s">
        <v>7</v>
      </c>
      <c r="J138" s="7"/>
    </row>
    <row r="139" spans="1:10" ht="15" customHeight="1" x14ac:dyDescent="0.25">
      <c r="A139" s="15"/>
      <c r="G139" s="5"/>
      <c r="H139" s="6" t="s">
        <v>4</v>
      </c>
      <c r="I139" s="6"/>
      <c r="J139" s="7"/>
    </row>
    <row r="140" spans="1:10" ht="15" customHeight="1" x14ac:dyDescent="0.25">
      <c r="A140" s="16">
        <f>A127+1</f>
        <v>11</v>
      </c>
      <c r="G140" s="5"/>
      <c r="H140" s="6" t="str">
        <f>CONCATENATE("&lt;article id=""",A140,"""&gt;")</f>
        <v>&lt;article id="11"&gt;</v>
      </c>
      <c r="I140" s="6"/>
      <c r="J140" s="7"/>
    </row>
    <row r="141" spans="1:10" ht="15" customHeight="1" x14ac:dyDescent="0.25">
      <c r="A141" s="13" t="s">
        <v>81</v>
      </c>
      <c r="G141" s="5"/>
      <c r="H141" s="6"/>
      <c r="I141" s="6" t="str">
        <f>CONCATENATE("&lt;titre&gt;",TRIM(A141),"&lt;/titre&gt;")</f>
        <v>&lt;titre&gt;Cafetière électrique&lt;/titre&gt;</v>
      </c>
      <c r="J141" s="7"/>
    </row>
    <row r="142" spans="1:10" ht="15" customHeight="1" x14ac:dyDescent="0.25">
      <c r="A142" s="12" t="s">
        <v>82</v>
      </c>
      <c r="G142" s="5"/>
      <c r="H142" s="6"/>
      <c r="I142" s="6" t="str">
        <f>CONCATENATE("&lt;desc&gt;",TRIM(A142),"&lt;/desc&gt;")</f>
        <v>&lt;desc&gt;- Marque Cuisinart
- Horloge
- Programmable 
- Fontion néttoyage
- Fonction de maintien au chaud
- Fournit avec livret d'instruction&lt;/desc&gt;</v>
      </c>
      <c r="J142" s="7"/>
    </row>
    <row r="143" spans="1:10" ht="15" customHeight="1" x14ac:dyDescent="0.25">
      <c r="A143" s="17">
        <v>40</v>
      </c>
      <c r="G143" s="5"/>
      <c r="H143" s="6"/>
      <c r="I143" s="6" t="str">
        <f>CONCATENATE("&lt;prix&gt;",TRIM(A143),"&lt;/prix&gt;")</f>
        <v>&lt;prix&gt;40&lt;/prix&gt;</v>
      </c>
      <c r="J143" s="7"/>
    </row>
    <row r="144" spans="1:10" ht="15" customHeight="1" x14ac:dyDescent="0.25">
      <c r="A144" s="1" t="s">
        <v>30</v>
      </c>
      <c r="G144" s="5"/>
      <c r="H144" s="6"/>
      <c r="I144" s="6" t="str">
        <f>CONCATENATE("&lt;kijiji&gt;",TRIM(A144),"&lt;/kijiji&gt;")</f>
        <v>&lt;kijiji&gt;#&lt;/kijiji&gt;</v>
      </c>
      <c r="J144" s="7"/>
    </row>
    <row r="145" spans="1:10" ht="15" customHeight="1" x14ac:dyDescent="0.25">
      <c r="A145" s="15"/>
      <c r="G145" s="5"/>
      <c r="H145" s="6"/>
      <c r="I145" s="6" t="s">
        <v>6</v>
      </c>
      <c r="J145" s="7"/>
    </row>
    <row r="146" spans="1:10" ht="15" customHeight="1" x14ac:dyDescent="0.25">
      <c r="A146" s="1" t="s">
        <v>83</v>
      </c>
      <c r="G146" s="5"/>
      <c r="H146" s="6"/>
      <c r="I146" s="6"/>
      <c r="J146" s="7" t="str">
        <f>CONCATENATE("&lt;image&gt;",TRIM(A146),"&lt;/image&gt;")</f>
        <v>&lt;image&gt;P1080659.jpg&lt;/image&gt;</v>
      </c>
    </row>
    <row r="147" spans="1:10" ht="15" customHeight="1" x14ac:dyDescent="0.25">
      <c r="A147" s="1" t="s">
        <v>84</v>
      </c>
      <c r="G147" s="5"/>
      <c r="H147" s="6"/>
      <c r="I147" s="6"/>
      <c r="J147" s="7" t="str">
        <f t="shared" ref="J147:J149" si="12">CONCATENATE("&lt;image&gt;",TRIM(A147),"&lt;/image&gt;")</f>
        <v>&lt;image&gt;P1080660.jpg&lt;/image&gt;</v>
      </c>
    </row>
    <row r="148" spans="1:10" ht="15" customHeight="1" x14ac:dyDescent="0.25">
      <c r="A148" s="1" t="s">
        <v>85</v>
      </c>
      <c r="G148" s="5"/>
      <c r="H148" s="6"/>
      <c r="I148" s="6"/>
      <c r="J148" s="7" t="str">
        <f t="shared" si="12"/>
        <v>&lt;image&gt;P1080661.jpg&lt;/image&gt;</v>
      </c>
    </row>
    <row r="149" spans="1:10" ht="15" customHeight="1" x14ac:dyDescent="0.25">
      <c r="A149" s="1" t="s">
        <v>86</v>
      </c>
      <c r="G149" s="5"/>
      <c r="H149" s="6"/>
      <c r="I149" s="6"/>
      <c r="J149" s="7" t="str">
        <f t="shared" si="12"/>
        <v>&lt;image&gt;P1080662.jpg&lt;/image&gt;</v>
      </c>
    </row>
    <row r="150" spans="1:10" ht="15" customHeight="1" x14ac:dyDescent="0.25">
      <c r="A150" s="15"/>
      <c r="G150" s="5"/>
      <c r="H150" s="6"/>
      <c r="I150" s="6" t="s">
        <v>7</v>
      </c>
      <c r="J150" s="7"/>
    </row>
    <row r="151" spans="1:10" ht="15" customHeight="1" x14ac:dyDescent="0.25">
      <c r="A151" s="15"/>
      <c r="G151" s="5"/>
      <c r="H151" s="6" t="s">
        <v>4</v>
      </c>
      <c r="I151" s="6"/>
      <c r="J151" s="7"/>
    </row>
    <row r="152" spans="1:10" ht="15" customHeight="1" x14ac:dyDescent="0.25">
      <c r="A152" s="16">
        <f>A140+1</f>
        <v>12</v>
      </c>
      <c r="G152" s="5"/>
      <c r="H152" s="6" t="str">
        <f>CONCATENATE("&lt;article id=""",A152,"""&gt;")</f>
        <v>&lt;article id="12"&gt;</v>
      </c>
      <c r="I152" s="6"/>
      <c r="J152" s="7"/>
    </row>
    <row r="153" spans="1:10" ht="15" customHeight="1" x14ac:dyDescent="0.25">
      <c r="A153" s="13" t="s">
        <v>87</v>
      </c>
      <c r="G153" s="5"/>
      <c r="H153" s="6"/>
      <c r="I153" s="6" t="str">
        <f>CONCATENATE("&lt;titre&gt;",TRIM(A153),"&lt;/titre&gt;")</f>
        <v>&lt;titre&gt;Ventilateur sur pied&lt;/titre&gt;</v>
      </c>
      <c r="J153" s="7"/>
    </row>
    <row r="154" spans="1:10" ht="15" customHeight="1" x14ac:dyDescent="0.25">
      <c r="A154" s="12" t="s">
        <v>108</v>
      </c>
      <c r="G154" s="5"/>
      <c r="H154" s="6"/>
      <c r="I154" s="6" t="str">
        <f>CONCATENATE("&lt;desc&gt;",TRIM(A154),"&lt;/desc&gt;")</f>
        <v>&lt;desc&gt;- Marque Intertek
- Hélice de 15"
- 3 vitesses
- Fonction d'oscillation
- Hauteur réglable entre 32" et 38''&lt;/desc&gt;</v>
      </c>
      <c r="J154" s="7"/>
    </row>
    <row r="155" spans="1:10" ht="15" customHeight="1" x14ac:dyDescent="0.25">
      <c r="A155" s="17">
        <v>15</v>
      </c>
      <c r="G155" s="5"/>
      <c r="H155" s="6"/>
      <c r="I155" s="6" t="str">
        <f>CONCATENATE("&lt;prix&gt;",TRIM(A155),"&lt;/prix&gt;")</f>
        <v>&lt;prix&gt;15&lt;/prix&gt;</v>
      </c>
      <c r="J155" s="7"/>
    </row>
    <row r="156" spans="1:10" ht="15" customHeight="1" x14ac:dyDescent="0.25">
      <c r="A156" s="1" t="s">
        <v>88</v>
      </c>
      <c r="G156" s="5"/>
      <c r="H156" s="6"/>
      <c r="I156" s="6" t="str">
        <f>CONCATENATE("&lt;kijiji&gt;",TRIM(A156),"&lt;/kijiji&gt;")</f>
        <v>&lt;kijiji&gt;https://www.kijiji.ca/v-view-details.html?adId=1349969415&lt;/kijiji&gt;</v>
      </c>
      <c r="J156" s="7"/>
    </row>
    <row r="157" spans="1:10" ht="15" customHeight="1" x14ac:dyDescent="0.25">
      <c r="A157" s="15"/>
      <c r="G157" s="5"/>
      <c r="H157" s="6"/>
      <c r="I157" s="6" t="s">
        <v>6</v>
      </c>
      <c r="J157" s="7"/>
    </row>
    <row r="158" spans="1:10" ht="15" customHeight="1" x14ac:dyDescent="0.25">
      <c r="A158" s="1" t="s">
        <v>94</v>
      </c>
      <c r="G158" s="5"/>
      <c r="H158" s="6"/>
      <c r="I158" s="6"/>
      <c r="J158" s="7" t="str">
        <f>CONCATENATE("&lt;image&gt;",TRIM(A158),"&lt;/image&gt;")</f>
        <v>&lt;image&gt;P1080669.jpg&lt;/image&gt;</v>
      </c>
    </row>
    <row r="159" spans="1:10" ht="15" customHeight="1" x14ac:dyDescent="0.25">
      <c r="A159" s="1" t="s">
        <v>95</v>
      </c>
      <c r="G159" s="5"/>
      <c r="H159" s="6"/>
      <c r="I159" s="6"/>
      <c r="J159" s="7" t="str">
        <f t="shared" ref="J159:J160" si="13">CONCATENATE("&lt;image&gt;",TRIM(A159),"&lt;/image&gt;")</f>
        <v>&lt;image&gt;P1080670.jpg&lt;/image&gt;</v>
      </c>
    </row>
    <row r="160" spans="1:10" ht="15" customHeight="1" x14ac:dyDescent="0.25">
      <c r="A160" s="1" t="s">
        <v>96</v>
      </c>
      <c r="G160" s="5"/>
      <c r="H160" s="6"/>
      <c r="I160" s="6"/>
      <c r="J160" s="7" t="str">
        <f t="shared" si="13"/>
        <v>&lt;image&gt;P1080671.jpg&lt;/image&gt;</v>
      </c>
    </row>
    <row r="161" spans="1:10" ht="15" customHeight="1" x14ac:dyDescent="0.25">
      <c r="A161" s="15"/>
      <c r="G161" s="5"/>
      <c r="H161" s="6"/>
      <c r="I161" s="6" t="s">
        <v>7</v>
      </c>
      <c r="J161" s="7"/>
    </row>
    <row r="162" spans="1:10" ht="15" customHeight="1" x14ac:dyDescent="0.25">
      <c r="A162" s="15"/>
      <c r="G162" s="5"/>
      <c r="H162" s="6" t="s">
        <v>4</v>
      </c>
      <c r="I162" s="6"/>
      <c r="J162" s="7"/>
    </row>
    <row r="163" spans="1:10" ht="15" customHeight="1" x14ac:dyDescent="0.25">
      <c r="A163" s="16">
        <f>A152+1</f>
        <v>13</v>
      </c>
      <c r="G163" s="5"/>
      <c r="H163" s="6" t="str">
        <f>CONCATENATE("&lt;article id=""",A163,"""&gt;")</f>
        <v>&lt;article id="13"&gt;</v>
      </c>
      <c r="I163" s="6"/>
      <c r="J163" s="7"/>
    </row>
    <row r="164" spans="1:10" ht="15" customHeight="1" x14ac:dyDescent="0.25">
      <c r="A164" s="13" t="s">
        <v>93</v>
      </c>
      <c r="G164" s="5"/>
      <c r="H164" s="6"/>
      <c r="I164" s="6" t="str">
        <f>CONCATENATE("&lt;titre&gt;",TRIM(A164),"&lt;/titre&gt;")</f>
        <v>&lt;titre&gt;Ventilateur de fenêtre&lt;/titre&gt;</v>
      </c>
      <c r="J164" s="7"/>
    </row>
    <row r="165" spans="1:10" ht="15" customHeight="1" x14ac:dyDescent="0.25">
      <c r="A165" s="12" t="s">
        <v>91</v>
      </c>
      <c r="G165" s="5"/>
      <c r="H165" s="6"/>
      <c r="I165" s="6" t="str">
        <f>CONCATENATE("&lt;desc&gt;",TRIM(A165),"&lt;/desc&gt;")</f>
        <v>&lt;desc&gt;- Marque Noma
- Thermostat électronique réglable
- 3 vitesses
- 3 mode de ventilation (entrée d'air, sortie d'air ou changement d'air)
- Télécommande
- Rallonges pour s'adapter aux différents types de fenêtre
- Pieds amovible pour poser au sol
- Founi avec livret d'instructions&lt;/desc&gt;</v>
      </c>
      <c r="J165" s="7"/>
    </row>
    <row r="166" spans="1:10" ht="15" customHeight="1" x14ac:dyDescent="0.25">
      <c r="A166" s="17">
        <v>20</v>
      </c>
      <c r="G166" s="5"/>
      <c r="H166" s="6"/>
      <c r="I166" s="6" t="str">
        <f>CONCATENATE("&lt;prix&gt;",TRIM(A166),"&lt;/prix&gt;")</f>
        <v>&lt;prix&gt;20&lt;/prix&gt;</v>
      </c>
      <c r="J166" s="7"/>
    </row>
    <row r="167" spans="1:10" ht="15" customHeight="1" x14ac:dyDescent="0.25">
      <c r="A167" s="1" t="s">
        <v>89</v>
      </c>
      <c r="G167" s="5"/>
      <c r="H167" s="6"/>
      <c r="I167" s="6" t="str">
        <f>CONCATENATE("&lt;kijiji&gt;",TRIM(A167),"&lt;/kijiji&gt;")</f>
        <v>&lt;kijiji&gt;https://www.kijiji.ca/v-view-details.html?adId=1349969773&lt;/kijiji&gt;</v>
      </c>
      <c r="J167" s="7"/>
    </row>
    <row r="168" spans="1:10" ht="15" customHeight="1" x14ac:dyDescent="0.25">
      <c r="A168" s="15"/>
      <c r="G168" s="5"/>
      <c r="H168" s="6"/>
      <c r="I168" s="6" t="s">
        <v>6</v>
      </c>
      <c r="J168" s="7"/>
    </row>
    <row r="169" spans="1:10" ht="15" customHeight="1" x14ac:dyDescent="0.25">
      <c r="A169" s="1" t="s">
        <v>97</v>
      </c>
      <c r="G169" s="5"/>
      <c r="H169" s="6"/>
      <c r="I169" s="6"/>
      <c r="J169" s="7" t="str">
        <f>CONCATENATE("&lt;image&gt;",TRIM(A169),"&lt;/image&gt;")</f>
        <v>&lt;image&gt;P1080672.jpg&lt;/image&gt;</v>
      </c>
    </row>
    <row r="170" spans="1:10" ht="15" customHeight="1" x14ac:dyDescent="0.25">
      <c r="A170" s="1" t="s">
        <v>98</v>
      </c>
      <c r="G170" s="5"/>
      <c r="H170" s="6"/>
      <c r="I170" s="6"/>
      <c r="J170" s="7" t="str">
        <f t="shared" ref="J170:J172" si="14">CONCATENATE("&lt;image&gt;",TRIM(A170),"&lt;/image&gt;")</f>
        <v>&lt;image&gt;P1080673.jpg&lt;/image&gt;</v>
      </c>
    </row>
    <row r="171" spans="1:10" ht="15" customHeight="1" x14ac:dyDescent="0.25">
      <c r="A171" s="1" t="s">
        <v>99</v>
      </c>
      <c r="G171" s="5"/>
      <c r="H171" s="6"/>
      <c r="I171" s="6"/>
      <c r="J171" s="7" t="str">
        <f t="shared" si="14"/>
        <v>&lt;image&gt;P1080674.jpg&lt;/image&gt;</v>
      </c>
    </row>
    <row r="172" spans="1:10" ht="15" customHeight="1" x14ac:dyDescent="0.25">
      <c r="A172" s="1" t="s">
        <v>100</v>
      </c>
      <c r="G172" s="5"/>
      <c r="H172" s="6"/>
      <c r="I172" s="6"/>
      <c r="J172" s="7" t="str">
        <f t="shared" si="14"/>
        <v>&lt;image&gt;P1080675.jpg&lt;/image&gt;</v>
      </c>
    </row>
    <row r="173" spans="1:10" ht="15" customHeight="1" x14ac:dyDescent="0.25">
      <c r="A173" s="15"/>
      <c r="G173" s="5"/>
      <c r="H173" s="6"/>
      <c r="I173" s="6" t="s">
        <v>7</v>
      </c>
      <c r="J173" s="7"/>
    </row>
    <row r="174" spans="1:10" ht="15" customHeight="1" x14ac:dyDescent="0.25">
      <c r="A174" s="15"/>
      <c r="G174" s="5"/>
      <c r="H174" s="6" t="s">
        <v>4</v>
      </c>
      <c r="I174" s="6"/>
      <c r="J174" s="7"/>
    </row>
    <row r="175" spans="1:10" ht="15" customHeight="1" x14ac:dyDescent="0.25">
      <c r="A175" s="16">
        <f>A163+1</f>
        <v>14</v>
      </c>
      <c r="G175" s="5"/>
      <c r="H175" s="6" t="str">
        <f>CONCATENATE("&lt;article id=""",A175,"""&gt;")</f>
        <v>&lt;article id="14"&gt;</v>
      </c>
      <c r="I175" s="6"/>
      <c r="J175" s="7"/>
    </row>
    <row r="176" spans="1:10" ht="15" customHeight="1" x14ac:dyDescent="0.25">
      <c r="A176" s="13" t="s">
        <v>92</v>
      </c>
      <c r="G176" s="5"/>
      <c r="H176" s="6"/>
      <c r="I176" s="6" t="str">
        <f>CONCATENATE("&lt;titre&gt;",TRIM(A176),"&lt;/titre&gt;")</f>
        <v>&lt;titre&gt;Ventilateur tour&lt;/titre&gt;</v>
      </c>
      <c r="J176" s="7"/>
    </row>
    <row r="177" spans="1:10" ht="15" customHeight="1" x14ac:dyDescent="0.25">
      <c r="A177" s="12" t="s">
        <v>107</v>
      </c>
      <c r="G177" s="5"/>
      <c r="H177" s="6"/>
      <c r="I177" s="6" t="str">
        <f>CONCATENATE("&lt;desc&gt;",TRIM(A177),"&lt;/desc&gt;")</f>
        <v>&lt;desc&gt;- Marque Duracraft
- 3 vitesses
- Fonction d'oscillation
- Hauteur 31''&lt;/desc&gt;</v>
      </c>
      <c r="J177" s="7"/>
    </row>
    <row r="178" spans="1:10" ht="15" customHeight="1" x14ac:dyDescent="0.25">
      <c r="A178" s="17">
        <v>15</v>
      </c>
      <c r="G178" s="5"/>
      <c r="H178" s="6"/>
      <c r="I178" s="6" t="str">
        <f>CONCATENATE("&lt;prix&gt;",TRIM(A178),"&lt;/prix&gt;")</f>
        <v>&lt;prix&gt;15&lt;/prix&gt;</v>
      </c>
      <c r="J178" s="7"/>
    </row>
    <row r="179" spans="1:10" ht="15" customHeight="1" x14ac:dyDescent="0.25">
      <c r="A179" s="1" t="s">
        <v>90</v>
      </c>
      <c r="G179" s="5"/>
      <c r="H179" s="6"/>
      <c r="I179" s="6" t="str">
        <f>CONCATENATE("&lt;kijiji&gt;",TRIM(A179),"&lt;/kijiji&gt;")</f>
        <v>&lt;kijiji&gt;https://www.kijiji.ca/v-view-details.html?adId=1349970006&lt;/kijiji&gt;</v>
      </c>
      <c r="J179" s="7"/>
    </row>
    <row r="180" spans="1:10" ht="15" customHeight="1" x14ac:dyDescent="0.25">
      <c r="A180" s="15"/>
      <c r="G180" s="5"/>
      <c r="H180" s="6"/>
      <c r="I180" s="6" t="s">
        <v>6</v>
      </c>
      <c r="J180" s="7"/>
    </row>
    <row r="181" spans="1:10" ht="15" customHeight="1" x14ac:dyDescent="0.25">
      <c r="A181" s="1" t="s">
        <v>101</v>
      </c>
      <c r="G181" s="5"/>
      <c r="H181" s="6"/>
      <c r="I181" s="6"/>
      <c r="J181" s="7" t="str">
        <f>CONCATENATE("&lt;image&gt;",TRIM(A181),"&lt;/image&gt;")</f>
        <v>&lt;image&gt;P1080676.jpg&lt;/image&gt;</v>
      </c>
    </row>
    <row r="182" spans="1:10" ht="15" customHeight="1" x14ac:dyDescent="0.25">
      <c r="A182" s="1" t="s">
        <v>102</v>
      </c>
      <c r="G182" s="5"/>
      <c r="H182" s="6"/>
      <c r="I182" s="6"/>
      <c r="J182" s="7" t="str">
        <f t="shared" ref="J182:J184" si="15">CONCATENATE("&lt;image&gt;",TRIM(A182),"&lt;/image&gt;")</f>
        <v>&lt;image&gt;P1080677.jpg&lt;/image&gt;</v>
      </c>
    </row>
    <row r="183" spans="1:10" ht="15" customHeight="1" x14ac:dyDescent="0.25">
      <c r="A183" s="1" t="s">
        <v>103</v>
      </c>
      <c r="G183" s="5"/>
      <c r="H183" s="6"/>
      <c r="I183" s="6"/>
      <c r="J183" s="7" t="str">
        <f t="shared" si="15"/>
        <v>&lt;image&gt;P1080678.jpg&lt;/image&gt;</v>
      </c>
    </row>
    <row r="184" spans="1:10" ht="15" customHeight="1" x14ac:dyDescent="0.25">
      <c r="A184" s="1" t="s">
        <v>104</v>
      </c>
      <c r="G184" s="5"/>
      <c r="H184" s="6"/>
      <c r="I184" s="6"/>
      <c r="J184" s="7" t="str">
        <f t="shared" si="15"/>
        <v>&lt;image&gt;P1080679.jpg&lt;/image&gt;</v>
      </c>
    </row>
    <row r="185" spans="1:10" ht="15" customHeight="1" x14ac:dyDescent="0.25">
      <c r="A185" s="15"/>
      <c r="G185" s="5"/>
      <c r="H185" s="6"/>
      <c r="I185" s="6" t="s">
        <v>7</v>
      </c>
      <c r="J185" s="7"/>
    </row>
    <row r="186" spans="1:10" ht="15" customHeight="1" x14ac:dyDescent="0.25">
      <c r="A186" s="15"/>
      <c r="G186" s="5"/>
      <c r="H186" s="6" t="s">
        <v>4</v>
      </c>
      <c r="I186" s="6"/>
      <c r="J186" s="7"/>
    </row>
    <row r="187" spans="1:10" ht="15" customHeight="1" x14ac:dyDescent="0.25">
      <c r="A187" s="14"/>
      <c r="G187" s="8" t="s">
        <v>5</v>
      </c>
      <c r="H187" s="9"/>
      <c r="I187" s="9"/>
      <c r="J187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226" workbookViewId="0">
      <selection activeCell="A228" sqref="A228"/>
    </sheetView>
  </sheetViews>
  <sheetFormatPr baseColWidth="10" defaultRowHeight="15" x14ac:dyDescent="0.25"/>
  <sheetData>
    <row r="1" spans="1:3" x14ac:dyDescent="0.25">
      <c r="A1" t="s">
        <v>1</v>
      </c>
    </row>
    <row r="2" spans="1:3" x14ac:dyDescent="0.25">
      <c r="A2" t="s">
        <v>2</v>
      </c>
    </row>
    <row r="3" spans="1:3" x14ac:dyDescent="0.25">
      <c r="B3" t="str">
        <f>Feuil1!H3</f>
        <v>&lt;article id="0"&gt;</v>
      </c>
    </row>
    <row r="4" spans="1:3" x14ac:dyDescent="0.25">
      <c r="C4" t="str">
        <f>Feuil1!I4</f>
        <v>&lt;titre&gt;Toyota Corolla CE 2006&lt;/titre&gt;</v>
      </c>
    </row>
    <row r="5" spans="1:3" x14ac:dyDescent="0.25">
      <c r="C5" t="e">
        <f>Feuil1!#REF!</f>
        <v>#REF!</v>
      </c>
    </row>
    <row r="6" spans="1:3" x14ac:dyDescent="0.25">
      <c r="C6" t="str">
        <f>Feuil1!I5</f>
        <v>&lt;desc&gt;- 79 000 kilomètres
- Boite manuelle
- Air climatisée
- Bougies changées automne 2017
- Batterie changée hivers 2017
- Fournie avec pneus d'été et d'hivers
- Changement d'huile et contrôle général du véhicule tous les ans
- Roule peu l'hivers
- Aucun accident, même mineur
- Nous sommes le 2e propriétaire
- Acheté à un concessionnaire Toyota
- Utilisée principalement pour les déplacements de loisirs, pas pour aller travailler&lt;/desc&gt;</v>
      </c>
    </row>
    <row r="7" spans="1:3" x14ac:dyDescent="0.25">
      <c r="C7" t="str">
        <f>Feuil1!I6</f>
        <v>&lt;prix&gt;3750&lt;/prix&gt;</v>
      </c>
    </row>
    <row r="8" spans="1:3" x14ac:dyDescent="0.25">
      <c r="C8" t="str">
        <f>Feuil1!J9</f>
        <v>&lt;image&gt;P1080564.jpg&lt;/image&gt;</v>
      </c>
    </row>
    <row r="9" spans="1:3" x14ac:dyDescent="0.25">
      <c r="C9" t="e">
        <f>Feuil1!#REF!</f>
        <v>#REF!</v>
      </c>
    </row>
    <row r="10" spans="1:3" x14ac:dyDescent="0.25">
      <c r="C10" t="e">
        <f>Feuil1!#REF!</f>
        <v>#REF!</v>
      </c>
    </row>
    <row r="11" spans="1:3" x14ac:dyDescent="0.25">
      <c r="B11" t="str">
        <f>Feuil1!H14</f>
        <v>&lt;/article&gt;</v>
      </c>
    </row>
    <row r="12" spans="1:3" x14ac:dyDescent="0.25">
      <c r="B12" t="str">
        <f>Feuil1!H15</f>
        <v>&lt;article id="1"&gt;</v>
      </c>
    </row>
    <row r="13" spans="1:3" x14ac:dyDescent="0.25">
      <c r="C13" t="str">
        <f>Feuil1!I16</f>
        <v>&lt;titre&gt;Cuisinière électrique Whirlpool GoldSeries&lt;/titre&gt;</v>
      </c>
    </row>
    <row r="14" spans="1:3" x14ac:dyDescent="0.25">
      <c r="C14" t="str">
        <f>Feuil1!I17</f>
        <v>&lt;desc&gt;- Four de 5.3 pieds cube
- Four en acier inoxydable
- Acheté neuf en juillet 2013
- Jamais déménagé
- Vente pour cause de départ à l'étranger
Fonctions : 
- Horloge
- Minuterie
- Programmation
- Cuisson par convection
- Grill
- Maintien au chaud
- Préchauffage rapide
- Auto-nettoyage
- Économie d'energie
- Etc.
Fournit avec guide d'instructions
*** Disponible à partir du 1er juin ! ***
Prix d'achat : 1400$&lt;/desc&gt;</v>
      </c>
    </row>
    <row r="15" spans="1:3" x14ac:dyDescent="0.25">
      <c r="C15" t="str">
        <f>Feuil1!I18</f>
        <v>&lt;prix&gt;450&lt;/prix&gt;</v>
      </c>
    </row>
    <row r="16" spans="1:3" x14ac:dyDescent="0.25">
      <c r="C16" t="str">
        <f>Feuil1!I19</f>
        <v>&lt;kijiji&gt;https://www.kijiji.ca/v-view-details.html?adId=1350197938&lt;/kijiji&gt;</v>
      </c>
    </row>
    <row r="17" spans="2:3" x14ac:dyDescent="0.25">
      <c r="C17" t="str">
        <f>Feuil1!I20</f>
        <v>&lt;images&gt;</v>
      </c>
    </row>
    <row r="18" spans="2:3" x14ac:dyDescent="0.25">
      <c r="C18">
        <f>Feuil1!I26</f>
        <v>0</v>
      </c>
    </row>
    <row r="19" spans="2:3" x14ac:dyDescent="0.25">
      <c r="C19" t="str">
        <f>Feuil1!I27</f>
        <v>&lt;/images&gt;</v>
      </c>
    </row>
    <row r="20" spans="2:3" x14ac:dyDescent="0.25">
      <c r="B20" t="str">
        <f>Feuil1!H28</f>
        <v>&lt;/article&gt;</v>
      </c>
    </row>
    <row r="21" spans="2:3" x14ac:dyDescent="0.25">
      <c r="B21" t="str">
        <f>Feuil1!H29</f>
        <v>&lt;article id="2"&gt;</v>
      </c>
    </row>
    <row r="22" spans="2:3" x14ac:dyDescent="0.25">
      <c r="C22" t="str">
        <f>Feuil1!I30</f>
        <v>&lt;titre&gt;Réfrigirateur Frigidaire&lt;/titre&gt;</v>
      </c>
    </row>
    <row r="23" spans="2:3" x14ac:dyDescent="0.25">
      <c r="C23" t="str">
        <f>Feuil1!I31</f>
        <v>&lt;desc&gt;
Réfrigirateur Frigidaire
*** Disponible à partir du 1er juin ! ***
- Acheté neuf en juillet 2013
- Jamais déménagé
- Vente pour cause de départ à l'étranger
- Energy Star
- 2 portes (réfrigérateur et congélateur)
- Contenance de 20.3 pieds cube
- Réfrigérateur en haut
- Congélateur en bas
- Portes réversibles
- Couleur : Gris métallique
- Dimensions : 30" W x 33-7/8" D x 67-3/4" H
Fournit avec guide d'instructions
*** Disponible à partir du 1er juin ! ***
Prix d'achat : 950$&lt;/desc&gt;</v>
      </c>
    </row>
    <row r="24" spans="2:3" x14ac:dyDescent="0.25">
      <c r="C24" t="str">
        <f>Feuil1!I32</f>
        <v>&lt;prix&gt;400&lt;/prix&gt;</v>
      </c>
    </row>
    <row r="25" spans="2:3" x14ac:dyDescent="0.25">
      <c r="C25" t="str">
        <f>Feuil1!I33</f>
        <v>&lt;kijiji&gt;https://www.kijiji.ca/v-view-details.html?adId=1350198430&lt;/kijiji&gt;</v>
      </c>
    </row>
    <row r="26" spans="2:3" x14ac:dyDescent="0.25">
      <c r="C26" t="str">
        <f>Feuil1!I34</f>
        <v>&lt;images&gt;</v>
      </c>
    </row>
    <row r="27" spans="2:3" x14ac:dyDescent="0.25">
      <c r="C27" t="e">
        <f>Feuil1!#REF!</f>
        <v>#REF!</v>
      </c>
    </row>
    <row r="28" spans="2:3" x14ac:dyDescent="0.25">
      <c r="C28" t="str">
        <f>Feuil1!I38</f>
        <v>&lt;/images&gt;</v>
      </c>
    </row>
    <row r="29" spans="2:3" x14ac:dyDescent="0.25">
      <c r="B29" t="str">
        <f>Feuil1!H39</f>
        <v>&lt;/article&gt;</v>
      </c>
    </row>
    <row r="30" spans="2:3" x14ac:dyDescent="0.25">
      <c r="B30" t="str">
        <f>Feuil1!H40</f>
        <v>&lt;article id="3"&gt;</v>
      </c>
    </row>
    <row r="31" spans="2:3" x14ac:dyDescent="0.25">
      <c r="C31" t="str">
        <f>Feuil1!I41</f>
        <v>&lt;titre&gt;Laveuse Whirlpool Duet&lt;/titre&gt;</v>
      </c>
    </row>
    <row r="32" spans="2:3" x14ac:dyDescent="0.25">
      <c r="C32" t="str">
        <f>Feuil1!I42</f>
        <v>&lt;desc&gt;*** Disponible à partir du 1er juin ! ***
- Chargement frontal
- Capacité de 3.5 pieds cube
- Couleur : blanc
- Cuve en acier inoxydable
- Energy Star
- Option EcoBoost
- Option TumbleFresh
- Superposable avec la sécheuse
Dimensions : Depth 30-1/2 in, Height 36.0 in, Width 27.0 in
Fournit avec guide d'instructions
*** Disponible à partir du 1er juin ! ***
Prix d'achat : 850$&lt;/desc&gt;</v>
      </c>
    </row>
    <row r="33" spans="2:3" x14ac:dyDescent="0.25">
      <c r="C33" t="str">
        <f>Feuil1!I43</f>
        <v>&lt;prix&gt;350&lt;/prix&gt;</v>
      </c>
    </row>
    <row r="34" spans="2:3" x14ac:dyDescent="0.25">
      <c r="C34" t="str">
        <f>Feuil1!I44</f>
        <v>&lt;kijiji&gt;#&lt;/kijiji&gt;</v>
      </c>
    </row>
    <row r="35" spans="2:3" x14ac:dyDescent="0.25">
      <c r="C35" t="str">
        <f>Feuil1!I45</f>
        <v>&lt;images&gt;</v>
      </c>
    </row>
    <row r="36" spans="2:3" x14ac:dyDescent="0.25">
      <c r="C36">
        <f>Feuil1!I51</f>
        <v>0</v>
      </c>
    </row>
    <row r="37" spans="2:3" x14ac:dyDescent="0.25">
      <c r="C37" t="str">
        <f>Feuil1!I52</f>
        <v>&lt;/images&gt;</v>
      </c>
    </row>
    <row r="38" spans="2:3" x14ac:dyDescent="0.25">
      <c r="B38" t="str">
        <f>Feuil1!H53</f>
        <v>&lt;/article&gt;</v>
      </c>
    </row>
    <row r="39" spans="2:3" x14ac:dyDescent="0.25">
      <c r="B39" t="str">
        <f>Feuil1!H54</f>
        <v>&lt;article id="4"&gt;</v>
      </c>
    </row>
    <row r="40" spans="2:3" x14ac:dyDescent="0.25">
      <c r="C40" t="str">
        <f>Feuil1!I55</f>
        <v>&lt;titre&gt;Sécheuse Whirlpool Duet&lt;/titre&gt;</v>
      </c>
    </row>
    <row r="41" spans="2:3" x14ac:dyDescent="0.25">
      <c r="C41" t="str">
        <f>Feuil1!I56</f>
        <v>&lt;desc&gt;*** Disponible à partir du 1er juin ! ***
- Chargement frontal
- Capacité de 6.7 pieds cube
- Couleur : blanc
- Energy Star
- Superposable avec la laveuse
Dimensions : Depth 29.0 in, Height 36.0 in, Width 27.0 in
*** Disponible à partir du 1er juin ! ***
Prix d'achat : 650$&lt;/desc&gt;</v>
      </c>
    </row>
    <row r="42" spans="2:3" x14ac:dyDescent="0.25">
      <c r="C42" t="str">
        <f>Feuil1!I57</f>
        <v>&lt;prix&gt;250&lt;/prix&gt;</v>
      </c>
    </row>
    <row r="43" spans="2:3" x14ac:dyDescent="0.25">
      <c r="C43" t="str">
        <f>Feuil1!I58</f>
        <v>&lt;kijiji&gt;#&lt;/kijiji&gt;</v>
      </c>
    </row>
    <row r="44" spans="2:3" x14ac:dyDescent="0.25">
      <c r="C44" t="str">
        <f>Feuil1!I59</f>
        <v>&lt;images&gt;</v>
      </c>
    </row>
    <row r="45" spans="2:3" x14ac:dyDescent="0.25">
      <c r="C45" t="e">
        <f>Feuil1!#REF!</f>
        <v>#REF!</v>
      </c>
    </row>
    <row r="46" spans="2:3" x14ac:dyDescent="0.25">
      <c r="C46" t="str">
        <f>Feuil1!I64</f>
        <v>&lt;/images&gt;</v>
      </c>
    </row>
    <row r="47" spans="2:3" x14ac:dyDescent="0.25">
      <c r="B47" t="str">
        <f>Feuil1!H65</f>
        <v>&lt;/article&gt;</v>
      </c>
    </row>
    <row r="48" spans="2:3" x14ac:dyDescent="0.25">
      <c r="B48" t="e">
        <f>#REF!</f>
        <v>#REF!</v>
      </c>
    </row>
    <row r="49" spans="2:3" x14ac:dyDescent="0.25">
      <c r="C49" t="e">
        <f>#REF!</f>
        <v>#REF!</v>
      </c>
    </row>
    <row r="50" spans="2:3" x14ac:dyDescent="0.25">
      <c r="C50" t="e">
        <f>#REF!</f>
        <v>#REF!</v>
      </c>
    </row>
    <row r="51" spans="2:3" x14ac:dyDescent="0.25">
      <c r="C51" t="e">
        <f>#REF!</f>
        <v>#REF!</v>
      </c>
    </row>
    <row r="52" spans="2:3" x14ac:dyDescent="0.25">
      <c r="C52" t="e">
        <f>#REF!</f>
        <v>#REF!</v>
      </c>
    </row>
    <row r="53" spans="2:3" x14ac:dyDescent="0.25">
      <c r="C53" t="e">
        <f>#REF!</f>
        <v>#REF!</v>
      </c>
    </row>
    <row r="54" spans="2:3" x14ac:dyDescent="0.25">
      <c r="C54" t="e">
        <f>#REF!</f>
        <v>#REF!</v>
      </c>
    </row>
    <row r="55" spans="2:3" x14ac:dyDescent="0.25">
      <c r="C55" t="e">
        <f>#REF!</f>
        <v>#REF!</v>
      </c>
    </row>
    <row r="56" spans="2:3" x14ac:dyDescent="0.25">
      <c r="B56" t="e">
        <f>#REF!</f>
        <v>#REF!</v>
      </c>
    </row>
    <row r="57" spans="2:3" x14ac:dyDescent="0.25">
      <c r="B57" t="e">
        <f>#REF!</f>
        <v>#REF!</v>
      </c>
    </row>
    <row r="58" spans="2:3" x14ac:dyDescent="0.25">
      <c r="C58" t="e">
        <f>#REF!</f>
        <v>#REF!</v>
      </c>
    </row>
    <row r="59" spans="2:3" x14ac:dyDescent="0.25">
      <c r="C59" t="e">
        <f>#REF!</f>
        <v>#REF!</v>
      </c>
    </row>
    <row r="60" spans="2:3" x14ac:dyDescent="0.25">
      <c r="C60" t="e">
        <f>#REF!</f>
        <v>#REF!</v>
      </c>
    </row>
    <row r="61" spans="2:3" x14ac:dyDescent="0.25">
      <c r="C61" t="e">
        <f>#REF!</f>
        <v>#REF!</v>
      </c>
    </row>
    <row r="62" spans="2:3" x14ac:dyDescent="0.25">
      <c r="C62" t="e">
        <f>#REF!</f>
        <v>#REF!</v>
      </c>
    </row>
    <row r="63" spans="2:3" x14ac:dyDescent="0.25">
      <c r="C63" t="e">
        <f>#REF!</f>
        <v>#REF!</v>
      </c>
    </row>
    <row r="64" spans="2:3" x14ac:dyDescent="0.25">
      <c r="C64" t="e">
        <f>#REF!</f>
        <v>#REF!</v>
      </c>
    </row>
    <row r="65" spans="2:3" x14ac:dyDescent="0.25">
      <c r="B65" t="e">
        <f>#REF!</f>
        <v>#REF!</v>
      </c>
    </row>
    <row r="66" spans="2:3" x14ac:dyDescent="0.25">
      <c r="B66" t="e">
        <f>#REF!</f>
        <v>#REF!</v>
      </c>
    </row>
    <row r="67" spans="2:3" x14ac:dyDescent="0.25">
      <c r="C67" t="e">
        <f>#REF!</f>
        <v>#REF!</v>
      </c>
    </row>
    <row r="68" spans="2:3" x14ac:dyDescent="0.25">
      <c r="C68" t="e">
        <f>#REF!</f>
        <v>#REF!</v>
      </c>
    </row>
    <row r="69" spans="2:3" x14ac:dyDescent="0.25">
      <c r="C69" t="e">
        <f>#REF!</f>
        <v>#REF!</v>
      </c>
    </row>
    <row r="70" spans="2:3" x14ac:dyDescent="0.25">
      <c r="C70" t="e">
        <f>#REF!</f>
        <v>#REF!</v>
      </c>
    </row>
    <row r="71" spans="2:3" x14ac:dyDescent="0.25">
      <c r="C71" t="e">
        <f>#REF!</f>
        <v>#REF!</v>
      </c>
    </row>
    <row r="72" spans="2:3" x14ac:dyDescent="0.25">
      <c r="C72" t="e">
        <f>#REF!</f>
        <v>#REF!</v>
      </c>
    </row>
    <row r="73" spans="2:3" x14ac:dyDescent="0.25">
      <c r="C73" t="e">
        <f>#REF!</f>
        <v>#REF!</v>
      </c>
    </row>
    <row r="74" spans="2:3" x14ac:dyDescent="0.25">
      <c r="B74" t="e">
        <f>#REF!</f>
        <v>#REF!</v>
      </c>
    </row>
    <row r="75" spans="2:3" x14ac:dyDescent="0.25">
      <c r="B75" t="e">
        <f>#REF!</f>
        <v>#REF!</v>
      </c>
    </row>
    <row r="76" spans="2:3" x14ac:dyDescent="0.25">
      <c r="C76" t="e">
        <f>#REF!</f>
        <v>#REF!</v>
      </c>
    </row>
    <row r="77" spans="2:3" x14ac:dyDescent="0.25">
      <c r="C77" t="e">
        <f>#REF!</f>
        <v>#REF!</v>
      </c>
    </row>
    <row r="78" spans="2:3" x14ac:dyDescent="0.25">
      <c r="C78" t="e">
        <f>#REF!</f>
        <v>#REF!</v>
      </c>
    </row>
    <row r="79" spans="2:3" x14ac:dyDescent="0.25">
      <c r="C79" t="e">
        <f>#REF!</f>
        <v>#REF!</v>
      </c>
    </row>
    <row r="80" spans="2:3" x14ac:dyDescent="0.25">
      <c r="C80" t="e">
        <f>#REF!</f>
        <v>#REF!</v>
      </c>
    </row>
    <row r="81" spans="2:3" x14ac:dyDescent="0.25">
      <c r="C81" t="e">
        <f>#REF!</f>
        <v>#REF!</v>
      </c>
    </row>
    <row r="82" spans="2:3" x14ac:dyDescent="0.25">
      <c r="C82" t="e">
        <f>#REF!</f>
        <v>#REF!</v>
      </c>
    </row>
    <row r="83" spans="2:3" x14ac:dyDescent="0.25">
      <c r="B83" t="e">
        <f>#REF!</f>
        <v>#REF!</v>
      </c>
    </row>
    <row r="84" spans="2:3" x14ac:dyDescent="0.25">
      <c r="B84" t="e">
        <f>#REF!</f>
        <v>#REF!</v>
      </c>
    </row>
    <row r="85" spans="2:3" x14ac:dyDescent="0.25">
      <c r="C85" t="e">
        <f>#REF!</f>
        <v>#REF!</v>
      </c>
    </row>
    <row r="86" spans="2:3" x14ac:dyDescent="0.25">
      <c r="C86" t="e">
        <f>#REF!</f>
        <v>#REF!</v>
      </c>
    </row>
    <row r="87" spans="2:3" x14ac:dyDescent="0.25">
      <c r="C87" t="e">
        <f>#REF!</f>
        <v>#REF!</v>
      </c>
    </row>
    <row r="88" spans="2:3" x14ac:dyDescent="0.25">
      <c r="C88" t="e">
        <f>#REF!</f>
        <v>#REF!</v>
      </c>
    </row>
    <row r="89" spans="2:3" x14ac:dyDescent="0.25">
      <c r="C89" t="e">
        <f>#REF!</f>
        <v>#REF!</v>
      </c>
    </row>
    <row r="90" spans="2:3" x14ac:dyDescent="0.25">
      <c r="C90" t="e">
        <f>#REF!</f>
        <v>#REF!</v>
      </c>
    </row>
    <row r="91" spans="2:3" x14ac:dyDescent="0.25">
      <c r="C91" t="e">
        <f>#REF!</f>
        <v>#REF!</v>
      </c>
    </row>
    <row r="92" spans="2:3" x14ac:dyDescent="0.25">
      <c r="B92" t="e">
        <f>#REF!</f>
        <v>#REF!</v>
      </c>
    </row>
    <row r="93" spans="2:3" x14ac:dyDescent="0.25">
      <c r="B93" t="e">
        <f>#REF!</f>
        <v>#REF!</v>
      </c>
    </row>
    <row r="94" spans="2:3" x14ac:dyDescent="0.25">
      <c r="C94" t="e">
        <f>#REF!</f>
        <v>#REF!</v>
      </c>
    </row>
    <row r="95" spans="2:3" x14ac:dyDescent="0.25">
      <c r="C95" t="e">
        <f>#REF!</f>
        <v>#REF!</v>
      </c>
    </row>
    <row r="96" spans="2:3" x14ac:dyDescent="0.25">
      <c r="C96" t="e">
        <f>#REF!</f>
        <v>#REF!</v>
      </c>
    </row>
    <row r="97" spans="2:3" x14ac:dyDescent="0.25">
      <c r="C97" t="e">
        <f>#REF!</f>
        <v>#REF!</v>
      </c>
    </row>
    <row r="98" spans="2:3" x14ac:dyDescent="0.25">
      <c r="C98" t="e">
        <f>#REF!</f>
        <v>#REF!</v>
      </c>
    </row>
    <row r="99" spans="2:3" x14ac:dyDescent="0.25">
      <c r="C99" t="e">
        <f>#REF!</f>
        <v>#REF!</v>
      </c>
    </row>
    <row r="100" spans="2:3" x14ac:dyDescent="0.25">
      <c r="C100" t="e">
        <f>#REF!</f>
        <v>#REF!</v>
      </c>
    </row>
    <row r="101" spans="2:3" x14ac:dyDescent="0.25">
      <c r="B101" t="e">
        <f>#REF!</f>
        <v>#REF!</v>
      </c>
    </row>
    <row r="102" spans="2:3" x14ac:dyDescent="0.25">
      <c r="B102" t="e">
        <f>#REF!</f>
        <v>#REF!</v>
      </c>
    </row>
    <row r="103" spans="2:3" x14ac:dyDescent="0.25">
      <c r="C103" t="e">
        <f>#REF!</f>
        <v>#REF!</v>
      </c>
    </row>
    <row r="104" spans="2:3" x14ac:dyDescent="0.25">
      <c r="C104" t="e">
        <f>#REF!</f>
        <v>#REF!</v>
      </c>
    </row>
    <row r="105" spans="2:3" x14ac:dyDescent="0.25">
      <c r="C105" t="e">
        <f>#REF!</f>
        <v>#REF!</v>
      </c>
    </row>
    <row r="106" spans="2:3" x14ac:dyDescent="0.25">
      <c r="C106" t="e">
        <f>#REF!</f>
        <v>#REF!</v>
      </c>
    </row>
    <row r="107" spans="2:3" x14ac:dyDescent="0.25">
      <c r="C107" t="e">
        <f>#REF!</f>
        <v>#REF!</v>
      </c>
    </row>
    <row r="108" spans="2:3" x14ac:dyDescent="0.25">
      <c r="C108" t="e">
        <f>#REF!</f>
        <v>#REF!</v>
      </c>
    </row>
    <row r="109" spans="2:3" x14ac:dyDescent="0.25">
      <c r="C109" t="e">
        <f>#REF!</f>
        <v>#REF!</v>
      </c>
    </row>
    <row r="110" spans="2:3" x14ac:dyDescent="0.25">
      <c r="B110" t="e">
        <f>#REF!</f>
        <v>#REF!</v>
      </c>
    </row>
    <row r="111" spans="2:3" x14ac:dyDescent="0.25">
      <c r="B111" t="e">
        <f>#REF!</f>
        <v>#REF!</v>
      </c>
    </row>
    <row r="112" spans="2:3" x14ac:dyDescent="0.25">
      <c r="C112" t="e">
        <f>#REF!</f>
        <v>#REF!</v>
      </c>
    </row>
    <row r="113" spans="2:3" x14ac:dyDescent="0.25">
      <c r="C113" t="e">
        <f>#REF!</f>
        <v>#REF!</v>
      </c>
    </row>
    <row r="114" spans="2:3" x14ac:dyDescent="0.25">
      <c r="C114" t="e">
        <f>#REF!</f>
        <v>#REF!</v>
      </c>
    </row>
    <row r="115" spans="2:3" x14ac:dyDescent="0.25">
      <c r="C115" t="e">
        <f>#REF!</f>
        <v>#REF!</v>
      </c>
    </row>
    <row r="116" spans="2:3" x14ac:dyDescent="0.25">
      <c r="C116" t="e">
        <f>#REF!</f>
        <v>#REF!</v>
      </c>
    </row>
    <row r="117" spans="2:3" x14ac:dyDescent="0.25">
      <c r="C117" t="e">
        <f>#REF!</f>
        <v>#REF!</v>
      </c>
    </row>
    <row r="118" spans="2:3" x14ac:dyDescent="0.25">
      <c r="C118" t="e">
        <f>#REF!</f>
        <v>#REF!</v>
      </c>
    </row>
    <row r="119" spans="2:3" x14ac:dyDescent="0.25">
      <c r="B119" t="e">
        <f>#REF!</f>
        <v>#REF!</v>
      </c>
    </row>
    <row r="120" spans="2:3" x14ac:dyDescent="0.25">
      <c r="B120" t="e">
        <f>#REF!</f>
        <v>#REF!</v>
      </c>
    </row>
    <row r="121" spans="2:3" x14ac:dyDescent="0.25">
      <c r="C121" t="e">
        <f>#REF!</f>
        <v>#REF!</v>
      </c>
    </row>
    <row r="122" spans="2:3" x14ac:dyDescent="0.25">
      <c r="C122" t="e">
        <f>#REF!</f>
        <v>#REF!</v>
      </c>
    </row>
    <row r="123" spans="2:3" x14ac:dyDescent="0.25">
      <c r="C123" t="e">
        <f>#REF!</f>
        <v>#REF!</v>
      </c>
    </row>
    <row r="124" spans="2:3" x14ac:dyDescent="0.25">
      <c r="C124" t="e">
        <f>#REF!</f>
        <v>#REF!</v>
      </c>
    </row>
    <row r="125" spans="2:3" x14ac:dyDescent="0.25">
      <c r="C125" t="e">
        <f>#REF!</f>
        <v>#REF!</v>
      </c>
    </row>
    <row r="126" spans="2:3" x14ac:dyDescent="0.25">
      <c r="C126" t="e">
        <f>#REF!</f>
        <v>#REF!</v>
      </c>
    </row>
    <row r="127" spans="2:3" x14ac:dyDescent="0.25">
      <c r="C127" t="e">
        <f>#REF!</f>
        <v>#REF!</v>
      </c>
    </row>
    <row r="128" spans="2:3" x14ac:dyDescent="0.25">
      <c r="B128" t="e">
        <f>#REF!</f>
        <v>#REF!</v>
      </c>
    </row>
    <row r="129" spans="2:3" x14ac:dyDescent="0.25">
      <c r="B129" t="e">
        <f>#REF!</f>
        <v>#REF!</v>
      </c>
    </row>
    <row r="130" spans="2:3" x14ac:dyDescent="0.25">
      <c r="C130" t="e">
        <f>#REF!</f>
        <v>#REF!</v>
      </c>
    </row>
    <row r="131" spans="2:3" x14ac:dyDescent="0.25">
      <c r="C131" t="e">
        <f>#REF!</f>
        <v>#REF!</v>
      </c>
    </row>
    <row r="132" spans="2:3" x14ac:dyDescent="0.25">
      <c r="C132" t="e">
        <f>#REF!</f>
        <v>#REF!</v>
      </c>
    </row>
    <row r="133" spans="2:3" x14ac:dyDescent="0.25">
      <c r="C133" t="e">
        <f>#REF!</f>
        <v>#REF!</v>
      </c>
    </row>
    <row r="134" spans="2:3" x14ac:dyDescent="0.25">
      <c r="C134" t="e">
        <f>#REF!</f>
        <v>#REF!</v>
      </c>
    </row>
    <row r="135" spans="2:3" x14ac:dyDescent="0.25">
      <c r="C135" t="e">
        <f>#REF!</f>
        <v>#REF!</v>
      </c>
    </row>
    <row r="136" spans="2:3" x14ac:dyDescent="0.25">
      <c r="C136" t="e">
        <f>#REF!</f>
        <v>#REF!</v>
      </c>
    </row>
    <row r="137" spans="2:3" x14ac:dyDescent="0.25">
      <c r="B137" t="e">
        <f>#REF!</f>
        <v>#REF!</v>
      </c>
    </row>
    <row r="138" spans="2:3" x14ac:dyDescent="0.25">
      <c r="B138" t="e">
        <f>#REF!</f>
        <v>#REF!</v>
      </c>
    </row>
    <row r="139" spans="2:3" x14ac:dyDescent="0.25">
      <c r="C139" t="e">
        <f>#REF!</f>
        <v>#REF!</v>
      </c>
    </row>
    <row r="140" spans="2:3" x14ac:dyDescent="0.25">
      <c r="C140" t="e">
        <f>#REF!</f>
        <v>#REF!</v>
      </c>
    </row>
    <row r="141" spans="2:3" x14ac:dyDescent="0.25">
      <c r="C141" t="e">
        <f>#REF!</f>
        <v>#REF!</v>
      </c>
    </row>
    <row r="142" spans="2:3" x14ac:dyDescent="0.25">
      <c r="C142" t="e">
        <f>#REF!</f>
        <v>#REF!</v>
      </c>
    </row>
    <row r="143" spans="2:3" x14ac:dyDescent="0.25">
      <c r="C143" t="e">
        <f>#REF!</f>
        <v>#REF!</v>
      </c>
    </row>
    <row r="144" spans="2:3" x14ac:dyDescent="0.25">
      <c r="C144" t="e">
        <f>#REF!</f>
        <v>#REF!</v>
      </c>
    </row>
    <row r="145" spans="2:3" x14ac:dyDescent="0.25">
      <c r="C145" t="e">
        <f>#REF!</f>
        <v>#REF!</v>
      </c>
    </row>
    <row r="146" spans="2:3" x14ac:dyDescent="0.25">
      <c r="B146" t="e">
        <f>#REF!</f>
        <v>#REF!</v>
      </c>
    </row>
    <row r="147" spans="2:3" x14ac:dyDescent="0.25">
      <c r="B147" t="e">
        <f>#REF!</f>
        <v>#REF!</v>
      </c>
    </row>
    <row r="148" spans="2:3" x14ac:dyDescent="0.25">
      <c r="C148" t="e">
        <f>#REF!</f>
        <v>#REF!</v>
      </c>
    </row>
    <row r="149" spans="2:3" x14ac:dyDescent="0.25">
      <c r="C149" t="e">
        <f>#REF!</f>
        <v>#REF!</v>
      </c>
    </row>
    <row r="150" spans="2:3" x14ac:dyDescent="0.25">
      <c r="C150" t="e">
        <f>#REF!</f>
        <v>#REF!</v>
      </c>
    </row>
    <row r="151" spans="2:3" x14ac:dyDescent="0.25">
      <c r="C151" t="e">
        <f>#REF!</f>
        <v>#REF!</v>
      </c>
    </row>
    <row r="152" spans="2:3" x14ac:dyDescent="0.25">
      <c r="C152" t="e">
        <f>#REF!</f>
        <v>#REF!</v>
      </c>
    </row>
    <row r="153" spans="2:3" x14ac:dyDescent="0.25">
      <c r="C153" t="e">
        <f>#REF!</f>
        <v>#REF!</v>
      </c>
    </row>
    <row r="154" spans="2:3" x14ac:dyDescent="0.25">
      <c r="C154" t="e">
        <f>#REF!</f>
        <v>#REF!</v>
      </c>
    </row>
    <row r="155" spans="2:3" x14ac:dyDescent="0.25">
      <c r="B155" t="e">
        <f>#REF!</f>
        <v>#REF!</v>
      </c>
    </row>
    <row r="156" spans="2:3" x14ac:dyDescent="0.25">
      <c r="B156" t="e">
        <f>#REF!</f>
        <v>#REF!</v>
      </c>
    </row>
    <row r="157" spans="2:3" x14ac:dyDescent="0.25">
      <c r="C157" t="e">
        <f>#REF!</f>
        <v>#REF!</v>
      </c>
    </row>
    <row r="158" spans="2:3" x14ac:dyDescent="0.25">
      <c r="C158" t="e">
        <f>#REF!</f>
        <v>#REF!</v>
      </c>
    </row>
    <row r="159" spans="2:3" x14ac:dyDescent="0.25">
      <c r="C159" t="e">
        <f>#REF!</f>
        <v>#REF!</v>
      </c>
    </row>
    <row r="160" spans="2:3" x14ac:dyDescent="0.25">
      <c r="C160" t="e">
        <f>#REF!</f>
        <v>#REF!</v>
      </c>
    </row>
    <row r="161" spans="2:3" x14ac:dyDescent="0.25">
      <c r="C161" t="e">
        <f>#REF!</f>
        <v>#REF!</v>
      </c>
    </row>
    <row r="162" spans="2:3" x14ac:dyDescent="0.25">
      <c r="C162" t="e">
        <f>#REF!</f>
        <v>#REF!</v>
      </c>
    </row>
    <row r="163" spans="2:3" x14ac:dyDescent="0.25">
      <c r="C163" t="e">
        <f>#REF!</f>
        <v>#REF!</v>
      </c>
    </row>
    <row r="164" spans="2:3" x14ac:dyDescent="0.25">
      <c r="B164" t="e">
        <f>#REF!</f>
        <v>#REF!</v>
      </c>
    </row>
    <row r="165" spans="2:3" x14ac:dyDescent="0.25">
      <c r="B165" t="e">
        <f>#REF!</f>
        <v>#REF!</v>
      </c>
    </row>
    <row r="166" spans="2:3" x14ac:dyDescent="0.25">
      <c r="C166" t="e">
        <f>#REF!</f>
        <v>#REF!</v>
      </c>
    </row>
    <row r="167" spans="2:3" x14ac:dyDescent="0.25">
      <c r="C167" t="e">
        <f>#REF!</f>
        <v>#REF!</v>
      </c>
    </row>
    <row r="168" spans="2:3" x14ac:dyDescent="0.25">
      <c r="C168" t="e">
        <f>#REF!</f>
        <v>#REF!</v>
      </c>
    </row>
    <row r="169" spans="2:3" x14ac:dyDescent="0.25">
      <c r="C169" t="e">
        <f>#REF!</f>
        <v>#REF!</v>
      </c>
    </row>
    <row r="170" spans="2:3" x14ac:dyDescent="0.25">
      <c r="C170" t="e">
        <f>#REF!</f>
        <v>#REF!</v>
      </c>
    </row>
    <row r="171" spans="2:3" x14ac:dyDescent="0.25">
      <c r="C171" t="e">
        <f>#REF!</f>
        <v>#REF!</v>
      </c>
    </row>
    <row r="172" spans="2:3" x14ac:dyDescent="0.25">
      <c r="C172" t="e">
        <f>#REF!</f>
        <v>#REF!</v>
      </c>
    </row>
    <row r="173" spans="2:3" x14ac:dyDescent="0.25">
      <c r="B173" t="e">
        <f>#REF!</f>
        <v>#REF!</v>
      </c>
    </row>
    <row r="174" spans="2:3" x14ac:dyDescent="0.25">
      <c r="B174" t="e">
        <f>#REF!</f>
        <v>#REF!</v>
      </c>
    </row>
    <row r="175" spans="2:3" x14ac:dyDescent="0.25">
      <c r="C175" t="e">
        <f>#REF!</f>
        <v>#REF!</v>
      </c>
    </row>
    <row r="176" spans="2:3" x14ac:dyDescent="0.25">
      <c r="C176" t="e">
        <f>#REF!</f>
        <v>#REF!</v>
      </c>
    </row>
    <row r="177" spans="2:3" x14ac:dyDescent="0.25">
      <c r="C177" t="e">
        <f>#REF!</f>
        <v>#REF!</v>
      </c>
    </row>
    <row r="178" spans="2:3" x14ac:dyDescent="0.25">
      <c r="C178" t="e">
        <f>#REF!</f>
        <v>#REF!</v>
      </c>
    </row>
    <row r="179" spans="2:3" x14ac:dyDescent="0.25">
      <c r="C179" t="e">
        <f>#REF!</f>
        <v>#REF!</v>
      </c>
    </row>
    <row r="180" spans="2:3" x14ac:dyDescent="0.25">
      <c r="C180" t="e">
        <f>#REF!</f>
        <v>#REF!</v>
      </c>
    </row>
    <row r="181" spans="2:3" x14ac:dyDescent="0.25">
      <c r="C181" t="e">
        <f>#REF!</f>
        <v>#REF!</v>
      </c>
    </row>
    <row r="182" spans="2:3" x14ac:dyDescent="0.25">
      <c r="B182" t="e">
        <f>#REF!</f>
        <v>#REF!</v>
      </c>
    </row>
    <row r="183" spans="2:3" x14ac:dyDescent="0.25">
      <c r="B183" t="e">
        <f>#REF!</f>
        <v>#REF!</v>
      </c>
    </row>
    <row r="184" spans="2:3" x14ac:dyDescent="0.25">
      <c r="C184" t="e">
        <f>#REF!</f>
        <v>#REF!</v>
      </c>
    </row>
    <row r="185" spans="2:3" x14ac:dyDescent="0.25">
      <c r="C185" t="e">
        <f>#REF!</f>
        <v>#REF!</v>
      </c>
    </row>
    <row r="186" spans="2:3" x14ac:dyDescent="0.25">
      <c r="C186" t="e">
        <f>#REF!</f>
        <v>#REF!</v>
      </c>
    </row>
    <row r="187" spans="2:3" x14ac:dyDescent="0.25">
      <c r="C187" t="e">
        <f>#REF!</f>
        <v>#REF!</v>
      </c>
    </row>
    <row r="188" spans="2:3" x14ac:dyDescent="0.25">
      <c r="C188" t="e">
        <f>#REF!</f>
        <v>#REF!</v>
      </c>
    </row>
    <row r="189" spans="2:3" x14ac:dyDescent="0.25">
      <c r="C189" t="e">
        <f>#REF!</f>
        <v>#REF!</v>
      </c>
    </row>
    <row r="190" spans="2:3" x14ac:dyDescent="0.25">
      <c r="C190" t="e">
        <f>#REF!</f>
        <v>#REF!</v>
      </c>
    </row>
    <row r="191" spans="2:3" x14ac:dyDescent="0.25">
      <c r="B191" t="e">
        <f>#REF!</f>
        <v>#REF!</v>
      </c>
    </row>
    <row r="192" spans="2:3" x14ac:dyDescent="0.25">
      <c r="B192" t="e">
        <f>#REF!</f>
        <v>#REF!</v>
      </c>
    </row>
    <row r="193" spans="2:3" x14ac:dyDescent="0.25">
      <c r="C193" t="e">
        <f>#REF!</f>
        <v>#REF!</v>
      </c>
    </row>
    <row r="194" spans="2:3" x14ac:dyDescent="0.25">
      <c r="C194" t="e">
        <f>#REF!</f>
        <v>#REF!</v>
      </c>
    </row>
    <row r="195" spans="2:3" x14ac:dyDescent="0.25">
      <c r="C195" t="e">
        <f>#REF!</f>
        <v>#REF!</v>
      </c>
    </row>
    <row r="196" spans="2:3" x14ac:dyDescent="0.25">
      <c r="C196" t="e">
        <f>#REF!</f>
        <v>#REF!</v>
      </c>
    </row>
    <row r="197" spans="2:3" x14ac:dyDescent="0.25">
      <c r="C197" t="e">
        <f>#REF!</f>
        <v>#REF!</v>
      </c>
    </row>
    <row r="198" spans="2:3" x14ac:dyDescent="0.25">
      <c r="C198" t="e">
        <f>#REF!</f>
        <v>#REF!</v>
      </c>
    </row>
    <row r="199" spans="2:3" x14ac:dyDescent="0.25">
      <c r="C199" t="e">
        <f>#REF!</f>
        <v>#REF!</v>
      </c>
    </row>
    <row r="200" spans="2:3" x14ac:dyDescent="0.25">
      <c r="B200" t="e">
        <f>#REF!</f>
        <v>#REF!</v>
      </c>
    </row>
    <row r="201" spans="2:3" x14ac:dyDescent="0.25">
      <c r="B201" t="e">
        <f>#REF!</f>
        <v>#REF!</v>
      </c>
    </row>
    <row r="202" spans="2:3" x14ac:dyDescent="0.25">
      <c r="C202" t="e">
        <f>#REF!</f>
        <v>#REF!</v>
      </c>
    </row>
    <row r="203" spans="2:3" x14ac:dyDescent="0.25">
      <c r="C203" t="e">
        <f>#REF!</f>
        <v>#REF!</v>
      </c>
    </row>
    <row r="204" spans="2:3" x14ac:dyDescent="0.25">
      <c r="C204" t="e">
        <f>#REF!</f>
        <v>#REF!</v>
      </c>
    </row>
    <row r="205" spans="2:3" x14ac:dyDescent="0.25">
      <c r="C205" t="e">
        <f>#REF!</f>
        <v>#REF!</v>
      </c>
    </row>
    <row r="206" spans="2:3" x14ac:dyDescent="0.25">
      <c r="C206" t="e">
        <f>#REF!</f>
        <v>#REF!</v>
      </c>
    </row>
    <row r="207" spans="2:3" x14ac:dyDescent="0.25">
      <c r="C207" t="e">
        <f>#REF!</f>
        <v>#REF!</v>
      </c>
    </row>
    <row r="208" spans="2:3" x14ac:dyDescent="0.25">
      <c r="C208" t="e">
        <f>#REF!</f>
        <v>#REF!</v>
      </c>
    </row>
    <row r="209" spans="2:3" x14ac:dyDescent="0.25">
      <c r="B209" t="e">
        <f>#REF!</f>
        <v>#REF!</v>
      </c>
    </row>
    <row r="210" spans="2:3" x14ac:dyDescent="0.25">
      <c r="B210" t="e">
        <f>#REF!</f>
        <v>#REF!</v>
      </c>
    </row>
    <row r="211" spans="2:3" x14ac:dyDescent="0.25">
      <c r="C211" t="e">
        <f>#REF!</f>
        <v>#REF!</v>
      </c>
    </row>
    <row r="212" spans="2:3" x14ac:dyDescent="0.25">
      <c r="C212" t="e">
        <f>#REF!</f>
        <v>#REF!</v>
      </c>
    </row>
    <row r="213" spans="2:3" x14ac:dyDescent="0.25">
      <c r="C213" t="e">
        <f>#REF!</f>
        <v>#REF!</v>
      </c>
    </row>
    <row r="214" spans="2:3" x14ac:dyDescent="0.25">
      <c r="C214" t="e">
        <f>#REF!</f>
        <v>#REF!</v>
      </c>
    </row>
    <row r="215" spans="2:3" x14ac:dyDescent="0.25">
      <c r="C215" t="e">
        <f>#REF!</f>
        <v>#REF!</v>
      </c>
    </row>
    <row r="216" spans="2:3" x14ac:dyDescent="0.25">
      <c r="C216" t="e">
        <f>#REF!</f>
        <v>#REF!</v>
      </c>
    </row>
    <row r="217" spans="2:3" x14ac:dyDescent="0.25">
      <c r="C217" t="e">
        <f>#REF!</f>
        <v>#REF!</v>
      </c>
    </row>
    <row r="218" spans="2:3" x14ac:dyDescent="0.25">
      <c r="B218" t="e">
        <f>#REF!</f>
        <v>#REF!</v>
      </c>
    </row>
    <row r="219" spans="2:3" x14ac:dyDescent="0.25">
      <c r="B219" t="e">
        <f>#REF!</f>
        <v>#REF!</v>
      </c>
    </row>
    <row r="220" spans="2:3" x14ac:dyDescent="0.25">
      <c r="C220" t="e">
        <f>#REF!</f>
        <v>#REF!</v>
      </c>
    </row>
    <row r="221" spans="2:3" x14ac:dyDescent="0.25">
      <c r="C221" t="e">
        <f>#REF!</f>
        <v>#REF!</v>
      </c>
    </row>
    <row r="222" spans="2:3" x14ac:dyDescent="0.25">
      <c r="C222" t="e">
        <f>#REF!</f>
        <v>#REF!</v>
      </c>
    </row>
    <row r="223" spans="2:3" x14ac:dyDescent="0.25">
      <c r="C223" t="e">
        <f>#REF!</f>
        <v>#REF!</v>
      </c>
    </row>
    <row r="224" spans="2:3" x14ac:dyDescent="0.25">
      <c r="C224" t="e">
        <f>#REF!</f>
        <v>#REF!</v>
      </c>
    </row>
    <row r="225" spans="1:3" x14ac:dyDescent="0.25">
      <c r="C225" t="e">
        <f>#REF!</f>
        <v>#REF!</v>
      </c>
    </row>
    <row r="226" spans="1:3" x14ac:dyDescent="0.25">
      <c r="C226" t="e">
        <f>#REF!</f>
        <v>#REF!</v>
      </c>
    </row>
    <row r="227" spans="1:3" x14ac:dyDescent="0.25">
      <c r="B227" t="e">
        <f>#REF!</f>
        <v>#REF!</v>
      </c>
    </row>
    <row r="228" spans="1:3" x14ac:dyDescent="0.25">
      <c r="A2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Stephantasy</dc:creator>
  <cp:lastModifiedBy>Stephantasy</cp:lastModifiedBy>
  <dcterms:created xsi:type="dcterms:W3CDTF">2018-03-26T15:34:26Z</dcterms:created>
  <dcterms:modified xsi:type="dcterms:W3CDTF">2018-04-27T01:02:09Z</dcterms:modified>
</cp:coreProperties>
</file>