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tiago's Data\10 Semestre\Simulación Computacional\Segundo Corte\Proyecto\Implementacion para toma de datos\"/>
    </mc:Choice>
  </mc:AlternateContent>
  <xr:revisionPtr revIDLastSave="0" documentId="13_ncr:1_{B5A26255-42BD-4C84-8B30-463FA1E5A556}" xr6:coauthVersionLast="44" xr6:coauthVersionMax="44" xr10:uidLastSave="{00000000-0000-0000-0000-000000000000}"/>
  <bookViews>
    <workbookView xWindow="-120" yWindow="-120" windowWidth="20730" windowHeight="11160" xr2:uid="{1EE81166-54DE-4467-821B-45C8063662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K15" i="1"/>
  <c r="K14" i="1"/>
  <c r="K13" i="1"/>
  <c r="K12" i="1"/>
  <c r="K11" i="1"/>
  <c r="K10" i="1"/>
  <c r="K9" i="1"/>
  <c r="H16" i="1" l="1"/>
  <c r="B16" i="1"/>
  <c r="B15" i="1"/>
  <c r="C16" i="1"/>
  <c r="D16" i="1"/>
  <c r="E16" i="1"/>
  <c r="F16" i="1"/>
  <c r="G16" i="1"/>
  <c r="C15" i="1"/>
  <c r="D15" i="1"/>
  <c r="E15" i="1"/>
  <c r="F15" i="1"/>
  <c r="G15" i="1"/>
  <c r="H15" i="1"/>
  <c r="D14" i="1" l="1"/>
  <c r="B14" i="1"/>
  <c r="C14" i="1"/>
  <c r="E14" i="1"/>
  <c r="F14" i="1"/>
  <c r="G14" i="1"/>
  <c r="H14" i="1"/>
</calcChain>
</file>

<file path=xl/sharedStrings.xml><?xml version="1.0" encoding="utf-8"?>
<sst xmlns="http://schemas.openxmlformats.org/spreadsheetml/2006/main" count="14" uniqueCount="11">
  <si>
    <t>N</t>
  </si>
  <si>
    <t>Tiempos Las Vegas</t>
  </si>
  <si>
    <t>U(s)</t>
  </si>
  <si>
    <t>U(ms)</t>
  </si>
  <si>
    <t>&gt; (s)</t>
  </si>
  <si>
    <t>&lt; (s)</t>
  </si>
  <si>
    <t>Tiempos Determinista (BackTracking)</t>
  </si>
  <si>
    <t>Determ</t>
  </si>
  <si>
    <t>Vegas</t>
  </si>
  <si>
    <t>U(ms)D</t>
  </si>
  <si>
    <t>U(ms)V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</si>
</sst>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2" borderId="4" xfId="0" applyNumberFormat="1" applyFill="1" applyBorder="1"/>
    <xf numFmtId="0" fontId="1" fillId="2" borderId="5" xfId="0" applyFont="1" applyFill="1" applyBorder="1" applyAlignment="1">
      <alignment horizontal="center" vertical="center"/>
    </xf>
    <xf numFmtId="164" fontId="0" fillId="2" borderId="6" xfId="0" applyNumberForma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1" fillId="2" borderId="13" xfId="0" applyFont="1" applyFill="1" applyBorder="1" applyAlignment="1">
      <alignment horizontal="center" vertical="center"/>
    </xf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2" borderId="11" xfId="0" applyNumberFormat="1" applyFont="1" applyFill="1" applyBorder="1"/>
    <xf numFmtId="164" fontId="1" fillId="2" borderId="12" xfId="0" applyNumberFormat="1" applyFont="1" applyFill="1" applyBorder="1"/>
    <xf numFmtId="164" fontId="1" fillId="2" borderId="8" xfId="0" applyNumberFormat="1" applyFont="1" applyFill="1" applyBorder="1"/>
    <xf numFmtId="164" fontId="1" fillId="2" borderId="9" xfId="0" applyNumberFormat="1" applyFont="1" applyFill="1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/>
    <xf numFmtId="0" fontId="1" fillId="2" borderId="19" xfId="0" applyFont="1" applyFill="1" applyBorder="1"/>
    <xf numFmtId="165" fontId="1" fillId="2" borderId="20" xfId="0" applyNumberFormat="1" applyFont="1" applyFill="1" applyBorder="1"/>
    <xf numFmtId="165" fontId="1" fillId="2" borderId="21" xfId="0" applyNumberFormat="1" applyFont="1" applyFill="1" applyBorder="1"/>
    <xf numFmtId="0" fontId="0" fillId="2" borderId="10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Hoja1!$K$8</c:f>
              <c:strCache>
                <c:ptCount val="1"/>
                <c:pt idx="0">
                  <c:v>U(ms)D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Hoja1!$J$9:$J$15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cat>
          <c:val>
            <c:numRef>
              <c:f>Hoja1!$K$9:$K$15</c:f>
              <c:numCache>
                <c:formatCode>General</c:formatCode>
                <c:ptCount val="7"/>
                <c:pt idx="0">
                  <c:v>311</c:v>
                </c:pt>
                <c:pt idx="1">
                  <c:v>428</c:v>
                </c:pt>
                <c:pt idx="2">
                  <c:v>460</c:v>
                </c:pt>
                <c:pt idx="3">
                  <c:v>492</c:v>
                </c:pt>
                <c:pt idx="4">
                  <c:v>510</c:v>
                </c:pt>
                <c:pt idx="5">
                  <c:v>533</c:v>
                </c:pt>
                <c:pt idx="6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2-499A-948F-3B4AAF8650E6}"/>
            </c:ext>
          </c:extLst>
        </c:ser>
        <c:ser>
          <c:idx val="2"/>
          <c:order val="2"/>
          <c:tx>
            <c:strRef>
              <c:f>Hoja1!$N$8</c:f>
              <c:strCache>
                <c:ptCount val="1"/>
                <c:pt idx="0">
                  <c:v>U(ms)V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Hoja1!$J$9:$J$15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cat>
          <c:val>
            <c:numRef>
              <c:f>Hoja1!$N$9:$N$15</c:f>
              <c:numCache>
                <c:formatCode>0.0000000</c:formatCode>
                <c:ptCount val="7"/>
                <c:pt idx="0">
                  <c:v>81.339788357000003</c:v>
                </c:pt>
                <c:pt idx="1">
                  <c:v>69.710087561999998</c:v>
                </c:pt>
                <c:pt idx="2">
                  <c:v>728.99570333199995</c:v>
                </c:pt>
                <c:pt idx="3">
                  <c:v>1023.0643033376102</c:v>
                </c:pt>
                <c:pt idx="4">
                  <c:v>11265.651392857451</c:v>
                </c:pt>
                <c:pt idx="5">
                  <c:v>35816.465908598999</c:v>
                </c:pt>
                <c:pt idx="6">
                  <c:v>313131.26401894767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499A-948F-3B4AAF86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036560"/>
        <c:axId val="2652892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Hoja1!$M$8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Hoja1!$J$9:$J$15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Hoja1!$M$9:$M$15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A12-499A-948F-3B4AAF8650E6}"/>
                  </c:ext>
                </c:extLst>
              </c15:ser>
            </c15:filteredBarSeries>
          </c:ext>
        </c:extLst>
      </c:barChart>
      <c:catAx>
        <c:axId val="2680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289200"/>
        <c:crosses val="autoZero"/>
        <c:auto val="1"/>
        <c:lblAlgn val="ctr"/>
        <c:lblOffset val="100"/>
        <c:noMultiLvlLbl val="0"/>
      </c:catAx>
      <c:valAx>
        <c:axId val="2652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0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923925</xdr:colOff>
      <xdr:row>4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1F0565A-5363-4C11-8022-FB87C08B050F}"/>
            </a:ext>
          </a:extLst>
        </xdr:cNvPr>
        <xdr:cNvSpPr txBox="1"/>
      </xdr:nvSpPr>
      <xdr:spPr>
        <a:xfrm>
          <a:off x="12201525" y="715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19</xdr:col>
      <xdr:colOff>923925</xdr:colOff>
      <xdr:row>0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D11492A-3400-41E0-84D1-FA00EAC57E05}"/>
            </a:ext>
          </a:extLst>
        </xdr:cNvPr>
        <xdr:cNvSpPr txBox="1"/>
      </xdr:nvSpPr>
      <xdr:spPr>
        <a:xfrm>
          <a:off x="12201525" y="7158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2</xdr:col>
      <xdr:colOff>609600</xdr:colOff>
      <xdr:row>22</xdr:row>
      <xdr:rowOff>71437</xdr:rowOff>
    </xdr:from>
    <xdr:to>
      <xdr:col>6</xdr:col>
      <xdr:colOff>990600</xdr:colOff>
      <xdr:row>36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6AFE8D-0797-49E1-AF79-45ED84955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74E-A5E9-41CC-BCEA-8F543D46C1D0}">
  <dimension ref="A1:N20"/>
  <sheetViews>
    <sheetView tabSelected="1" topLeftCell="A19" zoomScaleNormal="100" workbookViewId="0">
      <selection activeCell="M23" sqref="M23"/>
    </sheetView>
  </sheetViews>
  <sheetFormatPr baseColWidth="10" defaultRowHeight="15" x14ac:dyDescent="0.25"/>
  <cols>
    <col min="1" max="1" width="5.85546875" style="1" customWidth="1"/>
    <col min="2" max="8" width="15.7109375" style="2" customWidth="1"/>
    <col min="9" max="10" width="11.42578125" style="2"/>
    <col min="11" max="11" width="14.5703125" style="2" customWidth="1"/>
    <col min="12" max="12" width="3.7109375" style="2" customWidth="1"/>
    <col min="13" max="13" width="14.5703125" style="2" bestFit="1" customWidth="1"/>
    <col min="14" max="14" width="15" style="2" customWidth="1"/>
    <col min="15" max="16384" width="11.42578125" style="2"/>
  </cols>
  <sheetData>
    <row r="1" spans="1:14" ht="15.75" thickBot="1" x14ac:dyDescent="0.3"/>
    <row r="2" spans="1:14" ht="15.75" thickBot="1" x14ac:dyDescent="0.3">
      <c r="A2" s="31" t="s">
        <v>1</v>
      </c>
      <c r="B2" s="32"/>
      <c r="C2" s="32"/>
      <c r="D2" s="32"/>
      <c r="E2" s="32"/>
      <c r="F2" s="32"/>
      <c r="G2" s="32"/>
      <c r="H2" s="33"/>
    </row>
    <row r="3" spans="1:14" x14ac:dyDescent="0.25">
      <c r="A3" s="7" t="s">
        <v>0</v>
      </c>
      <c r="B3" s="8">
        <v>4</v>
      </c>
      <c r="C3" s="8">
        <v>5</v>
      </c>
      <c r="D3" s="8">
        <v>6</v>
      </c>
      <c r="E3" s="8">
        <v>8</v>
      </c>
      <c r="F3" s="8">
        <v>10</v>
      </c>
      <c r="G3" s="8">
        <v>12</v>
      </c>
      <c r="H3" s="9">
        <v>15</v>
      </c>
    </row>
    <row r="4" spans="1:14" x14ac:dyDescent="0.25">
      <c r="A4" s="4">
        <v>1</v>
      </c>
      <c r="B4" s="3">
        <v>58.967112999999998</v>
      </c>
      <c r="C4" s="3">
        <v>54.491042999999998</v>
      </c>
      <c r="D4" s="3">
        <v>565.78636159999996</v>
      </c>
      <c r="E4" s="3">
        <v>1726.2332438999999</v>
      </c>
      <c r="F4" s="3">
        <v>10311.0501766</v>
      </c>
      <c r="G4" s="3">
        <v>9612.0741995999997</v>
      </c>
      <c r="H4" s="5">
        <v>70419.088125249997</v>
      </c>
    </row>
    <row r="5" spans="1:14" x14ac:dyDescent="0.25">
      <c r="A5" s="4">
        <v>2</v>
      </c>
      <c r="B5" s="3">
        <v>216.86697000000001</v>
      </c>
      <c r="C5" s="3">
        <v>27.588844000000002</v>
      </c>
      <c r="D5" s="3">
        <v>1073.2612610000001</v>
      </c>
      <c r="E5" s="3">
        <v>523.94485399999996</v>
      </c>
      <c r="F5" s="3">
        <v>4993.8378334045001</v>
      </c>
      <c r="G5" s="3">
        <v>15916.329145399999</v>
      </c>
      <c r="H5" s="5">
        <v>861830.49201964994</v>
      </c>
    </row>
    <row r="6" spans="1:14" x14ac:dyDescent="0.25">
      <c r="A6" s="4">
        <v>3</v>
      </c>
      <c r="B6" s="3">
        <v>36.978483199999999</v>
      </c>
      <c r="C6" s="3">
        <v>74.007272</v>
      </c>
      <c r="D6" s="3">
        <v>253.7305355</v>
      </c>
      <c r="E6" s="3">
        <v>203.20987701000001</v>
      </c>
      <c r="F6" s="3">
        <v>10665.8635139</v>
      </c>
      <c r="G6" s="3">
        <v>4787.0876789000004</v>
      </c>
      <c r="H6" s="5">
        <v>127953.679561</v>
      </c>
    </row>
    <row r="7" spans="1:14" ht="15.75" thickBot="1" x14ac:dyDescent="0.3">
      <c r="A7" s="4">
        <v>4</v>
      </c>
      <c r="B7" s="3">
        <v>50.970315900000003</v>
      </c>
      <c r="C7" s="3">
        <v>92.273712000000003</v>
      </c>
      <c r="D7" s="3">
        <v>721.89044951999995</v>
      </c>
      <c r="E7" s="3">
        <v>1065.6847953700001</v>
      </c>
      <c r="F7" s="3">
        <v>2003.32927703</v>
      </c>
      <c r="G7" s="3">
        <v>94887.097597100001</v>
      </c>
      <c r="H7" s="5">
        <v>130550.56142807</v>
      </c>
      <c r="J7" s="2" t="s">
        <v>7</v>
      </c>
      <c r="M7" s="2" t="s">
        <v>8</v>
      </c>
    </row>
    <row r="8" spans="1:14" x14ac:dyDescent="0.25">
      <c r="A8" s="4">
        <v>5</v>
      </c>
      <c r="B8" s="3">
        <v>72.955846699999995</v>
      </c>
      <c r="C8" s="3">
        <v>163.74683300000001</v>
      </c>
      <c r="D8" s="3">
        <v>424.46684800000003</v>
      </c>
      <c r="E8" s="3">
        <v>1092.7679538</v>
      </c>
      <c r="F8" s="3">
        <v>30473.479509000001</v>
      </c>
      <c r="G8" s="3">
        <v>7172.2583770700003</v>
      </c>
      <c r="H8" s="5">
        <v>692913.85579109099</v>
      </c>
      <c r="J8" s="25" t="s">
        <v>0</v>
      </c>
      <c r="K8" s="26" t="s">
        <v>9</v>
      </c>
      <c r="M8" s="25" t="s">
        <v>0</v>
      </c>
      <c r="N8" s="26" t="s">
        <v>10</v>
      </c>
    </row>
    <row r="9" spans="1:14" x14ac:dyDescent="0.25">
      <c r="A9" s="4">
        <v>6</v>
      </c>
      <c r="B9" s="3">
        <v>26.984453200000001</v>
      </c>
      <c r="C9" s="3">
        <v>22.9849815</v>
      </c>
      <c r="D9" s="3">
        <v>242.86031700000001</v>
      </c>
      <c r="E9" s="3">
        <v>1557.3444366000001</v>
      </c>
      <c r="F9" s="3">
        <v>14612.050294799999</v>
      </c>
      <c r="G9" s="3">
        <v>7738.0108833000004</v>
      </c>
      <c r="H9" s="5">
        <v>239201.74932479</v>
      </c>
      <c r="J9" s="27">
        <v>4</v>
      </c>
      <c r="K9" s="28">
        <f>0.311*1000</f>
        <v>311</v>
      </c>
      <c r="M9" s="27">
        <v>4</v>
      </c>
      <c r="N9" s="5">
        <f>B14</f>
        <v>81.339788357000003</v>
      </c>
    </row>
    <row r="10" spans="1:14" x14ac:dyDescent="0.25">
      <c r="A10" s="4">
        <v>7</v>
      </c>
      <c r="B10" s="3">
        <v>50.970315900000003</v>
      </c>
      <c r="C10" s="3">
        <v>39.370298380000001</v>
      </c>
      <c r="D10" s="3">
        <v>1352.5547899999999</v>
      </c>
      <c r="E10" s="3">
        <v>1180.6454658</v>
      </c>
      <c r="F10" s="3">
        <v>25894.566059100001</v>
      </c>
      <c r="G10" s="3">
        <v>126991.16659160001</v>
      </c>
      <c r="H10" s="5">
        <v>391991.42932890001</v>
      </c>
      <c r="J10" s="27">
        <v>5</v>
      </c>
      <c r="K10" s="28">
        <f>0.428*1000</f>
        <v>428</v>
      </c>
      <c r="M10" s="27">
        <v>5</v>
      </c>
      <c r="N10" s="5">
        <f>C14</f>
        <v>69.710087561999998</v>
      </c>
    </row>
    <row r="11" spans="1:14" x14ac:dyDescent="0.25">
      <c r="A11" s="4">
        <v>8</v>
      </c>
      <c r="B11" s="3">
        <v>170.55463789999999</v>
      </c>
      <c r="C11" s="3">
        <v>73.904275889999994</v>
      </c>
      <c r="D11" s="3">
        <v>1177.89888</v>
      </c>
      <c r="E11" s="3">
        <v>953.82618939999998</v>
      </c>
      <c r="F11" s="3">
        <v>1373.4700677999999</v>
      </c>
      <c r="G11" s="3">
        <v>18807.705163949999</v>
      </c>
      <c r="H11" s="5">
        <v>176471.1894989</v>
      </c>
      <c r="J11" s="27">
        <v>6</v>
      </c>
      <c r="K11" s="28">
        <f>0.46*1000</f>
        <v>460</v>
      </c>
      <c r="M11" s="27">
        <v>6</v>
      </c>
      <c r="N11" s="5">
        <f>D14</f>
        <v>728.99570333199995</v>
      </c>
    </row>
    <row r="12" spans="1:14" x14ac:dyDescent="0.25">
      <c r="A12" s="4">
        <v>9</v>
      </c>
      <c r="B12" s="3">
        <v>97.943305899999999</v>
      </c>
      <c r="C12" s="3">
        <v>101.4010906</v>
      </c>
      <c r="D12" s="3">
        <v>863.10338969999998</v>
      </c>
      <c r="E12" s="3">
        <v>1668.1606769560999</v>
      </c>
      <c r="F12" s="3">
        <v>10587.32271194</v>
      </c>
      <c r="G12" s="3">
        <v>6603.9195060700004</v>
      </c>
      <c r="H12" s="5">
        <v>23711.249589899999</v>
      </c>
      <c r="J12" s="27">
        <v>8</v>
      </c>
      <c r="K12" s="28">
        <f>0.492*1000</f>
        <v>492</v>
      </c>
      <c r="M12" s="27">
        <v>8</v>
      </c>
      <c r="N12" s="5">
        <f>E14</f>
        <v>1023.0643033376102</v>
      </c>
    </row>
    <row r="13" spans="1:14" ht="15.75" thickBot="1" x14ac:dyDescent="0.3">
      <c r="A13" s="6">
        <v>10</v>
      </c>
      <c r="B13" s="10">
        <v>30.206441869999999</v>
      </c>
      <c r="C13" s="10">
        <v>47.332525250000003</v>
      </c>
      <c r="D13" s="10">
        <v>614.40420099999994</v>
      </c>
      <c r="E13" s="10">
        <v>258.82554054000002</v>
      </c>
      <c r="F13" s="10">
        <v>1741.5444849999999</v>
      </c>
      <c r="G13" s="10">
        <v>65649.009942999997</v>
      </c>
      <c r="H13" s="11">
        <v>416269.34552192601</v>
      </c>
      <c r="J13" s="27">
        <v>10</v>
      </c>
      <c r="K13" s="28">
        <f>0.51*1000</f>
        <v>510</v>
      </c>
      <c r="M13" s="27">
        <v>10</v>
      </c>
      <c r="N13" s="5">
        <f>F14</f>
        <v>11265.651392857451</v>
      </c>
    </row>
    <row r="14" spans="1:14" ht="15.75" thickBot="1" x14ac:dyDescent="0.3">
      <c r="A14" s="12" t="s">
        <v>3</v>
      </c>
      <c r="B14" s="13">
        <f>AVERAGE(B4:B13)</f>
        <v>81.339788357000003</v>
      </c>
      <c r="C14" s="13">
        <f t="shared" ref="C14:H14" si="0">AVERAGE(C4:C13)</f>
        <v>69.710087561999998</v>
      </c>
      <c r="D14" s="13">
        <f>AVERAGE(D4:D13)</f>
        <v>728.99570333199995</v>
      </c>
      <c r="E14" s="13">
        <f t="shared" si="0"/>
        <v>1023.0643033376102</v>
      </c>
      <c r="F14" s="13">
        <f t="shared" si="0"/>
        <v>11265.651392857451</v>
      </c>
      <c r="G14" s="13">
        <f t="shared" si="0"/>
        <v>35816.465908598999</v>
      </c>
      <c r="H14" s="14">
        <f t="shared" si="0"/>
        <v>313131.26401894767</v>
      </c>
      <c r="J14" s="27">
        <v>12</v>
      </c>
      <c r="K14" s="28">
        <f>0.533*1000</f>
        <v>533</v>
      </c>
      <c r="M14" s="27">
        <v>12</v>
      </c>
      <c r="N14" s="5">
        <f>G14</f>
        <v>35816.465908598999</v>
      </c>
    </row>
    <row r="15" spans="1:14" ht="15.75" thickBot="1" x14ac:dyDescent="0.3">
      <c r="A15" s="7" t="s">
        <v>4</v>
      </c>
      <c r="B15" s="15">
        <f>MAX(B4:B13)/1000</f>
        <v>0.21686697000000002</v>
      </c>
      <c r="C15" s="15">
        <f t="shared" ref="C15:H15" si="1">MAX(C4:C13)/1000</f>
        <v>0.16374683300000001</v>
      </c>
      <c r="D15" s="15">
        <f t="shared" si="1"/>
        <v>1.3525547899999999</v>
      </c>
      <c r="E15" s="15">
        <f t="shared" si="1"/>
        <v>1.7262332438999999</v>
      </c>
      <c r="F15" s="15">
        <f t="shared" si="1"/>
        <v>30.473479509000001</v>
      </c>
      <c r="G15" s="15">
        <f t="shared" si="1"/>
        <v>126.99116659160001</v>
      </c>
      <c r="H15" s="16">
        <f t="shared" si="1"/>
        <v>861.83049201964991</v>
      </c>
      <c r="J15" s="29">
        <v>15</v>
      </c>
      <c r="K15" s="30">
        <f>0.574*1000</f>
        <v>574</v>
      </c>
      <c r="M15" s="29">
        <v>15</v>
      </c>
      <c r="N15" s="11">
        <f>H14</f>
        <v>313131.26401894767</v>
      </c>
    </row>
    <row r="16" spans="1:14" ht="15.75" thickBot="1" x14ac:dyDescent="0.3">
      <c r="A16" s="6" t="s">
        <v>5</v>
      </c>
      <c r="B16" s="17">
        <f>MIN(B4:B13)/1000</f>
        <v>2.6984453200000001E-2</v>
      </c>
      <c r="C16" s="17">
        <f t="shared" ref="C16:G16" si="2">MIN(C4:C13)/1000</f>
        <v>2.2984981500000001E-2</v>
      </c>
      <c r="D16" s="17">
        <f t="shared" si="2"/>
        <v>0.24286031700000002</v>
      </c>
      <c r="E16" s="17">
        <f t="shared" si="2"/>
        <v>0.20320987701000001</v>
      </c>
      <c r="F16" s="17">
        <f t="shared" si="2"/>
        <v>1.3734700678</v>
      </c>
      <c r="G16" s="17">
        <f t="shared" si="2"/>
        <v>4.7870876789000008</v>
      </c>
      <c r="H16" s="18">
        <f>MIN(H4:H13)/1000</f>
        <v>23.7112495899</v>
      </c>
    </row>
    <row r="17" spans="1:8" ht="15.75" thickBot="1" x14ac:dyDescent="0.3"/>
    <row r="18" spans="1:8" ht="15.75" thickBot="1" x14ac:dyDescent="0.3">
      <c r="A18" s="31" t="s">
        <v>6</v>
      </c>
      <c r="B18" s="32"/>
      <c r="C18" s="32"/>
      <c r="D18" s="32"/>
      <c r="E18" s="32"/>
      <c r="F18" s="32"/>
      <c r="G18" s="32"/>
      <c r="H18" s="33"/>
    </row>
    <row r="19" spans="1:8" ht="15.75" thickBot="1" x14ac:dyDescent="0.3">
      <c r="A19" s="20" t="s">
        <v>0</v>
      </c>
      <c r="B19" s="21">
        <v>4</v>
      </c>
      <c r="C19" s="21">
        <v>5</v>
      </c>
      <c r="D19" s="21">
        <v>6</v>
      </c>
      <c r="E19" s="21">
        <v>8</v>
      </c>
      <c r="F19" s="21">
        <v>10</v>
      </c>
      <c r="G19" s="21">
        <v>12</v>
      </c>
      <c r="H19" s="22">
        <v>15</v>
      </c>
    </row>
    <row r="20" spans="1:8" ht="15.75" thickBot="1" x14ac:dyDescent="0.3">
      <c r="A20" s="19" t="s">
        <v>2</v>
      </c>
      <c r="B20" s="23">
        <v>0.311</v>
      </c>
      <c r="C20" s="23">
        <v>0.42799999999999999</v>
      </c>
      <c r="D20" s="23">
        <v>0.46</v>
      </c>
      <c r="E20" s="23">
        <v>0.49199999999999999</v>
      </c>
      <c r="F20" s="23">
        <v>0.51</v>
      </c>
      <c r="G20" s="23">
        <v>0.53300000000000003</v>
      </c>
      <c r="H20" s="24">
        <v>0.52400000000000002</v>
      </c>
    </row>
  </sheetData>
  <mergeCells count="2">
    <mergeCell ref="A2:H2"/>
    <mergeCell ref="A18:H1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2019-09-04T04:50:07Z</dcterms:created>
  <dcterms:modified xsi:type="dcterms:W3CDTF">2019-09-13T23:16:08Z</dcterms:modified>
</cp:coreProperties>
</file>