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MEDS\EDS-222\eds222\eds-222-final-project\eds222-final-project\data\"/>
    </mc:Choice>
  </mc:AlternateContent>
  <xr:revisionPtr revIDLastSave="0" documentId="13_ncr:9_{CA3C19CE-9672-4FEA-B391-6FE153D11098}" xr6:coauthVersionLast="47" xr6:coauthVersionMax="47" xr10:uidLastSave="{00000000-0000-0000-0000-000000000000}"/>
  <bookViews>
    <workbookView xWindow="-108" yWindow="-108" windowWidth="23256" windowHeight="13896" xr2:uid="{CDB6207B-F8B0-4BD9-9E51-879ECCCC83A0}"/>
  </bookViews>
  <sheets>
    <sheet name="table4" sheetId="1" r:id="rId1"/>
  </sheets>
  <definedNames>
    <definedName name="_xlnm.Print_Area" localSheetId="0">table4!#REF!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W61" i="1" l="1"/>
  <c r="AV61" i="1"/>
  <c r="AU61" i="1"/>
  <c r="AT61" i="1"/>
  <c r="AS61" i="1"/>
  <c r="AR61" i="1"/>
  <c r="AQ61" i="1"/>
  <c r="AP61" i="1"/>
  <c r="AO61" i="1"/>
  <c r="AN61" i="1"/>
  <c r="AM61" i="1"/>
  <c r="AL61" i="1"/>
  <c r="AK61" i="1"/>
  <c r="AJ61" i="1"/>
  <c r="AI61" i="1"/>
  <c r="AH61" i="1"/>
  <c r="AG61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W60" i="1"/>
  <c r="AV60" i="1"/>
  <c r="AU60" i="1"/>
  <c r="AT60" i="1"/>
  <c r="AS60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W59" i="1"/>
  <c r="AV59" i="1"/>
  <c r="AU59" i="1"/>
  <c r="AT59" i="1"/>
  <c r="AS59" i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W57" i="1"/>
  <c r="AV57" i="1"/>
  <c r="AU57" i="1"/>
  <c r="AT57" i="1"/>
  <c r="AS57" i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</calcChain>
</file>

<file path=xl/sharedStrings.xml><?xml version="1.0" encoding="utf-8"?>
<sst xmlns="http://schemas.openxmlformats.org/spreadsheetml/2006/main" count="59" uniqueCount="59">
  <si>
    <t>Year</t>
  </si>
  <si>
    <t>AL</t>
  </si>
  <si>
    <t>AR</t>
  </si>
  <si>
    <t>AZ</t>
  </si>
  <si>
    <t>CA</t>
  </si>
  <si>
    <t>CO</t>
  </si>
  <si>
    <t>CT</t>
  </si>
  <si>
    <t>DE</t>
  </si>
  <si>
    <t>FL</t>
  </si>
  <si>
    <t>GA</t>
  </si>
  <si>
    <t>IA</t>
  </si>
  <si>
    <t>ID</t>
  </si>
  <si>
    <t>IL</t>
  </si>
  <si>
    <t>IN</t>
  </si>
  <si>
    <t>KS</t>
  </si>
  <si>
    <t>KY</t>
  </si>
  <si>
    <t>LA</t>
  </si>
  <si>
    <t>MA</t>
  </si>
  <si>
    <t>MD</t>
  </si>
  <si>
    <t>ME</t>
  </si>
  <si>
    <t>MI</t>
  </si>
  <si>
    <t>MN</t>
  </si>
  <si>
    <t>MO</t>
  </si>
  <si>
    <t>MS</t>
  </si>
  <si>
    <t>MT</t>
  </si>
  <si>
    <t>NC</t>
  </si>
  <si>
    <t>ND</t>
  </si>
  <si>
    <t>NE</t>
  </si>
  <si>
    <t>NH</t>
  </si>
  <si>
    <t>NJ</t>
  </si>
  <si>
    <t>NM</t>
  </si>
  <si>
    <t>NV</t>
  </si>
  <si>
    <t>NY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</si>
  <si>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</si>
  <si>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</si>
  <si>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</si>
  <si>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</si>
  <si>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</si>
  <si>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</si>
  <si>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</si>
  <si>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</si>
  <si>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</si>
  <si>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</si>
  <si>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VA</t>
  </si>
  <si>
    <t>VT</t>
  </si>
  <si>
    <t>WA</t>
  </si>
  <si>
    <t>WI</t>
  </si>
  <si>
    <t>WV</t>
  </si>
  <si>
    <t>WY</t>
  </si>
  <si>
    <t>1960-2004</t>
  </si>
  <si>
    <t>1960-66</t>
  </si>
  <si>
    <t>1966-69</t>
  </si>
  <si>
    <t>1969-73</t>
  </si>
  <si>
    <t>1973-79</t>
  </si>
  <si>
    <t>Average annual growth rates (percent)</t>
  </si>
  <si>
    <t>1979-81</t>
  </si>
  <si>
    <t>1981-90</t>
  </si>
  <si>
    <t>1990-2000</t>
  </si>
  <si>
    <t>2000-04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</si>
</sst>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;[Red]\-General"/>
    <numFmt numFmtId="165" formatCode="0.0000"/>
  </numFmts>
  <fonts count="6">
    <font>
      <sz val="12"/>
      <name val="HLV"/>
    </font>
    <font>
      <sz val="8"/>
      <name val="HLV"/>
    </font>
    <font>
      <sz val="10"/>
      <color indexed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164" fontId="0" fillId="0" borderId="0"/>
  </cellStyleXfs>
  <cellXfs count="23">
    <xf numFmtId="164" fontId="0" fillId="0" borderId="0" xfId="0" applyAlignment="1"/>
    <xf numFmtId="0" fontId="2" fillId="0" borderId="0" xfId="0" applyNumberFormat="1" applyFont="1" applyFill="1" applyAlignment="1">
      <alignment horizontal="center"/>
    </xf>
    <xf numFmtId="0" fontId="2" fillId="0" borderId="1" xfId="0" applyNumberFormat="1" applyFont="1" applyFill="1" applyBorder="1" applyAlignment="1"/>
    <xf numFmtId="164" fontId="3" fillId="0" borderId="0" xfId="0" applyFont="1" applyFill="1" applyAlignment="1"/>
    <xf numFmtId="164" fontId="3" fillId="0" borderId="0" xfId="0" applyFont="1" applyFill="1" applyAlignment="1">
      <alignment horizontal="center"/>
    </xf>
    <xf numFmtId="164" fontId="3" fillId="0" borderId="1" xfId="0" applyFont="1" applyFill="1" applyBorder="1" applyAlignment="1"/>
    <xf numFmtId="0" fontId="3" fillId="0" borderId="0" xfId="0" applyNumberFormat="1" applyFont="1" applyFill="1" applyAlignment="1">
      <alignment horizontal="center"/>
    </xf>
    <xf numFmtId="0" fontId="3" fillId="0" borderId="1" xfId="0" applyNumberFormat="1" applyFont="1" applyFill="1" applyBorder="1"/>
    <xf numFmtId="0" fontId="5" fillId="0" borderId="0" xfId="0" applyNumberFormat="1" applyFont="1" applyAlignment="1">
      <alignment horizontal="left"/>
    </xf>
    <xf numFmtId="165" fontId="5" fillId="0" borderId="0" xfId="0" applyNumberFormat="1" applyFont="1" applyAlignment="1"/>
    <xf numFmtId="164" fontId="5" fillId="0" borderId="0" xfId="0" applyFont="1" applyAlignment="1"/>
    <xf numFmtId="0" fontId="5" fillId="0" borderId="1" xfId="0" applyNumberFormat="1" applyFont="1" applyBorder="1" applyAlignment="1">
      <alignment horizontal="left"/>
    </xf>
    <xf numFmtId="0" fontId="5" fillId="0" borderId="1" xfId="0" applyNumberFormat="1" applyFont="1" applyBorder="1" applyAlignment="1"/>
    <xf numFmtId="164" fontId="5" fillId="0" borderId="1" xfId="0" applyFont="1" applyBorder="1" applyAlignment="1"/>
    <xf numFmtId="0" fontId="5" fillId="0" borderId="0" xfId="0" applyNumberFormat="1" applyFont="1" applyAlignment="1"/>
    <xf numFmtId="0" fontId="4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2" fontId="5" fillId="0" borderId="0" xfId="0" applyNumberFormat="1" applyFont="1" applyAlignment="1"/>
    <xf numFmtId="2" fontId="0" fillId="0" borderId="0" xfId="0" applyNumberFormat="1" applyAlignment="1"/>
    <xf numFmtId="2" fontId="5" fillId="0" borderId="0" xfId="0" applyNumberFormat="1" applyFont="1" applyFill="1" applyAlignment="1">
      <alignment horizontal="left"/>
    </xf>
    <xf numFmtId="2" fontId="5" fillId="0" borderId="0" xfId="0" applyNumberFormat="1" applyFont="1" applyFill="1" applyAlignment="1"/>
    <xf numFmtId="2" fontId="0" fillId="0" borderId="0" xfId="0" applyNumberFormat="1" applyFill="1" applyAlignment="1"/>
    <xf numFmtId="164" fontId="0" fillId="0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E472-4B23-4B4D-9BD8-C87F1C0906A9}">
  <sheetPr codeName="Sheet1">
    <pageSetUpPr autoPageBreaks="0"/>
  </sheetPr>
  <dimension ref="A1:AW146"/>
  <sheetViews>
    <sheetView tabSelected="1" showOutlineSymbols="0" zoomScale="87" workbookViewId="0">
      <pane xSplit="1" ySplit="2" topLeftCell="B3" activePane="bottomRight" state="frozen"/>
      <selection pane="topRight" activeCell="B1" sqref="B1"/>
      <selection pane="bottomLeft" activeCell="A8" sqref="A8"/>
      <selection pane="bottomRight" activeCell="E18" sqref="E18"/>
    </sheetView>
  </sheetViews>
  <sheetFormatPr defaultColWidth="9.6328125" defaultRowHeight="13.2"/>
  <cols>
    <col min="1" max="16384" width="9.6328125" style="3"/>
  </cols>
  <sheetData>
    <row r="1" spans="1:49" ht="14.1" customHeight="1">
      <c r="A1" s="4" t="s">
        <v>0</v>
      </c>
      <c r="B1" s="1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6" t="s">
        <v>14</v>
      </c>
      <c r="P1" s="6" t="s">
        <v>15</v>
      </c>
      <c r="Q1" s="6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4" t="s">
        <v>38</v>
      </c>
      <c r="AN1" s="4" t="s">
        <v>39</v>
      </c>
      <c r="AO1" s="4" t="s">
        <v>40</v>
      </c>
      <c r="AP1" s="4" t="s">
        <v>41</v>
      </c>
      <c r="AQ1" s="4" t="s">
        <v>42</v>
      </c>
      <c r="AR1" s="4" t="s">
        <v>43</v>
      </c>
      <c r="AS1" s="4" t="s">
        <v>44</v>
      </c>
      <c r="AT1" s="4" t="s">
        <v>45</v>
      </c>
      <c r="AU1" s="4" t="s">
        <v>46</v>
      </c>
      <c r="AV1" s="4" t="s">
        <v>47</v>
      </c>
      <c r="AW1" s="4" t="s">
        <v>48</v>
      </c>
    </row>
    <row r="2" spans="1:49" ht="14.1" customHeight="1">
      <c r="A2" s="5"/>
      <c r="B2" s="2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7"/>
      <c r="P2" s="7"/>
      <c r="Q2" s="7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</row>
    <row r="3" spans="1:49" customFormat="1" ht="14.1" customHeight="1"/>
    <row r="4" spans="1:49" s="10" customFormat="1">
      <c r="A4" s="8">
        <v>1960</v>
      </c>
      <c r="B4" s="9">
        <v>0.8630199999873287</v>
      </c>
      <c r="C4" s="9">
        <v>1.3144049101942261</v>
      </c>
      <c r="D4" s="9">
        <v>0.87594354229850269</v>
      </c>
      <c r="E4" s="9">
        <v>7.5093106178641147</v>
      </c>
      <c r="F4" s="9">
        <v>1.1021723680829383</v>
      </c>
      <c r="G4" s="9">
        <v>0.21566602777895519</v>
      </c>
      <c r="H4" s="9">
        <v>0.12333014447204427</v>
      </c>
      <c r="I4" s="9">
        <v>1.9459209908892663</v>
      </c>
      <c r="J4" s="9">
        <v>1.1633262338983652</v>
      </c>
      <c r="K4" s="9">
        <v>4.3935214735673114</v>
      </c>
      <c r="L4" s="9">
        <v>0.95684419060786641</v>
      </c>
      <c r="M4" s="9">
        <v>4.3036111168932214</v>
      </c>
      <c r="N4" s="9">
        <v>2.1448645567455848</v>
      </c>
      <c r="O4" s="9">
        <v>2.9111233356992461</v>
      </c>
      <c r="P4" s="9">
        <v>1.3072502130486843</v>
      </c>
      <c r="Q4" s="9">
        <v>0.58423448863044047</v>
      </c>
      <c r="R4" s="9">
        <v>0.27324622727348552</v>
      </c>
      <c r="S4" s="9">
        <v>0.39235864365483725</v>
      </c>
      <c r="T4" s="9">
        <v>0.32472224880699352</v>
      </c>
      <c r="U4" s="9">
        <v>1.6253073710400003</v>
      </c>
      <c r="V4" s="9">
        <v>2.9170842668522736</v>
      </c>
      <c r="W4" s="9">
        <v>2.1844804735397649</v>
      </c>
      <c r="X4" s="9">
        <v>1.149311995940002</v>
      </c>
      <c r="Y4" s="9">
        <v>0.846754180294093</v>
      </c>
      <c r="Z4" s="9">
        <v>2.9396107639266456</v>
      </c>
      <c r="AA4" s="9">
        <v>1.5800173539962004</v>
      </c>
      <c r="AB4" s="9">
        <v>2.5485889368556949</v>
      </c>
      <c r="AC4" s="9">
        <v>6.2570510743293242E-2</v>
      </c>
      <c r="AD4" s="9">
        <v>0.58680697865395925</v>
      </c>
      <c r="AE4" s="9">
        <v>0.34370534256726148</v>
      </c>
      <c r="AF4" s="9">
        <v>6.7599892182817353E-2</v>
      </c>
      <c r="AG4" s="9">
        <v>1.5887662873626216</v>
      </c>
      <c r="AH4" s="9">
        <v>2.265226692222627</v>
      </c>
      <c r="AI4" s="9">
        <v>1.3805952968201682</v>
      </c>
      <c r="AJ4" s="9">
        <v>0.82538731021165335</v>
      </c>
      <c r="AK4" s="9">
        <v>1.3244616198130734</v>
      </c>
      <c r="AL4" s="9">
        <v>3.2960594211290606E-2</v>
      </c>
      <c r="AM4" s="9">
        <v>0.95362537094125421</v>
      </c>
      <c r="AN4" s="9">
        <v>1.4494083824930495</v>
      </c>
      <c r="AO4" s="9">
        <v>1.1302230494775778</v>
      </c>
      <c r="AP4" s="9">
        <v>4.0256871764428706</v>
      </c>
      <c r="AQ4" s="9">
        <v>0.22288962239781646</v>
      </c>
      <c r="AR4" s="9">
        <v>1.0520288549555006</v>
      </c>
      <c r="AS4" s="9">
        <v>0.15794531158706757</v>
      </c>
      <c r="AT4" s="9">
        <v>1.3449295758729629</v>
      </c>
      <c r="AU4" s="9">
        <v>1.9571668671259534</v>
      </c>
      <c r="AV4" s="9">
        <v>0.18645272044039055</v>
      </c>
      <c r="AW4" s="9">
        <v>0.20949668469326113</v>
      </c>
    </row>
    <row r="5" spans="1:49" s="10" customFormat="1">
      <c r="A5" s="8">
        <v>1961</v>
      </c>
      <c r="B5" s="9">
        <v>0.81669060345146061</v>
      </c>
      <c r="C5" s="9">
        <v>1.3496054950709799</v>
      </c>
      <c r="D5" s="9">
        <v>0.91537003340659828</v>
      </c>
      <c r="E5" s="9">
        <v>7.3435013217618392</v>
      </c>
      <c r="F5" s="9">
        <v>1.0623299237729249</v>
      </c>
      <c r="G5" s="9">
        <v>0.21257789788950043</v>
      </c>
      <c r="H5" s="9">
        <v>0.11924391307595314</v>
      </c>
      <c r="I5" s="9">
        <v>2.1529370668061234</v>
      </c>
      <c r="J5" s="9">
        <v>1.233699238918599</v>
      </c>
      <c r="K5" s="9">
        <v>4.4486955934057617</v>
      </c>
      <c r="L5" s="9">
        <v>1.0510273043450649</v>
      </c>
      <c r="M5" s="9">
        <v>4.3706894438542054</v>
      </c>
      <c r="N5" s="9">
        <v>2.069159807510633</v>
      </c>
      <c r="O5" s="9">
        <v>2.5926009173350453</v>
      </c>
      <c r="P5" s="9">
        <v>1.4555954502166166</v>
      </c>
      <c r="Q5" s="9">
        <v>0.59470562866928844</v>
      </c>
      <c r="R5" s="9">
        <v>0.26406790515755557</v>
      </c>
      <c r="S5" s="9">
        <v>0.3876666697764925</v>
      </c>
      <c r="T5" s="9">
        <v>0.36375456523112554</v>
      </c>
      <c r="U5" s="9">
        <v>1.7578500037257625</v>
      </c>
      <c r="V5" s="9">
        <v>3.0174999959994988</v>
      </c>
      <c r="W5" s="9">
        <v>2.1397598850532424</v>
      </c>
      <c r="X5" s="9">
        <v>1.2404891281572503</v>
      </c>
      <c r="Y5" s="9">
        <v>0.65025840150368497</v>
      </c>
      <c r="Z5" s="9">
        <v>2.8996970119779104</v>
      </c>
      <c r="AA5" s="9">
        <v>0.99551743131573567</v>
      </c>
      <c r="AB5" s="9">
        <v>2.2245188481010518</v>
      </c>
      <c r="AC5" s="9">
        <v>6.1389227925686039E-2</v>
      </c>
      <c r="AD5" s="9">
        <v>0.54770738310276257</v>
      </c>
      <c r="AE5" s="9">
        <v>0.33794595150056106</v>
      </c>
      <c r="AF5" s="9">
        <v>6.3736268796464768E-2</v>
      </c>
      <c r="AG5" s="9">
        <v>1.6505927885927285</v>
      </c>
      <c r="AH5" s="9">
        <v>2.1251831011644922</v>
      </c>
      <c r="AI5" s="9">
        <v>1.2312320917563375</v>
      </c>
      <c r="AJ5" s="9">
        <v>0.84937032044626914</v>
      </c>
      <c r="AK5" s="9">
        <v>1.3592820228839135</v>
      </c>
      <c r="AL5" s="9">
        <v>3.2802135673961536E-2</v>
      </c>
      <c r="AM5" s="9">
        <v>0.97229577165121295</v>
      </c>
      <c r="AN5" s="9">
        <v>1.159233983185544</v>
      </c>
      <c r="AO5" s="9">
        <v>1.1795954325856477</v>
      </c>
      <c r="AP5" s="9">
        <v>3.9326697738342413</v>
      </c>
      <c r="AQ5" s="9">
        <v>0.20957109915074368</v>
      </c>
      <c r="AR5" s="9">
        <v>1.0898931160493663</v>
      </c>
      <c r="AS5" s="9">
        <v>0.16299833520658039</v>
      </c>
      <c r="AT5" s="9">
        <v>1.3483801469456822</v>
      </c>
      <c r="AU5" s="9">
        <v>2.0973522009620362</v>
      </c>
      <c r="AV5" s="9">
        <v>0.18334125021930398</v>
      </c>
      <c r="AW5" s="9">
        <v>0.22652459247306111</v>
      </c>
    </row>
    <row r="6" spans="1:49" s="10" customFormat="1">
      <c r="A6" s="8">
        <v>1962</v>
      </c>
      <c r="B6" s="9">
        <v>0.73830512938538606</v>
      </c>
      <c r="C6" s="9">
        <v>1.3948293049558267</v>
      </c>
      <c r="D6" s="9">
        <v>0.89412509386663286</v>
      </c>
      <c r="E6" s="9">
        <v>7.7282007838905162</v>
      </c>
      <c r="F6" s="9">
        <v>0.95413521297985893</v>
      </c>
      <c r="G6" s="9">
        <v>0.20998277719148825</v>
      </c>
      <c r="H6" s="9">
        <v>0.11350088125150472</v>
      </c>
      <c r="I6" s="9">
        <v>2.4677778579236893</v>
      </c>
      <c r="J6" s="9">
        <v>1.1284364174531099</v>
      </c>
      <c r="K6" s="9">
        <v>4.472190777573358</v>
      </c>
      <c r="L6" s="9">
        <v>1.1351334487243063</v>
      </c>
      <c r="M6" s="9">
        <v>4.5439306442393521</v>
      </c>
      <c r="N6" s="9">
        <v>2.2244731218786988</v>
      </c>
      <c r="O6" s="9">
        <v>2.3571082965057282</v>
      </c>
      <c r="P6" s="9">
        <v>1.4433210120634865</v>
      </c>
      <c r="Q6" s="9">
        <v>0.64922632063011965</v>
      </c>
      <c r="R6" s="9">
        <v>0.27218709195723007</v>
      </c>
      <c r="S6" s="9">
        <v>0.3753538149003719</v>
      </c>
      <c r="T6" s="9">
        <v>0.36501485589336974</v>
      </c>
      <c r="U6" s="9">
        <v>1.7228300790057924</v>
      </c>
      <c r="V6" s="9">
        <v>2.6649926960232517</v>
      </c>
      <c r="W6" s="9">
        <v>1.9921541817575621</v>
      </c>
      <c r="X6" s="9">
        <v>1.2169576755862741</v>
      </c>
      <c r="Y6" s="9">
        <v>0.93818521513646069</v>
      </c>
      <c r="Z6" s="9">
        <v>3.0434686505162269</v>
      </c>
      <c r="AA6" s="9">
        <v>1.9369002219717872</v>
      </c>
      <c r="AB6" s="9">
        <v>2.3862266036126014</v>
      </c>
      <c r="AC6" s="9">
        <v>6.4623784761701358E-2</v>
      </c>
      <c r="AD6" s="9">
        <v>0.57035770256141149</v>
      </c>
      <c r="AE6" s="9">
        <v>0.35999454372348061</v>
      </c>
      <c r="AF6" s="9">
        <v>8.2074042672319242E-2</v>
      </c>
      <c r="AG6" s="9">
        <v>1.5674805758052739</v>
      </c>
      <c r="AH6" s="9">
        <v>2.1363672037987902</v>
      </c>
      <c r="AI6" s="9">
        <v>0.95250946714325491</v>
      </c>
      <c r="AJ6" s="9">
        <v>0.9321190618090629</v>
      </c>
      <c r="AK6" s="9">
        <v>1.175843748080154</v>
      </c>
      <c r="AL6" s="9">
        <v>3.4743142015167962E-2</v>
      </c>
      <c r="AM6" s="9">
        <v>1.0226930963256236</v>
      </c>
      <c r="AN6" s="9">
        <v>1.3650352183850876</v>
      </c>
      <c r="AO6" s="9">
        <v>1.0996820891606434</v>
      </c>
      <c r="AP6" s="9">
        <v>3.6712371603503002</v>
      </c>
      <c r="AQ6" s="9">
        <v>0.24314124642939486</v>
      </c>
      <c r="AR6" s="9">
        <v>1.126861314706705</v>
      </c>
      <c r="AS6" s="9">
        <v>0.15497966721553896</v>
      </c>
      <c r="AT6" s="9">
        <v>1.4624822133567228</v>
      </c>
      <c r="AU6" s="9">
        <v>2.1542487324585826</v>
      </c>
      <c r="AV6" s="9">
        <v>0.172484920736235</v>
      </c>
      <c r="AW6" s="9">
        <v>0.22639299109388769</v>
      </c>
    </row>
    <row r="7" spans="1:49" s="10" customFormat="1">
      <c r="A7" s="8">
        <v>1963</v>
      </c>
      <c r="B7" s="9">
        <v>0.93599840156101677</v>
      </c>
      <c r="C7" s="9">
        <v>1.456042093607878</v>
      </c>
      <c r="D7" s="9">
        <v>0.96858081352365244</v>
      </c>
      <c r="E7" s="9">
        <v>7.8869687316767845</v>
      </c>
      <c r="F7" s="9">
        <v>0.83136356601138828</v>
      </c>
      <c r="G7" s="9">
        <v>0.21860467870186262</v>
      </c>
      <c r="H7" s="9">
        <v>0.10985354547487468</v>
      </c>
      <c r="I7" s="9">
        <v>2.0100376051288387</v>
      </c>
      <c r="J7" s="9">
        <v>1.3869551525992232</v>
      </c>
      <c r="K7" s="9">
        <v>5.0047156254590703</v>
      </c>
      <c r="L7" s="9">
        <v>1.18682025527869</v>
      </c>
      <c r="M7" s="9">
        <v>4.8962421458885874</v>
      </c>
      <c r="N7" s="9">
        <v>2.4453253903001064</v>
      </c>
      <c r="O7" s="9">
        <v>2.194312266106857</v>
      </c>
      <c r="P7" s="9">
        <v>1.5760113161546696</v>
      </c>
      <c r="Q7" s="9">
        <v>0.74935267141364714</v>
      </c>
      <c r="R7" s="9">
        <v>0.26744183654301956</v>
      </c>
      <c r="S7" s="9">
        <v>0.36683376321597411</v>
      </c>
      <c r="T7" s="9">
        <v>0.36990280780025581</v>
      </c>
      <c r="U7" s="9">
        <v>1.7427756528926284</v>
      </c>
      <c r="V7" s="9">
        <v>3.2106878628965219</v>
      </c>
      <c r="W7" s="9">
        <v>2.2677170665923332</v>
      </c>
      <c r="X7" s="9">
        <v>1.4784512247143282</v>
      </c>
      <c r="Y7" s="9">
        <v>1.0036791838802248</v>
      </c>
      <c r="Z7" s="9">
        <v>3.127542897588929</v>
      </c>
      <c r="AA7" s="9">
        <v>1.6997868356676193</v>
      </c>
      <c r="AB7" s="9">
        <v>2.3309772462776368</v>
      </c>
      <c r="AC7" s="9">
        <v>5.998595721758037E-2</v>
      </c>
      <c r="AD7" s="9">
        <v>0.53673494360616159</v>
      </c>
      <c r="AE7" s="9">
        <v>0.35475392124144833</v>
      </c>
      <c r="AF7" s="9">
        <v>8.7187760208961351E-2</v>
      </c>
      <c r="AG7" s="9">
        <v>1.6442206012358773</v>
      </c>
      <c r="AH7" s="9">
        <v>2.2583338456509461</v>
      </c>
      <c r="AI7" s="9">
        <v>0.98157316546275775</v>
      </c>
      <c r="AJ7" s="9">
        <v>0.94317140582157077</v>
      </c>
      <c r="AK7" s="9">
        <v>1.2526434668247088</v>
      </c>
      <c r="AL7" s="9">
        <v>3.4076133119658569E-2</v>
      </c>
      <c r="AM7" s="9">
        <v>1.0164861594810037</v>
      </c>
      <c r="AN7" s="9">
        <v>1.4171459845402288</v>
      </c>
      <c r="AO7" s="9">
        <v>1.2138359319715146</v>
      </c>
      <c r="AP7" s="9">
        <v>4.0906947141736527</v>
      </c>
      <c r="AQ7" s="9">
        <v>0.23718602895278745</v>
      </c>
      <c r="AR7" s="9">
        <v>0.87902882443272523</v>
      </c>
      <c r="AS7" s="9">
        <v>0.15196183114413042</v>
      </c>
      <c r="AT7" s="9">
        <v>1.5980167046256122</v>
      </c>
      <c r="AU7" s="9">
        <v>1.9686464530275805</v>
      </c>
      <c r="AV7" s="9">
        <v>0.16225571260921842</v>
      </c>
      <c r="AW7" s="9">
        <v>0.25450247276529414</v>
      </c>
    </row>
    <row r="8" spans="1:49" s="10" customFormat="1">
      <c r="A8" s="8">
        <v>1964</v>
      </c>
      <c r="B8" s="9">
        <v>0.89704935114892093</v>
      </c>
      <c r="C8" s="9">
        <v>1.527135699321726</v>
      </c>
      <c r="D8" s="9">
        <v>0.86672464596124088</v>
      </c>
      <c r="E8" s="9">
        <v>8.3073136685222195</v>
      </c>
      <c r="F8" s="9">
        <v>0.83755146701555805</v>
      </c>
      <c r="G8" s="9">
        <v>0.21161114471806364</v>
      </c>
      <c r="H8" s="9">
        <v>9.8910204742757579E-2</v>
      </c>
      <c r="I8" s="9">
        <v>1.9561578754033653</v>
      </c>
      <c r="J8" s="9">
        <v>1.2706813293278885</v>
      </c>
      <c r="K8" s="9">
        <v>4.7188879579927265</v>
      </c>
      <c r="L8" s="9">
        <v>1.2102984825031182</v>
      </c>
      <c r="M8" s="9">
        <v>4.5564362441890616</v>
      </c>
      <c r="N8" s="9">
        <v>2.1198099323950661</v>
      </c>
      <c r="O8" s="9">
        <v>2.1346322099615636</v>
      </c>
      <c r="P8" s="9">
        <v>1.7265807348463604</v>
      </c>
      <c r="Q8" s="9">
        <v>0.71664375354412846</v>
      </c>
      <c r="R8" s="9">
        <v>0.25245095664160949</v>
      </c>
      <c r="S8" s="9">
        <v>0.38577235036490032</v>
      </c>
      <c r="T8" s="9">
        <v>0.35270805268104194</v>
      </c>
      <c r="U8" s="9">
        <v>1.8576281781393391</v>
      </c>
      <c r="V8" s="9">
        <v>2.761205441574103</v>
      </c>
      <c r="W8" s="9">
        <v>2.0658813637777076</v>
      </c>
      <c r="X8" s="9">
        <v>1.5382756642765729</v>
      </c>
      <c r="Y8" s="9">
        <v>1.0071752084263834</v>
      </c>
      <c r="Z8" s="9">
        <v>3.247021003011648</v>
      </c>
      <c r="AA8" s="9">
        <v>1.7397969770881958</v>
      </c>
      <c r="AB8" s="9">
        <v>2.1031433225681031</v>
      </c>
      <c r="AC8" s="9">
        <v>5.3725132746023307E-2</v>
      </c>
      <c r="AD8" s="9">
        <v>0.51459086950936739</v>
      </c>
      <c r="AE8" s="9">
        <v>0.32801842000027215</v>
      </c>
      <c r="AF8" s="9">
        <v>8.7567952373990399E-2</v>
      </c>
      <c r="AG8" s="9">
        <v>1.5333820934828286</v>
      </c>
      <c r="AH8" s="9">
        <v>2.0920614453978708</v>
      </c>
      <c r="AI8" s="9">
        <v>1.0765993820565269</v>
      </c>
      <c r="AJ8" s="9">
        <v>0.95508548010135574</v>
      </c>
      <c r="AK8" s="9">
        <v>1.2604848629928012</v>
      </c>
      <c r="AL8" s="9">
        <v>3.2755484708603871E-2</v>
      </c>
      <c r="AM8" s="9">
        <v>1.0085085980718356</v>
      </c>
      <c r="AN8" s="9">
        <v>1.1548787516798984</v>
      </c>
      <c r="AO8" s="9">
        <v>1.32150339658283</v>
      </c>
      <c r="AP8" s="9">
        <v>3.7979857439920819</v>
      </c>
      <c r="AQ8" s="9">
        <v>0.23471628996732222</v>
      </c>
      <c r="AR8" s="9">
        <v>1.0319481735844753</v>
      </c>
      <c r="AS8" s="9">
        <v>0.14672520955184087</v>
      </c>
      <c r="AT8" s="9">
        <v>1.6631639099792781</v>
      </c>
      <c r="AU8" s="9">
        <v>1.9035624459970542</v>
      </c>
      <c r="AV8" s="9">
        <v>0.16322425127682641</v>
      </c>
      <c r="AW8" s="9">
        <v>0.24291269120256617</v>
      </c>
    </row>
    <row r="9" spans="1:49" s="10" customFormat="1">
      <c r="A9" s="8">
        <v>1965</v>
      </c>
      <c r="B9" s="9">
        <v>0.92126983536360885</v>
      </c>
      <c r="C9" s="9">
        <v>1.6753129028064946</v>
      </c>
      <c r="D9" s="9">
        <v>0.92634284003185385</v>
      </c>
      <c r="E9" s="9">
        <v>8.0050430935548622</v>
      </c>
      <c r="F9" s="9">
        <v>0.8183904161206943</v>
      </c>
      <c r="G9" s="9">
        <v>0.21516267343032369</v>
      </c>
      <c r="H9" s="9">
        <v>0.13654533123163759</v>
      </c>
      <c r="I9" s="9">
        <v>2.3299849786139504</v>
      </c>
      <c r="J9" s="9">
        <v>1.3481427471353118</v>
      </c>
      <c r="K9" s="9">
        <v>4.8550778174431599</v>
      </c>
      <c r="L9" s="9">
        <v>1.1946401666184547</v>
      </c>
      <c r="M9" s="9">
        <v>5.4702399881647494</v>
      </c>
      <c r="N9" s="9">
        <v>2.5150019005355668</v>
      </c>
      <c r="O9" s="9">
        <v>2.5293098606842337</v>
      </c>
      <c r="P9" s="9">
        <v>1.5247547962570167</v>
      </c>
      <c r="Q9" s="9">
        <v>0.76040199563777111</v>
      </c>
      <c r="R9" s="9">
        <v>0.24669656939913012</v>
      </c>
      <c r="S9" s="9">
        <v>0.43195515905699067</v>
      </c>
      <c r="T9" s="9">
        <v>0.32947325813935752</v>
      </c>
      <c r="U9" s="9">
        <v>1.6770185523779177</v>
      </c>
      <c r="V9" s="9">
        <v>2.8621187633904639</v>
      </c>
      <c r="W9" s="9">
        <v>2.3689509354722418</v>
      </c>
      <c r="X9" s="9">
        <v>1.4123261697158358</v>
      </c>
      <c r="Y9" s="9">
        <v>1.0959732438664516</v>
      </c>
      <c r="Z9" s="9">
        <v>2.8275065118932434</v>
      </c>
      <c r="AA9" s="9">
        <v>2.0006907590244034</v>
      </c>
      <c r="AB9" s="9">
        <v>2.2874605491489808</v>
      </c>
      <c r="AC9" s="9">
        <v>5.3649857685930273E-2</v>
      </c>
      <c r="AD9" s="9">
        <v>0.54771465717549883</v>
      </c>
      <c r="AE9" s="9">
        <v>0.32348066234406353</v>
      </c>
      <c r="AF9" s="9">
        <v>0.10243046005840153</v>
      </c>
      <c r="AG9" s="9">
        <v>1.6015799511060198</v>
      </c>
      <c r="AH9" s="9">
        <v>2.2470462341861204</v>
      </c>
      <c r="AI9" s="9">
        <v>1.4000968534720502</v>
      </c>
      <c r="AJ9" s="9">
        <v>0.99186512915175473</v>
      </c>
      <c r="AK9" s="9">
        <v>1.3011361774195322</v>
      </c>
      <c r="AL9" s="9">
        <v>3.1323814212350219E-2</v>
      </c>
      <c r="AM9" s="9">
        <v>1.0275443689693977</v>
      </c>
      <c r="AN9" s="9">
        <v>1.3811653325646129</v>
      </c>
      <c r="AO9" s="9">
        <v>1.26128217768759</v>
      </c>
      <c r="AP9" s="9">
        <v>4.2833600678818975</v>
      </c>
      <c r="AQ9" s="9">
        <v>0.25231908504324146</v>
      </c>
      <c r="AR9" s="9">
        <v>1.0262388370447202</v>
      </c>
      <c r="AS9" s="9">
        <v>0.1320178325630457</v>
      </c>
      <c r="AT9" s="9">
        <v>1.6358179185966271</v>
      </c>
      <c r="AU9" s="9">
        <v>2.0449896362789453</v>
      </c>
      <c r="AV9" s="9">
        <v>0.15271015331424323</v>
      </c>
      <c r="AW9" s="9">
        <v>0.220157238476132</v>
      </c>
    </row>
    <row r="10" spans="1:49" s="10" customFormat="1">
      <c r="A10" s="8">
        <v>1966</v>
      </c>
      <c r="B10" s="9">
        <v>0.70282939551426804</v>
      </c>
      <c r="C10" s="9">
        <v>1.3940136354265933</v>
      </c>
      <c r="D10" s="9">
        <v>0.89606436077729978</v>
      </c>
      <c r="E10" s="9">
        <v>8.586862781953549</v>
      </c>
      <c r="F10" s="9">
        <v>0.98245014556193677</v>
      </c>
      <c r="G10" s="9">
        <v>0.21597228911329</v>
      </c>
      <c r="H10" s="9">
        <v>9.7159073112964026E-2</v>
      </c>
      <c r="I10" s="9">
        <v>2.4918139838188669</v>
      </c>
      <c r="J10" s="9">
        <v>1.1440252686674275</v>
      </c>
      <c r="K10" s="9">
        <v>5.399650256166705</v>
      </c>
      <c r="L10" s="9">
        <v>1.1790654884522547</v>
      </c>
      <c r="M10" s="9">
        <v>5.0011597754150561</v>
      </c>
      <c r="N10" s="9">
        <v>2.3331186967176345</v>
      </c>
      <c r="O10" s="9">
        <v>2.2868589819164806</v>
      </c>
      <c r="P10" s="9">
        <v>1.411096947613744</v>
      </c>
      <c r="Q10" s="9">
        <v>0.79180420502202586</v>
      </c>
      <c r="R10" s="9">
        <v>0.25225852829781786</v>
      </c>
      <c r="S10" s="9">
        <v>0.34061721530822131</v>
      </c>
      <c r="T10" s="9">
        <v>0.33021642326818884</v>
      </c>
      <c r="U10" s="9">
        <v>1.6871689549465057</v>
      </c>
      <c r="V10" s="9">
        <v>3.2207870161713785</v>
      </c>
      <c r="W10" s="9">
        <v>2.1525644452425228</v>
      </c>
      <c r="X10" s="9">
        <v>1.2831131682804742</v>
      </c>
      <c r="Y10" s="9">
        <v>1.0844135894480005</v>
      </c>
      <c r="Z10" s="9">
        <v>2.6969948163715389</v>
      </c>
      <c r="AA10" s="9">
        <v>1.8426047654877726</v>
      </c>
      <c r="AB10" s="9">
        <v>2.9110423691742686</v>
      </c>
      <c r="AC10" s="9">
        <v>5.9930566704253924E-2</v>
      </c>
      <c r="AD10" s="9">
        <v>0.49657593755399643</v>
      </c>
      <c r="AE10" s="9">
        <v>0.37283141213809567</v>
      </c>
      <c r="AF10" s="9">
        <v>9.0054681654138366E-2</v>
      </c>
      <c r="AG10" s="9">
        <v>1.6384698013917716</v>
      </c>
      <c r="AH10" s="9">
        <v>2.4593951988734464</v>
      </c>
      <c r="AI10" s="9">
        <v>1.1087286503719991</v>
      </c>
      <c r="AJ10" s="9">
        <v>1.0026282271094411</v>
      </c>
      <c r="AK10" s="9">
        <v>1.1290628633830682</v>
      </c>
      <c r="AL10" s="9">
        <v>3.1809736228357602E-2</v>
      </c>
      <c r="AM10" s="9">
        <v>0.86093168384779217</v>
      </c>
      <c r="AN10" s="9">
        <v>1.3778679293116138</v>
      </c>
      <c r="AO10" s="9">
        <v>1.0742271960605954</v>
      </c>
      <c r="AP10" s="9">
        <v>4.2764005276227905</v>
      </c>
      <c r="AQ10" s="9">
        <v>0.23901388163463802</v>
      </c>
      <c r="AR10" s="9">
        <v>0.92384001503390412</v>
      </c>
      <c r="AS10" s="9">
        <v>0.15908098352154551</v>
      </c>
      <c r="AT10" s="9">
        <v>1.7766374252168691</v>
      </c>
      <c r="AU10" s="9">
        <v>2.2051671761117424</v>
      </c>
      <c r="AV10" s="9">
        <v>0.12170919784403225</v>
      </c>
      <c r="AW10" s="9">
        <v>0.22736577293535903</v>
      </c>
    </row>
    <row r="11" spans="1:49" s="10" customFormat="1">
      <c r="A11" s="8">
        <v>1967</v>
      </c>
      <c r="B11" s="9">
        <v>0.61654224769421373</v>
      </c>
      <c r="C11" s="9">
        <v>1.3007831998721391</v>
      </c>
      <c r="D11" s="9">
        <v>0.85160774546102325</v>
      </c>
      <c r="E11" s="9">
        <v>7.7188945646465124</v>
      </c>
      <c r="F11" s="9">
        <v>0.92873291266410007</v>
      </c>
      <c r="G11" s="9">
        <v>0.20711452081222015</v>
      </c>
      <c r="H11" s="9">
        <v>0.14996006448621477</v>
      </c>
      <c r="I11" s="9">
        <v>2.9377962892429967</v>
      </c>
      <c r="J11" s="9">
        <v>1.3993102894348082</v>
      </c>
      <c r="K11" s="9">
        <v>5.6506403014605073</v>
      </c>
      <c r="L11" s="9">
        <v>1.38127129124982</v>
      </c>
      <c r="M11" s="9">
        <v>6.1274505184889971</v>
      </c>
      <c r="N11" s="9">
        <v>2.4946850359400012</v>
      </c>
      <c r="O11" s="9">
        <v>2.5063623033012066</v>
      </c>
      <c r="P11" s="9">
        <v>1.8472702312991456</v>
      </c>
      <c r="Q11" s="9">
        <v>0.86605955574439142</v>
      </c>
      <c r="R11" s="9">
        <v>0.22988938358530117</v>
      </c>
      <c r="S11" s="9">
        <v>0.46884227753013424</v>
      </c>
      <c r="T11" s="9">
        <v>0.33926312709054041</v>
      </c>
      <c r="U11" s="9">
        <v>1.6764899866241576</v>
      </c>
      <c r="V11" s="9">
        <v>3.3335238502179894</v>
      </c>
      <c r="W11" s="9">
        <v>2.1748733386501726</v>
      </c>
      <c r="X11" s="9">
        <v>1.1297691083878068</v>
      </c>
      <c r="Y11" s="9">
        <v>1.1611180370431804</v>
      </c>
      <c r="Z11" s="9">
        <v>3.0332924731372524</v>
      </c>
      <c r="AA11" s="9">
        <v>1.8582799355715929</v>
      </c>
      <c r="AB11" s="9">
        <v>2.7813606437280081</v>
      </c>
      <c r="AC11" s="9">
        <v>6.2081162314093136E-2</v>
      </c>
      <c r="AD11" s="9">
        <v>0.51970101741169994</v>
      </c>
      <c r="AE11" s="9">
        <v>0.34242414911378438</v>
      </c>
      <c r="AF11" s="9">
        <v>0.1041616872483553</v>
      </c>
      <c r="AG11" s="9">
        <v>1.7840649885780016</v>
      </c>
      <c r="AH11" s="9">
        <v>2.3482651239738832</v>
      </c>
      <c r="AI11" s="9">
        <v>1.0871574158373674</v>
      </c>
      <c r="AJ11" s="9">
        <v>1.0496445996612982</v>
      </c>
      <c r="AK11" s="9">
        <v>1.4407485710009227</v>
      </c>
      <c r="AL11" s="9">
        <v>2.9039665526786638E-2</v>
      </c>
      <c r="AM11" s="9">
        <v>0.94293628244840277</v>
      </c>
      <c r="AN11" s="9">
        <v>1.5650864507225164</v>
      </c>
      <c r="AO11" s="9">
        <v>0.99859241011210498</v>
      </c>
      <c r="AP11" s="9">
        <v>3.7799895338780214</v>
      </c>
      <c r="AQ11" s="9">
        <v>0.28369228416724568</v>
      </c>
      <c r="AR11" s="9">
        <v>1.047327115598137</v>
      </c>
      <c r="AS11" s="9">
        <v>0.15676993593009306</v>
      </c>
      <c r="AT11" s="9">
        <v>1.9357993636644064</v>
      </c>
      <c r="AU11" s="9">
        <v>2.2217137351480973</v>
      </c>
      <c r="AV11" s="9">
        <v>0.16570299790867016</v>
      </c>
      <c r="AW11" s="9">
        <v>0.29891035782974129</v>
      </c>
    </row>
    <row r="12" spans="1:49" s="10" customFormat="1">
      <c r="A12" s="8">
        <v>1968</v>
      </c>
      <c r="B12" s="9">
        <v>0.66068471368759196</v>
      </c>
      <c r="C12" s="9">
        <v>1.5963470236357018</v>
      </c>
      <c r="D12" s="9">
        <v>0.89446049388105187</v>
      </c>
      <c r="E12" s="9">
        <v>8.8832047216515502</v>
      </c>
      <c r="F12" s="9">
        <v>1.0509974916407823</v>
      </c>
      <c r="G12" s="9">
        <v>0.19106790200701004</v>
      </c>
      <c r="H12" s="9">
        <v>0.11632693392664548</v>
      </c>
      <c r="I12" s="9">
        <v>2.4581110957055747</v>
      </c>
      <c r="J12" s="9">
        <v>1.2140289955234476</v>
      </c>
      <c r="K12" s="9">
        <v>5.6438276968225445</v>
      </c>
      <c r="L12" s="9">
        <v>1.3633796065765356</v>
      </c>
      <c r="M12" s="9">
        <v>5.5605016414907809</v>
      </c>
      <c r="N12" s="9">
        <v>2.5670279361833197</v>
      </c>
      <c r="O12" s="9">
        <v>2.7824966977841905</v>
      </c>
      <c r="P12" s="9">
        <v>1.5209549908252387</v>
      </c>
      <c r="Q12" s="9">
        <v>1.0072927291994846</v>
      </c>
      <c r="R12" s="9">
        <v>0.2226122595903641</v>
      </c>
      <c r="S12" s="9">
        <v>0.42330201414813151</v>
      </c>
      <c r="T12" s="9">
        <v>0.3474375347500876</v>
      </c>
      <c r="U12" s="9">
        <v>1.7633941826592907</v>
      </c>
      <c r="V12" s="9">
        <v>3.528574089107487</v>
      </c>
      <c r="W12" s="9">
        <v>2.6243629572904577</v>
      </c>
      <c r="X12" s="9">
        <v>1.3556293653077121</v>
      </c>
      <c r="Y12" s="9">
        <v>1.1885394214538114</v>
      </c>
      <c r="Z12" s="9">
        <v>2.6208835583224697</v>
      </c>
      <c r="AA12" s="9">
        <v>2.1682678962048705</v>
      </c>
      <c r="AB12" s="9">
        <v>2.6881070916004548</v>
      </c>
      <c r="AC12" s="9">
        <v>5.9741760900545615E-2</v>
      </c>
      <c r="AD12" s="9">
        <v>0.49988943170886707</v>
      </c>
      <c r="AE12" s="9">
        <v>0.36742630083978911</v>
      </c>
      <c r="AF12" s="9">
        <v>9.0685615795912056E-2</v>
      </c>
      <c r="AG12" s="9">
        <v>1.6317674884429429</v>
      </c>
      <c r="AH12" s="9">
        <v>2.5299558398274673</v>
      </c>
      <c r="AI12" s="9">
        <v>1.2486719107211157</v>
      </c>
      <c r="AJ12" s="9">
        <v>0.98360980256663344</v>
      </c>
      <c r="AK12" s="9">
        <v>1.3637484944947837</v>
      </c>
      <c r="AL12" s="9">
        <v>2.8791940052037914E-2</v>
      </c>
      <c r="AM12" s="9">
        <v>0.79757836016243866</v>
      </c>
      <c r="AN12" s="9">
        <v>1.6202802624470749</v>
      </c>
      <c r="AO12" s="9">
        <v>1.034629285022244</v>
      </c>
      <c r="AP12" s="9">
        <v>4.2651321734240897</v>
      </c>
      <c r="AQ12" s="9">
        <v>0.26771180286275731</v>
      </c>
      <c r="AR12" s="9">
        <v>1.0322675685385423</v>
      </c>
      <c r="AS12" s="9">
        <v>0.14535135936473775</v>
      </c>
      <c r="AT12" s="9">
        <v>1.8336129219022144</v>
      </c>
      <c r="AU12" s="9">
        <v>2.3889677963482194</v>
      </c>
      <c r="AV12" s="9">
        <v>0.16030248153699911</v>
      </c>
      <c r="AW12" s="9">
        <v>0.2883246755059421</v>
      </c>
    </row>
    <row r="13" spans="1:49" s="10" customFormat="1">
      <c r="A13" s="8">
        <v>1969</v>
      </c>
      <c r="B13" s="9">
        <v>0.71600836972065751</v>
      </c>
      <c r="C13" s="9">
        <v>1.6683153584043167</v>
      </c>
      <c r="D13" s="9">
        <v>0.98355901153251235</v>
      </c>
      <c r="E13" s="9">
        <v>9.2017353210696307</v>
      </c>
      <c r="F13" s="9">
        <v>1.1531965123626731</v>
      </c>
      <c r="G13" s="9">
        <v>0.19174429384416378</v>
      </c>
      <c r="H13" s="9">
        <v>0.14444453701474796</v>
      </c>
      <c r="I13" s="9">
        <v>2.8487787194614356</v>
      </c>
      <c r="J13" s="9">
        <v>1.2184558810512769</v>
      </c>
      <c r="K13" s="9">
        <v>5.7273698166532636</v>
      </c>
      <c r="L13" s="9">
        <v>1.4170354327332009</v>
      </c>
      <c r="M13" s="9">
        <v>5.8135474386834831</v>
      </c>
      <c r="N13" s="9">
        <v>2.7714016936729924</v>
      </c>
      <c r="O13" s="9">
        <v>3.1208408287435683</v>
      </c>
      <c r="P13" s="9">
        <v>1.6589284560545896</v>
      </c>
      <c r="Q13" s="9">
        <v>0.87471003696988858</v>
      </c>
      <c r="R13" s="9">
        <v>0.22437472932177915</v>
      </c>
      <c r="S13" s="9">
        <v>0.46558431444469228</v>
      </c>
      <c r="T13" s="9">
        <v>0.3341366266484242</v>
      </c>
      <c r="U13" s="9">
        <v>1.7589180664071935</v>
      </c>
      <c r="V13" s="9">
        <v>3.4385267660844812</v>
      </c>
      <c r="W13" s="9">
        <v>2.221030040410044</v>
      </c>
      <c r="X13" s="9">
        <v>1.3085301273032575</v>
      </c>
      <c r="Y13" s="9">
        <v>1.1339644586259237</v>
      </c>
      <c r="Z13" s="9">
        <v>2.8085573673400606</v>
      </c>
      <c r="AA13" s="9">
        <v>2.2006606571244496</v>
      </c>
      <c r="AB13" s="9">
        <v>3.2765024959366902</v>
      </c>
      <c r="AC13" s="9">
        <v>5.710916308185781E-2</v>
      </c>
      <c r="AD13" s="9">
        <v>0.48718687936616933</v>
      </c>
      <c r="AE13" s="9">
        <v>0.35658436928803866</v>
      </c>
      <c r="AF13" s="9">
        <v>0.11252997991988517</v>
      </c>
      <c r="AG13" s="9">
        <v>1.6488903781800248</v>
      </c>
      <c r="AH13" s="9">
        <v>2.3666528871273753</v>
      </c>
      <c r="AI13" s="9">
        <v>1.3065453063324803</v>
      </c>
      <c r="AJ13" s="9">
        <v>1.1179180143703196</v>
      </c>
      <c r="AK13" s="9">
        <v>1.4314361036806762</v>
      </c>
      <c r="AL13" s="9">
        <v>2.7400911021069656E-2</v>
      </c>
      <c r="AM13" s="9">
        <v>0.88230613655489765</v>
      </c>
      <c r="AN13" s="9">
        <v>1.60282832428794</v>
      </c>
      <c r="AO13" s="9">
        <v>1.1152707834085152</v>
      </c>
      <c r="AP13" s="9">
        <v>4.019748334431493</v>
      </c>
      <c r="AQ13" s="9">
        <v>0.27027479970671303</v>
      </c>
      <c r="AR13" s="9">
        <v>1.0832076719705781</v>
      </c>
      <c r="AS13" s="9">
        <v>0.14641745274318671</v>
      </c>
      <c r="AT13" s="9">
        <v>1.8666407363202733</v>
      </c>
      <c r="AU13" s="9">
        <v>2.2366933273562895</v>
      </c>
      <c r="AV13" s="9">
        <v>0.16330839400259925</v>
      </c>
      <c r="AW13" s="9">
        <v>0.28384119727215484</v>
      </c>
    </row>
    <row r="14" spans="1:49" s="10" customFormat="1">
      <c r="A14" s="8">
        <v>1970</v>
      </c>
      <c r="B14" s="9">
        <v>0.67686730264880057</v>
      </c>
      <c r="C14" s="9">
        <v>1.6565060485160434</v>
      </c>
      <c r="D14" s="9">
        <v>0.89651732599459022</v>
      </c>
      <c r="E14" s="9">
        <v>8.8323897213355789</v>
      </c>
      <c r="F14" s="9">
        <v>1.2501534322250631</v>
      </c>
      <c r="G14" s="9">
        <v>0.18324398939861619</v>
      </c>
      <c r="H14" s="9">
        <v>0.13841213276444189</v>
      </c>
      <c r="I14" s="9">
        <v>2.778517640341994</v>
      </c>
      <c r="J14" s="9">
        <v>1.2711595987710285</v>
      </c>
      <c r="K14" s="9">
        <v>5.4869561635583981</v>
      </c>
      <c r="L14" s="9">
        <v>1.4323256656051342</v>
      </c>
      <c r="M14" s="9">
        <v>4.8816981723626762</v>
      </c>
      <c r="N14" s="9">
        <v>2.4177375725895334</v>
      </c>
      <c r="O14" s="9">
        <v>2.8026430134454894</v>
      </c>
      <c r="P14" s="9">
        <v>1.5200153961447387</v>
      </c>
      <c r="Q14" s="9">
        <v>0.95460511571629436</v>
      </c>
      <c r="R14" s="9">
        <v>0.24050824690944103</v>
      </c>
      <c r="S14" s="9">
        <v>0.45876028079245029</v>
      </c>
      <c r="T14" s="9">
        <v>0.30883263651433251</v>
      </c>
      <c r="U14" s="9">
        <v>1.8299878503641793</v>
      </c>
      <c r="V14" s="9">
        <v>3.4657077500421543</v>
      </c>
      <c r="W14" s="9">
        <v>2.1392297270599863</v>
      </c>
      <c r="X14" s="9">
        <v>1.3315019394886514</v>
      </c>
      <c r="Y14" s="9">
        <v>1.0715819983089216</v>
      </c>
      <c r="Z14" s="9">
        <v>2.9017988415308746</v>
      </c>
      <c r="AA14" s="9">
        <v>1.7797418881239389</v>
      </c>
      <c r="AB14" s="9">
        <v>2.7951464528639116</v>
      </c>
      <c r="AC14" s="9">
        <v>6.1445919202278564E-2</v>
      </c>
      <c r="AD14" s="9">
        <v>0.4827896981837228</v>
      </c>
      <c r="AE14" s="9">
        <v>0.33045750052384448</v>
      </c>
      <c r="AF14" s="9">
        <v>0.10940524557148765</v>
      </c>
      <c r="AG14" s="9">
        <v>1.7180451232774223</v>
      </c>
      <c r="AH14" s="9">
        <v>2.4215825252315941</v>
      </c>
      <c r="AI14" s="9">
        <v>1.1974186306595431</v>
      </c>
      <c r="AJ14" s="9">
        <v>1.0761193952531312</v>
      </c>
      <c r="AK14" s="9">
        <v>1.4753745179227047</v>
      </c>
      <c r="AL14" s="9">
        <v>2.9347039316037479E-2</v>
      </c>
      <c r="AM14" s="9">
        <v>0.82833684084818093</v>
      </c>
      <c r="AN14" s="9">
        <v>1.4335722499734691</v>
      </c>
      <c r="AO14" s="9">
        <v>1.070287414977094</v>
      </c>
      <c r="AP14" s="9">
        <v>3.9719505671812763</v>
      </c>
      <c r="AQ14" s="9">
        <v>0.27692421193505229</v>
      </c>
      <c r="AR14" s="9">
        <v>1.042709919863759</v>
      </c>
      <c r="AS14" s="9">
        <v>0.14950382891368116</v>
      </c>
      <c r="AT14" s="9">
        <v>1.8783175354466788</v>
      </c>
      <c r="AU14" s="9">
        <v>2.2823476672575564</v>
      </c>
      <c r="AV14" s="9">
        <v>0.16734708083533667</v>
      </c>
      <c r="AW14" s="9">
        <v>0.28716054673015745</v>
      </c>
    </row>
    <row r="15" spans="1:49" s="10" customFormat="1">
      <c r="A15" s="8">
        <v>1971</v>
      </c>
      <c r="B15" s="9">
        <v>0.84891417970369765</v>
      </c>
      <c r="C15" s="9">
        <v>1.7138708790881554</v>
      </c>
      <c r="D15" s="9">
        <v>0.83551605938680995</v>
      </c>
      <c r="E15" s="9">
        <v>9.066915255208615</v>
      </c>
      <c r="F15" s="9">
        <v>1.2036845171300588</v>
      </c>
      <c r="G15" s="9">
        <v>0.19215133329060324</v>
      </c>
      <c r="H15" s="9">
        <v>0.1344269683870242</v>
      </c>
      <c r="I15" s="9">
        <v>2.823796739171764</v>
      </c>
      <c r="J15" s="9">
        <v>1.5875985853204604</v>
      </c>
      <c r="K15" s="9">
        <v>6.6271619059473297</v>
      </c>
      <c r="L15" s="9">
        <v>1.5156397796568377</v>
      </c>
      <c r="M15" s="9">
        <v>6.3145511095048779</v>
      </c>
      <c r="N15" s="9">
        <v>3.151558951945086</v>
      </c>
      <c r="O15" s="9">
        <v>3.4734111677976434</v>
      </c>
      <c r="P15" s="9">
        <v>1.6156197734174231</v>
      </c>
      <c r="Q15" s="9">
        <v>0.95241755035521813</v>
      </c>
      <c r="R15" s="9">
        <v>0.24851271212986586</v>
      </c>
      <c r="S15" s="9">
        <v>0.44483569129101719</v>
      </c>
      <c r="T15" s="9">
        <v>0.31805450459069462</v>
      </c>
      <c r="U15" s="9">
        <v>1.7872246713129007</v>
      </c>
      <c r="V15" s="9">
        <v>4.0708873603770916</v>
      </c>
      <c r="W15" s="9">
        <v>2.8350962847592185</v>
      </c>
      <c r="X15" s="9">
        <v>1.4652378253996903</v>
      </c>
      <c r="Y15" s="9">
        <v>1.1874399080964624</v>
      </c>
      <c r="Z15" s="9">
        <v>2.8899342090869076</v>
      </c>
      <c r="AA15" s="9">
        <v>2.7572837307188269</v>
      </c>
      <c r="AB15" s="9">
        <v>3.3997907556228504</v>
      </c>
      <c r="AC15" s="9">
        <v>6.6006295908510579E-2</v>
      </c>
      <c r="AD15" s="9">
        <v>0.46837469096606554</v>
      </c>
      <c r="AE15" s="9">
        <v>0.33398790026792902</v>
      </c>
      <c r="AF15" s="9">
        <v>0.11923393771551637</v>
      </c>
      <c r="AG15" s="9">
        <v>1.7364023270841393</v>
      </c>
      <c r="AH15" s="9">
        <v>2.89931651190521</v>
      </c>
      <c r="AI15" s="9">
        <v>0.99696433939215023</v>
      </c>
      <c r="AJ15" s="9">
        <v>1.1664364606114239</v>
      </c>
      <c r="AK15" s="9">
        <v>1.4833607760756058</v>
      </c>
      <c r="AL15" s="9">
        <v>2.9421349025176392E-2</v>
      </c>
      <c r="AM15" s="9">
        <v>0.9640259179757884</v>
      </c>
      <c r="AN15" s="9">
        <v>1.8417649343344182</v>
      </c>
      <c r="AO15" s="9">
        <v>1.228598353999917</v>
      </c>
      <c r="AP15" s="9">
        <v>3.3952578592036406</v>
      </c>
      <c r="AQ15" s="9">
        <v>0.28419804867758752</v>
      </c>
      <c r="AR15" s="9">
        <v>1.0529992500875751</v>
      </c>
      <c r="AS15" s="9">
        <v>0.16424556747060637</v>
      </c>
      <c r="AT15" s="9">
        <v>2.0645300985401969</v>
      </c>
      <c r="AU15" s="9">
        <v>2.6490575025880929</v>
      </c>
      <c r="AV15" s="9">
        <v>0.1778315248441189</v>
      </c>
      <c r="AW15" s="9">
        <v>0.31247882831121715</v>
      </c>
    </row>
    <row r="16" spans="1:49" s="10" customFormat="1">
      <c r="A16" s="8">
        <v>1972</v>
      </c>
      <c r="B16" s="9">
        <v>0.80175854889254616</v>
      </c>
      <c r="C16" s="9">
        <v>1.6697254053888928</v>
      </c>
      <c r="D16" s="9">
        <v>0.89947479255667184</v>
      </c>
      <c r="E16" s="9">
        <v>9.271139284337151</v>
      </c>
      <c r="F16" s="9">
        <v>1.1646046111597526</v>
      </c>
      <c r="G16" s="9">
        <v>0.16618745732822543</v>
      </c>
      <c r="H16" s="9">
        <v>0.14151240257614003</v>
      </c>
      <c r="I16" s="9">
        <v>3.0206000334599259</v>
      </c>
      <c r="J16" s="9">
        <v>1.4842721305547351</v>
      </c>
      <c r="K16" s="9">
        <v>7.0881410693796925</v>
      </c>
      <c r="L16" s="9">
        <v>1.4985279819599695</v>
      </c>
      <c r="M16" s="9">
        <v>6.3404692909526243</v>
      </c>
      <c r="N16" s="9">
        <v>2.9692690601745149</v>
      </c>
      <c r="O16" s="9">
        <v>3.5070550627396435</v>
      </c>
      <c r="P16" s="9">
        <v>1.7226465738088177</v>
      </c>
      <c r="Q16" s="9">
        <v>0.98577928413431126</v>
      </c>
      <c r="R16" s="9">
        <v>0.22748647717711967</v>
      </c>
      <c r="S16" s="9">
        <v>0.43606322266083575</v>
      </c>
      <c r="T16" s="9">
        <v>0.32570918852766051</v>
      </c>
      <c r="U16" s="9">
        <v>1.9065123212456982</v>
      </c>
      <c r="V16" s="9">
        <v>4.0222606020634979</v>
      </c>
      <c r="W16" s="9">
        <v>2.682483688601951</v>
      </c>
      <c r="X16" s="9">
        <v>1.4044614725002325</v>
      </c>
      <c r="Y16" s="9">
        <v>1.1665610354933551</v>
      </c>
      <c r="Z16" s="9">
        <v>2.8411849974743513</v>
      </c>
      <c r="AA16" s="9">
        <v>2.2885716040381001</v>
      </c>
      <c r="AB16" s="9">
        <v>3.7172714401669928</v>
      </c>
      <c r="AC16" s="9">
        <v>6.1092940948949924E-2</v>
      </c>
      <c r="AD16" s="9">
        <v>0.39771984599830335</v>
      </c>
      <c r="AE16" s="9">
        <v>0.34073840352214008</v>
      </c>
      <c r="AF16" s="9">
        <v>0.11163397292129099</v>
      </c>
      <c r="AG16" s="9">
        <v>1.3760068514634072</v>
      </c>
      <c r="AH16" s="9">
        <v>2.6876776711901855</v>
      </c>
      <c r="AI16" s="9">
        <v>1.1604157538463302</v>
      </c>
      <c r="AJ16" s="9">
        <v>1.1016623248599786</v>
      </c>
      <c r="AK16" s="9">
        <v>1.3270400747947411</v>
      </c>
      <c r="AL16" s="9">
        <v>2.57071084717472E-2</v>
      </c>
      <c r="AM16" s="9">
        <v>0.86327580163310391</v>
      </c>
      <c r="AN16" s="9">
        <v>1.912424096464939</v>
      </c>
      <c r="AO16" s="9">
        <v>1.206827219749754</v>
      </c>
      <c r="AP16" s="9">
        <v>4.0095992730401386</v>
      </c>
      <c r="AQ16" s="9">
        <v>0.26645555836765694</v>
      </c>
      <c r="AR16" s="9">
        <v>1.0519916529051834</v>
      </c>
      <c r="AS16" s="9">
        <v>0.14585462583055572</v>
      </c>
      <c r="AT16" s="9">
        <v>2.1054289548664467</v>
      </c>
      <c r="AU16" s="9">
        <v>2.4846845418921242</v>
      </c>
      <c r="AV16" s="9">
        <v>0.17342591645207389</v>
      </c>
      <c r="AW16" s="9">
        <v>0.31501397253320829</v>
      </c>
    </row>
    <row r="17" spans="1:49" s="10" customFormat="1">
      <c r="A17" s="8">
        <v>1973</v>
      </c>
      <c r="B17" s="9">
        <v>0.76566559497817788</v>
      </c>
      <c r="C17" s="9">
        <v>1.8546932936880018</v>
      </c>
      <c r="D17" s="9">
        <v>0.95097390161358553</v>
      </c>
      <c r="E17" s="9">
        <v>10.193535479613665</v>
      </c>
      <c r="F17" s="9">
        <v>1.2641417266516151</v>
      </c>
      <c r="G17" s="9">
        <v>0.17907031993466371</v>
      </c>
      <c r="H17" s="9">
        <v>0.15307896884694336</v>
      </c>
      <c r="I17" s="9">
        <v>3.4235256317548322</v>
      </c>
      <c r="J17" s="9">
        <v>1.6285376009388619</v>
      </c>
      <c r="K17" s="9">
        <v>7.4261628463078413</v>
      </c>
      <c r="L17" s="9">
        <v>1.5980858964482141</v>
      </c>
      <c r="M17" s="9">
        <v>6.3228126464224088</v>
      </c>
      <c r="N17" s="9">
        <v>3.1977375471573191</v>
      </c>
      <c r="O17" s="9">
        <v>3.9518446712450577</v>
      </c>
      <c r="P17" s="9">
        <v>1.6430324164479972</v>
      </c>
      <c r="Q17" s="9">
        <v>0.92758255724922301</v>
      </c>
      <c r="R17" s="9">
        <v>0.24060067617147879</v>
      </c>
      <c r="S17" s="9">
        <v>0.4792861326861354</v>
      </c>
      <c r="T17" s="9">
        <v>0.29707826998290582</v>
      </c>
      <c r="U17" s="9">
        <v>1.9863525597990446</v>
      </c>
      <c r="V17" s="9">
        <v>4.8118999982353348</v>
      </c>
      <c r="W17" s="9">
        <v>2.7222019486473332</v>
      </c>
      <c r="X17" s="9">
        <v>1.5404440503360755</v>
      </c>
      <c r="Y17" s="9">
        <v>1.1335149223646144</v>
      </c>
      <c r="Z17" s="9">
        <v>3.2688706916775407</v>
      </c>
      <c r="AA17" s="9">
        <v>2.3625711572188424</v>
      </c>
      <c r="AB17" s="9">
        <v>3.9961120688344778</v>
      </c>
      <c r="AC17" s="9">
        <v>5.8076473850286858E-2</v>
      </c>
      <c r="AD17" s="9">
        <v>0.444718353840169</v>
      </c>
      <c r="AE17" s="9">
        <v>0.38514042427295769</v>
      </c>
      <c r="AF17" s="9">
        <v>0.12124321129673488</v>
      </c>
      <c r="AG17" s="9">
        <v>1.5875024332916015</v>
      </c>
      <c r="AH17" s="9">
        <v>2.4954363899562102</v>
      </c>
      <c r="AI17" s="9">
        <v>1.7051408634578236</v>
      </c>
      <c r="AJ17" s="9">
        <v>1.1394917207825408</v>
      </c>
      <c r="AK17" s="9">
        <v>1.4903159712503333</v>
      </c>
      <c r="AL17" s="9">
        <v>2.894674689620947E-2</v>
      </c>
      <c r="AM17" s="9">
        <v>0.93216219196327077</v>
      </c>
      <c r="AN17" s="9">
        <v>1.9013759693928123</v>
      </c>
      <c r="AO17" s="9">
        <v>1.2306838454465363</v>
      </c>
      <c r="AP17" s="9">
        <v>5.3466944131096446</v>
      </c>
      <c r="AQ17" s="9">
        <v>0.29542544087287026</v>
      </c>
      <c r="AR17" s="9">
        <v>1.1320978067604708</v>
      </c>
      <c r="AS17" s="9">
        <v>0.14393754834858855</v>
      </c>
      <c r="AT17" s="9">
        <v>1.960865650303887</v>
      </c>
      <c r="AU17" s="9">
        <v>2.3592737343061971</v>
      </c>
      <c r="AV17" s="9">
        <v>0.1822586717531256</v>
      </c>
      <c r="AW17" s="9">
        <v>0.30346013935788613</v>
      </c>
    </row>
    <row r="18" spans="1:49" s="10" customFormat="1">
      <c r="A18" s="8">
        <v>1974</v>
      </c>
      <c r="B18" s="9">
        <v>0.8429114038415807</v>
      </c>
      <c r="C18" s="9">
        <v>1.4895988456496674</v>
      </c>
      <c r="D18" s="9">
        <v>1.0361854328594913</v>
      </c>
      <c r="E18" s="9">
        <v>10.922702971191805</v>
      </c>
      <c r="F18" s="9">
        <v>1.2710581353742576</v>
      </c>
      <c r="G18" s="9">
        <v>0.18163533222556497</v>
      </c>
      <c r="H18" s="9">
        <v>0.14826908959459961</v>
      </c>
      <c r="I18" s="9">
        <v>3.4530781416467593</v>
      </c>
      <c r="J18" s="9">
        <v>1.8454591886680654</v>
      </c>
      <c r="K18" s="9">
        <v>5.9934171416480417</v>
      </c>
      <c r="L18" s="9">
        <v>1.5930141512527118</v>
      </c>
      <c r="M18" s="9">
        <v>5.189832719443654</v>
      </c>
      <c r="N18" s="9">
        <v>2.498277069854979</v>
      </c>
      <c r="O18" s="9">
        <v>3.1012074650068602</v>
      </c>
      <c r="P18" s="9">
        <v>1.8060987302974691</v>
      </c>
      <c r="Q18" s="9">
        <v>0.96831035798870313</v>
      </c>
      <c r="R18" s="9">
        <v>0.24423831634846693</v>
      </c>
      <c r="S18" s="9">
        <v>0.50614203907822353</v>
      </c>
      <c r="T18" s="9">
        <v>0.24957087028005506</v>
      </c>
      <c r="U18" s="9">
        <v>1.8512864960754396</v>
      </c>
      <c r="V18" s="9">
        <v>3.7522856229917374</v>
      </c>
      <c r="W18" s="9">
        <v>2.142012046780331</v>
      </c>
      <c r="X18" s="9">
        <v>1.2784720315822176</v>
      </c>
      <c r="Y18" s="9">
        <v>1.1880499505722211</v>
      </c>
      <c r="Z18" s="9">
        <v>3.1816233964908833</v>
      </c>
      <c r="AA18" s="9">
        <v>2.0292049788263031</v>
      </c>
      <c r="AB18" s="9">
        <v>3.0479238455256223</v>
      </c>
      <c r="AC18" s="9">
        <v>6.2247333724812427E-2</v>
      </c>
      <c r="AD18" s="9">
        <v>0.48609542664884126</v>
      </c>
      <c r="AE18" s="9">
        <v>0.28342208669945168</v>
      </c>
      <c r="AF18" s="9">
        <v>0.11863981682169276</v>
      </c>
      <c r="AG18" s="9">
        <v>1.7480659289610432</v>
      </c>
      <c r="AH18" s="9">
        <v>2.7547610136485261</v>
      </c>
      <c r="AI18" s="9">
        <v>1.369973722293097</v>
      </c>
      <c r="AJ18" s="9">
        <v>1.2090990681964953</v>
      </c>
      <c r="AK18" s="9">
        <v>1.5690476021606066</v>
      </c>
      <c r="AL18" s="9">
        <v>2.67160526947973E-2</v>
      </c>
      <c r="AM18" s="9">
        <v>1.0068307848276459</v>
      </c>
      <c r="AN18" s="9">
        <v>1.459657316942625</v>
      </c>
      <c r="AO18" s="9">
        <v>1.1195416817200405</v>
      </c>
      <c r="AP18" s="9">
        <v>4.1040966237512135</v>
      </c>
      <c r="AQ18" s="9">
        <v>0.30919347046361007</v>
      </c>
      <c r="AR18" s="9">
        <v>1.147277385771281</v>
      </c>
      <c r="AS18" s="9">
        <v>0.14665978355273024</v>
      </c>
      <c r="AT18" s="9">
        <v>2.1905168715328101</v>
      </c>
      <c r="AU18" s="9">
        <v>2.3383511395602437</v>
      </c>
      <c r="AV18" s="9">
        <v>0.17623855365775087</v>
      </c>
      <c r="AW18" s="9">
        <v>0.28627586431151342</v>
      </c>
    </row>
    <row r="19" spans="1:49" s="10" customFormat="1">
      <c r="A19" s="8">
        <v>1975</v>
      </c>
      <c r="B19" s="9">
        <v>0.93480735619297894</v>
      </c>
      <c r="C19" s="9">
        <v>2.1278484844726031</v>
      </c>
      <c r="D19" s="9">
        <v>0.97519185084953641</v>
      </c>
      <c r="E19" s="9">
        <v>11.607930183099771</v>
      </c>
      <c r="F19" s="9">
        <v>1.2264335759456038</v>
      </c>
      <c r="G19" s="9">
        <v>0.20657563542864105</v>
      </c>
      <c r="H19" s="9">
        <v>0.16558976506352133</v>
      </c>
      <c r="I19" s="9">
        <v>3.7916505747285694</v>
      </c>
      <c r="J19" s="9">
        <v>1.9252335821027029</v>
      </c>
      <c r="K19" s="9">
        <v>6.9152137262667805</v>
      </c>
      <c r="L19" s="9">
        <v>1.5265047645655094</v>
      </c>
      <c r="M19" s="9">
        <v>7.5840271682901426</v>
      </c>
      <c r="N19" s="9">
        <v>3.3293861850781155</v>
      </c>
      <c r="O19" s="9">
        <v>3.348400869601623</v>
      </c>
      <c r="P19" s="9">
        <v>1.7668146036647381</v>
      </c>
      <c r="Q19" s="9">
        <v>1.0795991520929635</v>
      </c>
      <c r="R19" s="9">
        <v>0.25969091190207633</v>
      </c>
      <c r="S19" s="9">
        <v>0.54268964466492942</v>
      </c>
      <c r="T19" s="9">
        <v>0.29152760676898853</v>
      </c>
      <c r="U19" s="9">
        <v>2.2352574095153774</v>
      </c>
      <c r="V19" s="9">
        <v>4.163666538029525</v>
      </c>
      <c r="W19" s="9">
        <v>2.4887380088414668</v>
      </c>
      <c r="X19" s="9">
        <v>1.3540845733488007</v>
      </c>
      <c r="Y19" s="9">
        <v>1.4337467841992622</v>
      </c>
      <c r="Z19" s="9">
        <v>3.4065374174865748</v>
      </c>
      <c r="AA19" s="9">
        <v>2.4605741000826766</v>
      </c>
      <c r="AB19" s="9">
        <v>3.634682362919996</v>
      </c>
      <c r="AC19" s="9">
        <v>6.789111276088404E-2</v>
      </c>
      <c r="AD19" s="9">
        <v>0.4723636954827124</v>
      </c>
      <c r="AE19" s="9">
        <v>0.3609770839744279</v>
      </c>
      <c r="AF19" s="9">
        <v>0.12351909489040649</v>
      </c>
      <c r="AG19" s="9">
        <v>1.8104902649514374</v>
      </c>
      <c r="AH19" s="9">
        <v>3.2316186608070292</v>
      </c>
      <c r="AI19" s="9">
        <v>1.5719458446691044</v>
      </c>
      <c r="AJ19" s="9">
        <v>1.3120174767995485</v>
      </c>
      <c r="AK19" s="9">
        <v>1.6181221992611625</v>
      </c>
      <c r="AL19" s="9">
        <v>3.5306661757854366E-2</v>
      </c>
      <c r="AM19" s="9">
        <v>1.1100001723559367</v>
      </c>
      <c r="AN19" s="9">
        <v>1.5833508863374737</v>
      </c>
      <c r="AO19" s="9">
        <v>1.2684741598717812</v>
      </c>
      <c r="AP19" s="9">
        <v>4.9589716935574923</v>
      </c>
      <c r="AQ19" s="9">
        <v>0.31245706249013105</v>
      </c>
      <c r="AR19" s="9">
        <v>1.1650990958105691</v>
      </c>
      <c r="AS19" s="9">
        <v>0.14966142547329997</v>
      </c>
      <c r="AT19" s="9">
        <v>2.5454286339610634</v>
      </c>
      <c r="AU19" s="9">
        <v>2.534375099126529</v>
      </c>
      <c r="AV19" s="9">
        <v>0.18117060488443854</v>
      </c>
      <c r="AW19" s="9">
        <v>0.31763812647721062</v>
      </c>
    </row>
    <row r="20" spans="1:49" s="10" customFormat="1">
      <c r="A20" s="8">
        <v>1976</v>
      </c>
      <c r="B20" s="9">
        <v>0.92551826509584434</v>
      </c>
      <c r="C20" s="9">
        <v>1.8182110325808689</v>
      </c>
      <c r="D20" s="9">
        <v>1.0873658013022627</v>
      </c>
      <c r="E20" s="9">
        <v>11.898333245957273</v>
      </c>
      <c r="F20" s="9">
        <v>1.3025514308121175</v>
      </c>
      <c r="G20" s="9">
        <v>0.17513974525600864</v>
      </c>
      <c r="H20" s="9">
        <v>0.16211205532552131</v>
      </c>
      <c r="I20" s="9">
        <v>3.964544626837573</v>
      </c>
      <c r="J20" s="9">
        <v>1.8391491469356707</v>
      </c>
      <c r="K20" s="9">
        <v>6.8503525408476236</v>
      </c>
      <c r="L20" s="9">
        <v>1.6961297747777628</v>
      </c>
      <c r="M20" s="9">
        <v>7.1705470331566836</v>
      </c>
      <c r="N20" s="9">
        <v>3.702981964270438</v>
      </c>
      <c r="O20" s="9">
        <v>3.437907822441741</v>
      </c>
      <c r="P20" s="9">
        <v>2.0914252100094184</v>
      </c>
      <c r="Q20" s="9">
        <v>1.1980845778275553</v>
      </c>
      <c r="R20" s="9">
        <v>0.25840881731018583</v>
      </c>
      <c r="S20" s="9">
        <v>0.53881107020788377</v>
      </c>
      <c r="T20" s="9">
        <v>0.27992269574886469</v>
      </c>
      <c r="U20" s="9">
        <v>2.0058482555360313</v>
      </c>
      <c r="V20" s="9">
        <v>3.6957502818821042</v>
      </c>
      <c r="W20" s="9">
        <v>2.2883793651994866</v>
      </c>
      <c r="X20" s="9">
        <v>1.4761556242876037</v>
      </c>
      <c r="Y20" s="9">
        <v>1.4771501023466715</v>
      </c>
      <c r="Z20" s="9">
        <v>3.4620554819015066</v>
      </c>
      <c r="AA20" s="9">
        <v>2.5503374854837699</v>
      </c>
      <c r="AB20" s="9">
        <v>3.5660122930041931</v>
      </c>
      <c r="AC20" s="9">
        <v>6.8583980629323013E-2</v>
      </c>
      <c r="AD20" s="9">
        <v>0.48767594453232332</v>
      </c>
      <c r="AE20" s="9">
        <v>0.33983701329118204</v>
      </c>
      <c r="AF20" s="9">
        <v>0.13861250846800546</v>
      </c>
      <c r="AG20" s="9">
        <v>1.734306348768369</v>
      </c>
      <c r="AH20" s="9">
        <v>3.4477151624348643</v>
      </c>
      <c r="AI20" s="9">
        <v>1.4198017799629594</v>
      </c>
      <c r="AJ20" s="9">
        <v>1.4073150412238675</v>
      </c>
      <c r="AK20" s="9">
        <v>1.705593657015906</v>
      </c>
      <c r="AL20" s="9">
        <v>3.2589567326271787E-2</v>
      </c>
      <c r="AM20" s="9">
        <v>0.96624398813604395</v>
      </c>
      <c r="AN20" s="9">
        <v>0.8463347027775997</v>
      </c>
      <c r="AO20" s="9">
        <v>1.37051952746525</v>
      </c>
      <c r="AP20" s="9">
        <v>4.9820798900028027</v>
      </c>
      <c r="AQ20" s="9">
        <v>0.31998021780620622</v>
      </c>
      <c r="AR20" s="9">
        <v>1.1133520434905588</v>
      </c>
      <c r="AS20" s="9">
        <v>0.1635304810301127</v>
      </c>
      <c r="AT20" s="9">
        <v>2.6327225880469345</v>
      </c>
      <c r="AU20" s="9">
        <v>2.1458905244183142</v>
      </c>
      <c r="AV20" s="9">
        <v>0.16390132592535328</v>
      </c>
      <c r="AW20" s="9">
        <v>0.34210154350911098</v>
      </c>
    </row>
    <row r="21" spans="1:49" s="10" customFormat="1">
      <c r="A21" s="8">
        <v>1977</v>
      </c>
      <c r="B21" s="9">
        <v>0.84622195390901433</v>
      </c>
      <c r="C21" s="9">
        <v>2.0537144021453626</v>
      </c>
      <c r="D21" s="9">
        <v>1.0835177684334394</v>
      </c>
      <c r="E21" s="9">
        <v>12.062090118390708</v>
      </c>
      <c r="F21" s="9">
        <v>1.3288338704440821</v>
      </c>
      <c r="G21" s="9">
        <v>0.1964777545282225</v>
      </c>
      <c r="H21" s="9">
        <v>0.13993054418345424</v>
      </c>
      <c r="I21" s="9">
        <v>3.7524226997917789</v>
      </c>
      <c r="J21" s="9">
        <v>1.4159893293131181</v>
      </c>
      <c r="K21" s="9">
        <v>7.0750375445793674</v>
      </c>
      <c r="L21" s="9">
        <v>1.5985343378806178</v>
      </c>
      <c r="M21" s="9">
        <v>7.6505345064589649</v>
      </c>
      <c r="N21" s="9">
        <v>3.7924830399988831</v>
      </c>
      <c r="O21" s="9">
        <v>3.872535384609459</v>
      </c>
      <c r="P21" s="9">
        <v>2.3343938005228009</v>
      </c>
      <c r="Q21" s="9">
        <v>1.1364298558266668</v>
      </c>
      <c r="R21" s="9">
        <v>0.25886706145990224</v>
      </c>
      <c r="S21" s="9">
        <v>0.50500559229875674</v>
      </c>
      <c r="T21" s="9">
        <v>0.26345483150031995</v>
      </c>
      <c r="U21" s="9">
        <v>2.3847802209946773</v>
      </c>
      <c r="V21" s="9">
        <v>5.7433276770918065</v>
      </c>
      <c r="W21" s="9">
        <v>3.1242468643196211</v>
      </c>
      <c r="X21" s="9">
        <v>1.5760255997524175</v>
      </c>
      <c r="Y21" s="9">
        <v>1.293463275909851</v>
      </c>
      <c r="Z21" s="9">
        <v>2.9431838024926229</v>
      </c>
      <c r="AA21" s="9">
        <v>2.5045334975121629</v>
      </c>
      <c r="AB21" s="9">
        <v>4.4985432516739454</v>
      </c>
      <c r="AC21" s="9">
        <v>6.8686038975663014E-2</v>
      </c>
      <c r="AD21" s="9">
        <v>0.47778986831183984</v>
      </c>
      <c r="AE21" s="9">
        <v>0.42404086875143238</v>
      </c>
      <c r="AF21" s="9">
        <v>0.14434454813150033</v>
      </c>
      <c r="AG21" s="9">
        <v>1.7538282315097522</v>
      </c>
      <c r="AH21" s="9">
        <v>3.6398416085716669</v>
      </c>
      <c r="AI21" s="9">
        <v>1.6691007899022314</v>
      </c>
      <c r="AJ21" s="9">
        <v>1.4301935848770966</v>
      </c>
      <c r="AK21" s="9">
        <v>1.7487286665758741</v>
      </c>
      <c r="AL21" s="9">
        <v>2.9961099073231898E-2</v>
      </c>
      <c r="AM21" s="9">
        <v>0.89950035217494861</v>
      </c>
      <c r="AN21" s="9">
        <v>1.9824284293025825</v>
      </c>
      <c r="AO21" s="9">
        <v>1.4093851593741147</v>
      </c>
      <c r="AP21" s="9">
        <v>5.3190869067087707</v>
      </c>
      <c r="AQ21" s="9">
        <v>0.3029344163941175</v>
      </c>
      <c r="AR21" s="9">
        <v>0.96859907992158689</v>
      </c>
      <c r="AS21" s="9">
        <v>0.14361457630132624</v>
      </c>
      <c r="AT21" s="9">
        <v>2.3769537489519901</v>
      </c>
      <c r="AU21" s="9">
        <v>3.0928318725027459</v>
      </c>
      <c r="AV21" s="9">
        <v>0.15611251533270992</v>
      </c>
      <c r="AW21" s="9">
        <v>0.28644768091817047</v>
      </c>
    </row>
    <row r="22" spans="1:49" s="10" customFormat="1">
      <c r="A22" s="8">
        <v>1978</v>
      </c>
      <c r="B22" s="9">
        <v>0.96644790246223844</v>
      </c>
      <c r="C22" s="9">
        <v>2.0672988461884265</v>
      </c>
      <c r="D22" s="9">
        <v>1.1477597991133444</v>
      </c>
      <c r="E22" s="9">
        <v>11.931854656929543</v>
      </c>
      <c r="F22" s="9">
        <v>1.3685261755565219</v>
      </c>
      <c r="G22" s="9">
        <v>0.20661671311123342</v>
      </c>
      <c r="H22" s="9">
        <v>0.16905539244554041</v>
      </c>
      <c r="I22" s="9">
        <v>4.0494968470061226</v>
      </c>
      <c r="J22" s="9">
        <v>1.772201693563465</v>
      </c>
      <c r="K22" s="9">
        <v>8.6544837984559901</v>
      </c>
      <c r="L22" s="9">
        <v>1.9008419155745993</v>
      </c>
      <c r="M22" s="9">
        <v>7.5072478264873892</v>
      </c>
      <c r="N22" s="9">
        <v>3.8239460853323544</v>
      </c>
      <c r="O22" s="9">
        <v>3.376156198368593</v>
      </c>
      <c r="P22" s="9">
        <v>2.0767945373803287</v>
      </c>
      <c r="Q22" s="9">
        <v>1.2706815921465437</v>
      </c>
      <c r="R22" s="9">
        <v>0.2647628383303901</v>
      </c>
      <c r="S22" s="9">
        <v>0.58657857830949911</v>
      </c>
      <c r="T22" s="9">
        <v>0.27767027734358635</v>
      </c>
      <c r="U22" s="9">
        <v>2.4163527344349713</v>
      </c>
      <c r="V22" s="9">
        <v>5.7869856867216107</v>
      </c>
      <c r="W22" s="9">
        <v>2.9769224698561998</v>
      </c>
      <c r="X22" s="9">
        <v>1.588250217351808</v>
      </c>
      <c r="Y22" s="9">
        <v>1.4756748576638361</v>
      </c>
      <c r="Z22" s="9">
        <v>3.4488648582701398</v>
      </c>
      <c r="AA22" s="9">
        <v>3.2363058736593757</v>
      </c>
      <c r="AB22" s="9">
        <v>4.7621578221531031</v>
      </c>
      <c r="AC22" s="9">
        <v>6.6155890779509161E-2</v>
      </c>
      <c r="AD22" s="9">
        <v>0.51076897543689848</v>
      </c>
      <c r="AE22" s="9">
        <v>0.38148431166314517</v>
      </c>
      <c r="AF22" s="9">
        <v>0.14480415489621937</v>
      </c>
      <c r="AG22" s="9">
        <v>1.8517405174750319</v>
      </c>
      <c r="AH22" s="9">
        <v>3.5779361851752816</v>
      </c>
      <c r="AI22" s="9">
        <v>1.4863488271786165</v>
      </c>
      <c r="AJ22" s="9">
        <v>1.4646488675165645</v>
      </c>
      <c r="AK22" s="9">
        <v>1.8164781076714422</v>
      </c>
      <c r="AL22" s="9">
        <v>3.2477928626465313E-2</v>
      </c>
      <c r="AM22" s="9">
        <v>1.0082154321780448</v>
      </c>
      <c r="AN22" s="9">
        <v>2.2070068204758835</v>
      </c>
      <c r="AO22" s="9">
        <v>1.4752014764604686</v>
      </c>
      <c r="AP22" s="9">
        <v>4.8168853489326207</v>
      </c>
      <c r="AQ22" s="9">
        <v>0.33475821921274851</v>
      </c>
      <c r="AR22" s="9">
        <v>1.1741733256692262</v>
      </c>
      <c r="AS22" s="9">
        <v>0.16579863172005632</v>
      </c>
      <c r="AT22" s="9">
        <v>2.6956373697071014</v>
      </c>
      <c r="AU22" s="9">
        <v>3.0052925667877464</v>
      </c>
      <c r="AV22" s="9">
        <v>0.17345871418301959</v>
      </c>
      <c r="AW22" s="9">
        <v>0.34024689502986522</v>
      </c>
    </row>
    <row r="23" spans="1:49" s="10" customFormat="1">
      <c r="A23" s="8">
        <v>1979</v>
      </c>
      <c r="B23" s="9">
        <v>1.0985593535423095</v>
      </c>
      <c r="C23" s="9">
        <v>2.2921736389812466</v>
      </c>
      <c r="D23" s="9">
        <v>1.2964403838900922</v>
      </c>
      <c r="E23" s="9">
        <v>13.54028746196985</v>
      </c>
      <c r="F23" s="9">
        <v>1.571987641176904</v>
      </c>
      <c r="G23" s="9">
        <v>0.203515785763769</v>
      </c>
      <c r="H23" s="9">
        <v>0.17868939521207974</v>
      </c>
      <c r="I23" s="9">
        <v>4.0497701948616385</v>
      </c>
      <c r="J23" s="9">
        <v>2.0744932896648169</v>
      </c>
      <c r="K23" s="9">
        <v>9.5335406502073496</v>
      </c>
      <c r="L23" s="9">
        <v>1.8793615877834089</v>
      </c>
      <c r="M23" s="9">
        <v>8.7784312583904658</v>
      </c>
      <c r="N23" s="9">
        <v>4.0425762352220715</v>
      </c>
      <c r="O23" s="9">
        <v>4.3784431202724461</v>
      </c>
      <c r="P23" s="9">
        <v>2.1954118014512507</v>
      </c>
      <c r="Q23" s="9">
        <v>1.4428144317526403</v>
      </c>
      <c r="R23" s="9">
        <v>0.23239316121243261</v>
      </c>
      <c r="S23" s="9">
        <v>0.59412888425066679</v>
      </c>
      <c r="T23" s="9">
        <v>0.27931707854230237</v>
      </c>
      <c r="U23" s="9">
        <v>2.7035038386147483</v>
      </c>
      <c r="V23" s="9">
        <v>5.8014393640447768</v>
      </c>
      <c r="W23" s="9">
        <v>3.5424933409421233</v>
      </c>
      <c r="X23" s="9">
        <v>1.8307005622321808</v>
      </c>
      <c r="Y23" s="9">
        <v>1.2209474120483417</v>
      </c>
      <c r="Z23" s="9">
        <v>3.1762093206211777</v>
      </c>
      <c r="AA23" s="9">
        <v>3.0164448878903811</v>
      </c>
      <c r="AB23" s="9">
        <v>5.1400768495242861</v>
      </c>
      <c r="AC23" s="9">
        <v>7.0903105017069548E-2</v>
      </c>
      <c r="AD23" s="9">
        <v>0.5082340765114558</v>
      </c>
      <c r="AE23" s="9">
        <v>0.40972315221449579</v>
      </c>
      <c r="AF23" s="9">
        <v>0.16008814388833936</v>
      </c>
      <c r="AG23" s="9">
        <v>1.9330124871439442</v>
      </c>
      <c r="AH23" s="9">
        <v>3.921283131342435</v>
      </c>
      <c r="AI23" s="9">
        <v>2.0562634292279629</v>
      </c>
      <c r="AJ23" s="9">
        <v>1.5567096612721751</v>
      </c>
      <c r="AK23" s="9">
        <v>1.8343261957063359</v>
      </c>
      <c r="AL23" s="9">
        <v>3.1434811226601786E-2</v>
      </c>
      <c r="AM23" s="9">
        <v>1.0769220402155839</v>
      </c>
      <c r="AN23" s="9">
        <v>2.2985189535079789</v>
      </c>
      <c r="AO23" s="9">
        <v>1.5647241362219126</v>
      </c>
      <c r="AP23" s="9">
        <v>6.0225531687519025</v>
      </c>
      <c r="AQ23" s="9">
        <v>0.36743930141702247</v>
      </c>
      <c r="AR23" s="9">
        <v>1.1538198054608457</v>
      </c>
      <c r="AS23" s="9">
        <v>0.16746707798494695</v>
      </c>
      <c r="AT23" s="9">
        <v>2.6180712239319783</v>
      </c>
      <c r="AU23" s="9">
        <v>3.2059819605408868</v>
      </c>
      <c r="AV23" s="9">
        <v>0.16080870558725363</v>
      </c>
      <c r="AW23" s="9">
        <v>0.34099744506130303</v>
      </c>
    </row>
    <row r="24" spans="1:49" s="10" customFormat="1">
      <c r="A24" s="8">
        <v>1980</v>
      </c>
      <c r="B24" s="9">
        <v>0.8751714670816324</v>
      </c>
      <c r="C24" s="9">
        <v>1.6922230624990364</v>
      </c>
      <c r="D24" s="9">
        <v>1.2218800470740829</v>
      </c>
      <c r="E24" s="9">
        <v>14.389781330910317</v>
      </c>
      <c r="F24" s="9">
        <v>1.6731249034440632</v>
      </c>
      <c r="G24" s="9">
        <v>0.19073131475945351</v>
      </c>
      <c r="H24" s="9">
        <v>0.13979250744698024</v>
      </c>
      <c r="I24" s="9">
        <v>4.6135098740419176</v>
      </c>
      <c r="J24" s="9">
        <v>1.4890769786548559</v>
      </c>
      <c r="K24" s="9">
        <v>8.8547172287450557</v>
      </c>
      <c r="L24" s="9">
        <v>1.9989889766774687</v>
      </c>
      <c r="M24" s="9">
        <v>7.1090543321336579</v>
      </c>
      <c r="N24" s="9">
        <v>3.8298515896276375</v>
      </c>
      <c r="O24" s="9">
        <v>3.6145474589457804</v>
      </c>
      <c r="P24" s="9">
        <v>1.9746385244154296</v>
      </c>
      <c r="Q24" s="9">
        <v>1.1871954117593058</v>
      </c>
      <c r="R24" s="9">
        <v>0.23288719305493027</v>
      </c>
      <c r="S24" s="9">
        <v>0.50735195103337394</v>
      </c>
      <c r="T24" s="9">
        <v>0.26124777273373573</v>
      </c>
      <c r="U24" s="9">
        <v>2.7792754709364185</v>
      </c>
      <c r="V24" s="9">
        <v>5.6607112401258082</v>
      </c>
      <c r="W24" s="9">
        <v>2.6699118909680251</v>
      </c>
      <c r="X24" s="9">
        <v>1.3613412155557696</v>
      </c>
      <c r="Y24" s="9">
        <v>1.2361100042990381</v>
      </c>
      <c r="Z24" s="9">
        <v>3.1537031816283836</v>
      </c>
      <c r="AA24" s="9">
        <v>2.2652467674529708</v>
      </c>
      <c r="AB24" s="9">
        <v>4.3642948026361532</v>
      </c>
      <c r="AC24" s="9">
        <v>7.2650627651453609E-2</v>
      </c>
      <c r="AD24" s="9">
        <v>0.50760546901007764</v>
      </c>
      <c r="AE24" s="9">
        <v>0.39110773397807669</v>
      </c>
      <c r="AF24" s="9">
        <v>0.16637270828306003</v>
      </c>
      <c r="AG24" s="9">
        <v>2.0364616301070892</v>
      </c>
      <c r="AH24" s="9">
        <v>3.968887382192138</v>
      </c>
      <c r="AI24" s="9">
        <v>1.593719603497638</v>
      </c>
      <c r="AJ24" s="9">
        <v>1.7653898094870448</v>
      </c>
      <c r="AK24" s="9">
        <v>1.7121811097189532</v>
      </c>
      <c r="AL24" s="9">
        <v>3.0883720001469914E-2</v>
      </c>
      <c r="AM24" s="9">
        <v>0.82651945519520853</v>
      </c>
      <c r="AN24" s="9">
        <v>1.848733058194062</v>
      </c>
      <c r="AO24" s="9">
        <v>1.3006556037049797</v>
      </c>
      <c r="AP24" s="9">
        <v>4.8368874306094316</v>
      </c>
      <c r="AQ24" s="9">
        <v>0.36772081636988674</v>
      </c>
      <c r="AR24" s="9">
        <v>0.95070146627483754</v>
      </c>
      <c r="AS24" s="9">
        <v>0.16369259263846536</v>
      </c>
      <c r="AT24" s="9">
        <v>3.0197726192288461</v>
      </c>
      <c r="AU24" s="9">
        <v>3.2757127407780864</v>
      </c>
      <c r="AV24" s="9">
        <v>0.18029004278929733</v>
      </c>
      <c r="AW24" s="9">
        <v>0.33720024150626876</v>
      </c>
    </row>
    <row r="25" spans="1:49" s="10" customFormat="1">
      <c r="A25" s="8">
        <v>1981</v>
      </c>
      <c r="B25" s="9">
        <v>1.3221167373635963</v>
      </c>
      <c r="C25" s="9">
        <v>2.4981996407407947</v>
      </c>
      <c r="D25" s="9">
        <v>1.4474914729253099</v>
      </c>
      <c r="E25" s="9">
        <v>14.509442180020793</v>
      </c>
      <c r="F25" s="9">
        <v>1.702243406550761</v>
      </c>
      <c r="G25" s="9">
        <v>0.1813912559715343</v>
      </c>
      <c r="H25" s="9">
        <v>0.16910460197925101</v>
      </c>
      <c r="I25" s="9">
        <v>4.386862890899649</v>
      </c>
      <c r="J25" s="9">
        <v>2.0720744918486278</v>
      </c>
      <c r="K25" s="9">
        <v>9.9115904355441771</v>
      </c>
      <c r="L25" s="9">
        <v>2.0339088723055325</v>
      </c>
      <c r="M25" s="9">
        <v>8.8303621949908155</v>
      </c>
      <c r="N25" s="9">
        <v>3.983183853905834</v>
      </c>
      <c r="O25" s="9">
        <v>3.8291207719959224</v>
      </c>
      <c r="P25" s="9">
        <v>2.3999238801617402</v>
      </c>
      <c r="Q25" s="9">
        <v>1.4017018047314949</v>
      </c>
      <c r="R25" s="9">
        <v>0.26682960537663009</v>
      </c>
      <c r="S25" s="9">
        <v>0.62409009227368939</v>
      </c>
      <c r="T25" s="9">
        <v>0.24806494883133831</v>
      </c>
      <c r="U25" s="9">
        <v>2.9471671701027273</v>
      </c>
      <c r="V25" s="9">
        <v>6.4007576242997288</v>
      </c>
      <c r="W25" s="9">
        <v>3.6222131420299051</v>
      </c>
      <c r="X25" s="9">
        <v>1.826864706768724</v>
      </c>
      <c r="Y25" s="9">
        <v>1.6100836120433681</v>
      </c>
      <c r="Z25" s="9">
        <v>3.600473917104865</v>
      </c>
      <c r="AA25" s="9">
        <v>3.7546608392234671</v>
      </c>
      <c r="AB25" s="9">
        <v>5.4223411985911305</v>
      </c>
      <c r="AC25" s="9">
        <v>8.025194005432898E-2</v>
      </c>
      <c r="AD25" s="9">
        <v>0.56364704786391806</v>
      </c>
      <c r="AE25" s="9">
        <v>0.4540152760322182</v>
      </c>
      <c r="AF25" s="9">
        <v>0.16335392337792212</v>
      </c>
      <c r="AG25" s="9">
        <v>1.9686151262771669</v>
      </c>
      <c r="AH25" s="9">
        <v>3.3597300993422188</v>
      </c>
      <c r="AI25" s="9">
        <v>1.6277425151870499</v>
      </c>
      <c r="AJ25" s="9">
        <v>1.7991907449665128</v>
      </c>
      <c r="AK25" s="9">
        <v>1.9754121202972017</v>
      </c>
      <c r="AL25" s="9">
        <v>2.9911515585356003E-2</v>
      </c>
      <c r="AM25" s="9">
        <v>1.10752805365866</v>
      </c>
      <c r="AN25" s="9">
        <v>2.2376606367190983</v>
      </c>
      <c r="AO25" s="9">
        <v>1.7819673322923091</v>
      </c>
      <c r="AP25" s="9">
        <v>6.0814339427258224</v>
      </c>
      <c r="AQ25" s="9">
        <v>0.38947104014416273</v>
      </c>
      <c r="AR25" s="9">
        <v>1.2893476602223697</v>
      </c>
      <c r="AS25" s="9">
        <v>0.17563800648771591</v>
      </c>
      <c r="AT25" s="9">
        <v>3.131188452400862</v>
      </c>
      <c r="AU25" s="9">
        <v>3.4077921537463913</v>
      </c>
      <c r="AV25" s="9">
        <v>0.16256733047151506</v>
      </c>
      <c r="AW25" s="9">
        <v>0.37398772142895775</v>
      </c>
    </row>
    <row r="26" spans="1:49" s="10" customFormat="1">
      <c r="A26" s="8">
        <v>1982</v>
      </c>
      <c r="B26" s="9">
        <v>1.2908434852563389</v>
      </c>
      <c r="C26" s="9">
        <v>2.3448489446171208</v>
      </c>
      <c r="D26" s="9">
        <v>1.4208741405754435</v>
      </c>
      <c r="E26" s="9">
        <v>15.209131563708194</v>
      </c>
      <c r="F26" s="9">
        <v>1.6257368428197125</v>
      </c>
      <c r="G26" s="9">
        <v>0.19671299747430135</v>
      </c>
      <c r="H26" s="9">
        <v>0.18758761192802417</v>
      </c>
      <c r="I26" s="9">
        <v>4.3059902844654223</v>
      </c>
      <c r="J26" s="9">
        <v>2.2070344465788732</v>
      </c>
      <c r="K26" s="9">
        <v>9.1062166423603994</v>
      </c>
      <c r="L26" s="9">
        <v>2.1451191553268183</v>
      </c>
      <c r="M26" s="9">
        <v>8.9296042298660048</v>
      </c>
      <c r="N26" s="9">
        <v>4.5643551586180706</v>
      </c>
      <c r="O26" s="9">
        <v>4.3847117592604254</v>
      </c>
      <c r="P26" s="9">
        <v>2.5868559189451403</v>
      </c>
      <c r="Q26" s="9">
        <v>1.5738456817951045</v>
      </c>
      <c r="R26" s="9">
        <v>0.25484045434119407</v>
      </c>
      <c r="S26" s="9">
        <v>0.63415090361785398</v>
      </c>
      <c r="T26" s="9">
        <v>0.2792170494214517</v>
      </c>
      <c r="U26" s="9">
        <v>3.1435447172109137</v>
      </c>
      <c r="V26" s="9">
        <v>6.4590812695147157</v>
      </c>
      <c r="W26" s="9">
        <v>3.4550799930958673</v>
      </c>
      <c r="X26" s="9">
        <v>2.0333814140977609</v>
      </c>
      <c r="Y26" s="9">
        <v>1.7447489012303345</v>
      </c>
      <c r="Z26" s="9">
        <v>3.4993147429161775</v>
      </c>
      <c r="AA26" s="9">
        <v>3.6646492310455172</v>
      </c>
      <c r="AB26" s="9">
        <v>5.1720342531611232</v>
      </c>
      <c r="AC26" s="9">
        <v>7.9922287057697647E-2</v>
      </c>
      <c r="AD26" s="9">
        <v>0.58247265835658424</v>
      </c>
      <c r="AE26" s="9">
        <v>0.48872831221728552</v>
      </c>
      <c r="AF26" s="9">
        <v>0.17192720092792996</v>
      </c>
      <c r="AG26" s="9">
        <v>1.9551803166770048</v>
      </c>
      <c r="AH26" s="9">
        <v>3.948790529824012</v>
      </c>
      <c r="AI26" s="9">
        <v>1.9444873171107575</v>
      </c>
      <c r="AJ26" s="9">
        <v>1.7065915842427348</v>
      </c>
      <c r="AK26" s="9">
        <v>2.0361478837404769</v>
      </c>
      <c r="AL26" s="9">
        <v>4.2447287092719249E-2</v>
      </c>
      <c r="AM26" s="9">
        <v>1.122805579522876</v>
      </c>
      <c r="AN26" s="9">
        <v>2.7018199905312215</v>
      </c>
      <c r="AO26" s="9">
        <v>1.8454784325550349</v>
      </c>
      <c r="AP26" s="9">
        <v>5.8831198672899809</v>
      </c>
      <c r="AQ26" s="9">
        <v>0.39124829127657457</v>
      </c>
      <c r="AR26" s="9">
        <v>1.276167138026685</v>
      </c>
      <c r="AS26" s="9">
        <v>0.17113339280911388</v>
      </c>
      <c r="AT26" s="9">
        <v>3.0117605059688359</v>
      </c>
      <c r="AU26" s="9">
        <v>3.6247481203549992</v>
      </c>
      <c r="AV26" s="9">
        <v>0.17800020041965231</v>
      </c>
      <c r="AW26" s="9">
        <v>0.36819424559186859</v>
      </c>
    </row>
    <row r="27" spans="1:49" s="10" customFormat="1">
      <c r="A27" s="8">
        <v>1983</v>
      </c>
      <c r="B27" s="9">
        <v>0.99063677840924469</v>
      </c>
      <c r="C27" s="9">
        <v>1.733918299341574</v>
      </c>
      <c r="D27" s="9">
        <v>1.1980055776662868</v>
      </c>
      <c r="E27" s="9">
        <v>13.436479493241553</v>
      </c>
      <c r="F27" s="9">
        <v>1.6841065247009341</v>
      </c>
      <c r="G27" s="9">
        <v>0.1916447430843875</v>
      </c>
      <c r="H27" s="9">
        <v>0.16492916288005993</v>
      </c>
      <c r="I27" s="9">
        <v>4.4349794585392202</v>
      </c>
      <c r="J27" s="9">
        <v>1.8769933609007112</v>
      </c>
      <c r="K27" s="9">
        <v>5.6430889340350392</v>
      </c>
      <c r="L27" s="9">
        <v>2.0902690668821</v>
      </c>
      <c r="M27" s="9">
        <v>5.1089269024198796</v>
      </c>
      <c r="N27" s="9">
        <v>2.6127739344626253</v>
      </c>
      <c r="O27" s="9">
        <v>3.5565460385197545</v>
      </c>
      <c r="P27" s="9">
        <v>1.7392191042208152</v>
      </c>
      <c r="Q27" s="9">
        <v>1.2652184969092855</v>
      </c>
      <c r="R27" s="9">
        <v>0.26263178660639735</v>
      </c>
      <c r="S27" s="9">
        <v>0.52973220068197802</v>
      </c>
      <c r="T27" s="9">
        <v>0.2794028838333758</v>
      </c>
      <c r="U27" s="9">
        <v>2.6506163444292232</v>
      </c>
      <c r="V27" s="9">
        <v>4.6030864727420271</v>
      </c>
      <c r="W27" s="9">
        <v>2.1948338295601624</v>
      </c>
      <c r="X27" s="9">
        <v>1.4769183993496982</v>
      </c>
      <c r="Y27" s="9">
        <v>1.4252720212346757</v>
      </c>
      <c r="Z27" s="9">
        <v>2.7182897587702541</v>
      </c>
      <c r="AA27" s="9">
        <v>3.0104092859776457</v>
      </c>
      <c r="AB27" s="9">
        <v>3.694632595345952</v>
      </c>
      <c r="AC27" s="9">
        <v>8.4238400735448915E-2</v>
      </c>
      <c r="AD27" s="9">
        <v>0.54463819871933483</v>
      </c>
      <c r="AE27" s="9">
        <v>0.44979116037536027</v>
      </c>
      <c r="AF27" s="9">
        <v>0.17323871595428672</v>
      </c>
      <c r="AG27" s="9">
        <v>1.8860115587471782</v>
      </c>
      <c r="AH27" s="9">
        <v>2.8762974509915851</v>
      </c>
      <c r="AI27" s="9">
        <v>1.4742223631548432</v>
      </c>
      <c r="AJ27" s="9">
        <v>1.7130689648494084</v>
      </c>
      <c r="AK27" s="9">
        <v>1.7802082306047227</v>
      </c>
      <c r="AL27" s="9">
        <v>4.4139605812505013E-2</v>
      </c>
      <c r="AM27" s="9">
        <v>0.76668706156956745</v>
      </c>
      <c r="AN27" s="9">
        <v>2.1252308052371367</v>
      </c>
      <c r="AO27" s="9">
        <v>1.2206752110356256</v>
      </c>
      <c r="AP27" s="9">
        <v>4.7914788437973419</v>
      </c>
      <c r="AQ27" s="9">
        <v>0.37343389970798913</v>
      </c>
      <c r="AR27" s="9">
        <v>0.93421952988257739</v>
      </c>
      <c r="AS27" s="9">
        <v>0.17641428397118009</v>
      </c>
      <c r="AT27" s="9">
        <v>3.2585121180643655</v>
      </c>
      <c r="AU27" s="9">
        <v>2.934118484055984</v>
      </c>
      <c r="AV27" s="9">
        <v>0.1693647731624828</v>
      </c>
      <c r="AW27" s="9">
        <v>0.35998529584775524</v>
      </c>
    </row>
    <row r="28" spans="1:49" s="10" customFormat="1">
      <c r="A28" s="8">
        <v>1984</v>
      </c>
      <c r="B28" s="9">
        <v>1.1195358287775312</v>
      </c>
      <c r="C28" s="9">
        <v>2.3055786272500893</v>
      </c>
      <c r="D28" s="9">
        <v>1.2221249749961385</v>
      </c>
      <c r="E28" s="9">
        <v>15.002344070521875</v>
      </c>
      <c r="F28" s="9">
        <v>1.8006482175752383</v>
      </c>
      <c r="G28" s="9">
        <v>0.21551137131062889</v>
      </c>
      <c r="H28" s="9">
        <v>0.18480814373578422</v>
      </c>
      <c r="I28" s="9">
        <v>4.2990897911702755</v>
      </c>
      <c r="J28" s="9">
        <v>2.1807044447892898</v>
      </c>
      <c r="K28" s="9">
        <v>8.2097384436343717</v>
      </c>
      <c r="L28" s="9">
        <v>2.1148242020815715</v>
      </c>
      <c r="M28" s="9">
        <v>7.5947575300976169</v>
      </c>
      <c r="N28" s="9">
        <v>4.1454016823310482</v>
      </c>
      <c r="O28" s="9">
        <v>4.0927617996017913</v>
      </c>
      <c r="P28" s="9">
        <v>2.3100630873470527</v>
      </c>
      <c r="Q28" s="9">
        <v>1.5240786184330659</v>
      </c>
      <c r="R28" s="9">
        <v>0.28253445698544571</v>
      </c>
      <c r="S28" s="9">
        <v>0.6890842491075958</v>
      </c>
      <c r="T28" s="9">
        <v>0.24145745244000313</v>
      </c>
      <c r="U28" s="9">
        <v>3.0262733121029619</v>
      </c>
      <c r="V28" s="9">
        <v>6.2786011671179818</v>
      </c>
      <c r="W28" s="9">
        <v>2.8636741087276301</v>
      </c>
      <c r="X28" s="9">
        <v>1.7952974233691754</v>
      </c>
      <c r="Y28" s="9">
        <v>1.1523360460042646</v>
      </c>
      <c r="Z28" s="9">
        <v>3.2887331928241177</v>
      </c>
      <c r="AA28" s="9">
        <v>3.4032792175117801</v>
      </c>
      <c r="AB28" s="9">
        <v>5.1229765945086179</v>
      </c>
      <c r="AC28" s="9">
        <v>8.2919239348069287E-2</v>
      </c>
      <c r="AD28" s="9">
        <v>0.60237547899634292</v>
      </c>
      <c r="AE28" s="9">
        <v>0.48913858580042147</v>
      </c>
      <c r="AF28" s="9">
        <v>0.20064854234287874</v>
      </c>
      <c r="AG28" s="9">
        <v>2.0027890615209434</v>
      </c>
      <c r="AH28" s="9">
        <v>4.0402835668827333</v>
      </c>
      <c r="AI28" s="9">
        <v>1.6398686557657025</v>
      </c>
      <c r="AJ28" s="9">
        <v>1.8387757518804853</v>
      </c>
      <c r="AK28" s="9">
        <v>2.2437016871307973</v>
      </c>
      <c r="AL28" s="9">
        <v>4.547831467770215E-2</v>
      </c>
      <c r="AM28" s="9">
        <v>1.0562694883116213</v>
      </c>
      <c r="AN28" s="9">
        <v>2.8305514377160756</v>
      </c>
      <c r="AO28" s="9">
        <v>1.7703924291437665</v>
      </c>
      <c r="AP28" s="9">
        <v>4.6695330766014322</v>
      </c>
      <c r="AQ28" s="9">
        <v>0.38527035796938525</v>
      </c>
      <c r="AR28" s="9">
        <v>1.2922741263072066</v>
      </c>
      <c r="AS28" s="9">
        <v>0.17102818650604809</v>
      </c>
      <c r="AT28" s="9">
        <v>3.2157014172499361</v>
      </c>
      <c r="AU28" s="9">
        <v>3.4965449801544857</v>
      </c>
      <c r="AV28" s="9">
        <v>0.20010863647252819</v>
      </c>
      <c r="AW28" s="9">
        <v>0.36212913909761385</v>
      </c>
    </row>
    <row r="29" spans="1:49" s="10" customFormat="1">
      <c r="A29" s="8">
        <v>1985</v>
      </c>
      <c r="B29" s="9">
        <v>1.200526371335161</v>
      </c>
      <c r="C29" s="9">
        <v>2.2479337058199382</v>
      </c>
      <c r="D29" s="9">
        <v>1.2205000225583904</v>
      </c>
      <c r="E29" s="9">
        <v>15.064563709185091</v>
      </c>
      <c r="F29" s="9">
        <v>1.9812401194743647</v>
      </c>
      <c r="G29" s="9">
        <v>0.22062365133237441</v>
      </c>
      <c r="H29" s="9">
        <v>0.21273516612104174</v>
      </c>
      <c r="I29" s="9">
        <v>4.270235183216422</v>
      </c>
      <c r="J29" s="9">
        <v>2.1034477135416765</v>
      </c>
      <c r="K29" s="9">
        <v>9.4667884416394443</v>
      </c>
      <c r="L29" s="9">
        <v>1.9150944013256994</v>
      </c>
      <c r="M29" s="9">
        <v>9.2620919201895049</v>
      </c>
      <c r="N29" s="9">
        <v>4.5543442202013287</v>
      </c>
      <c r="O29" s="9">
        <v>4.6697342787091038</v>
      </c>
      <c r="P29" s="9">
        <v>2.6071784019566682</v>
      </c>
      <c r="Q29" s="9">
        <v>1.3137880448378068</v>
      </c>
      <c r="R29" s="9">
        <v>0.29199312644624337</v>
      </c>
      <c r="S29" s="9">
        <v>0.69819137197438452</v>
      </c>
      <c r="T29" s="9">
        <v>0.26527305698532472</v>
      </c>
      <c r="U29" s="9">
        <v>3.4258742328468403</v>
      </c>
      <c r="V29" s="9">
        <v>6.5023264989076965</v>
      </c>
      <c r="W29" s="9">
        <v>3.790875099952991</v>
      </c>
      <c r="X29" s="9">
        <v>1.8896841488259797</v>
      </c>
      <c r="Y29" s="9">
        <v>0.68618353837305601</v>
      </c>
      <c r="Z29" s="9">
        <v>3.0620172282023868</v>
      </c>
      <c r="AA29" s="9">
        <v>3.7649055371657218</v>
      </c>
      <c r="AB29" s="9">
        <v>5.9542677052243445</v>
      </c>
      <c r="AC29" s="9">
        <v>8.4677832369699779E-2</v>
      </c>
      <c r="AD29" s="9">
        <v>0.65240113924487741</v>
      </c>
      <c r="AE29" s="9">
        <v>0.53964780360496534</v>
      </c>
      <c r="AF29" s="9">
        <v>0.19322144674817557</v>
      </c>
      <c r="AG29" s="9">
        <v>2.0361282621508181</v>
      </c>
      <c r="AH29" s="9">
        <v>4.5899197311120652</v>
      </c>
      <c r="AI29" s="9">
        <v>1.6680323247032096</v>
      </c>
      <c r="AJ29" s="9">
        <v>1.7399887277005019</v>
      </c>
      <c r="AK29" s="9">
        <v>2.3048643260072152</v>
      </c>
      <c r="AL29" s="9">
        <v>5.8035932953871702E-2</v>
      </c>
      <c r="AM29" s="9">
        <v>0.98721735515429188</v>
      </c>
      <c r="AN29" s="9">
        <v>2.8172333381801384</v>
      </c>
      <c r="AO29" s="9">
        <v>1.8585125491306924</v>
      </c>
      <c r="AP29" s="9">
        <v>5.6422376550963858</v>
      </c>
      <c r="AQ29" s="9">
        <v>0.38289980526060646</v>
      </c>
      <c r="AR29" s="9">
        <v>1.1740690028371468</v>
      </c>
      <c r="AS29" s="9">
        <v>0.17346687406184394</v>
      </c>
      <c r="AT29" s="9">
        <v>2.9175401458109236</v>
      </c>
      <c r="AU29" s="9">
        <v>3.4221829946925659</v>
      </c>
      <c r="AV29" s="9">
        <v>0.21572320228134945</v>
      </c>
      <c r="AW29" s="9">
        <v>0.32166967083588227</v>
      </c>
    </row>
    <row r="30" spans="1:49" s="10" customFormat="1">
      <c r="A30" s="8">
        <v>1986</v>
      </c>
      <c r="B30" s="9">
        <v>0.89749063749994418</v>
      </c>
      <c r="C30" s="9">
        <v>2.0187432101616887</v>
      </c>
      <c r="D30" s="9">
        <v>1.2634261520913499</v>
      </c>
      <c r="E30" s="9">
        <v>14.631764512681306</v>
      </c>
      <c r="F30" s="9">
        <v>1.7421917782953531</v>
      </c>
      <c r="G30" s="9">
        <v>0.22458244201805169</v>
      </c>
      <c r="H30" s="9">
        <v>0.17812561965981474</v>
      </c>
      <c r="I30" s="9">
        <v>4.6107514201248598</v>
      </c>
      <c r="J30" s="9">
        <v>1.6134109160300798</v>
      </c>
      <c r="K30" s="9">
        <v>9.40796050294853</v>
      </c>
      <c r="L30" s="9">
        <v>2.035026639488251</v>
      </c>
      <c r="M30" s="9">
        <v>8.567299173498105</v>
      </c>
      <c r="N30" s="9">
        <v>4.0883178420671911</v>
      </c>
      <c r="O30" s="9">
        <v>4.3645680881507047</v>
      </c>
      <c r="P30" s="9">
        <v>2.0888125545834266</v>
      </c>
      <c r="Q30" s="9">
        <v>1.229130301819932</v>
      </c>
      <c r="R30" s="9">
        <v>0.30073787944107483</v>
      </c>
      <c r="S30" s="9">
        <v>0.54947284215211079</v>
      </c>
      <c r="T30" s="9">
        <v>0.30084119191468861</v>
      </c>
      <c r="U30" s="9">
        <v>3.0734050425532686</v>
      </c>
      <c r="V30" s="9">
        <v>6.1518160089680816</v>
      </c>
      <c r="W30" s="9">
        <v>3.4339817770769132</v>
      </c>
      <c r="X30" s="9">
        <v>1.3028378168259702</v>
      </c>
      <c r="Y30" s="9">
        <v>1.4883306623465966</v>
      </c>
      <c r="Z30" s="9">
        <v>2.6056989767100767</v>
      </c>
      <c r="AA30" s="9">
        <v>3.8404467269671128</v>
      </c>
      <c r="AB30" s="9">
        <v>5.6368241109090915</v>
      </c>
      <c r="AC30" s="9">
        <v>8.5393497183000239E-2</v>
      </c>
      <c r="AD30" s="9">
        <v>0.60541033662735966</v>
      </c>
      <c r="AE30" s="9">
        <v>0.46838894796623592</v>
      </c>
      <c r="AF30" s="9">
        <v>0.19191843305361353</v>
      </c>
      <c r="AG30" s="9">
        <v>1.9652379202437285</v>
      </c>
      <c r="AH30" s="9">
        <v>4.2317126190667134</v>
      </c>
      <c r="AI30" s="9">
        <v>1.587157213946454</v>
      </c>
      <c r="AJ30" s="9">
        <v>1.8067790528102694</v>
      </c>
      <c r="AK30" s="9">
        <v>2.1763184326045537</v>
      </c>
      <c r="AL30" s="9">
        <v>5.6881934998378687E-2</v>
      </c>
      <c r="AM30" s="9">
        <v>0.71970935249227286</v>
      </c>
      <c r="AN30" s="9">
        <v>2.9513465872540601</v>
      </c>
      <c r="AO30" s="9">
        <v>1.4691906967137913</v>
      </c>
      <c r="AP30" s="9">
        <v>4.9416967940336303</v>
      </c>
      <c r="AQ30" s="9">
        <v>0.3847763031111644</v>
      </c>
      <c r="AR30" s="9">
        <v>0.93754622147994426</v>
      </c>
      <c r="AS30" s="9">
        <v>0.16245412598576103</v>
      </c>
      <c r="AT30" s="9">
        <v>2.9187597413267081</v>
      </c>
      <c r="AU30" s="9">
        <v>3.3898898305415495</v>
      </c>
      <c r="AV30" s="9">
        <v>0.17337864223673721</v>
      </c>
      <c r="AW30" s="9">
        <v>0.39703477927986802</v>
      </c>
    </row>
    <row r="31" spans="1:49" s="10" customFormat="1">
      <c r="A31" s="8">
        <v>1987</v>
      </c>
      <c r="B31" s="9">
        <v>0.92281098485291435</v>
      </c>
      <c r="C31" s="9">
        <v>2.1820214972254091</v>
      </c>
      <c r="D31" s="9">
        <v>1.318650153590629</v>
      </c>
      <c r="E31" s="9">
        <v>16.635667314425856</v>
      </c>
      <c r="F31" s="9">
        <v>1.8246684907823363</v>
      </c>
      <c r="G31" s="9">
        <v>0.22250773016268693</v>
      </c>
      <c r="H31" s="9">
        <v>0.1588895115425267</v>
      </c>
      <c r="I31" s="9">
        <v>4.6396359156397482</v>
      </c>
      <c r="J31" s="9">
        <v>1.7125148181412522</v>
      </c>
      <c r="K31" s="9">
        <v>8.1243781145003418</v>
      </c>
      <c r="L31" s="9">
        <v>2.1283939455766769</v>
      </c>
      <c r="M31" s="9">
        <v>7.7158834533126681</v>
      </c>
      <c r="N31" s="9">
        <v>4.1256111610417951</v>
      </c>
      <c r="O31" s="9">
        <v>4.2914412894216483</v>
      </c>
      <c r="P31" s="9">
        <v>1.8859467354843837</v>
      </c>
      <c r="Q31" s="9">
        <v>1.270028209803221</v>
      </c>
      <c r="R31" s="9">
        <v>0.30060291133508699</v>
      </c>
      <c r="S31" s="9">
        <v>0.547969271023801</v>
      </c>
      <c r="T31" s="9">
        <v>0.26605261945097891</v>
      </c>
      <c r="U31" s="9">
        <v>2.8394050625109388</v>
      </c>
      <c r="V31" s="9">
        <v>5.8020162964238837</v>
      </c>
      <c r="W31" s="9">
        <v>3.3066971122210012</v>
      </c>
      <c r="X31" s="9">
        <v>1.6684075836564103</v>
      </c>
      <c r="Y31" s="9">
        <v>1.6004184740554597</v>
      </c>
      <c r="Z31" s="9">
        <v>2.6211897814824674</v>
      </c>
      <c r="AA31" s="9">
        <v>3.5490501617330343</v>
      </c>
      <c r="AB31" s="9">
        <v>5.1567282374815608</v>
      </c>
      <c r="AC31" s="9">
        <v>8.1710837831602143E-2</v>
      </c>
      <c r="AD31" s="9">
        <v>0.62077808537009582</v>
      </c>
      <c r="AE31" s="9">
        <v>0.48875250476946003</v>
      </c>
      <c r="AF31" s="9">
        <v>0.19314460521599655</v>
      </c>
      <c r="AG31" s="9">
        <v>1.9585216082262915</v>
      </c>
      <c r="AH31" s="9">
        <v>3.8572605237495172</v>
      </c>
      <c r="AI31" s="9">
        <v>1.5015942954839661</v>
      </c>
      <c r="AJ31" s="9">
        <v>1.9825047995579292</v>
      </c>
      <c r="AK31" s="9">
        <v>2.1042948047024099</v>
      </c>
      <c r="AL31" s="9">
        <v>5.6366874291216965E-2</v>
      </c>
      <c r="AM31" s="9">
        <v>0.83370035083780958</v>
      </c>
      <c r="AN31" s="9">
        <v>2.7927998332163133</v>
      </c>
      <c r="AO31" s="9">
        <v>1.5235390186337034</v>
      </c>
      <c r="AP31" s="9">
        <v>4.6027420842778968</v>
      </c>
      <c r="AQ31" s="9">
        <v>0.40128463816491527</v>
      </c>
      <c r="AR31" s="9">
        <v>0.98339492799495998</v>
      </c>
      <c r="AS31" s="9">
        <v>0.15196168149566774</v>
      </c>
      <c r="AT31" s="9">
        <v>3.2360717342935632</v>
      </c>
      <c r="AU31" s="9">
        <v>3.1057873032031229</v>
      </c>
      <c r="AV31" s="9">
        <v>0.17250665685213998</v>
      </c>
      <c r="AW31" s="9">
        <v>0.37366463263413002</v>
      </c>
    </row>
    <row r="32" spans="1:49" s="10" customFormat="1">
      <c r="A32" s="8">
        <v>1988</v>
      </c>
      <c r="B32" s="9">
        <v>0.9465940065327102</v>
      </c>
      <c r="C32" s="9">
        <v>2.4846124751852412</v>
      </c>
      <c r="D32" s="9">
        <v>1.1359360347257061</v>
      </c>
      <c r="E32" s="9">
        <v>14.24454335133159</v>
      </c>
      <c r="F32" s="9">
        <v>1.7447613779979716</v>
      </c>
      <c r="G32" s="9">
        <v>0.21917086973000277</v>
      </c>
      <c r="H32" s="9">
        <v>0.17546130227033122</v>
      </c>
      <c r="I32" s="9">
        <v>5.0806804359893647</v>
      </c>
      <c r="J32" s="9">
        <v>1.8489259065029768</v>
      </c>
      <c r="K32" s="9">
        <v>5.8729667744049827</v>
      </c>
      <c r="L32" s="9">
        <v>1.9702162841236577</v>
      </c>
      <c r="M32" s="9">
        <v>5.2333821702875909</v>
      </c>
      <c r="N32" s="9">
        <v>2.7750821536195915</v>
      </c>
      <c r="O32" s="9">
        <v>3.6352648178101146</v>
      </c>
      <c r="P32" s="9">
        <v>1.6953518518215065</v>
      </c>
      <c r="Q32" s="9">
        <v>1.6095348321270759</v>
      </c>
      <c r="R32" s="9">
        <v>0.31113396460520326</v>
      </c>
      <c r="S32" s="9">
        <v>0.52917356810639515</v>
      </c>
      <c r="T32" s="9">
        <v>0.28461641309941405</v>
      </c>
      <c r="U32" s="9">
        <v>2.39194689980047</v>
      </c>
      <c r="V32" s="9">
        <v>3.8092206943277338</v>
      </c>
      <c r="W32" s="9">
        <v>2.6876811142790098</v>
      </c>
      <c r="X32" s="9">
        <v>1.7001061189940092</v>
      </c>
      <c r="Y32" s="9">
        <v>0.77727990958035575</v>
      </c>
      <c r="Z32" s="9">
        <v>2.9085487931296243</v>
      </c>
      <c r="AA32" s="9">
        <v>1.6046491517828296</v>
      </c>
      <c r="AB32" s="9">
        <v>4.9196347887549914</v>
      </c>
      <c r="AC32" s="9">
        <v>8.1049319454265398E-2</v>
      </c>
      <c r="AD32" s="9">
        <v>0.60774893147041709</v>
      </c>
      <c r="AE32" s="9">
        <v>0.47417410351385969</v>
      </c>
      <c r="AF32" s="9">
        <v>0.18305909531265904</v>
      </c>
      <c r="AG32" s="9">
        <v>1.7548207340063251</v>
      </c>
      <c r="AH32" s="9">
        <v>2.9311178019128064</v>
      </c>
      <c r="AI32" s="9">
        <v>1.743990366441267</v>
      </c>
      <c r="AJ32" s="9">
        <v>2.1486075537940761</v>
      </c>
      <c r="AK32" s="9">
        <v>1.8585108411554658</v>
      </c>
      <c r="AL32" s="9">
        <v>5.4146348161841579E-2</v>
      </c>
      <c r="AM32" s="9">
        <v>0.87607180881496105</v>
      </c>
      <c r="AN32" s="9">
        <v>1.5693289490453777</v>
      </c>
      <c r="AO32" s="9">
        <v>1.4579830836190966</v>
      </c>
      <c r="AP32" s="9">
        <v>5.0295489229119479</v>
      </c>
      <c r="AQ32" s="9">
        <v>0.38062892690364758</v>
      </c>
      <c r="AR32" s="9">
        <v>1.1012661612782959</v>
      </c>
      <c r="AS32" s="9">
        <v>0.14317620040273146</v>
      </c>
      <c r="AT32" s="9">
        <v>3.4502194840905269</v>
      </c>
      <c r="AU32" s="9">
        <v>1.850522923513056</v>
      </c>
      <c r="AV32" s="9">
        <v>0.15234987799818392</v>
      </c>
      <c r="AW32" s="9">
        <v>0.32105291879153286</v>
      </c>
    </row>
    <row r="33" spans="1:49" s="10" customFormat="1">
      <c r="A33" s="8">
        <v>1989</v>
      </c>
      <c r="B33" s="9">
        <v>0.91136952860228382</v>
      </c>
      <c r="C33" s="9">
        <v>2.3891253204899958</v>
      </c>
      <c r="D33" s="9">
        <v>1.4404462545562615</v>
      </c>
      <c r="E33" s="9">
        <v>16.832950539766898</v>
      </c>
      <c r="F33" s="9">
        <v>1.6884083723652827</v>
      </c>
      <c r="G33" s="9">
        <v>0.21799791918416925</v>
      </c>
      <c r="H33" s="9">
        <v>0.18805192529681006</v>
      </c>
      <c r="I33" s="9">
        <v>4.9555949036146201</v>
      </c>
      <c r="J33" s="9">
        <v>2.0500923497064765</v>
      </c>
      <c r="K33" s="9">
        <v>8.3452090392911202</v>
      </c>
      <c r="L33" s="9">
        <v>2.1278423869519467</v>
      </c>
      <c r="M33" s="9">
        <v>8.4988656331416852</v>
      </c>
      <c r="N33" s="9">
        <v>4.2766707664261761</v>
      </c>
      <c r="O33" s="9">
        <v>3.1874022815401846</v>
      </c>
      <c r="P33" s="9">
        <v>2.3640734884996828</v>
      </c>
      <c r="Q33" s="9">
        <v>1.3040456135813212</v>
      </c>
      <c r="R33" s="9">
        <v>0.31726877321888125</v>
      </c>
      <c r="S33" s="9">
        <v>0.59194151990075816</v>
      </c>
      <c r="T33" s="9">
        <v>0.26000043262436034</v>
      </c>
      <c r="U33" s="9">
        <v>3.0251163271297137</v>
      </c>
      <c r="V33" s="9">
        <v>5.8296836614425738</v>
      </c>
      <c r="W33" s="9">
        <v>3.1960220601870293</v>
      </c>
      <c r="X33" s="9">
        <v>1.5193499516615672</v>
      </c>
      <c r="Y33" s="9">
        <v>1.4462435213798164</v>
      </c>
      <c r="Z33" s="9">
        <v>2.9721059511096168</v>
      </c>
      <c r="AA33" s="9">
        <v>2.6181992176361679</v>
      </c>
      <c r="AB33" s="9">
        <v>5.0230189139781931</v>
      </c>
      <c r="AC33" s="9">
        <v>7.4680442458760016E-2</v>
      </c>
      <c r="AD33" s="9">
        <v>0.61151201692624602</v>
      </c>
      <c r="AE33" s="9">
        <v>0.50019640279267408</v>
      </c>
      <c r="AF33" s="9">
        <v>0.20931728218666126</v>
      </c>
      <c r="AG33" s="9">
        <v>1.8331920267289203</v>
      </c>
      <c r="AH33" s="9">
        <v>3.7310919704945444</v>
      </c>
      <c r="AI33" s="9">
        <v>1.7171878026480738</v>
      </c>
      <c r="AJ33" s="9">
        <v>2.1166053521922592</v>
      </c>
      <c r="AK33" s="9">
        <v>2.081108337609562</v>
      </c>
      <c r="AL33" s="9">
        <v>4.8105909103565672E-2</v>
      </c>
      <c r="AM33" s="9">
        <v>0.98377893632240199</v>
      </c>
      <c r="AN33" s="9">
        <v>2.2266043130345192</v>
      </c>
      <c r="AO33" s="9">
        <v>1.5596493018803517</v>
      </c>
      <c r="AP33" s="9">
        <v>5.5878510425370562</v>
      </c>
      <c r="AQ33" s="9">
        <v>0.3599572754834196</v>
      </c>
      <c r="AR33" s="9">
        <v>1.2376211011623228</v>
      </c>
      <c r="AS33" s="9">
        <v>0.15622145819997163</v>
      </c>
      <c r="AT33" s="9">
        <v>3.3938451690134905</v>
      </c>
      <c r="AU33" s="9">
        <v>3.0371875230397376</v>
      </c>
      <c r="AV33" s="9">
        <v>0.17993843517850391</v>
      </c>
      <c r="AW33" s="9">
        <v>0.32186972036813427</v>
      </c>
    </row>
    <row r="34" spans="1:49" s="10" customFormat="1">
      <c r="A34" s="8">
        <v>1990</v>
      </c>
      <c r="B34" s="9">
        <v>0.80326539782960549</v>
      </c>
      <c r="C34" s="9">
        <v>2.5363843534712451</v>
      </c>
      <c r="D34" s="9">
        <v>1.1443999246880132</v>
      </c>
      <c r="E34" s="9">
        <v>17.489462777126977</v>
      </c>
      <c r="F34" s="9">
        <v>1.8232671874179958</v>
      </c>
      <c r="G34" s="9">
        <v>0.23251805443648349</v>
      </c>
      <c r="H34" s="9">
        <v>0.22315528253803857</v>
      </c>
      <c r="I34" s="9">
        <v>4.759073911911595</v>
      </c>
      <c r="J34" s="9">
        <v>1.7293818909087462</v>
      </c>
      <c r="K34" s="9">
        <v>8.8016473202437524</v>
      </c>
      <c r="L34" s="9">
        <v>2.2583943084694207</v>
      </c>
      <c r="M34" s="9">
        <v>8.4073502927790695</v>
      </c>
      <c r="N34" s="9">
        <v>4.3480498250077506</v>
      </c>
      <c r="O34" s="9">
        <v>4.4883750286682176</v>
      </c>
      <c r="P34" s="9">
        <v>2.3353311480018482</v>
      </c>
      <c r="Q34" s="9">
        <v>1.5785313100634939</v>
      </c>
      <c r="R34" s="9">
        <v>0.29544301780057475</v>
      </c>
      <c r="S34" s="9">
        <v>0.68562150578969772</v>
      </c>
      <c r="T34" s="9">
        <v>0.27299145679872311</v>
      </c>
      <c r="U34" s="9">
        <v>3.3216921653129057</v>
      </c>
      <c r="V34" s="9">
        <v>6.2327435490952352</v>
      </c>
      <c r="W34" s="9">
        <v>3.1418326596216728</v>
      </c>
      <c r="X34" s="9">
        <v>1.6608601297837118</v>
      </c>
      <c r="Y34" s="9">
        <v>1.4179506284674561</v>
      </c>
      <c r="Z34" s="9">
        <v>3.2015689701243342</v>
      </c>
      <c r="AA34" s="9">
        <v>3.6470628841348871</v>
      </c>
      <c r="AB34" s="9">
        <v>5.6346485816981042</v>
      </c>
      <c r="AC34" s="9">
        <v>7.5603313703107092E-2</v>
      </c>
      <c r="AD34" s="9">
        <v>0.61807398769788979</v>
      </c>
      <c r="AE34" s="9">
        <v>0.49993721271966218</v>
      </c>
      <c r="AF34" s="9">
        <v>0.20784901418928275</v>
      </c>
      <c r="AG34" s="9">
        <v>1.8973525063963044</v>
      </c>
      <c r="AH34" s="9">
        <v>4.1602486116111095</v>
      </c>
      <c r="AI34" s="9">
        <v>1.8633307390631102</v>
      </c>
      <c r="AJ34" s="9">
        <v>2.2776383022917854</v>
      </c>
      <c r="AK34" s="9">
        <v>2.1510234311959593</v>
      </c>
      <c r="AL34" s="9">
        <v>4.2053341117390522E-2</v>
      </c>
      <c r="AM34" s="9">
        <v>0.81941548531391306</v>
      </c>
      <c r="AN34" s="9">
        <v>2.8834067766656672</v>
      </c>
      <c r="AO34" s="9">
        <v>1.6142002793924879</v>
      </c>
      <c r="AP34" s="9">
        <v>5.1774000888633385</v>
      </c>
      <c r="AQ34" s="9">
        <v>0.37656432593186578</v>
      </c>
      <c r="AR34" s="9">
        <v>1.2907157816889292</v>
      </c>
      <c r="AS34" s="9">
        <v>0.15956501607150167</v>
      </c>
      <c r="AT34" s="9">
        <v>3.7806419032450029</v>
      </c>
      <c r="AU34" s="9">
        <v>3.3822021341835988</v>
      </c>
      <c r="AV34" s="9">
        <v>0.19324940099053878</v>
      </c>
      <c r="AW34" s="9">
        <v>0.36905366572238657</v>
      </c>
    </row>
    <row r="35" spans="1:49" s="10" customFormat="1">
      <c r="A35" s="8">
        <v>1991</v>
      </c>
      <c r="B35" s="9">
        <v>1.0065952478226501</v>
      </c>
      <c r="C35" s="9">
        <v>2.5750644730870378</v>
      </c>
      <c r="D35" s="9">
        <v>1.2212566982417357</v>
      </c>
      <c r="E35" s="9">
        <v>15.786769809232965</v>
      </c>
      <c r="F35" s="9">
        <v>1.7837237201222806</v>
      </c>
      <c r="G35" s="9">
        <v>0.22661107212673168</v>
      </c>
      <c r="H35" s="9">
        <v>0.23636175946506913</v>
      </c>
      <c r="I35" s="9">
        <v>4.9418348196437059</v>
      </c>
      <c r="J35" s="9">
        <v>2.1829224155861082</v>
      </c>
      <c r="K35" s="9">
        <v>8.3666714928990107</v>
      </c>
      <c r="L35" s="9">
        <v>2.3572444104120032</v>
      </c>
      <c r="M35" s="9">
        <v>7.6340506418749161</v>
      </c>
      <c r="N35" s="9">
        <v>3.5941587044023273</v>
      </c>
      <c r="O35" s="9">
        <v>3.9255231646088098</v>
      </c>
      <c r="P35" s="9">
        <v>2.3767469812133313</v>
      </c>
      <c r="Q35" s="9">
        <v>1.4078327840010199</v>
      </c>
      <c r="R35" s="9">
        <v>0.34862768583601433</v>
      </c>
      <c r="S35" s="9">
        <v>0.63599557415461838</v>
      </c>
      <c r="T35" s="9">
        <v>0.25273966020868049</v>
      </c>
      <c r="U35" s="9">
        <v>3.4438246835387027</v>
      </c>
      <c r="V35" s="9">
        <v>6.0590496431988043</v>
      </c>
      <c r="W35" s="9">
        <v>3.1534357865142928</v>
      </c>
      <c r="X35" s="9">
        <v>1.7818255799163483</v>
      </c>
      <c r="Y35" s="9">
        <v>1.6475053181665813</v>
      </c>
      <c r="Z35" s="9">
        <v>3.4817509988191415</v>
      </c>
      <c r="AA35" s="9">
        <v>3.5818464329234496</v>
      </c>
      <c r="AB35" s="9">
        <v>5.6716443264474208</v>
      </c>
      <c r="AC35" s="9">
        <v>7.8517111656872127E-2</v>
      </c>
      <c r="AD35" s="9">
        <v>0.63626419498686293</v>
      </c>
      <c r="AE35" s="9">
        <v>0.51768382688588133</v>
      </c>
      <c r="AF35" s="9">
        <v>0.17351766771301746</v>
      </c>
      <c r="AG35" s="9">
        <v>1.8613217228534713</v>
      </c>
      <c r="AH35" s="9">
        <v>3.5485135303516033</v>
      </c>
      <c r="AI35" s="9">
        <v>1.5932356006188633</v>
      </c>
      <c r="AJ35" s="9">
        <v>2.2291496388387761</v>
      </c>
      <c r="AK35" s="9">
        <v>1.8592464835472398</v>
      </c>
      <c r="AL35" s="9">
        <v>4.3933846168375951E-2</v>
      </c>
      <c r="AM35" s="9">
        <v>0.9217401063657692</v>
      </c>
      <c r="AN35" s="9">
        <v>2.9014151453025416</v>
      </c>
      <c r="AO35" s="9">
        <v>1.6034728388637489</v>
      </c>
      <c r="AP35" s="9">
        <v>5.7806500008835284</v>
      </c>
      <c r="AQ35" s="9">
        <v>0.3910831552172403</v>
      </c>
      <c r="AR35" s="9">
        <v>1.2149921150471126</v>
      </c>
      <c r="AS35" s="9">
        <v>0.15244523392315149</v>
      </c>
      <c r="AT35" s="9">
        <v>3.5002663826989906</v>
      </c>
      <c r="AU35" s="9">
        <v>3.4994574738253004</v>
      </c>
      <c r="AV35" s="9">
        <v>0.16575994769133431</v>
      </c>
      <c r="AW35" s="9">
        <v>0.42205219114926612</v>
      </c>
    </row>
    <row r="36" spans="1:49" s="10" customFormat="1">
      <c r="A36" s="8">
        <v>1992</v>
      </c>
      <c r="B36" s="9">
        <v>1.0379019105118217</v>
      </c>
      <c r="C36" s="9">
        <v>3.2330772588016155</v>
      </c>
      <c r="D36" s="9">
        <v>1.2902357303909886</v>
      </c>
      <c r="E36" s="9">
        <v>17.897655833186889</v>
      </c>
      <c r="F36" s="9">
        <v>1.8344097969373938</v>
      </c>
      <c r="G36" s="9">
        <v>0.23587649546170425</v>
      </c>
      <c r="H36" s="9">
        <v>0.23841046137805763</v>
      </c>
      <c r="I36" s="9">
        <v>5.124792547211289</v>
      </c>
      <c r="J36" s="9">
        <v>2.2083195788866092</v>
      </c>
      <c r="K36" s="9">
        <v>10.126342972224627</v>
      </c>
      <c r="L36" s="9">
        <v>2.3304223901898968</v>
      </c>
      <c r="M36" s="9">
        <v>9.8730629286231419</v>
      </c>
      <c r="N36" s="9">
        <v>5.0877553316723745</v>
      </c>
      <c r="O36" s="9">
        <v>4.641454548617955</v>
      </c>
      <c r="P36" s="9">
        <v>2.7016433501712727</v>
      </c>
      <c r="Q36" s="9">
        <v>1.7104605786434344</v>
      </c>
      <c r="R36" s="9">
        <v>0.30366446132042535</v>
      </c>
      <c r="S36" s="9">
        <v>0.70554953804164</v>
      </c>
      <c r="T36" s="9">
        <v>0.2765585730565866</v>
      </c>
      <c r="U36" s="9">
        <v>3.4192281541068916</v>
      </c>
      <c r="V36" s="9">
        <v>6.6331344576440996</v>
      </c>
      <c r="W36" s="9">
        <v>3.9691603145715244</v>
      </c>
      <c r="X36" s="9">
        <v>2.1906593316677649</v>
      </c>
      <c r="Y36" s="9">
        <v>1.4140699017787053</v>
      </c>
      <c r="Z36" s="9">
        <v>3.4880804894941555</v>
      </c>
      <c r="AA36" s="9">
        <v>4.5165681193597402</v>
      </c>
      <c r="AB36" s="9">
        <v>6.249686149780544</v>
      </c>
      <c r="AC36" s="9">
        <v>8.1855229747812425E-2</v>
      </c>
      <c r="AD36" s="9">
        <v>0.62499266602148118</v>
      </c>
      <c r="AE36" s="9">
        <v>0.5748835315126295</v>
      </c>
      <c r="AF36" s="9">
        <v>0.16636654737958934</v>
      </c>
      <c r="AG36" s="9">
        <v>1.725080350874348</v>
      </c>
      <c r="AH36" s="9">
        <v>4.463414069193445</v>
      </c>
      <c r="AI36" s="9">
        <v>1.799315862824084</v>
      </c>
      <c r="AJ36" s="9">
        <v>2.1724453947819988</v>
      </c>
      <c r="AK36" s="9">
        <v>2.2724354005023577</v>
      </c>
      <c r="AL36" s="9">
        <v>3.2661876626637248E-2</v>
      </c>
      <c r="AM36" s="9">
        <v>0.98731272080044996</v>
      </c>
      <c r="AN36" s="9">
        <v>3.1095477925159787</v>
      </c>
      <c r="AO36" s="9">
        <v>1.9694162636175765</v>
      </c>
      <c r="AP36" s="9">
        <v>6.0837708654730829</v>
      </c>
      <c r="AQ36" s="9">
        <v>0.40772827059843836</v>
      </c>
      <c r="AR36" s="9">
        <v>1.3664541577786637</v>
      </c>
      <c r="AS36" s="9">
        <v>0.17854000851371973</v>
      </c>
      <c r="AT36" s="9">
        <v>3.5733866906525829</v>
      </c>
      <c r="AU36" s="9">
        <v>3.0579975712937126</v>
      </c>
      <c r="AV36" s="9">
        <v>0.20447564748044128</v>
      </c>
      <c r="AW36" s="9">
        <v>0.35880193880909089</v>
      </c>
    </row>
    <row r="37" spans="1:49" s="10" customFormat="1">
      <c r="A37" s="8">
        <v>1993</v>
      </c>
      <c r="B37" s="9">
        <v>0.94107712025523349</v>
      </c>
      <c r="C37" s="9">
        <v>2.6291873473943377</v>
      </c>
      <c r="D37" s="9">
        <v>1.2270968484066098</v>
      </c>
      <c r="E37" s="9">
        <v>18.503162571440573</v>
      </c>
      <c r="F37" s="9">
        <v>1.9535902975986248</v>
      </c>
      <c r="G37" s="9">
        <v>0.22737523478494626</v>
      </c>
      <c r="H37" s="9">
        <v>0.19295414057842541</v>
      </c>
      <c r="I37" s="9">
        <v>5.3153590022193145</v>
      </c>
      <c r="J37" s="9">
        <v>1.9835731298946586</v>
      </c>
      <c r="K37" s="9">
        <v>5.6392092555928528</v>
      </c>
      <c r="L37" s="9">
        <v>2.5073508942881726</v>
      </c>
      <c r="M37" s="9">
        <v>8.6063655734266913</v>
      </c>
      <c r="N37" s="9">
        <v>4.7797002640009287</v>
      </c>
      <c r="O37" s="9">
        <v>4.2521041174705569</v>
      </c>
      <c r="P37" s="9">
        <v>2.6182466953222074</v>
      </c>
      <c r="Q37" s="9">
        <v>1.3680946958628755</v>
      </c>
      <c r="R37" s="9">
        <v>0.29916776998354283</v>
      </c>
      <c r="S37" s="9">
        <v>0.58921705343417508</v>
      </c>
      <c r="T37" s="9">
        <v>0.24979969283859538</v>
      </c>
      <c r="U37" s="9">
        <v>3.5683085831415329</v>
      </c>
      <c r="V37" s="9">
        <v>4.1025206248050212</v>
      </c>
      <c r="W37" s="9">
        <v>2.936083372509529</v>
      </c>
      <c r="X37" s="9">
        <v>1.637826095596705</v>
      </c>
      <c r="Y37" s="9">
        <v>1.7656149337046165</v>
      </c>
      <c r="Z37" s="9">
        <v>3.2857576619964437</v>
      </c>
      <c r="AA37" s="9">
        <v>3.3651114533279065</v>
      </c>
      <c r="AB37" s="9">
        <v>4.9191707867597705</v>
      </c>
      <c r="AC37" s="9">
        <v>8.1800014471265392E-2</v>
      </c>
      <c r="AD37" s="9">
        <v>0.65486530016154421</v>
      </c>
      <c r="AE37" s="9">
        <v>0.56399530284665123</v>
      </c>
      <c r="AF37" s="9">
        <v>0.20009348464781443</v>
      </c>
      <c r="AG37" s="9">
        <v>1.7835093107378148</v>
      </c>
      <c r="AH37" s="9">
        <v>3.8996201722655073</v>
      </c>
      <c r="AI37" s="9">
        <v>1.7175081489503685</v>
      </c>
      <c r="AJ37" s="9">
        <v>2.4043518916869999</v>
      </c>
      <c r="AK37" s="9">
        <v>2.1091093889444741</v>
      </c>
      <c r="AL37" s="9">
        <v>3.5517426405341779E-2</v>
      </c>
      <c r="AM37" s="9">
        <v>0.83219216621852365</v>
      </c>
      <c r="AN37" s="9">
        <v>2.49112660345543</v>
      </c>
      <c r="AO37" s="9">
        <v>1.766578865443561</v>
      </c>
      <c r="AP37" s="9">
        <v>6.267687560934398</v>
      </c>
      <c r="AQ37" s="9">
        <v>0.43700301327992863</v>
      </c>
      <c r="AR37" s="9">
        <v>1.1389714746485413</v>
      </c>
      <c r="AS37" s="9">
        <v>0.1422426799930096</v>
      </c>
      <c r="AT37" s="9">
        <v>4.1738755390883178</v>
      </c>
      <c r="AU37" s="9">
        <v>2.638539619032632</v>
      </c>
      <c r="AV37" s="9">
        <v>0.18871255836685563</v>
      </c>
      <c r="AW37" s="9">
        <v>0.4004864533786105</v>
      </c>
    </row>
    <row r="38" spans="1:49" s="10" customFormat="1">
      <c r="A38" s="8">
        <v>1994</v>
      </c>
      <c r="B38" s="9">
        <v>1.0728601781210276</v>
      </c>
      <c r="C38" s="9">
        <v>3.2434846359252236</v>
      </c>
      <c r="D38" s="9">
        <v>1.4063346836432482</v>
      </c>
      <c r="E38" s="9">
        <v>19.83946596372774</v>
      </c>
      <c r="F38" s="9">
        <v>1.9527136610580267</v>
      </c>
      <c r="G38" s="9">
        <v>0.2348269898439197</v>
      </c>
      <c r="H38" s="9">
        <v>0.24462701429233216</v>
      </c>
      <c r="I38" s="9">
        <v>5.5955733464855122</v>
      </c>
      <c r="J38" s="9">
        <v>2.5056511207889174</v>
      </c>
      <c r="K38" s="9">
        <v>10.708214180960296</v>
      </c>
      <c r="L38" s="9">
        <v>2.5147801384716146</v>
      </c>
      <c r="M38" s="9">
        <v>10.349549601508356</v>
      </c>
      <c r="N38" s="9">
        <v>5.218177965287631</v>
      </c>
      <c r="O38" s="9">
        <v>5.0614830569278952</v>
      </c>
      <c r="P38" s="9">
        <v>2.5680922244965396</v>
      </c>
      <c r="Q38" s="9">
        <v>1.5934762656783776</v>
      </c>
      <c r="R38" s="9">
        <v>0.30892951018686093</v>
      </c>
      <c r="S38" s="9">
        <v>0.69952053775969614</v>
      </c>
      <c r="T38" s="9">
        <v>0.23038532744118553</v>
      </c>
      <c r="U38" s="9">
        <v>3.6935052768003613</v>
      </c>
      <c r="V38" s="9">
        <v>7.225049816638359</v>
      </c>
      <c r="W38" s="9">
        <v>3.8132050288298518</v>
      </c>
      <c r="X38" s="9">
        <v>1.8258625464784597</v>
      </c>
      <c r="Y38" s="9">
        <v>1.5566717196063844</v>
      </c>
      <c r="Z38" s="9">
        <v>3.7458763633747751</v>
      </c>
      <c r="AA38" s="9">
        <v>3.8657798262933616</v>
      </c>
      <c r="AB38" s="9">
        <v>6.7284204403742862</v>
      </c>
      <c r="AC38" s="9">
        <v>9.0112945290670585E-2</v>
      </c>
      <c r="AD38" s="9">
        <v>0.73897582436727838</v>
      </c>
      <c r="AE38" s="9">
        <v>0.53130724617013292</v>
      </c>
      <c r="AF38" s="9">
        <v>0.19386303835580743</v>
      </c>
      <c r="AG38" s="9">
        <v>1.8819140000491712</v>
      </c>
      <c r="AH38" s="9">
        <v>4.6562583326983686</v>
      </c>
      <c r="AI38" s="9">
        <v>1.6781849871317602</v>
      </c>
      <c r="AJ38" s="9">
        <v>2.4480031799753892</v>
      </c>
      <c r="AK38" s="9">
        <v>2.2237056921219582</v>
      </c>
      <c r="AL38" s="9">
        <v>3.6389631716746806E-2</v>
      </c>
      <c r="AM38" s="9">
        <v>1.1210309856744021</v>
      </c>
      <c r="AN38" s="9">
        <v>3.6252337725590178</v>
      </c>
      <c r="AO38" s="9">
        <v>2.0397992121222712</v>
      </c>
      <c r="AP38" s="9">
        <v>6.0768352659294962</v>
      </c>
      <c r="AQ38" s="9">
        <v>0.44001918838373993</v>
      </c>
      <c r="AR38" s="9">
        <v>1.3075773789286684</v>
      </c>
      <c r="AS38" s="9">
        <v>0.15938528575266878</v>
      </c>
      <c r="AT38" s="9">
        <v>4.0922948431314117</v>
      </c>
      <c r="AU38" s="9">
        <v>3.5951824251758584</v>
      </c>
      <c r="AV38" s="9">
        <v>0.19130553591029764</v>
      </c>
      <c r="AW38" s="9">
        <v>0.33662600704371159</v>
      </c>
    </row>
    <row r="39" spans="1:49" s="10" customFormat="1">
      <c r="A39" s="8">
        <v>1995</v>
      </c>
      <c r="B39" s="9">
        <v>0.87667873975084099</v>
      </c>
      <c r="C39" s="9">
        <v>2.8134694310722992</v>
      </c>
      <c r="D39" s="9">
        <v>1.2858712490327178</v>
      </c>
      <c r="E39" s="9">
        <v>18.081835295738607</v>
      </c>
      <c r="F39" s="9">
        <v>1.9434890742533839</v>
      </c>
      <c r="G39" s="9">
        <v>0.25199805869397152</v>
      </c>
      <c r="H39" s="9">
        <v>0.19355363344142734</v>
      </c>
      <c r="I39" s="9">
        <v>5.5212309892911229</v>
      </c>
      <c r="J39" s="9">
        <v>2.5503525873782471</v>
      </c>
      <c r="K39" s="9">
        <v>8.5878920266458803</v>
      </c>
      <c r="L39" s="9">
        <v>2.5707841963807017</v>
      </c>
      <c r="M39" s="9">
        <v>7.8480888166270182</v>
      </c>
      <c r="N39" s="9">
        <v>4.1516980241653512</v>
      </c>
      <c r="O39" s="9">
        <v>3.834249925552101</v>
      </c>
      <c r="P39" s="9">
        <v>2.282982127546191</v>
      </c>
      <c r="Q39" s="9">
        <v>1.4347870355559522</v>
      </c>
      <c r="R39" s="9">
        <v>0.30312283715732885</v>
      </c>
      <c r="S39" s="9">
        <v>0.63752119705753796</v>
      </c>
      <c r="T39" s="9">
        <v>0.26139176698848027</v>
      </c>
      <c r="U39" s="9">
        <v>3.7659591821851595</v>
      </c>
      <c r="V39" s="9">
        <v>6.560088575345608</v>
      </c>
      <c r="W39" s="9">
        <v>2.9551615552609198</v>
      </c>
      <c r="X39" s="9">
        <v>1.7745254461403095</v>
      </c>
      <c r="Y39" s="9">
        <v>1.7818914972880737</v>
      </c>
      <c r="Z39" s="9">
        <v>3.5830761168592207</v>
      </c>
      <c r="AA39" s="9">
        <v>3.4151126394165017</v>
      </c>
      <c r="AB39" s="9">
        <v>5.2374449457957182</v>
      </c>
      <c r="AC39" s="9">
        <v>8.4095201145619219E-2</v>
      </c>
      <c r="AD39" s="9">
        <v>0.69879812128438301</v>
      </c>
      <c r="AE39" s="9">
        <v>0.53086258148258114</v>
      </c>
      <c r="AF39" s="9">
        <v>0.21177727447707725</v>
      </c>
      <c r="AG39" s="9">
        <v>1.7946152234136357</v>
      </c>
      <c r="AH39" s="9">
        <v>4.0695191440089697</v>
      </c>
      <c r="AI39" s="9">
        <v>1.3748935098614536</v>
      </c>
      <c r="AJ39" s="9">
        <v>2.491515391951904</v>
      </c>
      <c r="AK39" s="9">
        <v>2.0765996950959886</v>
      </c>
      <c r="AL39" s="9">
        <v>3.667214854210344E-2</v>
      </c>
      <c r="AM39" s="9">
        <v>1.0166443736456003</v>
      </c>
      <c r="AN39" s="9">
        <v>2.8719658698938573</v>
      </c>
      <c r="AO39" s="9">
        <v>1.9246444023393816</v>
      </c>
      <c r="AP39" s="9">
        <v>5.1661989231243242</v>
      </c>
      <c r="AQ39" s="9">
        <v>0.4577833319754257</v>
      </c>
      <c r="AR39" s="9">
        <v>1.3082920010391761</v>
      </c>
      <c r="AS39" s="9">
        <v>0.14850951875544322</v>
      </c>
      <c r="AT39" s="9">
        <v>4.3812362461447405</v>
      </c>
      <c r="AU39" s="9">
        <v>3.1952411093844062</v>
      </c>
      <c r="AV39" s="9">
        <v>0.18397987195346713</v>
      </c>
      <c r="AW39" s="9">
        <v>0.42091951832032648</v>
      </c>
    </row>
    <row r="40" spans="1:49" s="10" customFormat="1">
      <c r="A40" s="8">
        <v>1996</v>
      </c>
      <c r="B40" s="9">
        <v>1</v>
      </c>
      <c r="C40" s="9">
        <v>3.2605355359592449</v>
      </c>
      <c r="D40" s="9">
        <v>1.4692559958460096</v>
      </c>
      <c r="E40" s="9">
        <v>18.983398641953972</v>
      </c>
      <c r="F40" s="9">
        <v>1.984737664338317</v>
      </c>
      <c r="G40" s="9">
        <v>0.26885141973318627</v>
      </c>
      <c r="H40" s="9">
        <v>0.2372059937645003</v>
      </c>
      <c r="I40" s="9">
        <v>5.5197624230523807</v>
      </c>
      <c r="J40" s="9">
        <v>2.6459516567523611</v>
      </c>
      <c r="K40" s="9">
        <v>9.7389204350777732</v>
      </c>
      <c r="L40" s="9">
        <v>2.5963670310117415</v>
      </c>
      <c r="M40" s="9">
        <v>9.017455616013498</v>
      </c>
      <c r="N40" s="9">
        <v>4.4036011818926681</v>
      </c>
      <c r="O40" s="9">
        <v>4.8148942962297703</v>
      </c>
      <c r="P40" s="9">
        <v>2.5779264879488215</v>
      </c>
      <c r="Q40" s="9">
        <v>1.7135764487588143</v>
      </c>
      <c r="R40" s="9">
        <v>0.32658720140863934</v>
      </c>
      <c r="S40" s="9">
        <v>0.76925772094771194</v>
      </c>
      <c r="T40" s="9">
        <v>0.27330076815592846</v>
      </c>
      <c r="U40" s="9">
        <v>3.283269449311204</v>
      </c>
      <c r="V40" s="9">
        <v>7.1128850819005489</v>
      </c>
      <c r="W40" s="9">
        <v>3.9436633296728689</v>
      </c>
      <c r="X40" s="9">
        <v>1.9274112869533464</v>
      </c>
      <c r="Y40" s="9">
        <v>1.6149131478049372</v>
      </c>
      <c r="Z40" s="9">
        <v>3.5999015774613556</v>
      </c>
      <c r="AA40" s="9">
        <v>4.2150677281598297</v>
      </c>
      <c r="AB40" s="9">
        <v>6.7934994056371929</v>
      </c>
      <c r="AC40" s="9">
        <v>8.761898652959843E-2</v>
      </c>
      <c r="AD40" s="9">
        <v>0.70578689988404242</v>
      </c>
      <c r="AE40" s="9">
        <v>0.56519868629551273</v>
      </c>
      <c r="AF40" s="9">
        <v>0.22165345606918957</v>
      </c>
      <c r="AG40" s="9">
        <v>1.7248898517046012</v>
      </c>
      <c r="AH40" s="9">
        <v>3.694334661131542</v>
      </c>
      <c r="AI40" s="9">
        <v>1.4469478832436478</v>
      </c>
      <c r="AJ40" s="9">
        <v>2.5851576249732351</v>
      </c>
      <c r="AK40" s="9">
        <v>2.2801569253274199</v>
      </c>
      <c r="AL40" s="9">
        <v>3.9752518957403213E-2</v>
      </c>
      <c r="AM40" s="9">
        <v>1.0252974973785987</v>
      </c>
      <c r="AN40" s="9">
        <v>3.804783311209746</v>
      </c>
      <c r="AO40" s="9">
        <v>2.011938231201472</v>
      </c>
      <c r="AP40" s="9">
        <v>5.7182661596321553</v>
      </c>
      <c r="AQ40" s="9">
        <v>0.4488222350316432</v>
      </c>
      <c r="AR40" s="9">
        <v>1.3919242094946818</v>
      </c>
      <c r="AS40" s="9">
        <v>0.14892326036734768</v>
      </c>
      <c r="AT40" s="9">
        <v>4.3078132914184852</v>
      </c>
      <c r="AU40" s="9">
        <v>3.1617813515726017</v>
      </c>
      <c r="AV40" s="9">
        <v>0.18660195115667236</v>
      </c>
      <c r="AW40" s="9">
        <v>0.378347611936175</v>
      </c>
    </row>
    <row r="41" spans="1:49" s="10" customFormat="1">
      <c r="A41" s="8">
        <v>1997</v>
      </c>
      <c r="B41" s="9">
        <v>0.99399132325958461</v>
      </c>
      <c r="C41" s="9">
        <v>3.0675763654750106</v>
      </c>
      <c r="D41" s="9">
        <v>1.507715147790037</v>
      </c>
      <c r="E41" s="9">
        <v>21.0799961212062</v>
      </c>
      <c r="F41" s="9">
        <v>2.2206061338434391</v>
      </c>
      <c r="G41" s="9">
        <v>0.27966876430600479</v>
      </c>
      <c r="H41" s="9">
        <v>0.21901280604499765</v>
      </c>
      <c r="I41" s="9">
        <v>5.7959713170774112</v>
      </c>
      <c r="J41" s="9">
        <v>2.7532939344966612</v>
      </c>
      <c r="K41" s="9">
        <v>10.000159042296184</v>
      </c>
      <c r="L41" s="9">
        <v>2.6715318921794498</v>
      </c>
      <c r="M41" s="9">
        <v>9.2197372497072951</v>
      </c>
      <c r="N41" s="9">
        <v>4.7857698078243169</v>
      </c>
      <c r="O41" s="9">
        <v>5.8930334117245975</v>
      </c>
      <c r="P41" s="9">
        <v>2.4056104173736674</v>
      </c>
      <c r="Q41" s="9">
        <v>1.5579550552765957</v>
      </c>
      <c r="R41" s="9">
        <v>0.35583861630064129</v>
      </c>
      <c r="S41" s="9">
        <v>0.65219336304748654</v>
      </c>
      <c r="T41" s="9">
        <v>0.27119164769610804</v>
      </c>
      <c r="U41" s="9">
        <v>3.6891624669455845</v>
      </c>
      <c r="V41" s="9">
        <v>7.2279670544300405</v>
      </c>
      <c r="W41" s="9">
        <v>4.0123974658494248</v>
      </c>
      <c r="X41" s="9">
        <v>1.9160602504845903</v>
      </c>
      <c r="Y41" s="9">
        <v>1.7519112336936684</v>
      </c>
      <c r="Z41" s="9">
        <v>3.920011918911654</v>
      </c>
      <c r="AA41" s="9">
        <v>3.5811199775057281</v>
      </c>
      <c r="AB41" s="9">
        <v>6.5317549140473394</v>
      </c>
      <c r="AC41" s="9">
        <v>9.16420826747152E-2</v>
      </c>
      <c r="AD41" s="9">
        <v>0.70137231338472195</v>
      </c>
      <c r="AE41" s="9">
        <v>0.61413656239060299</v>
      </c>
      <c r="AF41" s="9">
        <v>0.22601433759918488</v>
      </c>
      <c r="AG41" s="9">
        <v>1.8323697745092304</v>
      </c>
      <c r="AH41" s="9">
        <v>4.6420660497288253</v>
      </c>
      <c r="AI41" s="9">
        <v>1.820479733758736</v>
      </c>
      <c r="AJ41" s="9">
        <v>2.8423845243882884</v>
      </c>
      <c r="AK41" s="9">
        <v>2.1862602066667138</v>
      </c>
      <c r="AL41" s="9">
        <v>4.0036059519194638E-2</v>
      </c>
      <c r="AM41" s="9">
        <v>1.098526148976513</v>
      </c>
      <c r="AN41" s="9">
        <v>3.6708647679408832</v>
      </c>
      <c r="AO41" s="9">
        <v>1.9086935258355855</v>
      </c>
      <c r="AP41" s="9">
        <v>6.3005362820449236</v>
      </c>
      <c r="AQ41" s="9">
        <v>0.47467433624258065</v>
      </c>
      <c r="AR41" s="9">
        <v>1.265391253540179</v>
      </c>
      <c r="AS41" s="9">
        <v>0.15937454972375387</v>
      </c>
      <c r="AT41" s="9">
        <v>4.588838197052457</v>
      </c>
      <c r="AU41" s="9">
        <v>3.5642932645719214</v>
      </c>
      <c r="AV41" s="9">
        <v>0.19251920057273081</v>
      </c>
      <c r="AW41" s="9">
        <v>0.42265769488511307</v>
      </c>
    </row>
    <row r="42" spans="1:49" s="10" customFormat="1">
      <c r="A42" s="8">
        <v>1998</v>
      </c>
      <c r="B42" s="9">
        <v>0.90275373429864558</v>
      </c>
      <c r="C42" s="9">
        <v>3.0419174321633085</v>
      </c>
      <c r="D42" s="9">
        <v>1.6627419499234162</v>
      </c>
      <c r="E42" s="9">
        <v>19.403293973110781</v>
      </c>
      <c r="F42" s="9">
        <v>2.291682670024473</v>
      </c>
      <c r="G42" s="9">
        <v>0.28596035767084643</v>
      </c>
      <c r="H42" s="9">
        <v>0.22385707256170292</v>
      </c>
      <c r="I42" s="9">
        <v>6.0751197797733756</v>
      </c>
      <c r="J42" s="9">
        <v>2.309161630361428</v>
      </c>
      <c r="K42" s="9">
        <v>10.534338064273349</v>
      </c>
      <c r="L42" s="9">
        <v>2.7514809775033866</v>
      </c>
      <c r="M42" s="9">
        <v>9.6063080400860432</v>
      </c>
      <c r="N42" s="9">
        <v>5.0070207575798733</v>
      </c>
      <c r="O42" s="9">
        <v>6.0155929777882715</v>
      </c>
      <c r="P42" s="9">
        <v>2.5598145252624622</v>
      </c>
      <c r="Q42" s="9">
        <v>1.2506247731746185</v>
      </c>
      <c r="R42" s="9">
        <v>0.33387526068921092</v>
      </c>
      <c r="S42" s="9">
        <v>0.65488506216140507</v>
      </c>
      <c r="T42" s="9">
        <v>0.25607565099433849</v>
      </c>
      <c r="U42" s="9">
        <v>3.561943638527282</v>
      </c>
      <c r="V42" s="9">
        <v>8.2761317750757613</v>
      </c>
      <c r="W42" s="9">
        <v>3.9087029521977112</v>
      </c>
      <c r="X42" s="9">
        <v>1.7462221168934118</v>
      </c>
      <c r="Y42" s="9">
        <v>1.6425186166659425</v>
      </c>
      <c r="Z42" s="9">
        <v>3.705564594454819</v>
      </c>
      <c r="AA42" s="9">
        <v>4.130440587354367</v>
      </c>
      <c r="AB42" s="9">
        <v>7.2270184495097443</v>
      </c>
      <c r="AC42" s="9">
        <v>8.6410964275732957E-2</v>
      </c>
      <c r="AD42" s="9">
        <v>0.70239006986327024</v>
      </c>
      <c r="AE42" s="9">
        <v>0.59599343570564134</v>
      </c>
      <c r="AF42" s="9">
        <v>0.23407625506134</v>
      </c>
      <c r="AG42" s="9">
        <v>1.8604602239211243</v>
      </c>
      <c r="AH42" s="9">
        <v>4.6816897756580644</v>
      </c>
      <c r="AI42" s="9">
        <v>1.6921455918943633</v>
      </c>
      <c r="AJ42" s="9">
        <v>2.8538085921391949</v>
      </c>
      <c r="AK42" s="9">
        <v>2.2316809830259912</v>
      </c>
      <c r="AL42" s="9">
        <v>3.9811684482347225E-2</v>
      </c>
      <c r="AM42" s="9">
        <v>0.92065181468841928</v>
      </c>
      <c r="AN42" s="9">
        <v>4.3317475724033372</v>
      </c>
      <c r="AO42" s="9">
        <v>1.865261853911498</v>
      </c>
      <c r="AP42" s="9">
        <v>5.9088517602146995</v>
      </c>
      <c r="AQ42" s="9">
        <v>0.47192779563615594</v>
      </c>
      <c r="AR42" s="9">
        <v>1.2487821446880052</v>
      </c>
      <c r="AS42" s="9">
        <v>0.15273395012761365</v>
      </c>
      <c r="AT42" s="9">
        <v>4.5822035063774598</v>
      </c>
      <c r="AU42" s="9">
        <v>3.6071355621229344</v>
      </c>
      <c r="AV42" s="9">
        <v>0.19374651476096946</v>
      </c>
      <c r="AW42" s="9">
        <v>0.40471705909232542</v>
      </c>
    </row>
    <row r="43" spans="1:49" s="10" customFormat="1">
      <c r="A43" s="8">
        <v>1999</v>
      </c>
      <c r="B43" s="9">
        <v>0.9452254621849816</v>
      </c>
      <c r="C43" s="9">
        <v>3.1280727701878117</v>
      </c>
      <c r="D43" s="9">
        <v>1.6397665771072047</v>
      </c>
      <c r="E43" s="9">
        <v>20.852382183841744</v>
      </c>
      <c r="F43" s="9">
        <v>2.320511292681787</v>
      </c>
      <c r="G43" s="9">
        <v>0.28121095225208936</v>
      </c>
      <c r="H43" s="9">
        <v>0.20984779143181789</v>
      </c>
      <c r="I43" s="9">
        <v>5.7811247710600782</v>
      </c>
      <c r="J43" s="9">
        <v>2.4580557040409752</v>
      </c>
      <c r="K43" s="9">
        <v>10.42724258426728</v>
      </c>
      <c r="L43" s="9">
        <v>2.6536516828450125</v>
      </c>
      <c r="M43" s="9">
        <v>9.4476685667588196</v>
      </c>
      <c r="N43" s="9">
        <v>4.8162535487051876</v>
      </c>
      <c r="O43" s="9">
        <v>5.7167446928252295</v>
      </c>
      <c r="P43" s="9">
        <v>2.112612618762121</v>
      </c>
      <c r="Q43" s="9">
        <v>1.4514356205021648</v>
      </c>
      <c r="R43" s="9">
        <v>0.3387956928650605</v>
      </c>
      <c r="S43" s="9">
        <v>0.63169856592676399</v>
      </c>
      <c r="T43" s="9">
        <v>0.24418743684971048</v>
      </c>
      <c r="U43" s="9">
        <v>3.9853128958015276</v>
      </c>
      <c r="V43" s="9">
        <v>8.0666589938587894</v>
      </c>
      <c r="W43" s="9">
        <v>3.536716579139239</v>
      </c>
      <c r="X43" s="9">
        <v>1.7063842454037992</v>
      </c>
      <c r="Y43" s="9">
        <v>1.5881714012745027</v>
      </c>
      <c r="Z43" s="9">
        <v>3.263710605455973</v>
      </c>
      <c r="AA43" s="9">
        <v>3.861107357237028</v>
      </c>
      <c r="AB43" s="9">
        <v>7.0854804105537337</v>
      </c>
      <c r="AC43" s="9">
        <v>8.7900961802331826E-2</v>
      </c>
      <c r="AD43" s="9">
        <v>0.6392398811773351</v>
      </c>
      <c r="AE43" s="9">
        <v>0.65969798512068956</v>
      </c>
      <c r="AF43" s="9">
        <v>0.22475564413242494</v>
      </c>
      <c r="AG43" s="9">
        <v>1.8804161447996055</v>
      </c>
      <c r="AH43" s="9">
        <v>4.1043009985675729</v>
      </c>
      <c r="AI43" s="9">
        <v>1.773567816434372</v>
      </c>
      <c r="AJ43" s="9">
        <v>2.8849649134412925</v>
      </c>
      <c r="AK43" s="9">
        <v>1.9345835236403954</v>
      </c>
      <c r="AL43" s="9">
        <v>3.7722165632414657E-2</v>
      </c>
      <c r="AM43" s="9">
        <v>0.91654943004776623</v>
      </c>
      <c r="AN43" s="9">
        <v>4.2633401674702824</v>
      </c>
      <c r="AO43" s="9">
        <v>1.7039723401042748</v>
      </c>
      <c r="AP43" s="9">
        <v>7.0773352725708074</v>
      </c>
      <c r="AQ43" s="9">
        <v>0.46534169212446802</v>
      </c>
      <c r="AR43" s="9">
        <v>1.2111175322173391</v>
      </c>
      <c r="AS43" s="9">
        <v>0.14148969738961606</v>
      </c>
      <c r="AT43" s="9">
        <v>4.5259518310258162</v>
      </c>
      <c r="AU43" s="9">
        <v>3.8154725410248971</v>
      </c>
      <c r="AV43" s="9">
        <v>0.15961267349473432</v>
      </c>
      <c r="AW43" s="9">
        <v>0.44625393658468243</v>
      </c>
    </row>
    <row r="44" spans="1:49" s="10" customFormat="1">
      <c r="A44" s="8">
        <v>2000</v>
      </c>
      <c r="B44" s="9">
        <v>0.7634030308143932</v>
      </c>
      <c r="C44" s="9">
        <v>2.85971125167874</v>
      </c>
      <c r="D44" s="9">
        <v>1.5921285269341743</v>
      </c>
      <c r="E44" s="9">
        <v>22.039649207609358</v>
      </c>
      <c r="F44" s="9">
        <v>2.1146699011334271</v>
      </c>
      <c r="G44" s="9">
        <v>0.32611644529196115</v>
      </c>
      <c r="H44" s="9">
        <v>0.26305915578774058</v>
      </c>
      <c r="I44" s="9">
        <v>6.1024249915329207</v>
      </c>
      <c r="J44" s="9">
        <v>2.4156828667641723</v>
      </c>
      <c r="K44" s="9">
        <v>10.232173755350003</v>
      </c>
      <c r="L44" s="9">
        <v>2.7222068903010883</v>
      </c>
      <c r="M44" s="9">
        <v>10.097976914545532</v>
      </c>
      <c r="N44" s="9">
        <v>5.3196539539797829</v>
      </c>
      <c r="O44" s="9">
        <v>4.8119109198192005</v>
      </c>
      <c r="P44" s="9">
        <v>2.4107701514657394</v>
      </c>
      <c r="Q44" s="9">
        <v>1.1830561936324679</v>
      </c>
      <c r="R44" s="9">
        <v>0.35994380296783335</v>
      </c>
      <c r="S44" s="9">
        <v>0.77763558013274448</v>
      </c>
      <c r="T44" s="9">
        <v>0.28262804606756387</v>
      </c>
      <c r="U44" s="9">
        <v>3.6960355584278082</v>
      </c>
      <c r="V44" s="9">
        <v>8.0901358312612146</v>
      </c>
      <c r="W44" s="9">
        <v>4.2261253624773776</v>
      </c>
      <c r="X44" s="9">
        <v>1.284811157998351</v>
      </c>
      <c r="Y44" s="9">
        <v>1.3169887777162688</v>
      </c>
      <c r="Z44" s="9">
        <v>3.4099674344049204</v>
      </c>
      <c r="AA44" s="9">
        <v>4.5229630226392672</v>
      </c>
      <c r="AB44" s="9">
        <v>6.2257545538876808</v>
      </c>
      <c r="AC44" s="9">
        <v>8.888343456397349E-2</v>
      </c>
      <c r="AD44" s="9">
        <v>0.74682879799689195</v>
      </c>
      <c r="AE44" s="9">
        <v>0.62878354582529761</v>
      </c>
      <c r="AF44" s="9">
        <v>0.25502020102587325</v>
      </c>
      <c r="AG44" s="9">
        <v>1.871738199907498</v>
      </c>
      <c r="AH44" s="9">
        <v>4.7578607884006532</v>
      </c>
      <c r="AI44" s="9">
        <v>1.5463669762530301</v>
      </c>
      <c r="AJ44" s="9">
        <v>2.907788806851161</v>
      </c>
      <c r="AK44" s="9">
        <v>2.4133743507459342</v>
      </c>
      <c r="AL44" s="9">
        <v>4.011381653211149E-2</v>
      </c>
      <c r="AM44" s="9">
        <v>0.98322065463866315</v>
      </c>
      <c r="AN44" s="9">
        <v>4.3508974870907995</v>
      </c>
      <c r="AO44" s="9">
        <v>1.7696974932533056</v>
      </c>
      <c r="AP44" s="9">
        <v>5.3168174298482453</v>
      </c>
      <c r="AQ44" s="9">
        <v>0.45463653419223754</v>
      </c>
      <c r="AR44" s="9">
        <v>1.3749307984643753</v>
      </c>
      <c r="AS44" s="9">
        <v>0.13842254350031058</v>
      </c>
      <c r="AT44" s="9">
        <v>4.5886586862898611</v>
      </c>
      <c r="AU44" s="9">
        <v>3.6356446849009112</v>
      </c>
      <c r="AV44" s="9">
        <v>0.20913299995202889</v>
      </c>
      <c r="AW44" s="9">
        <v>0.37617318325399274</v>
      </c>
    </row>
    <row r="45" spans="1:49" s="10" customFormat="1">
      <c r="A45" s="8">
        <v>2001</v>
      </c>
      <c r="B45" s="9">
        <v>1.0560828248084158</v>
      </c>
      <c r="C45" s="9">
        <v>3.3000923361694601</v>
      </c>
      <c r="D45" s="9">
        <v>1.5904398467790863</v>
      </c>
      <c r="E45" s="9">
        <v>21.278075233378487</v>
      </c>
      <c r="F45" s="9">
        <v>2.1718402028637076</v>
      </c>
      <c r="G45" s="9">
        <v>0.28763092323733386</v>
      </c>
      <c r="H45" s="9">
        <v>0.24044829400653761</v>
      </c>
      <c r="I45" s="9">
        <v>6.0203109977225893</v>
      </c>
      <c r="J45" s="9">
        <v>2.6128003173842225</v>
      </c>
      <c r="K45" s="9">
        <v>10.125838873653231</v>
      </c>
      <c r="L45" s="9">
        <v>2.4946764701918447</v>
      </c>
      <c r="M45" s="9">
        <v>10.159564153231003</v>
      </c>
      <c r="N45" s="9">
        <v>5.7178200667179873</v>
      </c>
      <c r="O45" s="9">
        <v>5.3118294680234479</v>
      </c>
      <c r="P45" s="9">
        <v>2.2258666624843149</v>
      </c>
      <c r="Q45" s="9">
        <v>1.4483649277457349</v>
      </c>
      <c r="R45" s="9">
        <v>0.32429768587625279</v>
      </c>
      <c r="S45" s="9">
        <v>0.70309306271883354</v>
      </c>
      <c r="T45" s="9">
        <v>0.24031162174489828</v>
      </c>
      <c r="U45" s="9">
        <v>3.3384423775492769</v>
      </c>
      <c r="V45" s="9">
        <v>7.1304206107794972</v>
      </c>
      <c r="W45" s="9">
        <v>4.3418848559306431</v>
      </c>
      <c r="X45" s="9">
        <v>1.8011652755114314</v>
      </c>
      <c r="Y45" s="9">
        <v>1.2366402665365708</v>
      </c>
      <c r="Z45" s="9">
        <v>3.5474333620655458</v>
      </c>
      <c r="AA45" s="9">
        <v>4.273549373399268</v>
      </c>
      <c r="AB45" s="9">
        <v>7.2828512614612393</v>
      </c>
      <c r="AC45" s="9">
        <v>8.7144194926014329E-2</v>
      </c>
      <c r="AD45" s="9">
        <v>0.73080470645976925</v>
      </c>
      <c r="AE45" s="9">
        <v>0.67083351417608494</v>
      </c>
      <c r="AF45" s="9">
        <v>0.22834513597598446</v>
      </c>
      <c r="AG45" s="9">
        <v>1.9324180316297959</v>
      </c>
      <c r="AH45" s="9">
        <v>4.5204690242563732</v>
      </c>
      <c r="AI45" s="9">
        <v>1.4441093764423825</v>
      </c>
      <c r="AJ45" s="9">
        <v>2.8848867054394023</v>
      </c>
      <c r="AK45" s="9">
        <v>2.1447470379466478</v>
      </c>
      <c r="AL45" s="9">
        <v>4.1206835745150744E-2</v>
      </c>
      <c r="AM45" s="9">
        <v>1.010269998021154</v>
      </c>
      <c r="AN45" s="9">
        <v>4.0396101238640352</v>
      </c>
      <c r="AO45" s="9">
        <v>1.9290360280065615</v>
      </c>
      <c r="AP45" s="9">
        <v>5.9979776381295284</v>
      </c>
      <c r="AQ45" s="9">
        <v>0.43282393081148957</v>
      </c>
      <c r="AR45" s="9">
        <v>1.3455221849606485</v>
      </c>
      <c r="AS45" s="9">
        <v>0.13293533138984698</v>
      </c>
      <c r="AT45" s="9">
        <v>4.4891653310918516</v>
      </c>
      <c r="AU45" s="9">
        <v>3.4127572272184876</v>
      </c>
      <c r="AV45" s="9">
        <v>0.19920575312419875</v>
      </c>
      <c r="AW45" s="9">
        <v>0.33098945618770342</v>
      </c>
    </row>
    <row r="46" spans="1:49" s="10" customFormat="1">
      <c r="A46" s="8">
        <v>2002</v>
      </c>
      <c r="B46" s="9">
        <v>0.91169887236281555</v>
      </c>
      <c r="C46" s="9">
        <v>3.3269486005699869</v>
      </c>
      <c r="D46" s="9">
        <v>1.5944058227053557</v>
      </c>
      <c r="E46" s="9">
        <v>22.996301474607865</v>
      </c>
      <c r="F46" s="9">
        <v>1.7441011050079283</v>
      </c>
      <c r="G46" s="9">
        <v>0.30984097311810355</v>
      </c>
      <c r="H46" s="9">
        <v>0.19380473450027952</v>
      </c>
      <c r="I46" s="9">
        <v>5.6882039424598698</v>
      </c>
      <c r="J46" s="9">
        <v>2.3675274519208771</v>
      </c>
      <c r="K46" s="9">
        <v>11.146351058020098</v>
      </c>
      <c r="L46" s="9">
        <v>2.4829655771352428</v>
      </c>
      <c r="M46" s="9">
        <v>9.3125455872461362</v>
      </c>
      <c r="N46" s="9">
        <v>4.5815849597490113</v>
      </c>
      <c r="O46" s="9">
        <v>4.1268017716097365</v>
      </c>
      <c r="P46" s="9">
        <v>1.833602083074535</v>
      </c>
      <c r="Q46" s="9">
        <v>1.4474650608777382</v>
      </c>
      <c r="R46" s="9">
        <v>0.31878876356447849</v>
      </c>
      <c r="S46" s="9">
        <v>0.6115218256201469</v>
      </c>
      <c r="T46" s="9">
        <v>0.22572824900212227</v>
      </c>
      <c r="U46" s="9">
        <v>3.5232799429897708</v>
      </c>
      <c r="V46" s="9">
        <v>8.1709173711679277</v>
      </c>
      <c r="W46" s="9">
        <v>3.9358166899478917</v>
      </c>
      <c r="X46" s="9">
        <v>1.8678489216880196</v>
      </c>
      <c r="Y46" s="9">
        <v>1.2831176443763579</v>
      </c>
      <c r="Z46" s="9">
        <v>3.2546712652874996</v>
      </c>
      <c r="AA46" s="9">
        <v>3.9717173935987855</v>
      </c>
      <c r="AB46" s="9">
        <v>5.9013296667328836</v>
      </c>
      <c r="AC46" s="9">
        <v>8.8277518827895349E-2</v>
      </c>
      <c r="AD46" s="9">
        <v>0.72711006109894427</v>
      </c>
      <c r="AE46" s="9">
        <v>0.64182651105238864</v>
      </c>
      <c r="AF46" s="9">
        <v>0.21637730716048667</v>
      </c>
      <c r="AG46" s="9">
        <v>1.8572099560007622</v>
      </c>
      <c r="AH46" s="9">
        <v>3.6335743277173793</v>
      </c>
      <c r="AI46" s="9">
        <v>1.6003178570200223</v>
      </c>
      <c r="AJ46" s="9">
        <v>2.8102042480365124</v>
      </c>
      <c r="AK46" s="9">
        <v>2.0385657887295014</v>
      </c>
      <c r="AL46" s="9">
        <v>4.1552915676560789E-2</v>
      </c>
      <c r="AM46" s="9">
        <v>0.92575893284719168</v>
      </c>
      <c r="AN46" s="9">
        <v>3.0379210290058931</v>
      </c>
      <c r="AO46" s="9">
        <v>1.8791522479088354</v>
      </c>
      <c r="AP46" s="9">
        <v>6.4589244519499198</v>
      </c>
      <c r="AQ46" s="9">
        <v>0.38975331105297684</v>
      </c>
      <c r="AR46" s="9">
        <v>1.1868108835835058</v>
      </c>
      <c r="AS46" s="9">
        <v>0.14929603004793396</v>
      </c>
      <c r="AT46" s="9">
        <v>4.3204664380574442</v>
      </c>
      <c r="AU46" s="9">
        <v>3.7263744932158751</v>
      </c>
      <c r="AV46" s="9">
        <v>0.19794050544100869</v>
      </c>
      <c r="AW46" s="9">
        <v>0.27074597808623974</v>
      </c>
    </row>
    <row r="47" spans="1:49" s="10" customFormat="1">
      <c r="A47" s="8">
        <v>2003</v>
      </c>
      <c r="B47" s="9">
        <v>1.2630349099984395</v>
      </c>
      <c r="C47" s="9">
        <v>3.8036915406048855</v>
      </c>
      <c r="D47" s="9">
        <v>1.7543571513386749</v>
      </c>
      <c r="E47" s="9">
        <v>22.225772518188862</v>
      </c>
      <c r="F47" s="9">
        <v>1.9109298123513891</v>
      </c>
      <c r="G47" s="9">
        <v>0.29151603246115065</v>
      </c>
      <c r="H47" s="9">
        <v>0.20602324096870919</v>
      </c>
      <c r="I47" s="9">
        <v>5.6875484900189335</v>
      </c>
      <c r="J47" s="9">
        <v>2.7970956160067426</v>
      </c>
      <c r="K47" s="9">
        <v>9.7329341422725122</v>
      </c>
      <c r="L47" s="9">
        <v>2.5221774759023634</v>
      </c>
      <c r="M47" s="9">
        <v>9.9618658925036616</v>
      </c>
      <c r="N47" s="9">
        <v>4.8738007405594468</v>
      </c>
      <c r="O47" s="9">
        <v>4.9953651682419382</v>
      </c>
      <c r="P47" s="9">
        <v>2.152020024759842</v>
      </c>
      <c r="Q47" s="9">
        <v>1.6062860274142714</v>
      </c>
      <c r="R47" s="9">
        <v>0.31298593084181864</v>
      </c>
      <c r="S47" s="9">
        <v>0.71426450209278936</v>
      </c>
      <c r="T47" s="9">
        <v>0.2387733853362714</v>
      </c>
      <c r="U47" s="9">
        <v>3.5533407992593582</v>
      </c>
      <c r="V47" s="9">
        <v>7.6733414434391776</v>
      </c>
      <c r="W47" s="9">
        <v>3.9472364456715243</v>
      </c>
      <c r="X47" s="9">
        <v>2.5707070142515942</v>
      </c>
      <c r="Y47" s="9">
        <v>1.4512895206279419</v>
      </c>
      <c r="Z47" s="9">
        <v>3.3746385710031661</v>
      </c>
      <c r="AA47" s="9">
        <v>5.0312506038824196</v>
      </c>
      <c r="AB47" s="9">
        <v>6.9764194124837928</v>
      </c>
      <c r="AC47" s="9">
        <v>9.1186251631239404E-2</v>
      </c>
      <c r="AD47" s="9">
        <v>0.72080597077886588</v>
      </c>
      <c r="AE47" s="9">
        <v>0.60305922103132248</v>
      </c>
      <c r="AF47" s="9">
        <v>0.21130539436041357</v>
      </c>
      <c r="AG47" s="9">
        <v>1.9217682647973642</v>
      </c>
      <c r="AH47" s="9">
        <v>4.5349567950382061</v>
      </c>
      <c r="AI47" s="9">
        <v>1.8490789436179267</v>
      </c>
      <c r="AJ47" s="9">
        <v>3.0022507571435302</v>
      </c>
      <c r="AK47" s="9">
        <v>2.2622070340573175</v>
      </c>
      <c r="AL47" s="9">
        <v>4.1740024035129449E-2</v>
      </c>
      <c r="AM47" s="9">
        <v>1.0121861648064869</v>
      </c>
      <c r="AN47" s="9">
        <v>3.8842219577027643</v>
      </c>
      <c r="AO47" s="9">
        <v>2.2449803481173247</v>
      </c>
      <c r="AP47" s="9">
        <v>6.6613522116225115</v>
      </c>
      <c r="AQ47" s="9">
        <v>0.42630690613046052</v>
      </c>
      <c r="AR47" s="9">
        <v>1.3284963560208527</v>
      </c>
      <c r="AS47" s="9">
        <v>0.1521329000180692</v>
      </c>
      <c r="AT47" s="9">
        <v>4.3985076271251344</v>
      </c>
      <c r="AU47" s="9">
        <v>3.5094416969297213</v>
      </c>
      <c r="AV47" s="9">
        <v>0.20556563562356492</v>
      </c>
      <c r="AW47" s="9">
        <v>0.37437426824579551</v>
      </c>
    </row>
    <row r="48" spans="1:49" s="10" customFormat="1">
      <c r="A48" s="8">
        <v>2004</v>
      </c>
      <c r="B48" s="9">
        <v>1.1253174530739778</v>
      </c>
      <c r="C48" s="9">
        <v>3.6089016988097811</v>
      </c>
      <c r="D48" s="9">
        <v>1.6768650652123398</v>
      </c>
      <c r="E48" s="9">
        <v>22.716083272907102</v>
      </c>
      <c r="F48" s="9">
        <v>1.9572500096656114</v>
      </c>
      <c r="G48" s="9">
        <v>0.30690261890899095</v>
      </c>
      <c r="H48" s="9">
        <v>0.25365458303583543</v>
      </c>
      <c r="I48" s="9">
        <v>5.9536637099287884</v>
      </c>
      <c r="J48" s="9">
        <v>2.5228509511978747</v>
      </c>
      <c r="K48" s="9">
        <v>12.236100742646938</v>
      </c>
      <c r="L48" s="9">
        <v>2.7011105950051024</v>
      </c>
      <c r="M48" s="9">
        <v>11.766293345500749</v>
      </c>
      <c r="N48" s="9">
        <v>6.0246085229023443</v>
      </c>
      <c r="O48" s="9">
        <v>5.4807608332369044</v>
      </c>
      <c r="P48" s="9">
        <v>2.1728774748880206</v>
      </c>
      <c r="Q48" s="9">
        <v>1.4034851484488431</v>
      </c>
      <c r="R48" s="9">
        <v>0.33636636361166544</v>
      </c>
      <c r="S48" s="9">
        <v>0.87639447558830663</v>
      </c>
      <c r="T48" s="9">
        <v>0.23937248605062866</v>
      </c>
      <c r="U48" s="9">
        <v>3.8668940670414336</v>
      </c>
      <c r="V48" s="9">
        <v>7.983777058407834</v>
      </c>
      <c r="W48" s="9">
        <v>5.1352284358034366</v>
      </c>
      <c r="X48" s="9">
        <v>1.9235241391870526</v>
      </c>
      <c r="Y48" s="9">
        <v>1.6542742265249597</v>
      </c>
      <c r="Z48" s="9">
        <v>3.7063011415276281</v>
      </c>
      <c r="AA48" s="9">
        <v>4.3907179333870676</v>
      </c>
      <c r="AB48" s="9">
        <v>7.7406979549389607</v>
      </c>
      <c r="AC48" s="9">
        <v>9.907706567271965E-2</v>
      </c>
      <c r="AD48" s="9">
        <v>0.74043693436051883</v>
      </c>
      <c r="AE48" s="9">
        <v>0.61640458581417135</v>
      </c>
      <c r="AF48" s="9">
        <v>0.22336918548025667</v>
      </c>
      <c r="AG48" s="9">
        <v>1.8946757412330966</v>
      </c>
      <c r="AH48" s="9">
        <v>4.7876981738576756</v>
      </c>
      <c r="AI48" s="9">
        <v>1.9501830944333967</v>
      </c>
      <c r="AJ48" s="9">
        <v>3.0763287626559075</v>
      </c>
      <c r="AK48" s="9">
        <v>2.4200475005565787</v>
      </c>
      <c r="AL48" s="9">
        <v>4.3353816723669183E-2</v>
      </c>
      <c r="AM48" s="9">
        <v>1.0647259865816989</v>
      </c>
      <c r="AN48" s="9">
        <v>4.502679043395398</v>
      </c>
      <c r="AO48" s="9">
        <v>2.0242206678765453</v>
      </c>
      <c r="AP48" s="9">
        <v>7.0626825249640621</v>
      </c>
      <c r="AQ48" s="9">
        <v>0.43316390887363937</v>
      </c>
      <c r="AR48" s="9">
        <v>1.4315847369566463</v>
      </c>
      <c r="AS48" s="9">
        <v>0.14687281291590498</v>
      </c>
      <c r="AT48" s="9">
        <v>4.5519833446649294</v>
      </c>
      <c r="AU48" s="9">
        <v>3.4936645000450417</v>
      </c>
      <c r="AV48" s="9">
        <v>0.21150725224186789</v>
      </c>
      <c r="AW48" s="9">
        <v>0.34513536105002057</v>
      </c>
    </row>
    <row r="49" spans="1:49" s="10" customFormat="1">
      <c r="A49" s="11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3"/>
    </row>
    <row r="50" spans="1:49" s="10" customFormat="1">
      <c r="A50" s="8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</row>
    <row r="51" spans="1:49" customFormat="1" ht="14.1" customHeight="1">
      <c r="A51" s="15" t="s">
        <v>54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0"/>
    </row>
    <row r="52" spans="1:49" customFormat="1" ht="14.1" customHeight="1">
      <c r="A52" s="8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0"/>
    </row>
    <row r="53" spans="1:49" s="18" customFormat="1" ht="14.1" customHeight="1">
      <c r="A53" s="16" t="s">
        <v>49</v>
      </c>
      <c r="B53" s="17">
        <f>LN(B48/B4)/44*100</f>
        <v>0.60314224902738545</v>
      </c>
      <c r="C53" s="17">
        <f t="shared" ref="C53:AW53" si="0">LN(C48/C4)/44*100</f>
        <v>2.2954987819808106</v>
      </c>
      <c r="D53" s="17">
        <f t="shared" si="0"/>
        <v>1.4758628571575398</v>
      </c>
      <c r="E53" s="17">
        <f t="shared" si="0"/>
        <v>2.5157489124920698</v>
      </c>
      <c r="F53" s="17">
        <f t="shared" si="0"/>
        <v>1.3051302713103083</v>
      </c>
      <c r="G53" s="17">
        <f t="shared" si="0"/>
        <v>0.80181693539485499</v>
      </c>
      <c r="H53" s="17">
        <f t="shared" si="0"/>
        <v>1.6388831163435031</v>
      </c>
      <c r="I53" s="17">
        <f t="shared" si="0"/>
        <v>2.5415259033322024</v>
      </c>
      <c r="J53" s="17">
        <f t="shared" si="0"/>
        <v>1.7593323796158362</v>
      </c>
      <c r="K53" s="17">
        <f t="shared" si="0"/>
        <v>2.3278627182624705</v>
      </c>
      <c r="L53" s="17">
        <f t="shared" si="0"/>
        <v>2.3585857521281204</v>
      </c>
      <c r="M53" s="17">
        <f t="shared" si="0"/>
        <v>2.2858738246839145</v>
      </c>
      <c r="N53" s="17">
        <f t="shared" si="0"/>
        <v>2.3472183980360208</v>
      </c>
      <c r="O53" s="17">
        <f t="shared" si="0"/>
        <v>1.4379656745379483</v>
      </c>
      <c r="P53" s="17">
        <f t="shared" si="0"/>
        <v>1.1548328577056399</v>
      </c>
      <c r="Q53" s="17">
        <f t="shared" si="0"/>
        <v>1.9918440683685406</v>
      </c>
      <c r="R53" s="17">
        <f t="shared" si="0"/>
        <v>0.47233548577685175</v>
      </c>
      <c r="S53" s="17">
        <f t="shared" si="0"/>
        <v>1.8264544894842754</v>
      </c>
      <c r="T53" s="17">
        <f t="shared" si="0"/>
        <v>-0.693066682131532</v>
      </c>
      <c r="U53" s="17">
        <f t="shared" si="0"/>
        <v>1.9698969746650763</v>
      </c>
      <c r="V53" s="17">
        <f t="shared" si="0"/>
        <v>2.2882432645776163</v>
      </c>
      <c r="W53" s="17">
        <f t="shared" si="0"/>
        <v>1.9426052220450962</v>
      </c>
      <c r="X53" s="17">
        <f t="shared" si="0"/>
        <v>1.1704443041004848</v>
      </c>
      <c r="Y53" s="17">
        <f t="shared" si="0"/>
        <v>1.52206188465977</v>
      </c>
      <c r="Z53" s="17">
        <f t="shared" si="0"/>
        <v>0.52672091597938164</v>
      </c>
      <c r="AA53" s="17">
        <f t="shared" si="0"/>
        <v>2.322856639892382</v>
      </c>
      <c r="AB53" s="17">
        <f t="shared" si="0"/>
        <v>2.5248909333577028</v>
      </c>
      <c r="AC53" s="17">
        <f t="shared" si="0"/>
        <v>1.0445543084491962</v>
      </c>
      <c r="AD53" s="17">
        <f t="shared" si="0"/>
        <v>0.52851028377398579</v>
      </c>
      <c r="AE53" s="17">
        <f t="shared" si="0"/>
        <v>1.3275427615478201</v>
      </c>
      <c r="AF53" s="17">
        <f t="shared" si="0"/>
        <v>2.7164080788983167</v>
      </c>
      <c r="AG53" s="17">
        <f t="shared" si="0"/>
        <v>0.40020435439636548</v>
      </c>
      <c r="AH53" s="17">
        <f t="shared" si="0"/>
        <v>1.7008520656226853</v>
      </c>
      <c r="AI53" s="17">
        <f t="shared" si="0"/>
        <v>0.78501927747231093</v>
      </c>
      <c r="AJ53" s="17">
        <f t="shared" si="0"/>
        <v>2.9900896857923889</v>
      </c>
      <c r="AK53" s="17">
        <f t="shared" si="0"/>
        <v>1.3699570820649007</v>
      </c>
      <c r="AL53" s="17">
        <f t="shared" si="0"/>
        <v>0.62291366043688789</v>
      </c>
      <c r="AM53" s="17">
        <f t="shared" si="0"/>
        <v>0.25045875921295713</v>
      </c>
      <c r="AN53" s="17">
        <f t="shared" si="0"/>
        <v>2.5761752306989871</v>
      </c>
      <c r="AO53" s="17">
        <f t="shared" si="0"/>
        <v>1.3244767476118886</v>
      </c>
      <c r="AP53" s="17">
        <f t="shared" si="0"/>
        <v>1.2775666295827963</v>
      </c>
      <c r="AQ53" s="17">
        <f t="shared" si="0"/>
        <v>1.5100898107024041</v>
      </c>
      <c r="AR53" s="17">
        <f t="shared" si="0"/>
        <v>0.70013976300160707</v>
      </c>
      <c r="AS53" s="17">
        <f t="shared" si="0"/>
        <v>-0.16518602252824716</v>
      </c>
      <c r="AT53" s="17">
        <f t="shared" si="0"/>
        <v>2.7709576958527804</v>
      </c>
      <c r="AU53" s="17">
        <f t="shared" si="0"/>
        <v>1.3169391676925197</v>
      </c>
      <c r="AV53" s="17">
        <f t="shared" si="0"/>
        <v>0.28654906867332791</v>
      </c>
      <c r="AW53" s="17">
        <f t="shared" si="0"/>
        <v>1.1346108558356811</v>
      </c>
    </row>
    <row r="54" spans="1:49" s="18" customFormat="1" ht="15">
      <c r="A54" s="16" t="s">
        <v>50</v>
      </c>
      <c r="B54" s="17">
        <f>LN(B10/B4)/6*100</f>
        <v>-3.4220614007721499</v>
      </c>
      <c r="C54" s="17">
        <f t="shared" ref="C54:AW54" si="1">LN(C10/C4)/6*100</f>
        <v>0.98005117292054678</v>
      </c>
      <c r="D54" s="17">
        <f t="shared" si="1"/>
        <v>0.3785100365225319</v>
      </c>
      <c r="E54" s="17">
        <f t="shared" si="1"/>
        <v>2.2348297580388463</v>
      </c>
      <c r="F54" s="17">
        <f t="shared" si="1"/>
        <v>-1.9164798554079037</v>
      </c>
      <c r="G54" s="17">
        <f t="shared" si="1"/>
        <v>2.3651081143909111E-2</v>
      </c>
      <c r="H54" s="17">
        <f t="shared" si="1"/>
        <v>-3.9752549452676056</v>
      </c>
      <c r="I54" s="17">
        <f t="shared" si="1"/>
        <v>4.1212595106386622</v>
      </c>
      <c r="J54" s="17">
        <f t="shared" si="1"/>
        <v>-0.27883940252950012</v>
      </c>
      <c r="K54" s="17">
        <f t="shared" si="1"/>
        <v>3.4367186762981361</v>
      </c>
      <c r="L54" s="17">
        <f t="shared" si="1"/>
        <v>3.4806146131662894</v>
      </c>
      <c r="M54" s="17">
        <f t="shared" si="1"/>
        <v>2.5035895954008613</v>
      </c>
      <c r="N54" s="17">
        <f t="shared" si="1"/>
        <v>1.4021577059522476</v>
      </c>
      <c r="O54" s="17">
        <f t="shared" si="1"/>
        <v>-4.0226630049308767</v>
      </c>
      <c r="P54" s="17">
        <f t="shared" si="1"/>
        <v>1.2740253648839996</v>
      </c>
      <c r="Q54" s="17">
        <f t="shared" si="1"/>
        <v>5.0668620250467669</v>
      </c>
      <c r="R54" s="17">
        <f t="shared" si="1"/>
        <v>-1.3319808753443305</v>
      </c>
      <c r="S54" s="17">
        <f t="shared" si="1"/>
        <v>-2.3569502964216098</v>
      </c>
      <c r="T54" s="17">
        <f t="shared" si="1"/>
        <v>0.27963449509028465</v>
      </c>
      <c r="U54" s="17">
        <f t="shared" si="1"/>
        <v>0.62258333948618538</v>
      </c>
      <c r="V54" s="17">
        <f t="shared" si="1"/>
        <v>1.6506860998812167</v>
      </c>
      <c r="W54" s="17">
        <f t="shared" si="1"/>
        <v>-0.24530223565882997</v>
      </c>
      <c r="X54" s="17">
        <f t="shared" si="1"/>
        <v>1.8354298131052467</v>
      </c>
      <c r="Y54" s="17">
        <f t="shared" si="1"/>
        <v>4.123070345964237</v>
      </c>
      <c r="Z54" s="17">
        <f t="shared" si="1"/>
        <v>-1.4356509534300832</v>
      </c>
      <c r="AA54" s="17">
        <f t="shared" si="1"/>
        <v>2.5624062242228138</v>
      </c>
      <c r="AB54" s="17">
        <f t="shared" si="1"/>
        <v>2.2161895265694094</v>
      </c>
      <c r="AC54" s="17">
        <f t="shared" si="1"/>
        <v>-0.71845703664940541</v>
      </c>
      <c r="AD54" s="17">
        <f t="shared" si="1"/>
        <v>-2.7826586901631547</v>
      </c>
      <c r="AE54" s="17">
        <f t="shared" si="1"/>
        <v>1.3556935213170986</v>
      </c>
      <c r="AF54" s="17">
        <f t="shared" si="1"/>
        <v>4.7801778607985099</v>
      </c>
      <c r="AG54" s="17">
        <f t="shared" si="1"/>
        <v>0.5134160531886135</v>
      </c>
      <c r="AH54" s="17">
        <f t="shared" si="1"/>
        <v>1.3706771134560876</v>
      </c>
      <c r="AI54" s="17">
        <f t="shared" si="1"/>
        <v>-3.6550130298050298</v>
      </c>
      <c r="AJ54" s="17">
        <f t="shared" si="1"/>
        <v>3.2421219208264502</v>
      </c>
      <c r="AK54" s="17">
        <f t="shared" si="1"/>
        <v>-2.6603014665307669</v>
      </c>
      <c r="AL54" s="17">
        <f t="shared" si="1"/>
        <v>-0.59233865842374522</v>
      </c>
      <c r="AM54" s="17">
        <f t="shared" si="1"/>
        <v>-1.7042624205884138</v>
      </c>
      <c r="AN54" s="17">
        <f t="shared" si="1"/>
        <v>-0.84363559000189892</v>
      </c>
      <c r="AO54" s="17">
        <f t="shared" si="1"/>
        <v>-0.84689144155233853</v>
      </c>
      <c r="AP54" s="17">
        <f t="shared" si="1"/>
        <v>1.0069339028743229</v>
      </c>
      <c r="AQ54" s="17">
        <f t="shared" si="1"/>
        <v>1.1640825050072789</v>
      </c>
      <c r="AR54" s="17">
        <f t="shared" si="1"/>
        <v>-2.1656151473095608</v>
      </c>
      <c r="AS54" s="17">
        <f t="shared" si="1"/>
        <v>0.11940931608497203</v>
      </c>
      <c r="AT54" s="17">
        <f t="shared" si="1"/>
        <v>4.6396806505806918</v>
      </c>
      <c r="AU54" s="17">
        <f t="shared" si="1"/>
        <v>1.9884228546248321</v>
      </c>
      <c r="AV54" s="17">
        <f t="shared" si="1"/>
        <v>-7.1090520348746287</v>
      </c>
      <c r="AW54" s="17">
        <f t="shared" si="1"/>
        <v>1.3642023468000533</v>
      </c>
    </row>
    <row r="55" spans="1:49" s="18" customFormat="1" ht="15">
      <c r="A55" s="16" t="s">
        <v>51</v>
      </c>
      <c r="B55" s="17">
        <f>LN(B13/B10)/3*100</f>
        <v>0.61925582404673785</v>
      </c>
      <c r="C55" s="17">
        <f t="shared" ref="C55:AW55" si="2">LN(C13/C10)/3*100</f>
        <v>5.9875752018708646</v>
      </c>
      <c r="D55" s="17">
        <f t="shared" si="2"/>
        <v>3.1055131989152929</v>
      </c>
      <c r="E55" s="17">
        <f t="shared" si="2"/>
        <v>2.3052878767691496</v>
      </c>
      <c r="F55" s="17">
        <f t="shared" si="2"/>
        <v>5.3414447140555099</v>
      </c>
      <c r="G55" s="17">
        <f t="shared" si="2"/>
        <v>-3.9662475605614693</v>
      </c>
      <c r="H55" s="17">
        <f t="shared" si="2"/>
        <v>13.218201423225583</v>
      </c>
      <c r="I55" s="17">
        <f t="shared" si="2"/>
        <v>4.4626476717019523</v>
      </c>
      <c r="J55" s="17">
        <f t="shared" si="2"/>
        <v>2.1010468375895819</v>
      </c>
      <c r="K55" s="17">
        <f t="shared" si="2"/>
        <v>1.964074048911435</v>
      </c>
      <c r="L55" s="17">
        <f t="shared" si="2"/>
        <v>6.1281600026567542</v>
      </c>
      <c r="M55" s="17">
        <f t="shared" si="2"/>
        <v>5.0173706187862646</v>
      </c>
      <c r="N55" s="17">
        <f t="shared" si="2"/>
        <v>5.7382449924199017</v>
      </c>
      <c r="O55" s="17">
        <f t="shared" si="2"/>
        <v>10.364106983125598</v>
      </c>
      <c r="P55" s="17">
        <f t="shared" si="2"/>
        <v>5.39348355278395</v>
      </c>
      <c r="Q55" s="17">
        <f t="shared" si="2"/>
        <v>3.3192766582214905</v>
      </c>
      <c r="R55" s="17">
        <f t="shared" si="2"/>
        <v>-3.9045638232265278</v>
      </c>
      <c r="S55" s="17">
        <f t="shared" si="2"/>
        <v>10.417796530898309</v>
      </c>
      <c r="T55" s="17">
        <f t="shared" si="2"/>
        <v>0.39339011902214066</v>
      </c>
      <c r="U55" s="17">
        <f t="shared" si="2"/>
        <v>1.3882311784629282</v>
      </c>
      <c r="V55" s="17">
        <f t="shared" si="2"/>
        <v>2.1805789776118041</v>
      </c>
      <c r="W55" s="17">
        <f t="shared" si="2"/>
        <v>1.0437057951695929</v>
      </c>
      <c r="X55" s="17">
        <f t="shared" si="2"/>
        <v>0.65383930994047268</v>
      </c>
      <c r="Y55" s="17">
        <f t="shared" si="2"/>
        <v>1.489349762798666</v>
      </c>
      <c r="Z55" s="17">
        <f t="shared" si="2"/>
        <v>1.3510945650392883</v>
      </c>
      <c r="AA55" s="17">
        <f t="shared" si="2"/>
        <v>5.9192470000916497</v>
      </c>
      <c r="AB55" s="17">
        <f t="shared" si="2"/>
        <v>3.9421773918899081</v>
      </c>
      <c r="AC55" s="17">
        <f t="shared" si="2"/>
        <v>-1.607403081761102</v>
      </c>
      <c r="AD55" s="17">
        <f t="shared" si="2"/>
        <v>-0.63628773928914539</v>
      </c>
      <c r="AE55" s="17">
        <f t="shared" si="2"/>
        <v>-1.4851822479850052</v>
      </c>
      <c r="AF55" s="17">
        <f t="shared" si="2"/>
        <v>7.4267538184248334</v>
      </c>
      <c r="AG55" s="17">
        <f t="shared" si="2"/>
        <v>0.21132684224772277</v>
      </c>
      <c r="AH55" s="17">
        <f t="shared" si="2"/>
        <v>-1.2812930859681335</v>
      </c>
      <c r="AI55" s="17">
        <f t="shared" si="2"/>
        <v>5.4724161380376621</v>
      </c>
      <c r="AJ55" s="17">
        <f t="shared" si="2"/>
        <v>3.6281086759309877</v>
      </c>
      <c r="AK55" s="17">
        <f t="shared" si="2"/>
        <v>7.9096748145068378</v>
      </c>
      <c r="AL55" s="17">
        <f t="shared" si="2"/>
        <v>-4.9732050614358894</v>
      </c>
      <c r="AM55" s="17">
        <f t="shared" si="2"/>
        <v>0.81746444093918469</v>
      </c>
      <c r="AN55" s="17">
        <f t="shared" si="2"/>
        <v>5.0410815226355075</v>
      </c>
      <c r="AO55" s="17">
        <f t="shared" si="2"/>
        <v>1.2498571610591136</v>
      </c>
      <c r="AP55" s="17">
        <f t="shared" si="2"/>
        <v>-2.0630786747108205</v>
      </c>
      <c r="AQ55" s="17">
        <f t="shared" si="2"/>
        <v>4.0972528569420872</v>
      </c>
      <c r="AR55" s="17">
        <f t="shared" si="2"/>
        <v>5.3047690691930791</v>
      </c>
      <c r="AS55" s="17">
        <f t="shared" si="2"/>
        <v>-2.7650531910376599</v>
      </c>
      <c r="AT55" s="17">
        <f t="shared" si="2"/>
        <v>1.6472642315817119</v>
      </c>
      <c r="AU55" s="17">
        <f t="shared" si="2"/>
        <v>0.4731753073428398</v>
      </c>
      <c r="AV55" s="17">
        <f t="shared" si="2"/>
        <v>9.800194194963689</v>
      </c>
      <c r="AW55" s="17">
        <f t="shared" si="2"/>
        <v>7.3951620681312518</v>
      </c>
    </row>
    <row r="56" spans="1:49" s="18" customFormat="1" ht="15">
      <c r="A56" s="16" t="s">
        <v>52</v>
      </c>
      <c r="B56" s="17">
        <f>LN(B17/B13)/4*100</f>
        <v>1.6763414473368587</v>
      </c>
      <c r="C56" s="17">
        <f t="shared" ref="C56:AW56" si="3">LN(C17/C13)/4*100</f>
        <v>2.6476248050363922</v>
      </c>
      <c r="D56" s="17">
        <f t="shared" si="3"/>
        <v>-0.84227546291803201</v>
      </c>
      <c r="E56" s="17">
        <f t="shared" si="3"/>
        <v>2.5590413684252233</v>
      </c>
      <c r="F56" s="17">
        <f t="shared" si="3"/>
        <v>2.2963938122420751</v>
      </c>
      <c r="G56" s="17">
        <f t="shared" si="3"/>
        <v>-1.7096026000564681</v>
      </c>
      <c r="H56" s="17">
        <f t="shared" si="3"/>
        <v>1.4514579377482419</v>
      </c>
      <c r="I56" s="17">
        <f t="shared" si="3"/>
        <v>4.594513090033522</v>
      </c>
      <c r="J56" s="17">
        <f t="shared" si="3"/>
        <v>7.2524512234679523</v>
      </c>
      <c r="K56" s="17">
        <f t="shared" si="3"/>
        <v>6.493821979003787</v>
      </c>
      <c r="L56" s="17">
        <f t="shared" si="3"/>
        <v>3.0059908129208686</v>
      </c>
      <c r="M56" s="17">
        <f t="shared" si="3"/>
        <v>2.0993297241473696</v>
      </c>
      <c r="N56" s="17">
        <f t="shared" si="3"/>
        <v>3.5772581107646859</v>
      </c>
      <c r="O56" s="17">
        <f t="shared" si="3"/>
        <v>5.9020003343130556</v>
      </c>
      <c r="P56" s="17">
        <f t="shared" si="3"/>
        <v>-0.2407079160389472</v>
      </c>
      <c r="Q56" s="17">
        <f t="shared" si="3"/>
        <v>1.4672338978693598</v>
      </c>
      <c r="R56" s="17">
        <f t="shared" si="3"/>
        <v>1.7455265253854233</v>
      </c>
      <c r="S56" s="17">
        <f t="shared" si="3"/>
        <v>0.72511415935982404</v>
      </c>
      <c r="T56" s="17">
        <f t="shared" si="3"/>
        <v>-2.9388582943999921</v>
      </c>
      <c r="U56" s="17">
        <f t="shared" si="3"/>
        <v>3.0400296849505515</v>
      </c>
      <c r="V56" s="17">
        <f t="shared" si="3"/>
        <v>8.4012225542406807</v>
      </c>
      <c r="W56" s="17">
        <f t="shared" si="3"/>
        <v>5.0867505576655825</v>
      </c>
      <c r="X56" s="17">
        <f t="shared" si="3"/>
        <v>4.0791563052057231</v>
      </c>
      <c r="Y56" s="17">
        <f t="shared" si="3"/>
        <v>-9.9126869899581402E-3</v>
      </c>
      <c r="Z56" s="17">
        <f t="shared" si="3"/>
        <v>3.7943402981156829</v>
      </c>
      <c r="AA56" s="17">
        <f t="shared" si="3"/>
        <v>1.7748221353328979</v>
      </c>
      <c r="AB56" s="17">
        <f t="shared" si="3"/>
        <v>4.9636341095155956</v>
      </c>
      <c r="AC56" s="17">
        <f t="shared" si="3"/>
        <v>0.41990196634569926</v>
      </c>
      <c r="AD56" s="17">
        <f t="shared" si="3"/>
        <v>-2.2801654066480843</v>
      </c>
      <c r="AE56" s="17">
        <f t="shared" si="3"/>
        <v>1.9259283577235726</v>
      </c>
      <c r="AF56" s="17">
        <f t="shared" si="3"/>
        <v>1.8644716156322183</v>
      </c>
      <c r="AG56" s="17">
        <f t="shared" si="3"/>
        <v>-0.94851447614677353</v>
      </c>
      <c r="AH56" s="17">
        <f t="shared" si="3"/>
        <v>1.3246736670413652</v>
      </c>
      <c r="AI56" s="17">
        <f t="shared" si="3"/>
        <v>6.6565310543140725</v>
      </c>
      <c r="AJ56" s="17">
        <f t="shared" si="3"/>
        <v>0.47785660952251435</v>
      </c>
      <c r="AK56" s="17">
        <f t="shared" si="3"/>
        <v>1.007748751936647</v>
      </c>
      <c r="AL56" s="17">
        <f t="shared" si="3"/>
        <v>1.3720391546479254</v>
      </c>
      <c r="AM56" s="17">
        <f t="shared" si="3"/>
        <v>1.3741933968284377</v>
      </c>
      <c r="AN56" s="17">
        <f t="shared" si="3"/>
        <v>4.270201177733016</v>
      </c>
      <c r="AO56" s="17">
        <f t="shared" si="3"/>
        <v>2.4618189073623813</v>
      </c>
      <c r="AP56" s="17">
        <f t="shared" si="3"/>
        <v>7.1314801486283717</v>
      </c>
      <c r="AQ56" s="17">
        <f t="shared" si="3"/>
        <v>2.224431793798276</v>
      </c>
      <c r="AR56" s="17">
        <f t="shared" si="3"/>
        <v>1.1036417984734732</v>
      </c>
      <c r="AS56" s="17">
        <f t="shared" si="3"/>
        <v>-0.42705734169748621</v>
      </c>
      <c r="AT56" s="17">
        <f t="shared" si="3"/>
        <v>1.2311404084723725</v>
      </c>
      <c r="AU56" s="17">
        <f t="shared" si="3"/>
        <v>1.3338812474827515</v>
      </c>
      <c r="AV56" s="17">
        <f t="shared" si="3"/>
        <v>2.7446637598579073</v>
      </c>
      <c r="AW56" s="17">
        <f t="shared" si="3"/>
        <v>1.670883702276895</v>
      </c>
    </row>
    <row r="57" spans="1:49" s="18" customFormat="1" ht="15">
      <c r="A57" s="16" t="s">
        <v>53</v>
      </c>
      <c r="B57" s="17">
        <f>LN(B23/B17)/6*100</f>
        <v>6.0168234578368258</v>
      </c>
      <c r="C57" s="17">
        <f t="shared" ref="C57:AW57" si="4">LN(C23/C17)/6*100</f>
        <v>3.5296868773584449</v>
      </c>
      <c r="D57" s="17">
        <f t="shared" si="4"/>
        <v>5.1648500417700225</v>
      </c>
      <c r="E57" s="17">
        <f t="shared" si="4"/>
        <v>4.7319292495345842</v>
      </c>
      <c r="F57" s="17">
        <f t="shared" si="4"/>
        <v>3.6324569529128166</v>
      </c>
      <c r="G57" s="17">
        <f t="shared" si="4"/>
        <v>2.1327499283668101</v>
      </c>
      <c r="H57" s="17">
        <f t="shared" si="4"/>
        <v>2.578252530422914</v>
      </c>
      <c r="I57" s="17">
        <f t="shared" si="4"/>
        <v>2.7998205157519314</v>
      </c>
      <c r="J57" s="17">
        <f t="shared" si="4"/>
        <v>4.0339081888926964</v>
      </c>
      <c r="K57" s="17">
        <f t="shared" si="4"/>
        <v>4.163448178713355</v>
      </c>
      <c r="L57" s="17">
        <f t="shared" si="4"/>
        <v>2.7020923305786764</v>
      </c>
      <c r="M57" s="17">
        <f t="shared" si="4"/>
        <v>5.4688928561497319</v>
      </c>
      <c r="N57" s="17">
        <f t="shared" si="4"/>
        <v>3.9073104581276179</v>
      </c>
      <c r="O57" s="17">
        <f t="shared" si="4"/>
        <v>1.7085122321546027</v>
      </c>
      <c r="P57" s="17">
        <f t="shared" si="4"/>
        <v>4.8304344816102427</v>
      </c>
      <c r="Q57" s="17">
        <f t="shared" si="4"/>
        <v>7.3628191758103299</v>
      </c>
      <c r="R57" s="17">
        <f t="shared" si="4"/>
        <v>-0.57846693573141683</v>
      </c>
      <c r="S57" s="17">
        <f t="shared" si="4"/>
        <v>3.5799749893809532</v>
      </c>
      <c r="T57" s="17">
        <f t="shared" si="4"/>
        <v>-1.0274670105761443</v>
      </c>
      <c r="U57" s="17">
        <f t="shared" si="4"/>
        <v>5.1374762880394922</v>
      </c>
      <c r="V57" s="17">
        <f t="shared" si="4"/>
        <v>3.1169006138160897</v>
      </c>
      <c r="W57" s="17">
        <f t="shared" si="4"/>
        <v>4.3898286677932612</v>
      </c>
      <c r="X57" s="17">
        <f t="shared" si="4"/>
        <v>2.8771332541941081</v>
      </c>
      <c r="Y57" s="17">
        <f t="shared" si="4"/>
        <v>1.2383961481746661</v>
      </c>
      <c r="Z57" s="17">
        <f t="shared" si="4"/>
        <v>-0.47926871373157554</v>
      </c>
      <c r="AA57" s="17">
        <f t="shared" si="4"/>
        <v>4.0721408187479025</v>
      </c>
      <c r="AB57" s="17">
        <f t="shared" si="4"/>
        <v>4.195768749628356</v>
      </c>
      <c r="AC57" s="17">
        <f t="shared" si="4"/>
        <v>3.3258928361109725</v>
      </c>
      <c r="AD57" s="17">
        <f t="shared" si="4"/>
        <v>2.2250158818729866</v>
      </c>
      <c r="AE57" s="17">
        <f t="shared" si="4"/>
        <v>1.0312281160449606</v>
      </c>
      <c r="AF57" s="17">
        <f t="shared" si="4"/>
        <v>4.6321003983630264</v>
      </c>
      <c r="AG57" s="17">
        <f t="shared" si="4"/>
        <v>3.2819612603504904</v>
      </c>
      <c r="AH57" s="17">
        <f t="shared" si="4"/>
        <v>7.5325884993759056</v>
      </c>
      <c r="AI57" s="17">
        <f t="shared" si="4"/>
        <v>3.1207123542518684</v>
      </c>
      <c r="AJ57" s="17">
        <f t="shared" si="4"/>
        <v>5.1998683045524574</v>
      </c>
      <c r="AK57" s="17">
        <f t="shared" si="4"/>
        <v>3.4614843259315089</v>
      </c>
      <c r="AL57" s="17">
        <f t="shared" si="4"/>
        <v>1.3743014774611095</v>
      </c>
      <c r="AM57" s="17">
        <f t="shared" si="4"/>
        <v>2.40592438703167</v>
      </c>
      <c r="AN57" s="17">
        <f t="shared" si="4"/>
        <v>3.1614527296036088</v>
      </c>
      <c r="AO57" s="17">
        <f t="shared" si="4"/>
        <v>4.0023258478819468</v>
      </c>
      <c r="AP57" s="17">
        <f t="shared" si="4"/>
        <v>1.983879676318465</v>
      </c>
      <c r="AQ57" s="17">
        <f t="shared" si="4"/>
        <v>3.6356941490161367</v>
      </c>
      <c r="AR57" s="17">
        <f t="shared" si="4"/>
        <v>0.31676050553727308</v>
      </c>
      <c r="AS57" s="17">
        <f t="shared" si="4"/>
        <v>2.523454485374045</v>
      </c>
      <c r="AT57" s="17">
        <f t="shared" si="4"/>
        <v>4.817530642227295</v>
      </c>
      <c r="AU57" s="17">
        <f t="shared" si="4"/>
        <v>5.1110765902599287</v>
      </c>
      <c r="AV57" s="17">
        <f t="shared" si="4"/>
        <v>-2.0868576148166325</v>
      </c>
      <c r="AW57" s="17">
        <f t="shared" si="4"/>
        <v>1.9437453239962421</v>
      </c>
    </row>
    <row r="58" spans="1:49" s="21" customFormat="1" ht="15">
      <c r="A58" s="19" t="s">
        <v>55</v>
      </c>
      <c r="B58" s="20">
        <f>LN(B25/B23)/2*100</f>
        <v>9.261719915321267</v>
      </c>
      <c r="C58" s="20">
        <f t="shared" ref="C58:AW58" si="5">LN(C25/C23)/2*100</f>
        <v>4.30348870208352</v>
      </c>
      <c r="D58" s="20">
        <f t="shared" si="5"/>
        <v>5.5104848477558708</v>
      </c>
      <c r="E58" s="20">
        <f t="shared" si="5"/>
        <v>3.4565062247049383</v>
      </c>
      <c r="F58" s="20">
        <f t="shared" si="5"/>
        <v>3.9803099935525479</v>
      </c>
      <c r="G58" s="20">
        <f t="shared" si="5"/>
        <v>-5.7543619849582388</v>
      </c>
      <c r="H58" s="20">
        <f t="shared" si="5"/>
        <v>-2.7565803121219314</v>
      </c>
      <c r="I58" s="20">
        <f t="shared" si="5"/>
        <v>3.9977115348767405</v>
      </c>
      <c r="J58" s="20">
        <f t="shared" si="5"/>
        <v>-5.8332534712677644E-2</v>
      </c>
      <c r="K58" s="20">
        <f t="shared" si="5"/>
        <v>1.944432398226184</v>
      </c>
      <c r="L58" s="20">
        <f t="shared" si="5"/>
        <v>3.9513678104068215</v>
      </c>
      <c r="M58" s="20">
        <f t="shared" si="5"/>
        <v>0.29491564708622042</v>
      </c>
      <c r="N58" s="20">
        <f t="shared" si="5"/>
        <v>-0.74003539683906128</v>
      </c>
      <c r="O58" s="20">
        <f t="shared" si="5"/>
        <v>-6.702899790821788</v>
      </c>
      <c r="P58" s="20">
        <f t="shared" si="5"/>
        <v>4.4533691229616226</v>
      </c>
      <c r="Q58" s="20">
        <f t="shared" si="5"/>
        <v>-1.4454299690811487</v>
      </c>
      <c r="R58" s="20">
        <f t="shared" si="5"/>
        <v>6.9089837408674413</v>
      </c>
      <c r="S58" s="20">
        <f t="shared" si="5"/>
        <v>2.459923195601049</v>
      </c>
      <c r="T58" s="20">
        <f t="shared" si="5"/>
        <v>-5.9328508209087065</v>
      </c>
      <c r="U58" s="20">
        <f t="shared" si="5"/>
        <v>4.314788897880856</v>
      </c>
      <c r="V58" s="20">
        <f t="shared" si="5"/>
        <v>4.9155154588696544</v>
      </c>
      <c r="W58" s="20">
        <f t="shared" si="5"/>
        <v>1.1127195706544437</v>
      </c>
      <c r="X58" s="20">
        <f t="shared" si="5"/>
        <v>-0.10487459792662174</v>
      </c>
      <c r="Y58" s="20">
        <f t="shared" si="5"/>
        <v>13.832949298426255</v>
      </c>
      <c r="Z58" s="20">
        <f t="shared" si="5"/>
        <v>6.2688516114164941</v>
      </c>
      <c r="AA58" s="20">
        <f t="shared" si="5"/>
        <v>10.945950508909966</v>
      </c>
      <c r="AB58" s="20">
        <f t="shared" si="5"/>
        <v>2.6729823510324708</v>
      </c>
      <c r="AC58" s="20">
        <f t="shared" si="5"/>
        <v>6.1928354976839612</v>
      </c>
      <c r="AD58" s="20">
        <f t="shared" si="5"/>
        <v>5.1743065978327811</v>
      </c>
      <c r="AE58" s="20">
        <f t="shared" si="5"/>
        <v>5.1324576001202864</v>
      </c>
      <c r="AF58" s="20">
        <f t="shared" si="5"/>
        <v>1.0097296571163503</v>
      </c>
      <c r="AG58" s="20">
        <f t="shared" si="5"/>
        <v>0.91253268853055003</v>
      </c>
      <c r="AH58" s="20">
        <f t="shared" si="5"/>
        <v>-7.7279143246956883</v>
      </c>
      <c r="AI58" s="20">
        <f t="shared" si="5"/>
        <v>-11.68481857872805</v>
      </c>
      <c r="AJ58" s="20">
        <f t="shared" si="5"/>
        <v>7.2381287693025893</v>
      </c>
      <c r="AK58" s="20">
        <f t="shared" si="5"/>
        <v>3.7049913408233617</v>
      </c>
      <c r="AL58" s="20">
        <f t="shared" si="5"/>
        <v>-2.4836186867238976</v>
      </c>
      <c r="AM58" s="20">
        <f t="shared" si="5"/>
        <v>1.4011771868669205</v>
      </c>
      <c r="AN58" s="20">
        <f t="shared" si="5"/>
        <v>-1.3417010363335997</v>
      </c>
      <c r="AO58" s="20">
        <f t="shared" si="5"/>
        <v>6.5004229581871753</v>
      </c>
      <c r="AP58" s="20">
        <f t="shared" si="5"/>
        <v>0.48646150968154039</v>
      </c>
      <c r="AQ58" s="20">
        <f t="shared" si="5"/>
        <v>2.9115686192234111</v>
      </c>
      <c r="AR58" s="20">
        <f t="shared" si="5"/>
        <v>5.5529196303309369</v>
      </c>
      <c r="AS58" s="20">
        <f t="shared" si="5"/>
        <v>2.3819156517853677</v>
      </c>
      <c r="AT58" s="20">
        <f t="shared" si="5"/>
        <v>8.948737857296388</v>
      </c>
      <c r="AU58" s="20">
        <f t="shared" si="5"/>
        <v>3.0523095982998449</v>
      </c>
      <c r="AV58" s="20">
        <f t="shared" si="5"/>
        <v>0.5438381406838938</v>
      </c>
      <c r="AW58" s="20">
        <f t="shared" si="5"/>
        <v>4.6173990852572793</v>
      </c>
    </row>
    <row r="59" spans="1:49" s="21" customFormat="1" ht="15">
      <c r="A59" s="19" t="s">
        <v>56</v>
      </c>
      <c r="B59" s="20">
        <f>LN(B34/B25)/9*100</f>
        <v>-5.5367128099212533</v>
      </c>
      <c r="C59" s="20">
        <f t="shared" ref="C59:AW59" si="6">LN(C34/C25)/9*100</f>
        <v>0.16854728098234492</v>
      </c>
      <c r="D59" s="20">
        <f t="shared" si="6"/>
        <v>-2.6105735907233987</v>
      </c>
      <c r="E59" s="20">
        <f t="shared" si="6"/>
        <v>2.0755438914463347</v>
      </c>
      <c r="F59" s="20">
        <f t="shared" si="6"/>
        <v>0.76314464044500252</v>
      </c>
      <c r="G59" s="20">
        <f t="shared" si="6"/>
        <v>2.759017133411874</v>
      </c>
      <c r="H59" s="20">
        <f t="shared" si="6"/>
        <v>3.0816710367311613</v>
      </c>
      <c r="I59" s="20">
        <f t="shared" si="6"/>
        <v>0.90487471996752233</v>
      </c>
      <c r="J59" s="20">
        <f t="shared" si="6"/>
        <v>-2.0087357693388221</v>
      </c>
      <c r="K59" s="20">
        <f t="shared" si="6"/>
        <v>-1.3196213773721959</v>
      </c>
      <c r="L59" s="20">
        <f t="shared" si="6"/>
        <v>1.1632731486707775</v>
      </c>
      <c r="M59" s="20">
        <f t="shared" si="6"/>
        <v>-0.5454408263974867</v>
      </c>
      <c r="N59" s="20">
        <f t="shared" si="6"/>
        <v>0.97384406330601503</v>
      </c>
      <c r="O59" s="20">
        <f t="shared" si="6"/>
        <v>1.7650612652825477</v>
      </c>
      <c r="P59" s="20">
        <f t="shared" si="6"/>
        <v>-0.30314799903827427</v>
      </c>
      <c r="Q59" s="20">
        <f t="shared" si="6"/>
        <v>1.3200865658837708</v>
      </c>
      <c r="R59" s="20">
        <f t="shared" si="6"/>
        <v>1.1318412502655308</v>
      </c>
      <c r="S59" s="20">
        <f t="shared" si="6"/>
        <v>1.0447888670887913</v>
      </c>
      <c r="T59" s="20">
        <f t="shared" si="6"/>
        <v>1.0638877621235405</v>
      </c>
      <c r="U59" s="20">
        <f t="shared" si="6"/>
        <v>1.3292212640393792</v>
      </c>
      <c r="V59" s="20">
        <f t="shared" si="6"/>
        <v>-0.29555276925071816</v>
      </c>
      <c r="W59" s="20">
        <f t="shared" si="6"/>
        <v>-1.5808769445299735</v>
      </c>
      <c r="X59" s="20">
        <f t="shared" si="6"/>
        <v>-1.0585067098056975</v>
      </c>
      <c r="Y59" s="20">
        <f t="shared" si="6"/>
        <v>-1.41192778682497</v>
      </c>
      <c r="Z59" s="20">
        <f t="shared" si="6"/>
        <v>-1.3047165291980805</v>
      </c>
      <c r="AA59" s="20">
        <f t="shared" si="6"/>
        <v>-0.32306449236537754</v>
      </c>
      <c r="AB59" s="20">
        <f t="shared" si="6"/>
        <v>0.42674560450491211</v>
      </c>
      <c r="AC59" s="20">
        <f t="shared" si="6"/>
        <v>-0.66300913970182984</v>
      </c>
      <c r="AD59" s="20">
        <f t="shared" si="6"/>
        <v>1.0242213060325391</v>
      </c>
      <c r="AE59" s="20">
        <f t="shared" si="6"/>
        <v>1.0705741205892734</v>
      </c>
      <c r="AF59" s="20">
        <f t="shared" si="6"/>
        <v>2.6765862978164181</v>
      </c>
      <c r="AG59" s="20">
        <f t="shared" si="6"/>
        <v>-0.40967574644711935</v>
      </c>
      <c r="AH59" s="20">
        <f t="shared" si="6"/>
        <v>2.3746021302447504</v>
      </c>
      <c r="AI59" s="20">
        <f t="shared" si="6"/>
        <v>1.5019056817435166</v>
      </c>
      <c r="AJ59" s="20">
        <f t="shared" si="6"/>
        <v>2.6200232901651974</v>
      </c>
      <c r="AK59" s="20">
        <f t="shared" si="6"/>
        <v>0.94629664778445011</v>
      </c>
      <c r="AL59" s="20">
        <f t="shared" si="6"/>
        <v>3.7855032911306625</v>
      </c>
      <c r="AM59" s="20">
        <f t="shared" si="6"/>
        <v>-3.3477174324927637</v>
      </c>
      <c r="AN59" s="20">
        <f t="shared" si="6"/>
        <v>2.8171282454474271</v>
      </c>
      <c r="AO59" s="20">
        <f t="shared" si="6"/>
        <v>-1.0986482871257359</v>
      </c>
      <c r="AP59" s="20">
        <f t="shared" si="6"/>
        <v>-1.7881944121111171</v>
      </c>
      <c r="AQ59" s="20">
        <f t="shared" si="6"/>
        <v>-0.37445140143025663</v>
      </c>
      <c r="AR59" s="20">
        <f t="shared" si="6"/>
        <v>1.1783703304569817E-2</v>
      </c>
      <c r="AS59" s="20">
        <f t="shared" si="6"/>
        <v>-1.0663736910826858</v>
      </c>
      <c r="AT59" s="20">
        <f t="shared" si="6"/>
        <v>2.0942353461083876</v>
      </c>
      <c r="AU59" s="20">
        <f t="shared" si="6"/>
        <v>-8.3751144655196924E-2</v>
      </c>
      <c r="AV59" s="20">
        <f t="shared" si="6"/>
        <v>1.9209925609398251</v>
      </c>
      <c r="AW59" s="20">
        <f t="shared" si="6"/>
        <v>-0.1475655271546864</v>
      </c>
    </row>
    <row r="60" spans="1:49" s="21" customFormat="1" ht="15">
      <c r="A60" s="19" t="s">
        <v>57</v>
      </c>
      <c r="B60" s="20">
        <f>LN(B44/B34)/10*100</f>
        <v>-0.50899056767795448</v>
      </c>
      <c r="C60" s="20">
        <f t="shared" ref="C60:AW60" si="7">LN(C44/C34)/10*100</f>
        <v>1.1998107475252267</v>
      </c>
      <c r="D60" s="20">
        <f t="shared" si="7"/>
        <v>3.3019140077764138</v>
      </c>
      <c r="E60" s="20">
        <f t="shared" si="7"/>
        <v>2.312444954309993</v>
      </c>
      <c r="F60" s="20">
        <f t="shared" si="7"/>
        <v>1.4826867556257575</v>
      </c>
      <c r="G60" s="20">
        <f t="shared" si="7"/>
        <v>3.3828663623239907</v>
      </c>
      <c r="H60" s="20">
        <f t="shared" si="7"/>
        <v>1.6451107045186892</v>
      </c>
      <c r="I60" s="20">
        <f t="shared" si="7"/>
        <v>2.486331387831981</v>
      </c>
      <c r="J60" s="20">
        <f t="shared" si="7"/>
        <v>3.3421795152528371</v>
      </c>
      <c r="K60" s="20">
        <f t="shared" si="7"/>
        <v>1.5059814624758356</v>
      </c>
      <c r="L60" s="20">
        <f t="shared" si="7"/>
        <v>1.8678883027088742</v>
      </c>
      <c r="M60" s="20">
        <f t="shared" si="7"/>
        <v>1.8322874020874009</v>
      </c>
      <c r="N60" s="20">
        <f t="shared" si="7"/>
        <v>2.0168082650683581</v>
      </c>
      <c r="O60" s="20">
        <f t="shared" si="7"/>
        <v>0.69603558583586078</v>
      </c>
      <c r="P60" s="20">
        <f t="shared" si="7"/>
        <v>0.31792561037914019</v>
      </c>
      <c r="Q60" s="20">
        <f t="shared" si="7"/>
        <v>-2.8839377932068073</v>
      </c>
      <c r="R60" s="20">
        <f t="shared" si="7"/>
        <v>1.974719313084409</v>
      </c>
      <c r="S60" s="20">
        <f t="shared" si="7"/>
        <v>1.2593227381343131</v>
      </c>
      <c r="T60" s="20">
        <f t="shared" si="7"/>
        <v>0.34691207393449652</v>
      </c>
      <c r="U60" s="20">
        <f t="shared" si="7"/>
        <v>1.0678643309123157</v>
      </c>
      <c r="V60" s="20">
        <f t="shared" si="7"/>
        <v>2.6082890802569989</v>
      </c>
      <c r="W60" s="20">
        <f t="shared" si="7"/>
        <v>2.9647930410091567</v>
      </c>
      <c r="X60" s="20">
        <f t="shared" si="7"/>
        <v>-2.5672386985542452</v>
      </c>
      <c r="Y60" s="20">
        <f t="shared" si="7"/>
        <v>-0.7386470815123487</v>
      </c>
      <c r="Z60" s="20">
        <f t="shared" si="7"/>
        <v>0.63061748411727192</v>
      </c>
      <c r="AA60" s="20">
        <f t="shared" si="7"/>
        <v>2.1524516067634152</v>
      </c>
      <c r="AB60" s="20">
        <f t="shared" si="7"/>
        <v>0.99759866430231703</v>
      </c>
      <c r="AC60" s="20">
        <f t="shared" si="7"/>
        <v>1.6182567301716484</v>
      </c>
      <c r="AD60" s="20">
        <f t="shared" si="7"/>
        <v>1.8922780129819219</v>
      </c>
      <c r="AE60" s="20">
        <f t="shared" si="7"/>
        <v>2.2930455721561525</v>
      </c>
      <c r="AF60" s="20">
        <f t="shared" si="7"/>
        <v>2.0453083893757769</v>
      </c>
      <c r="AG60" s="20">
        <f t="shared" si="7"/>
        <v>-0.135919789783991</v>
      </c>
      <c r="AH60" s="20">
        <f t="shared" si="7"/>
        <v>1.3422331813096913</v>
      </c>
      <c r="AI60" s="20">
        <f t="shared" si="7"/>
        <v>-1.8645731278262765</v>
      </c>
      <c r="AJ60" s="20">
        <f t="shared" si="7"/>
        <v>2.4425385836158959</v>
      </c>
      <c r="AK60" s="20">
        <f t="shared" si="7"/>
        <v>1.150821703601707</v>
      </c>
      <c r="AL60" s="20">
        <f t="shared" si="7"/>
        <v>-0.47218012195183368</v>
      </c>
      <c r="AM60" s="20">
        <f t="shared" si="7"/>
        <v>1.8224230230550968</v>
      </c>
      <c r="AN60" s="20">
        <f t="shared" si="7"/>
        <v>4.1140963906399497</v>
      </c>
      <c r="AO60" s="20">
        <f t="shared" si="7"/>
        <v>0.91968973220544414</v>
      </c>
      <c r="AP60" s="20">
        <f t="shared" si="7"/>
        <v>0.265718799480895</v>
      </c>
      <c r="AQ60" s="20">
        <f t="shared" si="7"/>
        <v>1.8840938871334403</v>
      </c>
      <c r="AR60" s="20">
        <f t="shared" si="7"/>
        <v>0.63206467445765846</v>
      </c>
      <c r="AS60" s="20">
        <f t="shared" si="7"/>
        <v>-1.4214054695950176</v>
      </c>
      <c r="AT60" s="20">
        <f t="shared" si="7"/>
        <v>1.9369394526943855</v>
      </c>
      <c r="AU60" s="20">
        <f t="shared" si="7"/>
        <v>0.72259433777989934</v>
      </c>
      <c r="AV60" s="20">
        <f t="shared" si="7"/>
        <v>0.78988825176447031</v>
      </c>
      <c r="AW60" s="20">
        <f t="shared" si="7"/>
        <v>0.19107562081942978</v>
      </c>
    </row>
    <row r="61" spans="1:49" s="22" customFormat="1" ht="15">
      <c r="A61" s="19" t="s">
        <v>58</v>
      </c>
      <c r="B61" s="20">
        <f>LN(B48/B44)/4*100</f>
        <v>9.7008586221893935</v>
      </c>
      <c r="C61" s="20">
        <f t="shared" ref="C61:AW61" si="8">LN(C48/C44)/4*100</f>
        <v>5.817070717865791</v>
      </c>
      <c r="D61" s="20">
        <f t="shared" si="8"/>
        <v>1.2963550108343487</v>
      </c>
      <c r="E61" s="20">
        <f t="shared" si="8"/>
        <v>0.75575299616883695</v>
      </c>
      <c r="F61" s="20">
        <f t="shared" si="8"/>
        <v>-1.9339573364696154</v>
      </c>
      <c r="G61" s="20">
        <f t="shared" si="8"/>
        <v>-1.5181004179526816</v>
      </c>
      <c r="H61" s="20">
        <f t="shared" si="8"/>
        <v>-0.91013754100272193</v>
      </c>
      <c r="I61" s="20">
        <f t="shared" si="8"/>
        <v>-0.61698630368690754</v>
      </c>
      <c r="J61" s="20">
        <f t="shared" si="8"/>
        <v>1.0851896048058651</v>
      </c>
      <c r="K61" s="20">
        <f t="shared" si="8"/>
        <v>4.4713403464673283</v>
      </c>
      <c r="L61" s="20">
        <f t="shared" si="8"/>
        <v>-0.19449720360640524</v>
      </c>
      <c r="M61" s="20">
        <f t="shared" si="8"/>
        <v>3.8225962365928248</v>
      </c>
      <c r="N61" s="20">
        <f t="shared" si="8"/>
        <v>3.1111061705069236</v>
      </c>
      <c r="O61" s="20">
        <f t="shared" si="8"/>
        <v>3.2537410913600988</v>
      </c>
      <c r="P61" s="20">
        <f t="shared" si="8"/>
        <v>-2.5973486731208806</v>
      </c>
      <c r="Q61" s="20">
        <f t="shared" si="8"/>
        <v>4.2714362535519319</v>
      </c>
      <c r="R61" s="20">
        <f t="shared" si="8"/>
        <v>-1.6936745640487256</v>
      </c>
      <c r="S61" s="20">
        <f t="shared" si="8"/>
        <v>2.9889573932683722</v>
      </c>
      <c r="T61" s="20">
        <f t="shared" si="8"/>
        <v>-4.1527712642445325</v>
      </c>
      <c r="U61" s="20">
        <f t="shared" si="8"/>
        <v>1.1297710909197534</v>
      </c>
      <c r="V61" s="20">
        <f t="shared" si="8"/>
        <v>-0.3308476469049183</v>
      </c>
      <c r="W61" s="20">
        <f t="shared" si="8"/>
        <v>4.8709686275939674</v>
      </c>
      <c r="X61" s="20">
        <f t="shared" si="8"/>
        <v>10.088681098906969</v>
      </c>
      <c r="Y61" s="20">
        <f t="shared" si="8"/>
        <v>5.7003619298640045</v>
      </c>
      <c r="Z61" s="20">
        <f t="shared" si="8"/>
        <v>2.0832910293147884</v>
      </c>
      <c r="AA61" s="20">
        <f t="shared" si="8"/>
        <v>-0.74186407458293491</v>
      </c>
      <c r="AB61" s="20">
        <f t="shared" si="8"/>
        <v>5.4449302527969712</v>
      </c>
      <c r="AC61" s="20">
        <f t="shared" si="8"/>
        <v>2.714305028781947</v>
      </c>
      <c r="AD61" s="20">
        <f t="shared" si="8"/>
        <v>-0.21488772488037158</v>
      </c>
      <c r="AE61" s="20">
        <f t="shared" si="8"/>
        <v>-0.49708825252827449</v>
      </c>
      <c r="AF61" s="20">
        <f t="shared" si="8"/>
        <v>-3.312920472396228</v>
      </c>
      <c r="AG61" s="20">
        <f t="shared" si="8"/>
        <v>0.3045048322130729</v>
      </c>
      <c r="AH61" s="20">
        <f t="shared" si="8"/>
        <v>0.15628986605921319</v>
      </c>
      <c r="AI61" s="20">
        <f t="shared" si="8"/>
        <v>5.8003742326896433</v>
      </c>
      <c r="AJ61" s="20">
        <f t="shared" si="8"/>
        <v>1.4085998426144382</v>
      </c>
      <c r="AK61" s="20">
        <f t="shared" si="8"/>
        <v>6.9031363865053472E-2</v>
      </c>
      <c r="AL61" s="20">
        <f t="shared" si="8"/>
        <v>1.941847920876254</v>
      </c>
      <c r="AM61" s="20">
        <f t="shared" si="8"/>
        <v>1.9909797461823284</v>
      </c>
      <c r="AN61" s="20">
        <f t="shared" si="8"/>
        <v>0.85726049788686898</v>
      </c>
      <c r="AO61" s="20">
        <f t="shared" si="8"/>
        <v>3.3594036725053518</v>
      </c>
      <c r="AP61" s="20">
        <f t="shared" si="8"/>
        <v>7.0987510877333264</v>
      </c>
      <c r="AQ61" s="20">
        <f t="shared" si="8"/>
        <v>-1.2095518740407425</v>
      </c>
      <c r="AR61" s="20">
        <f t="shared" si="8"/>
        <v>1.0094659215629318</v>
      </c>
      <c r="AS61" s="20">
        <f t="shared" si="8"/>
        <v>1.4814019380073917</v>
      </c>
      <c r="AT61" s="20">
        <f t="shared" si="8"/>
        <v>-0.20061795611807887</v>
      </c>
      <c r="AU61" s="20">
        <f t="shared" si="8"/>
        <v>-0.99588161882478676</v>
      </c>
      <c r="AV61" s="20">
        <f t="shared" si="8"/>
        <v>0.28222186199509836</v>
      </c>
      <c r="AW61" s="20">
        <f t="shared" si="8"/>
        <v>-2.1528235039564563</v>
      </c>
    </row>
    <row r="62" spans="1:49" customFormat="1" ht="15"/>
    <row r="63" spans="1:49" customFormat="1" ht="15"/>
    <row r="64" spans="1:49" customFormat="1" ht="15"/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customFormat="1" ht="15"/>
    <row r="114" customFormat="1" ht="15"/>
    <row r="115" customFormat="1" ht="15"/>
    <row r="116" customFormat="1" ht="15"/>
    <row r="117" customFormat="1" ht="15"/>
    <row r="118" customFormat="1" ht="15"/>
    <row r="119" customFormat="1" ht="15"/>
    <row r="120" customFormat="1" ht="15"/>
    <row r="121" customFormat="1" ht="15"/>
    <row r="122" customFormat="1" ht="15"/>
    <row r="123" customFormat="1" ht="15"/>
    <row r="124" customFormat="1" ht="15"/>
    <row r="125" customFormat="1" ht="15"/>
    <row r="126" customFormat="1" ht="15"/>
    <row r="127" customFormat="1" ht="15"/>
    <row r="128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</sheetData>
  <phoneticPr fontId="1" type="noConversion"/>
  <pageMargins left="0.5" right="0.5" top="0.5" bottom="0.5" header="0.5" footer="0.5"/>
  <pageSetup scale="85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table4</vt:lpstr>
    </vt:vector>
  </TitlesOfParts>
  <Company>USDA-ERS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Table 4. Indices of crop output by State, 1960-2004</dc:title>
  <dc:subject>Agricultural Economics, Data on Agricultural Productivity in the United States</dc:subject>
  <dc:creator>Eldon Ball</dc:creator>
  <cp:keywords>Economic Research Service, USDA, U.S. Department of Agriculture, agricultural economics, data set, agricultural productivity</cp:keywords>
  <dc:description>Last modified May 3, 2010 to change the sub-period (peak-to-peak) years.</dc:description>
  <cp:lastModifiedBy>Stephen Carroll</cp:lastModifiedBy>
  <cp:lastPrinted>2006-10-17T15:48:22Z</cp:lastPrinted>
  <dcterms:created xsi:type="dcterms:W3CDTF">2006-11-16T17:35:32Z</dcterms:created>
  <dcterms:modified xsi:type="dcterms:W3CDTF">2024-12-03T17:56:08Z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-1881207398</vt:i4>
  </property>
  <property fmtid="{D5CDD505-2E9C-101B-9397-08002B2CF9AE}" pid="3" name="_NewReviewCycle">
    <vt:lpwstr/>
  </property>
  <property fmtid="{D5CDD505-2E9C-101B-9397-08002B2CF9AE}" pid="4" name="_EmailSubject">
    <vt:lpwstr>productivity website</vt:lpwstr>
  </property>
  <property fmtid="{D5CDD505-2E9C-101B-9397-08002B2CF9AE}" pid="5" name="_AuthorEmail">
    <vt:lpwstr>EBALL@ers.usda.gov</vt:lpwstr>
  </property>
  <property fmtid="{D5CDD505-2E9C-101B-9397-08002B2CF9AE}" pid="6" name="_AuthorEmailDisplayName">
    <vt:lpwstr>Ball, Eldon</vt:lpwstr>
  </property>
  <property fmtid="{D5CDD505-2E9C-101B-9397-08002B2CF9AE}" pid="7" name="_ReviewingToolsShownOnce">
    <vt:lpwstr/>
  </property>
</Properties>
</file>