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vin\OneDrive\Documents\GitHub\Final_Project_2020\Data\Machine Learning\"/>
    </mc:Choice>
  </mc:AlternateContent>
  <xr:revisionPtr revIDLastSave="0" documentId="13_ncr:1_{5E0F47F2-BD48-4893-BE12-C32F39D170A4}" xr6:coauthVersionLast="45" xr6:coauthVersionMax="45" xr10:uidLastSave="{00000000-0000-0000-0000-000000000000}"/>
  <bookViews>
    <workbookView xWindow="-28920" yWindow="-120" windowWidth="29040" windowHeight="15840" activeTab="3" xr2:uid="{BAEAC890-6C5F-40CF-9980-D343AFB82957}"/>
  </bookViews>
  <sheets>
    <sheet name="Forecast Import" sheetId="2" r:id="rId1"/>
    <sheet name="Forecast Export" sheetId="3" r:id="rId2"/>
    <sheet name="Sheet1" sheetId="1" r:id="rId3"/>
    <sheet name="Compare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6" i="3" l="1"/>
  <c r="C44" i="3"/>
  <c r="C52" i="3"/>
  <c r="C46" i="3"/>
  <c r="C37" i="3"/>
  <c r="C45" i="3"/>
  <c r="C53" i="3"/>
  <c r="C38" i="3"/>
  <c r="C54" i="3"/>
  <c r="C43" i="3"/>
  <c r="C39" i="3"/>
  <c r="C47" i="3"/>
  <c r="C55" i="3"/>
  <c r="C49" i="3"/>
  <c r="C50" i="3"/>
  <c r="C51" i="3"/>
  <c r="C40" i="3"/>
  <c r="C48" i="3"/>
  <c r="C41" i="3"/>
  <c r="C42" i="3"/>
  <c r="C35" i="3"/>
  <c r="C35" i="2"/>
  <c r="C43" i="2"/>
  <c r="C51" i="2"/>
  <c r="C48" i="2"/>
  <c r="C36" i="2"/>
  <c r="C44" i="2"/>
  <c r="C52" i="2"/>
  <c r="C55" i="2"/>
  <c r="C41" i="2"/>
  <c r="C37" i="2"/>
  <c r="C45" i="2"/>
  <c r="C53" i="2"/>
  <c r="C47" i="2"/>
  <c r="C38" i="2"/>
  <c r="C46" i="2"/>
  <c r="C54" i="2"/>
  <c r="C39" i="2"/>
  <c r="C40" i="2"/>
  <c r="C49" i="2"/>
  <c r="C42" i="2"/>
  <c r="C50" i="2"/>
  <c r="E35" i="3" l="1"/>
  <c r="D55" i="3"/>
  <c r="D37" i="3"/>
  <c r="E37" i="3"/>
  <c r="E42" i="3"/>
  <c r="E51" i="3"/>
  <c r="D47" i="3"/>
  <c r="D38" i="3"/>
  <c r="D46" i="3"/>
  <c r="E47" i="3"/>
  <c r="E46" i="3"/>
  <c r="E50" i="3"/>
  <c r="E53" i="3"/>
  <c r="E41" i="3"/>
  <c r="E39" i="3"/>
  <c r="D35" i="3"/>
  <c r="D42" i="3"/>
  <c r="D51" i="3"/>
  <c r="E38" i="3"/>
  <c r="D39" i="3"/>
  <c r="E52" i="3"/>
  <c r="D50" i="3"/>
  <c r="D53" i="3"/>
  <c r="E40" i="3"/>
  <c r="D41" i="3"/>
  <c r="D52" i="3"/>
  <c r="E54" i="3"/>
  <c r="E48" i="3"/>
  <c r="D49" i="3"/>
  <c r="E43" i="3"/>
  <c r="D45" i="3"/>
  <c r="E44" i="3"/>
  <c r="D48" i="3"/>
  <c r="E49" i="3"/>
  <c r="D43" i="3"/>
  <c r="E45" i="3"/>
  <c r="D44" i="3"/>
  <c r="D40" i="3"/>
  <c r="D54" i="3"/>
  <c r="E36" i="3"/>
  <c r="E55" i="3"/>
  <c r="D36" i="3"/>
  <c r="E50" i="2"/>
  <c r="E39" i="2"/>
  <c r="D47" i="2"/>
  <c r="E41" i="2"/>
  <c r="D36" i="2"/>
  <c r="D35" i="2"/>
  <c r="D46" i="2"/>
  <c r="E46" i="2"/>
  <c r="E43" i="2"/>
  <c r="D43" i="2"/>
  <c r="D50" i="2"/>
  <c r="D39" i="2"/>
  <c r="E47" i="2"/>
  <c r="D41" i="2"/>
  <c r="E36" i="2"/>
  <c r="E35" i="2"/>
  <c r="E45" i="2"/>
  <c r="D45" i="2"/>
  <c r="E38" i="2"/>
  <c r="E42" i="2"/>
  <c r="D54" i="2"/>
  <c r="D53" i="2"/>
  <c r="D55" i="2"/>
  <c r="D48" i="2"/>
  <c r="D52" i="2"/>
  <c r="E52" i="2"/>
  <c r="E37" i="2"/>
  <c r="D42" i="2"/>
  <c r="E54" i="2"/>
  <c r="E53" i="2"/>
  <c r="E55" i="2"/>
  <c r="E48" i="2"/>
  <c r="E51" i="2"/>
  <c r="D51" i="2"/>
  <c r="E40" i="2"/>
  <c r="E49" i="2"/>
  <c r="D49" i="2"/>
  <c r="D40" i="2"/>
  <c r="D38" i="2"/>
  <c r="D37" i="2"/>
  <c r="D44" i="2"/>
  <c r="E44" i="2"/>
</calcChain>
</file>

<file path=xl/sharedStrings.xml><?xml version="1.0" encoding="utf-8"?>
<sst xmlns="http://schemas.openxmlformats.org/spreadsheetml/2006/main" count="18" uniqueCount="13">
  <si>
    <t>Year</t>
  </si>
  <si>
    <t>Import</t>
  </si>
  <si>
    <t>Export</t>
  </si>
  <si>
    <t>Forecast(Import)</t>
  </si>
  <si>
    <t>Lower Confidence Bound(Import)</t>
  </si>
  <si>
    <t>Upper Confidence Bound(Import)</t>
  </si>
  <si>
    <t>Forecast(Export)</t>
  </si>
  <si>
    <t>Lower Confidence Bound(Export)</t>
  </si>
  <si>
    <t>Upper Confidence Bound(Export)</t>
  </si>
  <si>
    <t>Import - SKLearn</t>
  </si>
  <si>
    <t>Export - SKLearn</t>
  </si>
  <si>
    <t>Import - Excel</t>
  </si>
  <si>
    <t>Export - Excel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</si>
</sst>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4"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9120718605826451E-2"/>
          <c:y val="4.5091918140825527E-2"/>
          <c:w val="0.8983163626285845"/>
          <c:h val="0.80203473525226621"/>
        </c:manualLayout>
      </c:layout>
      <c:lineChart>
        <c:grouping val="standard"/>
        <c:varyColors val="0"/>
        <c:ser>
          <c:idx val="0"/>
          <c:order val="0"/>
          <c:tx>
            <c:strRef>
              <c:f>'Forecast Import'!$B$1</c:f>
              <c:strCache>
                <c:ptCount val="1"/>
                <c:pt idx="0">
                  <c:v>Import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'Forecast Import'!$B$2:$B$55</c:f>
              <c:numCache>
                <c:formatCode>General</c:formatCode>
                <c:ptCount val="54"/>
                <c:pt idx="0">
                  <c:v>47298.773999999998</c:v>
                </c:pt>
                <c:pt idx="1">
                  <c:v>53699.064760000001</c:v>
                </c:pt>
                <c:pt idx="2">
                  <c:v>63713.22</c:v>
                </c:pt>
                <c:pt idx="3">
                  <c:v>63854.62369</c:v>
                </c:pt>
                <c:pt idx="4">
                  <c:v>63402.313439999998</c:v>
                </c:pt>
                <c:pt idx="5">
                  <c:v>70453.691800000001</c:v>
                </c:pt>
                <c:pt idx="6">
                  <c:v>77831.660610000006</c:v>
                </c:pt>
                <c:pt idx="7">
                  <c:v>85451.292400000006</c:v>
                </c:pt>
                <c:pt idx="8">
                  <c:v>95077.955329999997</c:v>
                </c:pt>
                <c:pt idx="9">
                  <c:v>95940.382629999993</c:v>
                </c:pt>
                <c:pt idx="10">
                  <c:v>104291.3836</c:v>
                </c:pt>
                <c:pt idx="11">
                  <c:v>120374.0773</c:v>
                </c:pt>
                <c:pt idx="12">
                  <c:v>126351.60709999999</c:v>
                </c:pt>
                <c:pt idx="13">
                  <c:v>148293.5589</c:v>
                </c:pt>
                <c:pt idx="14">
                  <c:v>149802.33559999999</c:v>
                </c:pt>
                <c:pt idx="15">
                  <c:v>159017.65090000001</c:v>
                </c:pt>
                <c:pt idx="16">
                  <c:v>161634.24909999999</c:v>
                </c:pt>
                <c:pt idx="17">
                  <c:v>177204.6384</c:v>
                </c:pt>
                <c:pt idx="18">
                  <c:v>194143.89430000001</c:v>
                </c:pt>
                <c:pt idx="19">
                  <c:v>220652.76680000001</c:v>
                </c:pt>
                <c:pt idx="20">
                  <c:v>246065.12830000001</c:v>
                </c:pt>
                <c:pt idx="21">
                  <c:v>294874.64789999998</c:v>
                </c:pt>
                <c:pt idx="22">
                  <c:v>264771.17979999998</c:v>
                </c:pt>
                <c:pt idx="23">
                  <c:v>282849.74</c:v>
                </c:pt>
                <c:pt idx="24">
                  <c:v>308532.16249999998</c:v>
                </c:pt>
                <c:pt idx="25">
                  <c:v>329181.09860000003</c:v>
                </c:pt>
                <c:pt idx="26">
                  <c:v>334284.32740000001</c:v>
                </c:pt>
                <c:pt idx="27">
                  <c:v>343172.08289999998</c:v>
                </c:pt>
                <c:pt idx="28">
                  <c:v>360679.10969999997</c:v>
                </c:pt>
                <c:pt idx="29">
                  <c:v>350982.23469999997</c:v>
                </c:pt>
                <c:pt idx="30">
                  <c:v>377453.13150000002</c:v>
                </c:pt>
                <c:pt idx="31">
                  <c:v>415389.17389999999</c:v>
                </c:pt>
                <c:pt idx="32">
                  <c:v>424907.31709999999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AB-467B-9F95-331BC748D712}"/>
            </c:ext>
          </c:extLst>
        </c:ser>
        <c:ser>
          <c:idx val="1"/>
          <c:order val="1"/>
          <c:tx>
            <c:strRef>
              <c:f>'Forecast Import'!$C$1</c:f>
              <c:strCache>
                <c:ptCount val="1"/>
                <c:pt idx="0">
                  <c:v>Forecast(Import)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'Forecast Import'!$A$2:$A$55</c:f>
              <c:numCache>
                <c:formatCode>General</c:formatCode>
                <c:ptCount val="54"/>
                <c:pt idx="0">
                  <c:v>1987</c:v>
                </c:pt>
                <c:pt idx="1">
                  <c:v>1988</c:v>
                </c:pt>
                <c:pt idx="2">
                  <c:v>1989</c:v>
                </c:pt>
                <c:pt idx="3">
                  <c:v>1990</c:v>
                </c:pt>
                <c:pt idx="4">
                  <c:v>1991</c:v>
                </c:pt>
                <c:pt idx="5">
                  <c:v>1992</c:v>
                </c:pt>
                <c:pt idx="6">
                  <c:v>1993</c:v>
                </c:pt>
                <c:pt idx="7">
                  <c:v>1994</c:v>
                </c:pt>
                <c:pt idx="8">
                  <c:v>1995</c:v>
                </c:pt>
                <c:pt idx="9">
                  <c:v>1996</c:v>
                </c:pt>
                <c:pt idx="10">
                  <c:v>1997</c:v>
                </c:pt>
                <c:pt idx="11">
                  <c:v>1998</c:v>
                </c:pt>
                <c:pt idx="12">
                  <c:v>1999</c:v>
                </c:pt>
                <c:pt idx="13">
                  <c:v>2000</c:v>
                </c:pt>
                <c:pt idx="14">
                  <c:v>2001</c:v>
                </c:pt>
                <c:pt idx="15">
                  <c:v>2002</c:v>
                </c:pt>
                <c:pt idx="16">
                  <c:v>2003</c:v>
                </c:pt>
                <c:pt idx="17">
                  <c:v>2004</c:v>
                </c:pt>
                <c:pt idx="18">
                  <c:v>2005</c:v>
                </c:pt>
                <c:pt idx="19">
                  <c:v>2006</c:v>
                </c:pt>
                <c:pt idx="20">
                  <c:v>2007</c:v>
                </c:pt>
                <c:pt idx="21">
                  <c:v>2008</c:v>
                </c:pt>
                <c:pt idx="22">
                  <c:v>2009</c:v>
                </c:pt>
                <c:pt idx="23">
                  <c:v>2010</c:v>
                </c:pt>
                <c:pt idx="24">
                  <c:v>2011</c:v>
                </c:pt>
                <c:pt idx="25">
                  <c:v>2012</c:v>
                </c:pt>
                <c:pt idx="26">
                  <c:v>2013</c:v>
                </c:pt>
                <c:pt idx="27">
                  <c:v>2014</c:v>
                </c:pt>
                <c:pt idx="28">
                  <c:v>2015</c:v>
                </c:pt>
                <c:pt idx="29">
                  <c:v>2016</c:v>
                </c:pt>
                <c:pt idx="30">
                  <c:v>2017</c:v>
                </c:pt>
                <c:pt idx="31">
                  <c:v>2018</c:v>
                </c:pt>
                <c:pt idx="32">
                  <c:v>2019</c:v>
                </c:pt>
                <c:pt idx="33">
                  <c:v>2020</c:v>
                </c:pt>
                <c:pt idx="34">
                  <c:v>2021</c:v>
                </c:pt>
                <c:pt idx="35">
                  <c:v>2022</c:v>
                </c:pt>
                <c:pt idx="36">
                  <c:v>2023</c:v>
                </c:pt>
                <c:pt idx="37">
                  <c:v>2024</c:v>
                </c:pt>
                <c:pt idx="38">
                  <c:v>2025</c:v>
                </c:pt>
                <c:pt idx="39">
                  <c:v>2026</c:v>
                </c:pt>
                <c:pt idx="40">
                  <c:v>2027</c:v>
                </c:pt>
                <c:pt idx="41">
                  <c:v>2028</c:v>
                </c:pt>
                <c:pt idx="42">
                  <c:v>2029</c:v>
                </c:pt>
                <c:pt idx="43">
                  <c:v>2030</c:v>
                </c:pt>
                <c:pt idx="44">
                  <c:v>2031</c:v>
                </c:pt>
                <c:pt idx="45">
                  <c:v>2032</c:v>
                </c:pt>
                <c:pt idx="46">
                  <c:v>2033</c:v>
                </c:pt>
                <c:pt idx="47">
                  <c:v>2034</c:v>
                </c:pt>
                <c:pt idx="48">
                  <c:v>2035</c:v>
                </c:pt>
                <c:pt idx="49">
                  <c:v>2036</c:v>
                </c:pt>
                <c:pt idx="50">
                  <c:v>2037</c:v>
                </c:pt>
                <c:pt idx="51">
                  <c:v>2038</c:v>
                </c:pt>
                <c:pt idx="52">
                  <c:v>2039</c:v>
                </c:pt>
                <c:pt idx="53">
                  <c:v>2040</c:v>
                </c:pt>
              </c:numCache>
            </c:numRef>
          </c:cat>
          <c:val>
            <c:numRef>
              <c:f>'Forecast Import'!$C$2:$C$55</c:f>
              <c:numCache>
                <c:formatCode>General</c:formatCode>
                <c:ptCount val="54"/>
                <c:pt idx="32">
                  <c:v>424907.31709999999</c:v>
                </c:pt>
                <c:pt idx="33">
                  <c:v>439789.07055539335</c:v>
                </c:pt>
                <c:pt idx="34">
                  <c:v>454543.88910266588</c:v>
                </c:pt>
                <c:pt idx="35">
                  <c:v>469298.70764993841</c:v>
                </c:pt>
                <c:pt idx="36">
                  <c:v>484053.526197211</c:v>
                </c:pt>
                <c:pt idx="37">
                  <c:v>498808.34474448353</c:v>
                </c:pt>
                <c:pt idx="38">
                  <c:v>513563.16329175606</c:v>
                </c:pt>
                <c:pt idx="39">
                  <c:v>528317.98183902865</c:v>
                </c:pt>
                <c:pt idx="40">
                  <c:v>543072.80038630113</c:v>
                </c:pt>
                <c:pt idx="41">
                  <c:v>557827.61893357371</c:v>
                </c:pt>
                <c:pt idx="42">
                  <c:v>572582.43748084619</c:v>
                </c:pt>
                <c:pt idx="43">
                  <c:v>587337.25602811878</c:v>
                </c:pt>
                <c:pt idx="44">
                  <c:v>602092.07457539137</c:v>
                </c:pt>
                <c:pt idx="45">
                  <c:v>616846.89312266384</c:v>
                </c:pt>
                <c:pt idx="46">
                  <c:v>631601.71166993643</c:v>
                </c:pt>
                <c:pt idx="47">
                  <c:v>646356.5302172089</c:v>
                </c:pt>
                <c:pt idx="48">
                  <c:v>661111.34876448149</c:v>
                </c:pt>
                <c:pt idx="49">
                  <c:v>675866.16731175408</c:v>
                </c:pt>
                <c:pt idx="50">
                  <c:v>690620.98585902655</c:v>
                </c:pt>
                <c:pt idx="51">
                  <c:v>705375.80440629914</c:v>
                </c:pt>
                <c:pt idx="52">
                  <c:v>720130.62295357161</c:v>
                </c:pt>
                <c:pt idx="53">
                  <c:v>734885.4415008442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AB-467B-9F95-331BC748D712}"/>
            </c:ext>
          </c:extLst>
        </c:ser>
        <c:ser>
          <c:idx val="2"/>
          <c:order val="2"/>
          <c:tx>
            <c:strRef>
              <c:f>'Forecast Import'!$D$1</c:f>
              <c:strCache>
                <c:ptCount val="1"/>
                <c:pt idx="0">
                  <c:v>Lower Confidence Bound(Import)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'Forecast Import'!$A$2:$A$55</c:f>
              <c:numCache>
                <c:formatCode>General</c:formatCode>
                <c:ptCount val="54"/>
                <c:pt idx="0">
                  <c:v>1987</c:v>
                </c:pt>
                <c:pt idx="1">
                  <c:v>1988</c:v>
                </c:pt>
                <c:pt idx="2">
                  <c:v>1989</c:v>
                </c:pt>
                <c:pt idx="3">
                  <c:v>1990</c:v>
                </c:pt>
                <c:pt idx="4">
                  <c:v>1991</c:v>
                </c:pt>
                <c:pt idx="5">
                  <c:v>1992</c:v>
                </c:pt>
                <c:pt idx="6">
                  <c:v>1993</c:v>
                </c:pt>
                <c:pt idx="7">
                  <c:v>1994</c:v>
                </c:pt>
                <c:pt idx="8">
                  <c:v>1995</c:v>
                </c:pt>
                <c:pt idx="9">
                  <c:v>1996</c:v>
                </c:pt>
                <c:pt idx="10">
                  <c:v>1997</c:v>
                </c:pt>
                <c:pt idx="11">
                  <c:v>1998</c:v>
                </c:pt>
                <c:pt idx="12">
                  <c:v>1999</c:v>
                </c:pt>
                <c:pt idx="13">
                  <c:v>2000</c:v>
                </c:pt>
                <c:pt idx="14">
                  <c:v>2001</c:v>
                </c:pt>
                <c:pt idx="15">
                  <c:v>2002</c:v>
                </c:pt>
                <c:pt idx="16">
                  <c:v>2003</c:v>
                </c:pt>
                <c:pt idx="17">
                  <c:v>2004</c:v>
                </c:pt>
                <c:pt idx="18">
                  <c:v>2005</c:v>
                </c:pt>
                <c:pt idx="19">
                  <c:v>2006</c:v>
                </c:pt>
                <c:pt idx="20">
                  <c:v>2007</c:v>
                </c:pt>
                <c:pt idx="21">
                  <c:v>2008</c:v>
                </c:pt>
                <c:pt idx="22">
                  <c:v>2009</c:v>
                </c:pt>
                <c:pt idx="23">
                  <c:v>2010</c:v>
                </c:pt>
                <c:pt idx="24">
                  <c:v>2011</c:v>
                </c:pt>
                <c:pt idx="25">
                  <c:v>2012</c:v>
                </c:pt>
                <c:pt idx="26">
                  <c:v>2013</c:v>
                </c:pt>
                <c:pt idx="27">
                  <c:v>2014</c:v>
                </c:pt>
                <c:pt idx="28">
                  <c:v>2015</c:v>
                </c:pt>
                <c:pt idx="29">
                  <c:v>2016</c:v>
                </c:pt>
                <c:pt idx="30">
                  <c:v>2017</c:v>
                </c:pt>
                <c:pt idx="31">
                  <c:v>2018</c:v>
                </c:pt>
                <c:pt idx="32">
                  <c:v>2019</c:v>
                </c:pt>
                <c:pt idx="33">
                  <c:v>2020</c:v>
                </c:pt>
                <c:pt idx="34">
                  <c:v>2021</c:v>
                </c:pt>
                <c:pt idx="35">
                  <c:v>2022</c:v>
                </c:pt>
                <c:pt idx="36">
                  <c:v>2023</c:v>
                </c:pt>
                <c:pt idx="37">
                  <c:v>2024</c:v>
                </c:pt>
                <c:pt idx="38">
                  <c:v>2025</c:v>
                </c:pt>
                <c:pt idx="39">
                  <c:v>2026</c:v>
                </c:pt>
                <c:pt idx="40">
                  <c:v>2027</c:v>
                </c:pt>
                <c:pt idx="41">
                  <c:v>2028</c:v>
                </c:pt>
                <c:pt idx="42">
                  <c:v>2029</c:v>
                </c:pt>
                <c:pt idx="43">
                  <c:v>2030</c:v>
                </c:pt>
                <c:pt idx="44">
                  <c:v>2031</c:v>
                </c:pt>
                <c:pt idx="45">
                  <c:v>2032</c:v>
                </c:pt>
                <c:pt idx="46">
                  <c:v>2033</c:v>
                </c:pt>
                <c:pt idx="47">
                  <c:v>2034</c:v>
                </c:pt>
                <c:pt idx="48">
                  <c:v>2035</c:v>
                </c:pt>
                <c:pt idx="49">
                  <c:v>2036</c:v>
                </c:pt>
                <c:pt idx="50">
                  <c:v>2037</c:v>
                </c:pt>
                <c:pt idx="51">
                  <c:v>2038</c:v>
                </c:pt>
                <c:pt idx="52">
                  <c:v>2039</c:v>
                </c:pt>
                <c:pt idx="53">
                  <c:v>2040</c:v>
                </c:pt>
              </c:numCache>
            </c:numRef>
          </c:cat>
          <c:val>
            <c:numRef>
              <c:f>'Forecast Import'!$D$2:$D$55</c:f>
              <c:numCache>
                <c:formatCode>General</c:formatCode>
                <c:ptCount val="54"/>
                <c:pt idx="32" formatCode="0.00">
                  <c:v>424907.31709999999</c:v>
                </c:pt>
                <c:pt idx="33" formatCode="0.00">
                  <c:v>412663.14698725322</c:v>
                </c:pt>
                <c:pt idx="34" formatCode="0.00">
                  <c:v>417745.72555109969</c:v>
                </c:pt>
                <c:pt idx="35" formatCode="0.00">
                  <c:v>423583.06501484109</c:v>
                </c:pt>
                <c:pt idx="36" formatCode="0.00">
                  <c:v>429707.58976702456</c:v>
                </c:pt>
                <c:pt idx="37" formatCode="0.00">
                  <c:v>435919.49859270093</c:v>
                </c:pt>
                <c:pt idx="38" formatCode="0.00">
                  <c:v>442115.85314113525</c:v>
                </c:pt>
                <c:pt idx="39" formatCode="0.00">
                  <c:v>448237.80992627551</c:v>
                </c:pt>
                <c:pt idx="40" formatCode="0.00">
                  <c:v>454249.52617009811</c:v>
                </c:pt>
                <c:pt idx="41" formatCode="0.00">
                  <c:v>460128.29391428787</c:v>
                </c:pt>
                <c:pt idx="42" formatCode="0.00">
                  <c:v>465859.40440681472</c:v>
                </c:pt>
                <c:pt idx="43" formatCode="0.00">
                  <c:v>471433.25810263731</c:v>
                </c:pt>
                <c:pt idx="44" formatCode="0.00">
                  <c:v>476843.63904135121</c:v>
                </c:pt>
                <c:pt idx="45" formatCode="0.00">
                  <c:v>482086.63544593798</c:v>
                </c:pt>
                <c:pt idx="46" formatCode="0.00">
                  <c:v>487159.93888255412</c:v>
                </c:pt>
                <c:pt idx="47" formatCode="0.00">
                  <c:v>492062.37514628522</c:v>
                </c:pt>
                <c:pt idx="48" formatCode="0.00">
                  <c:v>496793.58224760153</c:v>
                </c:pt>
                <c:pt idx="49" formatCode="0.00">
                  <c:v>501353.7846770779</c:v>
                </c:pt>
                <c:pt idx="50" formatCode="0.00">
                  <c:v>505743.63234326884</c:v>
                </c:pt>
                <c:pt idx="51" formatCode="0.00">
                  <c:v>509964.08393307554</c:v>
                </c:pt>
                <c:pt idx="52" formatCode="0.00">
                  <c:v>514016.32137915614</c:v>
                </c:pt>
                <c:pt idx="53" formatCode="0.00">
                  <c:v>517901.6864791034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AB-467B-9F95-331BC748D712}"/>
            </c:ext>
          </c:extLst>
        </c:ser>
        <c:ser>
          <c:idx val="3"/>
          <c:order val="3"/>
          <c:tx>
            <c:strRef>
              <c:f>'Forecast Import'!$E$1</c:f>
              <c:strCache>
                <c:ptCount val="1"/>
                <c:pt idx="0">
                  <c:v>Upper Confidence Bound(Import)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'Forecast Import'!$A$2:$A$55</c:f>
              <c:numCache>
                <c:formatCode>General</c:formatCode>
                <c:ptCount val="54"/>
                <c:pt idx="0">
                  <c:v>1987</c:v>
                </c:pt>
                <c:pt idx="1">
                  <c:v>1988</c:v>
                </c:pt>
                <c:pt idx="2">
                  <c:v>1989</c:v>
                </c:pt>
                <c:pt idx="3">
                  <c:v>1990</c:v>
                </c:pt>
                <c:pt idx="4">
                  <c:v>1991</c:v>
                </c:pt>
                <c:pt idx="5">
                  <c:v>1992</c:v>
                </c:pt>
                <c:pt idx="6">
                  <c:v>1993</c:v>
                </c:pt>
                <c:pt idx="7">
                  <c:v>1994</c:v>
                </c:pt>
                <c:pt idx="8">
                  <c:v>1995</c:v>
                </c:pt>
                <c:pt idx="9">
                  <c:v>1996</c:v>
                </c:pt>
                <c:pt idx="10">
                  <c:v>1997</c:v>
                </c:pt>
                <c:pt idx="11">
                  <c:v>1998</c:v>
                </c:pt>
                <c:pt idx="12">
                  <c:v>1999</c:v>
                </c:pt>
                <c:pt idx="13">
                  <c:v>2000</c:v>
                </c:pt>
                <c:pt idx="14">
                  <c:v>2001</c:v>
                </c:pt>
                <c:pt idx="15">
                  <c:v>2002</c:v>
                </c:pt>
                <c:pt idx="16">
                  <c:v>2003</c:v>
                </c:pt>
                <c:pt idx="17">
                  <c:v>2004</c:v>
                </c:pt>
                <c:pt idx="18">
                  <c:v>2005</c:v>
                </c:pt>
                <c:pt idx="19">
                  <c:v>2006</c:v>
                </c:pt>
                <c:pt idx="20">
                  <c:v>2007</c:v>
                </c:pt>
                <c:pt idx="21">
                  <c:v>2008</c:v>
                </c:pt>
                <c:pt idx="22">
                  <c:v>2009</c:v>
                </c:pt>
                <c:pt idx="23">
                  <c:v>2010</c:v>
                </c:pt>
                <c:pt idx="24">
                  <c:v>2011</c:v>
                </c:pt>
                <c:pt idx="25">
                  <c:v>2012</c:v>
                </c:pt>
                <c:pt idx="26">
                  <c:v>2013</c:v>
                </c:pt>
                <c:pt idx="27">
                  <c:v>2014</c:v>
                </c:pt>
                <c:pt idx="28">
                  <c:v>2015</c:v>
                </c:pt>
                <c:pt idx="29">
                  <c:v>2016</c:v>
                </c:pt>
                <c:pt idx="30">
                  <c:v>2017</c:v>
                </c:pt>
                <c:pt idx="31">
                  <c:v>2018</c:v>
                </c:pt>
                <c:pt idx="32">
                  <c:v>2019</c:v>
                </c:pt>
                <c:pt idx="33">
                  <c:v>2020</c:v>
                </c:pt>
                <c:pt idx="34">
                  <c:v>2021</c:v>
                </c:pt>
                <c:pt idx="35">
                  <c:v>2022</c:v>
                </c:pt>
                <c:pt idx="36">
                  <c:v>2023</c:v>
                </c:pt>
                <c:pt idx="37">
                  <c:v>2024</c:v>
                </c:pt>
                <c:pt idx="38">
                  <c:v>2025</c:v>
                </c:pt>
                <c:pt idx="39">
                  <c:v>2026</c:v>
                </c:pt>
                <c:pt idx="40">
                  <c:v>2027</c:v>
                </c:pt>
                <c:pt idx="41">
                  <c:v>2028</c:v>
                </c:pt>
                <c:pt idx="42">
                  <c:v>2029</c:v>
                </c:pt>
                <c:pt idx="43">
                  <c:v>2030</c:v>
                </c:pt>
                <c:pt idx="44">
                  <c:v>2031</c:v>
                </c:pt>
                <c:pt idx="45">
                  <c:v>2032</c:v>
                </c:pt>
                <c:pt idx="46">
                  <c:v>2033</c:v>
                </c:pt>
                <c:pt idx="47">
                  <c:v>2034</c:v>
                </c:pt>
                <c:pt idx="48">
                  <c:v>2035</c:v>
                </c:pt>
                <c:pt idx="49">
                  <c:v>2036</c:v>
                </c:pt>
                <c:pt idx="50">
                  <c:v>2037</c:v>
                </c:pt>
                <c:pt idx="51">
                  <c:v>2038</c:v>
                </c:pt>
                <c:pt idx="52">
                  <c:v>2039</c:v>
                </c:pt>
                <c:pt idx="53">
                  <c:v>2040</c:v>
                </c:pt>
              </c:numCache>
            </c:numRef>
          </c:cat>
          <c:val>
            <c:numRef>
              <c:f>'Forecast Import'!$E$2:$E$55</c:f>
              <c:numCache>
                <c:formatCode>General</c:formatCode>
                <c:ptCount val="54"/>
                <c:pt idx="32" formatCode="0.00">
                  <c:v>424907.31709999999</c:v>
                </c:pt>
                <c:pt idx="33" formatCode="0.00">
                  <c:v>466914.99412353348</c:v>
                </c:pt>
                <c:pt idx="34" formatCode="0.00">
                  <c:v>491342.05265423207</c:v>
                </c:pt>
                <c:pt idx="35" formatCode="0.00">
                  <c:v>515014.35028503573</c:v>
                </c:pt>
                <c:pt idx="36" formatCode="0.00">
                  <c:v>538399.4626273975</c:v>
                </c:pt>
                <c:pt idx="37" formatCode="0.00">
                  <c:v>561697.19089626614</c:v>
                </c:pt>
                <c:pt idx="38" formatCode="0.00">
                  <c:v>585010.47344237694</c:v>
                </c:pt>
                <c:pt idx="39" formatCode="0.00">
                  <c:v>608398.15375178179</c:v>
                </c:pt>
                <c:pt idx="40" formatCode="0.00">
                  <c:v>631896.07460250414</c:v>
                </c:pt>
                <c:pt idx="41" formatCode="0.00">
                  <c:v>655526.94395285961</c:v>
                </c:pt>
                <c:pt idx="42" formatCode="0.00">
                  <c:v>679305.47055487765</c:v>
                </c:pt>
                <c:pt idx="43" formatCode="0.00">
                  <c:v>703241.2539536003</c:v>
                </c:pt>
                <c:pt idx="44" formatCode="0.00">
                  <c:v>727340.51010943158</c:v>
                </c:pt>
                <c:pt idx="45" formatCode="0.00">
                  <c:v>751607.1507993897</c:v>
                </c:pt>
                <c:pt idx="46" formatCode="0.00">
                  <c:v>776043.48445731867</c:v>
                </c:pt>
                <c:pt idx="47" formatCode="0.00">
                  <c:v>800650.68528813263</c:v>
                </c:pt>
                <c:pt idx="48" formatCode="0.00">
                  <c:v>825429.11528136139</c:v>
                </c:pt>
                <c:pt idx="49" formatCode="0.00">
                  <c:v>850378.54994643026</c:v>
                </c:pt>
                <c:pt idx="50" formatCode="0.00">
                  <c:v>875498.33937478426</c:v>
                </c:pt>
                <c:pt idx="51" formatCode="0.00">
                  <c:v>900787.52487952274</c:v>
                </c:pt>
                <c:pt idx="52" formatCode="0.00">
                  <c:v>926244.92452798714</c:v>
                </c:pt>
                <c:pt idx="53" formatCode="0.00">
                  <c:v>951869.196522585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4AB-467B-9F95-331BC748D7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9039951"/>
        <c:axId val="1840083071"/>
      </c:lineChart>
      <c:catAx>
        <c:axId val="1919039951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0083071"/>
        <c:crosses val="autoZero"/>
        <c:auto val="1"/>
        <c:lblAlgn val="ctr"/>
        <c:lblOffset val="100"/>
        <c:noMultiLvlLbl val="0"/>
      </c:catAx>
      <c:valAx>
        <c:axId val="1840083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9039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'Forecast Export'!$B$1</c:f>
              <c:strCache>
                <c:ptCount val="1"/>
                <c:pt idx="0">
                  <c:v>Export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'Forecast Export'!$B$2:$B$55</c:f>
              <c:numCache>
                <c:formatCode>General</c:formatCode>
                <c:ptCount val="54"/>
                <c:pt idx="0">
                  <c:v>43399</c:v>
                </c:pt>
                <c:pt idx="1">
                  <c:v>49254</c:v>
                </c:pt>
                <c:pt idx="2">
                  <c:v>53699</c:v>
                </c:pt>
                <c:pt idx="3">
                  <c:v>59047</c:v>
                </c:pt>
                <c:pt idx="4">
                  <c:v>64331</c:v>
                </c:pt>
                <c:pt idx="5">
                  <c:v>69061</c:v>
                </c:pt>
                <c:pt idx="6">
                  <c:v>75394</c:v>
                </c:pt>
                <c:pt idx="7">
                  <c:v>78928</c:v>
                </c:pt>
                <c:pt idx="8">
                  <c:v>88213</c:v>
                </c:pt>
                <c:pt idx="9">
                  <c:v>93661</c:v>
                </c:pt>
                <c:pt idx="10">
                  <c:v>103305</c:v>
                </c:pt>
                <c:pt idx="11">
                  <c:v>104338</c:v>
                </c:pt>
                <c:pt idx="12">
                  <c:v>106953</c:v>
                </c:pt>
                <c:pt idx="13">
                  <c:v>137748</c:v>
                </c:pt>
                <c:pt idx="14">
                  <c:v>149277</c:v>
                </c:pt>
                <c:pt idx="15">
                  <c:v>147619</c:v>
                </c:pt>
                <c:pt idx="16">
                  <c:v>138765</c:v>
                </c:pt>
                <c:pt idx="17">
                  <c:v>149999</c:v>
                </c:pt>
                <c:pt idx="18">
                  <c:v>174486</c:v>
                </c:pt>
                <c:pt idx="19">
                  <c:v>202869</c:v>
                </c:pt>
                <c:pt idx="20">
                  <c:v>221839</c:v>
                </c:pt>
                <c:pt idx="21">
                  <c:v>281833</c:v>
                </c:pt>
                <c:pt idx="22">
                  <c:v>253820</c:v>
                </c:pt>
                <c:pt idx="23">
                  <c:v>288896</c:v>
                </c:pt>
                <c:pt idx="24">
                  <c:v>319434</c:v>
                </c:pt>
                <c:pt idx="25">
                  <c:v>306170</c:v>
                </c:pt>
                <c:pt idx="26">
                  <c:v>323363</c:v>
                </c:pt>
                <c:pt idx="27">
                  <c:v>332203</c:v>
                </c:pt>
                <c:pt idx="28">
                  <c:v>323234</c:v>
                </c:pt>
                <c:pt idx="29">
                  <c:v>337076</c:v>
                </c:pt>
                <c:pt idx="30">
                  <c:v>386948</c:v>
                </c:pt>
                <c:pt idx="31">
                  <c:v>438286</c:v>
                </c:pt>
                <c:pt idx="32">
                  <c:v>492633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4B-40C0-9EDD-9D0D010FC5FF}"/>
            </c:ext>
          </c:extLst>
        </c:ser>
        <c:ser>
          <c:idx val="1"/>
          <c:order val="1"/>
          <c:tx>
            <c:strRef>
              <c:f>'Forecast Export'!$C$1</c:f>
              <c:strCache>
                <c:ptCount val="1"/>
                <c:pt idx="0">
                  <c:v>Forecast(Export)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'Forecast Export'!$A$2:$A$55</c:f>
              <c:numCache>
                <c:formatCode>General</c:formatCode>
                <c:ptCount val="54"/>
                <c:pt idx="0">
                  <c:v>1987</c:v>
                </c:pt>
                <c:pt idx="1">
                  <c:v>1988</c:v>
                </c:pt>
                <c:pt idx="2">
                  <c:v>1989</c:v>
                </c:pt>
                <c:pt idx="3">
                  <c:v>1990</c:v>
                </c:pt>
                <c:pt idx="4">
                  <c:v>1991</c:v>
                </c:pt>
                <c:pt idx="5">
                  <c:v>1992</c:v>
                </c:pt>
                <c:pt idx="6">
                  <c:v>1993</c:v>
                </c:pt>
                <c:pt idx="7">
                  <c:v>1994</c:v>
                </c:pt>
                <c:pt idx="8">
                  <c:v>1995</c:v>
                </c:pt>
                <c:pt idx="9">
                  <c:v>1996</c:v>
                </c:pt>
                <c:pt idx="10">
                  <c:v>1997</c:v>
                </c:pt>
                <c:pt idx="11">
                  <c:v>1998</c:v>
                </c:pt>
                <c:pt idx="12">
                  <c:v>1999</c:v>
                </c:pt>
                <c:pt idx="13">
                  <c:v>2000</c:v>
                </c:pt>
                <c:pt idx="14">
                  <c:v>2001</c:v>
                </c:pt>
                <c:pt idx="15">
                  <c:v>2002</c:v>
                </c:pt>
                <c:pt idx="16">
                  <c:v>2003</c:v>
                </c:pt>
                <c:pt idx="17">
                  <c:v>2004</c:v>
                </c:pt>
                <c:pt idx="18">
                  <c:v>2005</c:v>
                </c:pt>
                <c:pt idx="19">
                  <c:v>2006</c:v>
                </c:pt>
                <c:pt idx="20">
                  <c:v>2007</c:v>
                </c:pt>
                <c:pt idx="21">
                  <c:v>2008</c:v>
                </c:pt>
                <c:pt idx="22">
                  <c:v>2009</c:v>
                </c:pt>
                <c:pt idx="23">
                  <c:v>2010</c:v>
                </c:pt>
                <c:pt idx="24">
                  <c:v>2011</c:v>
                </c:pt>
                <c:pt idx="25">
                  <c:v>2012</c:v>
                </c:pt>
                <c:pt idx="26">
                  <c:v>2013</c:v>
                </c:pt>
                <c:pt idx="27">
                  <c:v>2014</c:v>
                </c:pt>
                <c:pt idx="28">
                  <c:v>2015</c:v>
                </c:pt>
                <c:pt idx="29">
                  <c:v>2016</c:v>
                </c:pt>
                <c:pt idx="30">
                  <c:v>2017</c:v>
                </c:pt>
                <c:pt idx="31">
                  <c:v>2018</c:v>
                </c:pt>
                <c:pt idx="32">
                  <c:v>2019</c:v>
                </c:pt>
                <c:pt idx="33">
                  <c:v>2020</c:v>
                </c:pt>
                <c:pt idx="34">
                  <c:v>2021</c:v>
                </c:pt>
                <c:pt idx="35">
                  <c:v>2022</c:v>
                </c:pt>
                <c:pt idx="36">
                  <c:v>2023</c:v>
                </c:pt>
                <c:pt idx="37">
                  <c:v>2024</c:v>
                </c:pt>
                <c:pt idx="38">
                  <c:v>2025</c:v>
                </c:pt>
                <c:pt idx="39">
                  <c:v>2026</c:v>
                </c:pt>
                <c:pt idx="40">
                  <c:v>2027</c:v>
                </c:pt>
                <c:pt idx="41">
                  <c:v>2028</c:v>
                </c:pt>
                <c:pt idx="42">
                  <c:v>2029</c:v>
                </c:pt>
                <c:pt idx="43">
                  <c:v>2030</c:v>
                </c:pt>
                <c:pt idx="44">
                  <c:v>2031</c:v>
                </c:pt>
                <c:pt idx="45">
                  <c:v>2032</c:v>
                </c:pt>
                <c:pt idx="46">
                  <c:v>2033</c:v>
                </c:pt>
                <c:pt idx="47">
                  <c:v>2034</c:v>
                </c:pt>
                <c:pt idx="48">
                  <c:v>2035</c:v>
                </c:pt>
                <c:pt idx="49">
                  <c:v>2036</c:v>
                </c:pt>
                <c:pt idx="50">
                  <c:v>2037</c:v>
                </c:pt>
                <c:pt idx="51">
                  <c:v>2038</c:v>
                </c:pt>
                <c:pt idx="52">
                  <c:v>2039</c:v>
                </c:pt>
                <c:pt idx="53">
                  <c:v>2040</c:v>
                </c:pt>
              </c:numCache>
            </c:numRef>
          </c:cat>
          <c:val>
            <c:numRef>
              <c:f>'Forecast Export'!$C$2:$C$55</c:f>
              <c:numCache>
                <c:formatCode>General</c:formatCode>
                <c:ptCount val="54"/>
                <c:pt idx="32">
                  <c:v>492633</c:v>
                </c:pt>
                <c:pt idx="33">
                  <c:v>508109.00037946505</c:v>
                </c:pt>
                <c:pt idx="34">
                  <c:v>539420.64624499239</c:v>
                </c:pt>
                <c:pt idx="35">
                  <c:v>570732.29211051972</c:v>
                </c:pt>
                <c:pt idx="36">
                  <c:v>602043.93797604716</c:v>
                </c:pt>
                <c:pt idx="37">
                  <c:v>633355.58384157438</c:v>
                </c:pt>
                <c:pt idx="38">
                  <c:v>664667.22970710183</c:v>
                </c:pt>
                <c:pt idx="39">
                  <c:v>695978.87557262916</c:v>
                </c:pt>
                <c:pt idx="40">
                  <c:v>727290.52143815649</c:v>
                </c:pt>
                <c:pt idx="41">
                  <c:v>758602.16730368382</c:v>
                </c:pt>
                <c:pt idx="42">
                  <c:v>789913.81316921115</c:v>
                </c:pt>
                <c:pt idx="43">
                  <c:v>821225.4590347386</c:v>
                </c:pt>
                <c:pt idx="44">
                  <c:v>852537.10490026581</c:v>
                </c:pt>
                <c:pt idx="45">
                  <c:v>883848.75076579326</c:v>
                </c:pt>
                <c:pt idx="46">
                  <c:v>915160.39663132059</c:v>
                </c:pt>
                <c:pt idx="47">
                  <c:v>946472.04249684792</c:v>
                </c:pt>
                <c:pt idx="48">
                  <c:v>977783.68836237525</c:v>
                </c:pt>
                <c:pt idx="49">
                  <c:v>1009095.3342279026</c:v>
                </c:pt>
                <c:pt idx="50">
                  <c:v>1040406.9800934299</c:v>
                </c:pt>
                <c:pt idx="51">
                  <c:v>1071718.6259589572</c:v>
                </c:pt>
                <c:pt idx="52">
                  <c:v>1103030.2718244847</c:v>
                </c:pt>
                <c:pt idx="53">
                  <c:v>1134341.9176900121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4B-40C0-9EDD-9D0D010FC5FF}"/>
            </c:ext>
          </c:extLst>
        </c:ser>
        <c:ser>
          <c:idx val="2"/>
          <c:order val="2"/>
          <c:tx>
            <c:strRef>
              <c:f>'Forecast Export'!$D$1</c:f>
              <c:strCache>
                <c:ptCount val="1"/>
                <c:pt idx="0">
                  <c:v>Lower Confidence Bound(Export)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'Forecast Export'!$A$2:$A$55</c:f>
              <c:numCache>
                <c:formatCode>General</c:formatCode>
                <c:ptCount val="54"/>
                <c:pt idx="0">
                  <c:v>1987</c:v>
                </c:pt>
                <c:pt idx="1">
                  <c:v>1988</c:v>
                </c:pt>
                <c:pt idx="2">
                  <c:v>1989</c:v>
                </c:pt>
                <c:pt idx="3">
                  <c:v>1990</c:v>
                </c:pt>
                <c:pt idx="4">
                  <c:v>1991</c:v>
                </c:pt>
                <c:pt idx="5">
                  <c:v>1992</c:v>
                </c:pt>
                <c:pt idx="6">
                  <c:v>1993</c:v>
                </c:pt>
                <c:pt idx="7">
                  <c:v>1994</c:v>
                </c:pt>
                <c:pt idx="8">
                  <c:v>1995</c:v>
                </c:pt>
                <c:pt idx="9">
                  <c:v>1996</c:v>
                </c:pt>
                <c:pt idx="10">
                  <c:v>1997</c:v>
                </c:pt>
                <c:pt idx="11">
                  <c:v>1998</c:v>
                </c:pt>
                <c:pt idx="12">
                  <c:v>1999</c:v>
                </c:pt>
                <c:pt idx="13">
                  <c:v>2000</c:v>
                </c:pt>
                <c:pt idx="14">
                  <c:v>2001</c:v>
                </c:pt>
                <c:pt idx="15">
                  <c:v>2002</c:v>
                </c:pt>
                <c:pt idx="16">
                  <c:v>2003</c:v>
                </c:pt>
                <c:pt idx="17">
                  <c:v>2004</c:v>
                </c:pt>
                <c:pt idx="18">
                  <c:v>2005</c:v>
                </c:pt>
                <c:pt idx="19">
                  <c:v>2006</c:v>
                </c:pt>
                <c:pt idx="20">
                  <c:v>2007</c:v>
                </c:pt>
                <c:pt idx="21">
                  <c:v>2008</c:v>
                </c:pt>
                <c:pt idx="22">
                  <c:v>2009</c:v>
                </c:pt>
                <c:pt idx="23">
                  <c:v>2010</c:v>
                </c:pt>
                <c:pt idx="24">
                  <c:v>2011</c:v>
                </c:pt>
                <c:pt idx="25">
                  <c:v>2012</c:v>
                </c:pt>
                <c:pt idx="26">
                  <c:v>2013</c:v>
                </c:pt>
                <c:pt idx="27">
                  <c:v>2014</c:v>
                </c:pt>
                <c:pt idx="28">
                  <c:v>2015</c:v>
                </c:pt>
                <c:pt idx="29">
                  <c:v>2016</c:v>
                </c:pt>
                <c:pt idx="30">
                  <c:v>2017</c:v>
                </c:pt>
                <c:pt idx="31">
                  <c:v>2018</c:v>
                </c:pt>
                <c:pt idx="32">
                  <c:v>2019</c:v>
                </c:pt>
                <c:pt idx="33">
                  <c:v>2020</c:v>
                </c:pt>
                <c:pt idx="34">
                  <c:v>2021</c:v>
                </c:pt>
                <c:pt idx="35">
                  <c:v>2022</c:v>
                </c:pt>
                <c:pt idx="36">
                  <c:v>2023</c:v>
                </c:pt>
                <c:pt idx="37">
                  <c:v>2024</c:v>
                </c:pt>
                <c:pt idx="38">
                  <c:v>2025</c:v>
                </c:pt>
                <c:pt idx="39">
                  <c:v>2026</c:v>
                </c:pt>
                <c:pt idx="40">
                  <c:v>2027</c:v>
                </c:pt>
                <c:pt idx="41">
                  <c:v>2028</c:v>
                </c:pt>
                <c:pt idx="42">
                  <c:v>2029</c:v>
                </c:pt>
                <c:pt idx="43">
                  <c:v>2030</c:v>
                </c:pt>
                <c:pt idx="44">
                  <c:v>2031</c:v>
                </c:pt>
                <c:pt idx="45">
                  <c:v>2032</c:v>
                </c:pt>
                <c:pt idx="46">
                  <c:v>2033</c:v>
                </c:pt>
                <c:pt idx="47">
                  <c:v>2034</c:v>
                </c:pt>
                <c:pt idx="48">
                  <c:v>2035</c:v>
                </c:pt>
                <c:pt idx="49">
                  <c:v>2036</c:v>
                </c:pt>
                <c:pt idx="50">
                  <c:v>2037</c:v>
                </c:pt>
                <c:pt idx="51">
                  <c:v>2038</c:v>
                </c:pt>
                <c:pt idx="52">
                  <c:v>2039</c:v>
                </c:pt>
                <c:pt idx="53">
                  <c:v>2040</c:v>
                </c:pt>
              </c:numCache>
            </c:numRef>
          </c:cat>
          <c:val>
            <c:numRef>
              <c:f>'Forecast Export'!$D$2:$D$55</c:f>
              <c:numCache>
                <c:formatCode>General</c:formatCode>
                <c:ptCount val="54"/>
                <c:pt idx="32" formatCode="0.00">
                  <c:v>492633</c:v>
                </c:pt>
                <c:pt idx="33" formatCode="0.00">
                  <c:v>466755.5118765604</c:v>
                </c:pt>
                <c:pt idx="34" formatCode="0.00">
                  <c:v>485590.45023284596</c:v>
                </c:pt>
                <c:pt idx="35" formatCode="0.00">
                  <c:v>502851.48160939431</c:v>
                </c:pt>
                <c:pt idx="36" formatCode="0.00">
                  <c:v>518764.52363232424</c:v>
                </c:pt>
                <c:pt idx="37" formatCode="0.00">
                  <c:v>533477.32891358586</c:v>
                </c:pt>
                <c:pt idx="38" formatCode="0.00">
                  <c:v>547094.16372814181</c:v>
                </c:pt>
                <c:pt idx="39" formatCode="0.00">
                  <c:v>559693.33888786531</c:v>
                </c:pt>
                <c:pt idx="40" formatCode="0.00">
                  <c:v>571336.56236027088</c:v>
                </c:pt>
                <c:pt idx="41" formatCode="0.00">
                  <c:v>582074.26039133803</c:v>
                </c:pt>
                <c:pt idx="42" formatCode="0.00">
                  <c:v>591948.79667099775</c:v>
                </c:pt>
                <c:pt idx="43" formatCode="0.00">
                  <c:v>600996.52947678533</c:v>
                </c:pt>
                <c:pt idx="44" formatCode="0.00">
                  <c:v>609249.19020352489</c:v>
                </c:pt>
                <c:pt idx="45" formatCode="0.00">
                  <c:v>616734.84552272852</c:v>
                </c:pt>
                <c:pt idx="46" formatCode="0.00">
                  <c:v>623478.5926535927</c:v>
                </c:pt>
                <c:pt idx="47" formatCode="0.00">
                  <c:v>629503.07685933704</c:v>
                </c:pt>
                <c:pt idx="48" formatCode="0.00">
                  <c:v>634828.88647390553</c:v>
                </c:pt>
                <c:pt idx="49" formatCode="0.00">
                  <c:v>639474.86103660031</c:v>
                </c:pt>
                <c:pt idx="50" formatCode="0.00">
                  <c:v>643458.33616572409</c:v>
                </c:pt>
                <c:pt idx="51" formatCode="0.00">
                  <c:v>646795.34132121294</c:v>
                </c:pt>
                <c:pt idx="52" formatCode="0.00">
                  <c:v>649500.76177763043</c:v>
                </c:pt>
                <c:pt idx="53" formatCode="0.00">
                  <c:v>651588.47292612656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C4B-40C0-9EDD-9D0D010FC5FF}"/>
            </c:ext>
          </c:extLst>
        </c:ser>
        <c:ser>
          <c:idx val="3"/>
          <c:order val="3"/>
          <c:tx>
            <c:strRef>
              <c:f>'Forecast Export'!$E$1</c:f>
              <c:strCache>
                <c:ptCount val="1"/>
                <c:pt idx="0">
                  <c:v>Upper Confidence Bound(Export)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'Forecast Export'!$A$2:$A$55</c:f>
              <c:numCache>
                <c:formatCode>General</c:formatCode>
                <c:ptCount val="54"/>
                <c:pt idx="0">
                  <c:v>1987</c:v>
                </c:pt>
                <c:pt idx="1">
                  <c:v>1988</c:v>
                </c:pt>
                <c:pt idx="2">
                  <c:v>1989</c:v>
                </c:pt>
                <c:pt idx="3">
                  <c:v>1990</c:v>
                </c:pt>
                <c:pt idx="4">
                  <c:v>1991</c:v>
                </c:pt>
                <c:pt idx="5">
                  <c:v>1992</c:v>
                </c:pt>
                <c:pt idx="6">
                  <c:v>1993</c:v>
                </c:pt>
                <c:pt idx="7">
                  <c:v>1994</c:v>
                </c:pt>
                <c:pt idx="8">
                  <c:v>1995</c:v>
                </c:pt>
                <c:pt idx="9">
                  <c:v>1996</c:v>
                </c:pt>
                <c:pt idx="10">
                  <c:v>1997</c:v>
                </c:pt>
                <c:pt idx="11">
                  <c:v>1998</c:v>
                </c:pt>
                <c:pt idx="12">
                  <c:v>1999</c:v>
                </c:pt>
                <c:pt idx="13">
                  <c:v>2000</c:v>
                </c:pt>
                <c:pt idx="14">
                  <c:v>2001</c:v>
                </c:pt>
                <c:pt idx="15">
                  <c:v>2002</c:v>
                </c:pt>
                <c:pt idx="16">
                  <c:v>2003</c:v>
                </c:pt>
                <c:pt idx="17">
                  <c:v>2004</c:v>
                </c:pt>
                <c:pt idx="18">
                  <c:v>2005</c:v>
                </c:pt>
                <c:pt idx="19">
                  <c:v>2006</c:v>
                </c:pt>
                <c:pt idx="20">
                  <c:v>2007</c:v>
                </c:pt>
                <c:pt idx="21">
                  <c:v>2008</c:v>
                </c:pt>
                <c:pt idx="22">
                  <c:v>2009</c:v>
                </c:pt>
                <c:pt idx="23">
                  <c:v>2010</c:v>
                </c:pt>
                <c:pt idx="24">
                  <c:v>2011</c:v>
                </c:pt>
                <c:pt idx="25">
                  <c:v>2012</c:v>
                </c:pt>
                <c:pt idx="26">
                  <c:v>2013</c:v>
                </c:pt>
                <c:pt idx="27">
                  <c:v>2014</c:v>
                </c:pt>
                <c:pt idx="28">
                  <c:v>2015</c:v>
                </c:pt>
                <c:pt idx="29">
                  <c:v>2016</c:v>
                </c:pt>
                <c:pt idx="30">
                  <c:v>2017</c:v>
                </c:pt>
                <c:pt idx="31">
                  <c:v>2018</c:v>
                </c:pt>
                <c:pt idx="32">
                  <c:v>2019</c:v>
                </c:pt>
                <c:pt idx="33">
                  <c:v>2020</c:v>
                </c:pt>
                <c:pt idx="34">
                  <c:v>2021</c:v>
                </c:pt>
                <c:pt idx="35">
                  <c:v>2022</c:v>
                </c:pt>
                <c:pt idx="36">
                  <c:v>2023</c:v>
                </c:pt>
                <c:pt idx="37">
                  <c:v>2024</c:v>
                </c:pt>
                <c:pt idx="38">
                  <c:v>2025</c:v>
                </c:pt>
                <c:pt idx="39">
                  <c:v>2026</c:v>
                </c:pt>
                <c:pt idx="40">
                  <c:v>2027</c:v>
                </c:pt>
                <c:pt idx="41">
                  <c:v>2028</c:v>
                </c:pt>
                <c:pt idx="42">
                  <c:v>2029</c:v>
                </c:pt>
                <c:pt idx="43">
                  <c:v>2030</c:v>
                </c:pt>
                <c:pt idx="44">
                  <c:v>2031</c:v>
                </c:pt>
                <c:pt idx="45">
                  <c:v>2032</c:v>
                </c:pt>
                <c:pt idx="46">
                  <c:v>2033</c:v>
                </c:pt>
                <c:pt idx="47">
                  <c:v>2034</c:v>
                </c:pt>
                <c:pt idx="48">
                  <c:v>2035</c:v>
                </c:pt>
                <c:pt idx="49">
                  <c:v>2036</c:v>
                </c:pt>
                <c:pt idx="50">
                  <c:v>2037</c:v>
                </c:pt>
                <c:pt idx="51">
                  <c:v>2038</c:v>
                </c:pt>
                <c:pt idx="52">
                  <c:v>2039</c:v>
                </c:pt>
                <c:pt idx="53">
                  <c:v>2040</c:v>
                </c:pt>
              </c:numCache>
            </c:numRef>
          </c:cat>
          <c:val>
            <c:numRef>
              <c:f>'Forecast Export'!$E$2:$E$55</c:f>
              <c:numCache>
                <c:formatCode>General</c:formatCode>
                <c:ptCount val="54"/>
                <c:pt idx="32" formatCode="0.00">
                  <c:v>492633</c:v>
                </c:pt>
                <c:pt idx="33" formatCode="0.00">
                  <c:v>549462.48888236971</c:v>
                </c:pt>
                <c:pt idx="34" formatCode="0.00">
                  <c:v>593250.84225713881</c:v>
                </c:pt>
                <c:pt idx="35" formatCode="0.00">
                  <c:v>638613.10261164512</c:v>
                </c:pt>
                <c:pt idx="36" formatCode="0.00">
                  <c:v>685323.35231977003</c:v>
                </c:pt>
                <c:pt idx="37" formatCode="0.00">
                  <c:v>733233.83876956289</c:v>
                </c:pt>
                <c:pt idx="38" formatCode="0.00">
                  <c:v>782240.29568606184</c:v>
                </c:pt>
                <c:pt idx="39" formatCode="0.00">
                  <c:v>832264.41225739301</c:v>
                </c:pt>
                <c:pt idx="40" formatCode="0.00">
                  <c:v>883244.48051604209</c:v>
                </c:pt>
                <c:pt idx="41" formatCode="0.00">
                  <c:v>935130.07421602961</c:v>
                </c:pt>
                <c:pt idx="42" formatCode="0.00">
                  <c:v>987878.82966742455</c:v>
                </c:pt>
                <c:pt idx="43" formatCode="0.00">
                  <c:v>1041454.3885926919</c:v>
                </c:pt>
                <c:pt idx="44" formatCode="0.00">
                  <c:v>1095825.0195970067</c:v>
                </c:pt>
                <c:pt idx="45" formatCode="0.00">
                  <c:v>1150962.656008858</c:v>
                </c:pt>
                <c:pt idx="46" formatCode="0.00">
                  <c:v>1206842.2006090484</c:v>
                </c:pt>
                <c:pt idx="47" formatCode="0.00">
                  <c:v>1263441.0081343588</c:v>
                </c:pt>
                <c:pt idx="48" formatCode="0.00">
                  <c:v>1320738.490250845</c:v>
                </c:pt>
                <c:pt idx="49" formatCode="0.00">
                  <c:v>1378715.8074192049</c:v>
                </c:pt>
                <c:pt idx="50" formatCode="0.00">
                  <c:v>1437355.6240211357</c:v>
                </c:pt>
                <c:pt idx="51" formatCode="0.00">
                  <c:v>1496641.9105967015</c:v>
                </c:pt>
                <c:pt idx="52" formatCode="0.00">
                  <c:v>1556559.7818713388</c:v>
                </c:pt>
                <c:pt idx="53" formatCode="0.00">
                  <c:v>1617095.3624538977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C4B-40C0-9EDD-9D0D010FC5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4949599"/>
        <c:axId val="1849279103"/>
      </c:lineChart>
      <c:catAx>
        <c:axId val="1734949599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9279103"/>
        <c:crosses val="autoZero"/>
        <c:auto val="1"/>
        <c:lblAlgn val="ctr"/>
        <c:lblOffset val="100"/>
        <c:noMultiLvlLbl val="0"/>
      </c:catAx>
      <c:valAx>
        <c:axId val="1849279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4949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Year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Sheet1!$A$2:$A$34</c:f>
              <c:numCache>
                <c:formatCode>General</c:formatCode>
                <c:ptCount val="33"/>
                <c:pt idx="0">
                  <c:v>1987</c:v>
                </c:pt>
                <c:pt idx="1">
                  <c:v>1988</c:v>
                </c:pt>
                <c:pt idx="2">
                  <c:v>1989</c:v>
                </c:pt>
                <c:pt idx="3">
                  <c:v>1990</c:v>
                </c:pt>
                <c:pt idx="4">
                  <c:v>1991</c:v>
                </c:pt>
                <c:pt idx="5">
                  <c:v>1992</c:v>
                </c:pt>
                <c:pt idx="6">
                  <c:v>1993</c:v>
                </c:pt>
                <c:pt idx="7">
                  <c:v>1994</c:v>
                </c:pt>
                <c:pt idx="8">
                  <c:v>1995</c:v>
                </c:pt>
                <c:pt idx="9">
                  <c:v>1996</c:v>
                </c:pt>
                <c:pt idx="10">
                  <c:v>1997</c:v>
                </c:pt>
                <c:pt idx="11">
                  <c:v>1998</c:v>
                </c:pt>
                <c:pt idx="12">
                  <c:v>1999</c:v>
                </c:pt>
                <c:pt idx="13">
                  <c:v>2000</c:v>
                </c:pt>
                <c:pt idx="14">
                  <c:v>2001</c:v>
                </c:pt>
                <c:pt idx="15">
                  <c:v>2002</c:v>
                </c:pt>
                <c:pt idx="16">
                  <c:v>2003</c:v>
                </c:pt>
                <c:pt idx="17">
                  <c:v>2004</c:v>
                </c:pt>
                <c:pt idx="18">
                  <c:v>2005</c:v>
                </c:pt>
                <c:pt idx="19">
                  <c:v>2006</c:v>
                </c:pt>
                <c:pt idx="20">
                  <c:v>2007</c:v>
                </c:pt>
                <c:pt idx="21">
                  <c:v>2008</c:v>
                </c:pt>
                <c:pt idx="22">
                  <c:v>2009</c:v>
                </c:pt>
                <c:pt idx="23">
                  <c:v>2010</c:v>
                </c:pt>
                <c:pt idx="24">
                  <c:v>2011</c:v>
                </c:pt>
                <c:pt idx="25">
                  <c:v>2012</c:v>
                </c:pt>
                <c:pt idx="26">
                  <c:v>2013</c:v>
                </c:pt>
                <c:pt idx="27">
                  <c:v>2014</c:v>
                </c:pt>
                <c:pt idx="28">
                  <c:v>2015</c:v>
                </c:pt>
                <c:pt idx="29">
                  <c:v>2016</c:v>
                </c:pt>
                <c:pt idx="30">
                  <c:v>2017</c:v>
                </c:pt>
                <c:pt idx="31">
                  <c:v>2018</c:v>
                </c:pt>
                <c:pt idx="32">
                  <c:v>2019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6E-447A-8F78-31FDB99F0451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Export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Sheet1!$B$2:$B$34</c:f>
              <c:numCache>
                <c:formatCode>General</c:formatCode>
                <c:ptCount val="33"/>
                <c:pt idx="0">
                  <c:v>43399</c:v>
                </c:pt>
                <c:pt idx="1">
                  <c:v>49254</c:v>
                </c:pt>
                <c:pt idx="2">
                  <c:v>53699</c:v>
                </c:pt>
                <c:pt idx="3">
                  <c:v>59047</c:v>
                </c:pt>
                <c:pt idx="4">
                  <c:v>64331</c:v>
                </c:pt>
                <c:pt idx="5">
                  <c:v>69061</c:v>
                </c:pt>
                <c:pt idx="6">
                  <c:v>75394</c:v>
                </c:pt>
                <c:pt idx="7">
                  <c:v>78928</c:v>
                </c:pt>
                <c:pt idx="8">
                  <c:v>88213</c:v>
                </c:pt>
                <c:pt idx="9">
                  <c:v>93661</c:v>
                </c:pt>
                <c:pt idx="10">
                  <c:v>103305</c:v>
                </c:pt>
                <c:pt idx="11">
                  <c:v>104338</c:v>
                </c:pt>
                <c:pt idx="12">
                  <c:v>106953</c:v>
                </c:pt>
                <c:pt idx="13">
                  <c:v>137748</c:v>
                </c:pt>
                <c:pt idx="14">
                  <c:v>149277</c:v>
                </c:pt>
                <c:pt idx="15">
                  <c:v>147619</c:v>
                </c:pt>
                <c:pt idx="16">
                  <c:v>138765</c:v>
                </c:pt>
                <c:pt idx="17">
                  <c:v>149999</c:v>
                </c:pt>
                <c:pt idx="18">
                  <c:v>174486</c:v>
                </c:pt>
                <c:pt idx="19">
                  <c:v>202869</c:v>
                </c:pt>
                <c:pt idx="20">
                  <c:v>221839</c:v>
                </c:pt>
                <c:pt idx="21">
                  <c:v>281833</c:v>
                </c:pt>
                <c:pt idx="22">
                  <c:v>253820</c:v>
                </c:pt>
                <c:pt idx="23">
                  <c:v>288896</c:v>
                </c:pt>
                <c:pt idx="24">
                  <c:v>319434</c:v>
                </c:pt>
                <c:pt idx="25">
                  <c:v>306170</c:v>
                </c:pt>
                <c:pt idx="26">
                  <c:v>323363</c:v>
                </c:pt>
                <c:pt idx="27">
                  <c:v>332203</c:v>
                </c:pt>
                <c:pt idx="28">
                  <c:v>323234</c:v>
                </c:pt>
                <c:pt idx="29">
                  <c:v>337076</c:v>
                </c:pt>
                <c:pt idx="30">
                  <c:v>386948</c:v>
                </c:pt>
                <c:pt idx="31">
                  <c:v>438286</c:v>
                </c:pt>
                <c:pt idx="32">
                  <c:v>492633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6E-447A-8F78-31FDB99F0451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Import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Sheet1!$C$2:$C$34</c:f>
              <c:numCache>
                <c:formatCode>General</c:formatCode>
                <c:ptCount val="33"/>
                <c:pt idx="0">
                  <c:v>47298.773999999998</c:v>
                </c:pt>
                <c:pt idx="1">
                  <c:v>53699.064760000001</c:v>
                </c:pt>
                <c:pt idx="2">
                  <c:v>63713.22</c:v>
                </c:pt>
                <c:pt idx="3">
                  <c:v>63854.62369</c:v>
                </c:pt>
                <c:pt idx="4">
                  <c:v>63402.313439999998</c:v>
                </c:pt>
                <c:pt idx="5">
                  <c:v>70453.691800000001</c:v>
                </c:pt>
                <c:pt idx="6">
                  <c:v>77831.660610000006</c:v>
                </c:pt>
                <c:pt idx="7">
                  <c:v>85451.292400000006</c:v>
                </c:pt>
                <c:pt idx="8">
                  <c:v>95077.955329999997</c:v>
                </c:pt>
                <c:pt idx="9">
                  <c:v>95940.382629999993</c:v>
                </c:pt>
                <c:pt idx="10">
                  <c:v>104291.3836</c:v>
                </c:pt>
                <c:pt idx="11">
                  <c:v>120374.0773</c:v>
                </c:pt>
                <c:pt idx="12">
                  <c:v>126351.60709999999</c:v>
                </c:pt>
                <c:pt idx="13">
                  <c:v>148293.5589</c:v>
                </c:pt>
                <c:pt idx="14">
                  <c:v>149802.33559999999</c:v>
                </c:pt>
                <c:pt idx="15">
                  <c:v>159017.65090000001</c:v>
                </c:pt>
                <c:pt idx="16">
                  <c:v>161634.24909999999</c:v>
                </c:pt>
                <c:pt idx="17">
                  <c:v>177204.6384</c:v>
                </c:pt>
                <c:pt idx="18">
                  <c:v>194143.89430000001</c:v>
                </c:pt>
                <c:pt idx="19">
                  <c:v>220652.76680000001</c:v>
                </c:pt>
                <c:pt idx="20">
                  <c:v>246065.12830000001</c:v>
                </c:pt>
                <c:pt idx="21">
                  <c:v>294874.64789999998</c:v>
                </c:pt>
                <c:pt idx="22">
                  <c:v>264771.17979999998</c:v>
                </c:pt>
                <c:pt idx="23">
                  <c:v>282849.74</c:v>
                </c:pt>
                <c:pt idx="24">
                  <c:v>308532.16249999998</c:v>
                </c:pt>
                <c:pt idx="25">
                  <c:v>329181.09860000003</c:v>
                </c:pt>
                <c:pt idx="26">
                  <c:v>334284.32740000001</c:v>
                </c:pt>
                <c:pt idx="27">
                  <c:v>343172.08289999998</c:v>
                </c:pt>
                <c:pt idx="28">
                  <c:v>360679.10969999997</c:v>
                </c:pt>
                <c:pt idx="29">
                  <c:v>350982.23469999997</c:v>
                </c:pt>
                <c:pt idx="30">
                  <c:v>377453.13150000002</c:v>
                </c:pt>
                <c:pt idx="31">
                  <c:v>415389.17389999999</c:v>
                </c:pt>
                <c:pt idx="32">
                  <c:v>424907.31709999999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6E-447A-8F78-31FDB99F04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5213439"/>
        <c:axId val="1849279935"/>
      </c:lineChart>
      <c:catAx>
        <c:axId val="19152134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9279935"/>
        <c:crosses val="autoZero"/>
        <c:auto val="1"/>
        <c:lblAlgn val="ctr"/>
        <c:lblOffset val="100"/>
        <c:noMultiLvlLbl val="0"/>
      </c:catAx>
      <c:valAx>
        <c:axId val="1849279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5213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9028871391076113E-2"/>
          <c:y val="4.3149946062567425E-2"/>
          <c:w val="0.92730992642313148"/>
          <c:h val="0.86318258222037236"/>
        </c:manualLayout>
      </c:layout>
      <c:lineChart>
        <c:grouping val="standard"/>
        <c:varyColors val="0"/>
        <c:ser>
          <c:idx val="1"/>
          <c:order val="0"/>
          <c:tx>
            <c:strRef>
              <c:f>Compare!$B$1</c:f>
              <c:strCache>
                <c:ptCount val="1"/>
                <c:pt idx="0">
                  <c:v>Import - SKLearn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Compare!$B$2:$B$9</c:f>
              <c:numCache>
                <c:formatCode>General</c:formatCode>
                <c:ptCount val="8"/>
                <c:pt idx="0">
                  <c:v>420276</c:v>
                </c:pt>
                <c:pt idx="1">
                  <c:v>433621</c:v>
                </c:pt>
                <c:pt idx="2">
                  <c:v>446966</c:v>
                </c:pt>
                <c:pt idx="3">
                  <c:v>460311</c:v>
                </c:pt>
                <c:pt idx="4">
                  <c:v>473655</c:v>
                </c:pt>
                <c:pt idx="5">
                  <c:v>487000</c:v>
                </c:pt>
                <c:pt idx="6">
                  <c:v>553724</c:v>
                </c:pt>
                <c:pt idx="7">
                  <c:v>687171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D3-4515-9FAD-836D8FE7BAF5}"/>
            </c:ext>
          </c:extLst>
        </c:ser>
        <c:ser>
          <c:idx val="2"/>
          <c:order val="1"/>
          <c:tx>
            <c:strRef>
              <c:f>Compare!$C$1</c:f>
              <c:strCache>
                <c:ptCount val="1"/>
                <c:pt idx="0">
                  <c:v>Export - SKLearn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Compare!$C$2:$C$9</c:f>
              <c:numCache>
                <c:formatCode>General</c:formatCode>
                <c:ptCount val="8"/>
                <c:pt idx="0">
                  <c:v>421220</c:v>
                </c:pt>
                <c:pt idx="1">
                  <c:v>435069</c:v>
                </c:pt>
                <c:pt idx="2">
                  <c:v>448919</c:v>
                </c:pt>
                <c:pt idx="3">
                  <c:v>462769</c:v>
                </c:pt>
                <c:pt idx="4">
                  <c:v>476619</c:v>
                </c:pt>
                <c:pt idx="5">
                  <c:v>490469</c:v>
                </c:pt>
                <c:pt idx="6">
                  <c:v>559718</c:v>
                </c:pt>
                <c:pt idx="7">
                  <c:v>698217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D3-4515-9FAD-836D8FE7BAF5}"/>
            </c:ext>
          </c:extLst>
        </c:ser>
        <c:ser>
          <c:idx val="3"/>
          <c:order val="2"/>
          <c:tx>
            <c:strRef>
              <c:f>Compare!$D$1</c:f>
              <c:strCache>
                <c:ptCount val="1"/>
                <c:pt idx="0">
                  <c:v>Import - Excel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Compare!$D$2:$D$9</c:f>
              <c:numCache>
                <c:formatCode>General</c:formatCode>
                <c:ptCount val="8"/>
                <c:pt idx="0">
                  <c:v>412663.14698725322</c:v>
                </c:pt>
                <c:pt idx="1">
                  <c:v>417745.72555109969</c:v>
                </c:pt>
                <c:pt idx="2">
                  <c:v>423583.06501484109</c:v>
                </c:pt>
                <c:pt idx="3">
                  <c:v>429707.58976702456</c:v>
                </c:pt>
                <c:pt idx="4">
                  <c:v>435919.49859270093</c:v>
                </c:pt>
                <c:pt idx="5">
                  <c:v>442115.85314113525</c:v>
                </c:pt>
                <c:pt idx="6">
                  <c:v>471433.25810263731</c:v>
                </c:pt>
                <c:pt idx="7">
                  <c:v>517901.6864791034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2D3-4515-9FAD-836D8FE7BAF5}"/>
            </c:ext>
          </c:extLst>
        </c:ser>
        <c:ser>
          <c:idx val="4"/>
          <c:order val="3"/>
          <c:tx>
            <c:strRef>
              <c:f>Compare!$E$1</c:f>
              <c:strCache>
                <c:ptCount val="1"/>
                <c:pt idx="0">
                  <c:v>Export - Excel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Compare!$E$2:$E$9</c:f>
              <c:numCache>
                <c:formatCode>General</c:formatCode>
                <c:ptCount val="8"/>
                <c:pt idx="0">
                  <c:v>466755.5118765604</c:v>
                </c:pt>
                <c:pt idx="1">
                  <c:v>485590.45023284596</c:v>
                </c:pt>
                <c:pt idx="2">
                  <c:v>502851.48160939431</c:v>
                </c:pt>
                <c:pt idx="3">
                  <c:v>518764.52363232424</c:v>
                </c:pt>
                <c:pt idx="4">
                  <c:v>533477.32891358586</c:v>
                </c:pt>
                <c:pt idx="5">
                  <c:v>547094.16372814181</c:v>
                </c:pt>
                <c:pt idx="6">
                  <c:v>600996.52947678533</c:v>
                </c:pt>
                <c:pt idx="7">
                  <c:v>651588.47292612656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2D3-4515-9FAD-836D8FE7B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7302191"/>
        <c:axId val="1849278687"/>
      </c:lineChart>
      <c:catAx>
        <c:axId val="1917302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9278687"/>
        <c:crosses val="autoZero"/>
        <c:auto val="1"/>
        <c:lblAlgn val="ctr"/>
        <c:lblOffset val="100"/>
        <c:noMultiLvlLbl val="0"/>
      </c:catAx>
      <c:valAx>
        <c:axId val="1849278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7302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554355</xdr:colOff>
      <xdr:row>6</xdr:row>
      <xdr:rowOff>18097</xdr:rowOff>
    </xdr:from>
    <xdr:to>
      <xdr:col>22</xdr:col>
      <xdr:colOff>19050</xdr:colOff>
      <xdr:row>34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AF4569-1AD6-4DF8-B82E-B87395D67E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2068830</xdr:colOff>
      <xdr:row>12</xdr:row>
      <xdr:rowOff>94297</xdr:rowOff>
    </xdr:from>
    <xdr:to>
      <xdr:col>17</xdr:col>
      <xdr:colOff>259080</xdr:colOff>
      <xdr:row>32</xdr:row>
      <xdr:rowOff>141922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FF9252-AD5B-4556-A83F-1896FB51EA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87630</xdr:colOff>
      <xdr:row>3</xdr:row>
      <xdr:rowOff>48576</xdr:rowOff>
    </xdr:from>
    <xdr:to>
      <xdr:col>20</xdr:col>
      <xdr:colOff>171450</xdr:colOff>
      <xdr:row>27</xdr:row>
      <xdr:rowOff>57149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D43976F-39FA-4716-A9D5-DEE7203EFF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600075</xdr:colOff>
      <xdr:row>1</xdr:row>
      <xdr:rowOff>26671</xdr:rowOff>
    </xdr:from>
    <xdr:to>
      <xdr:col>21</xdr:col>
      <xdr:colOff>142875</xdr:colOff>
      <xdr:row>30</xdr:row>
      <xdr:rowOff>76201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D8E2C0F-6C93-4061-85FB-9A95820530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5DBA06E-9EE8-4188-9AAD-E67DB68BA449}" name="Table1" displayName="Table1" ref="A1:E55" totalsRowShown="0">
  <autoFilter ref="A1:E55" xr:uid="{3034CB29-797D-455F-88D3-EDE9922ABB2F}"/>
  <tableColumns count="5">
    <tableColumn id="1" xr3:uid="{42B769F5-E958-4F96-88F8-FA1C3947FE91}" name="Year"/>
    <tableColumn id="2" xr3:uid="{0BED29CE-49F1-4012-80CB-65DD4BCEAB6C}" name="Import"/>
    <tableColumn id="3" xr3:uid="{5F50CA43-25EF-48F6-A227-CE075D33F10E}" name="Forecast(Import)">
      <calculatedColumnFormula>_xlfn.FORECAST.ETS(A2,$B$2:$B$34,$A$2:$A$34,1,1)</calculatedColumnFormula>
    </tableColumn>
    <tableColumn id="4" xr3:uid="{8D9A65C6-3937-420E-9C23-A7379ACB3ECE}" name="Lower Confidence Bound(Import)" dataDxfId="3">
      <calculatedColumnFormula>C2-_xlfn.FORECAST.ETS.CONFINT(A2,$B$2:$B$34,$A$2:$A$34,0.95,1,1)</calculatedColumnFormula>
    </tableColumn>
    <tableColumn id="5" xr3:uid="{AE4E64E7-76D8-4475-878D-317159537386}" name="Upper Confidence Bound(Import)" dataDxfId="2">
      <calculatedColumnFormula>C2+_xlfn.FORECAST.ETS.CONFINT(A2,$B$2:$B$34,$A$2:$A$34,0.95,1,1)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120F986-0701-413F-9881-A5D404E352DB}" name="Table2" displayName="Table2" ref="A1:E55" totalsRowShown="0">
  <autoFilter ref="A1:E55" xr:uid="{85FB73C1-1E0B-4BD8-846C-BA869501D9C8}"/>
  <tableColumns count="5">
    <tableColumn id="1" xr3:uid="{33D82A9B-7F9B-4ECA-AD92-C0AD93B2DB36}" name="Year"/>
    <tableColumn id="2" xr3:uid="{1500C161-D0BB-4B13-9672-96CFC29827F8}" name="Export"/>
    <tableColumn id="3" xr3:uid="{F8B2B2C4-38C3-4F28-9D1B-5AE76932682E}" name="Forecast(Export)">
      <calculatedColumnFormula>_xlfn.FORECAST.ETS(A2,$B$2:$B$34,$A$2:$A$34,1,1)</calculatedColumnFormula>
    </tableColumn>
    <tableColumn id="4" xr3:uid="{7FBD7963-0A59-4262-BC63-89D4EE6C48D1}" name="Lower Confidence Bound(Export)" dataDxfId="1">
      <calculatedColumnFormula>C2-_xlfn.FORECAST.ETS.CONFINT(A2,$B$2:$B$34,$A$2:$A$34,0.95,1,1)</calculatedColumnFormula>
    </tableColumn>
    <tableColumn id="5" xr3:uid="{FD615BB6-608B-4CB4-AA09-92E9D4CF6881}" name="Upper Confidence Bound(Export)" dataDxfId="0">
      <calculatedColumnFormula>C2+_xlfn.FORECAST.ETS.CONFINT(A2,$B$2:$B$34,$A$2:$A$34,0.95,1,1)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2C3AA-BCF4-4F5C-B72E-C387D1A28FF3}">
  <dimension ref="A1:E55"/>
  <sheetViews>
    <sheetView topLeftCell="A28" workbookViewId="0">
      <selection activeCell="D55" sqref="D55"/>
    </sheetView>
  </sheetViews>
  <sheetFormatPr defaultRowHeight="14.4" x14ac:dyDescent="0.3"/>
  <cols>
    <col min="1" max="2" width="9" bestFit="1" customWidth="1"/>
    <col min="3" max="3" width="17.33203125" customWidth="1"/>
    <col min="4" max="4" width="31.6640625" customWidth="1"/>
    <col min="5" max="5" width="31.77734375" customWidth="1"/>
  </cols>
  <sheetData>
    <row r="1" spans="1:5" x14ac:dyDescent="0.3">
      <c r="A1" t="s">
        <v>0</v>
      </c>
      <c r="B1" t="s">
        <v>1</v>
      </c>
      <c r="C1" t="s">
        <v>3</v>
      </c>
      <c r="D1" t="s">
        <v>4</v>
      </c>
      <c r="E1" t="s">
        <v>5</v>
      </c>
    </row>
    <row r="2" spans="1:5" x14ac:dyDescent="0.3">
      <c r="A2">
        <v>1987</v>
      </c>
      <c r="B2">
        <v>47298.773999999998</v>
      </c>
    </row>
    <row r="3" spans="1:5" x14ac:dyDescent="0.3">
      <c r="A3">
        <v>1988</v>
      </c>
      <c r="B3">
        <v>53699.064760000001</v>
      </c>
    </row>
    <row r="4" spans="1:5" x14ac:dyDescent="0.3">
      <c r="A4">
        <v>1989</v>
      </c>
      <c r="B4">
        <v>63713.22</v>
      </c>
    </row>
    <row r="5" spans="1:5" x14ac:dyDescent="0.3">
      <c r="A5">
        <v>1990</v>
      </c>
      <c r="B5">
        <v>63854.62369</v>
      </c>
    </row>
    <row r="6" spans="1:5" x14ac:dyDescent="0.3">
      <c r="A6">
        <v>1991</v>
      </c>
      <c r="B6">
        <v>63402.313439999998</v>
      </c>
    </row>
    <row r="7" spans="1:5" x14ac:dyDescent="0.3">
      <c r="A7">
        <v>1992</v>
      </c>
      <c r="B7">
        <v>70453.691800000001</v>
      </c>
    </row>
    <row r="8" spans="1:5" x14ac:dyDescent="0.3">
      <c r="A8">
        <v>1993</v>
      </c>
      <c r="B8">
        <v>77831.660610000006</v>
      </c>
    </row>
    <row r="9" spans="1:5" x14ac:dyDescent="0.3">
      <c r="A9">
        <v>1994</v>
      </c>
      <c r="B9">
        <v>85451.292400000006</v>
      </c>
    </row>
    <row r="10" spans="1:5" x14ac:dyDescent="0.3">
      <c r="A10">
        <v>1995</v>
      </c>
      <c r="B10">
        <v>95077.955329999997</v>
      </c>
    </row>
    <row r="11" spans="1:5" x14ac:dyDescent="0.3">
      <c r="A11">
        <v>1996</v>
      </c>
      <c r="B11">
        <v>95940.382629999993</v>
      </c>
    </row>
    <row r="12" spans="1:5" x14ac:dyDescent="0.3">
      <c r="A12">
        <v>1997</v>
      </c>
      <c r="B12">
        <v>104291.3836</v>
      </c>
    </row>
    <row r="13" spans="1:5" x14ac:dyDescent="0.3">
      <c r="A13">
        <v>1998</v>
      </c>
      <c r="B13">
        <v>120374.0773</v>
      </c>
    </row>
    <row r="14" spans="1:5" x14ac:dyDescent="0.3">
      <c r="A14">
        <v>1999</v>
      </c>
      <c r="B14">
        <v>126351.60709999999</v>
      </c>
    </row>
    <row r="15" spans="1:5" x14ac:dyDescent="0.3">
      <c r="A15">
        <v>2000</v>
      </c>
      <c r="B15">
        <v>148293.5589</v>
      </c>
    </row>
    <row r="16" spans="1:5" x14ac:dyDescent="0.3">
      <c r="A16">
        <v>2001</v>
      </c>
      <c r="B16">
        <v>149802.33559999999</v>
      </c>
    </row>
    <row r="17" spans="1:2" x14ac:dyDescent="0.3">
      <c r="A17">
        <v>2002</v>
      </c>
      <c r="B17">
        <v>159017.65090000001</v>
      </c>
    </row>
    <row r="18" spans="1:2" x14ac:dyDescent="0.3">
      <c r="A18">
        <v>2003</v>
      </c>
      <c r="B18">
        <v>161634.24909999999</v>
      </c>
    </row>
    <row r="19" spans="1:2" x14ac:dyDescent="0.3">
      <c r="A19">
        <v>2004</v>
      </c>
      <c r="B19">
        <v>177204.6384</v>
      </c>
    </row>
    <row r="20" spans="1:2" x14ac:dyDescent="0.3">
      <c r="A20">
        <v>2005</v>
      </c>
      <c r="B20">
        <v>194143.89430000001</v>
      </c>
    </row>
    <row r="21" spans="1:2" x14ac:dyDescent="0.3">
      <c r="A21">
        <v>2006</v>
      </c>
      <c r="B21">
        <v>220652.76680000001</v>
      </c>
    </row>
    <row r="22" spans="1:2" x14ac:dyDescent="0.3">
      <c r="A22">
        <v>2007</v>
      </c>
      <c r="B22">
        <v>246065.12830000001</v>
      </c>
    </row>
    <row r="23" spans="1:2" x14ac:dyDescent="0.3">
      <c r="A23">
        <v>2008</v>
      </c>
      <c r="B23">
        <v>294874.64789999998</v>
      </c>
    </row>
    <row r="24" spans="1:2" x14ac:dyDescent="0.3">
      <c r="A24">
        <v>2009</v>
      </c>
      <c r="B24">
        <v>264771.17979999998</v>
      </c>
    </row>
    <row r="25" spans="1:2" x14ac:dyDescent="0.3">
      <c r="A25">
        <v>2010</v>
      </c>
      <c r="B25">
        <v>282849.74</v>
      </c>
    </row>
    <row r="26" spans="1:2" x14ac:dyDescent="0.3">
      <c r="A26">
        <v>2011</v>
      </c>
      <c r="B26">
        <v>308532.16249999998</v>
      </c>
    </row>
    <row r="27" spans="1:2" x14ac:dyDescent="0.3">
      <c r="A27">
        <v>2012</v>
      </c>
      <c r="B27">
        <v>329181.09860000003</v>
      </c>
    </row>
    <row r="28" spans="1:2" x14ac:dyDescent="0.3">
      <c r="A28">
        <v>2013</v>
      </c>
      <c r="B28">
        <v>334284.32740000001</v>
      </c>
    </row>
    <row r="29" spans="1:2" x14ac:dyDescent="0.3">
      <c r="A29">
        <v>2014</v>
      </c>
      <c r="B29">
        <v>343172.08289999998</v>
      </c>
    </row>
    <row r="30" spans="1:2" x14ac:dyDescent="0.3">
      <c r="A30">
        <v>2015</v>
      </c>
      <c r="B30">
        <v>360679.10969999997</v>
      </c>
    </row>
    <row r="31" spans="1:2" x14ac:dyDescent="0.3">
      <c r="A31">
        <v>2016</v>
      </c>
      <c r="B31">
        <v>350982.23469999997</v>
      </c>
    </row>
    <row r="32" spans="1:2" x14ac:dyDescent="0.3">
      <c r="A32">
        <v>2017</v>
      </c>
      <c r="B32">
        <v>377453.13150000002</v>
      </c>
    </row>
    <row r="33" spans="1:5" x14ac:dyDescent="0.3">
      <c r="A33">
        <v>2018</v>
      </c>
      <c r="B33">
        <v>415389.17389999999</v>
      </c>
    </row>
    <row r="34" spans="1:5" x14ac:dyDescent="0.3">
      <c r="A34">
        <v>2019</v>
      </c>
      <c r="B34">
        <v>424907.31709999999</v>
      </c>
      <c r="C34">
        <v>424907.31709999999</v>
      </c>
      <c r="D34" s="1">
        <v>424907.31709999999</v>
      </c>
      <c r="E34" s="1">
        <v>424907.31709999999</v>
      </c>
    </row>
    <row r="35" spans="1:5" x14ac:dyDescent="0.3">
      <c r="A35">
        <v>2020</v>
      </c>
      <c r="C35">
        <f>_xlfn.FORECAST.ETS(A35,$B$2:$B$34,$A$2:$A$34,1,1)</f>
        <v>439789.07055539335</v>
      </c>
      <c r="D35" s="1">
        <f>C35-_xlfn.FORECAST.ETS.CONFINT(A35,$B$2:$B$34,$A$2:$A$34,0.95,1,1)</f>
        <v>412663.14698725322</v>
      </c>
      <c r="E35" s="1">
        <f>C35+_xlfn.FORECAST.ETS.CONFINT(A35,$B$2:$B$34,$A$2:$A$34,0.95,1,1)</f>
        <v>466914.99412353348</v>
      </c>
    </row>
    <row r="36" spans="1:5" x14ac:dyDescent="0.3">
      <c r="A36">
        <v>2021</v>
      </c>
      <c r="C36">
        <f>_xlfn.FORECAST.ETS(A36,$B$2:$B$34,$A$2:$A$34,1,1)</f>
        <v>454543.88910266588</v>
      </c>
      <c r="D36" s="1">
        <f>C36-_xlfn.FORECAST.ETS.CONFINT(A36,$B$2:$B$34,$A$2:$A$34,0.95,1,1)</f>
        <v>417745.72555109969</v>
      </c>
      <c r="E36" s="1">
        <f>C36+_xlfn.FORECAST.ETS.CONFINT(A36,$B$2:$B$34,$A$2:$A$34,0.95,1,1)</f>
        <v>491342.05265423207</v>
      </c>
    </row>
    <row r="37" spans="1:5" x14ac:dyDescent="0.3">
      <c r="A37">
        <v>2022</v>
      </c>
      <c r="C37">
        <f>_xlfn.FORECAST.ETS(A37,$B$2:$B$34,$A$2:$A$34,1,1)</f>
        <v>469298.70764993841</v>
      </c>
      <c r="D37" s="1">
        <f>C37-_xlfn.FORECAST.ETS.CONFINT(A37,$B$2:$B$34,$A$2:$A$34,0.95,1,1)</f>
        <v>423583.06501484109</v>
      </c>
      <c r="E37" s="1">
        <f>C37+_xlfn.FORECAST.ETS.CONFINT(A37,$B$2:$B$34,$A$2:$A$34,0.95,1,1)</f>
        <v>515014.35028503573</v>
      </c>
    </row>
    <row r="38" spans="1:5" x14ac:dyDescent="0.3">
      <c r="A38">
        <v>2023</v>
      </c>
      <c r="C38">
        <f>_xlfn.FORECAST.ETS(A38,$B$2:$B$34,$A$2:$A$34,1,1)</f>
        <v>484053.526197211</v>
      </c>
      <c r="D38" s="1">
        <f>C38-_xlfn.FORECAST.ETS.CONFINT(A38,$B$2:$B$34,$A$2:$A$34,0.95,1,1)</f>
        <v>429707.58976702456</v>
      </c>
      <c r="E38" s="1">
        <f>C38+_xlfn.FORECAST.ETS.CONFINT(A38,$B$2:$B$34,$A$2:$A$34,0.95,1,1)</f>
        <v>538399.4626273975</v>
      </c>
    </row>
    <row r="39" spans="1:5" x14ac:dyDescent="0.3">
      <c r="A39">
        <v>2024</v>
      </c>
      <c r="C39">
        <f>_xlfn.FORECAST.ETS(A39,$B$2:$B$34,$A$2:$A$34,1,1)</f>
        <v>498808.34474448353</v>
      </c>
      <c r="D39" s="1">
        <f>C39-_xlfn.FORECAST.ETS.CONFINT(A39,$B$2:$B$34,$A$2:$A$34,0.95,1,1)</f>
        <v>435919.49859270093</v>
      </c>
      <c r="E39" s="1">
        <f>C39+_xlfn.FORECAST.ETS.CONFINT(A39,$B$2:$B$34,$A$2:$A$34,0.95,1,1)</f>
        <v>561697.19089626614</v>
      </c>
    </row>
    <row r="40" spans="1:5" x14ac:dyDescent="0.3">
      <c r="A40">
        <v>2025</v>
      </c>
      <c r="C40">
        <f>_xlfn.FORECAST.ETS(A40,$B$2:$B$34,$A$2:$A$34,1,1)</f>
        <v>513563.16329175606</v>
      </c>
      <c r="D40" s="1">
        <f>C40-_xlfn.FORECAST.ETS.CONFINT(A40,$B$2:$B$34,$A$2:$A$34,0.95,1,1)</f>
        <v>442115.85314113525</v>
      </c>
      <c r="E40" s="1">
        <f>C40+_xlfn.FORECAST.ETS.CONFINT(A40,$B$2:$B$34,$A$2:$A$34,0.95,1,1)</f>
        <v>585010.47344237694</v>
      </c>
    </row>
    <row r="41" spans="1:5" x14ac:dyDescent="0.3">
      <c r="A41">
        <v>2026</v>
      </c>
      <c r="C41">
        <f>_xlfn.FORECAST.ETS(A41,$B$2:$B$34,$A$2:$A$34,1,1)</f>
        <v>528317.98183902865</v>
      </c>
      <c r="D41" s="1">
        <f>C41-_xlfn.FORECAST.ETS.CONFINT(A41,$B$2:$B$34,$A$2:$A$34,0.95,1,1)</f>
        <v>448237.80992627551</v>
      </c>
      <c r="E41" s="1">
        <f>C41+_xlfn.FORECAST.ETS.CONFINT(A41,$B$2:$B$34,$A$2:$A$34,0.95,1,1)</f>
        <v>608398.15375178179</v>
      </c>
    </row>
    <row r="42" spans="1:5" x14ac:dyDescent="0.3">
      <c r="A42">
        <v>2027</v>
      </c>
      <c r="C42">
        <f>_xlfn.FORECAST.ETS(A42,$B$2:$B$34,$A$2:$A$34,1,1)</f>
        <v>543072.80038630113</v>
      </c>
      <c r="D42" s="1">
        <f>C42-_xlfn.FORECAST.ETS.CONFINT(A42,$B$2:$B$34,$A$2:$A$34,0.95,1,1)</f>
        <v>454249.52617009811</v>
      </c>
      <c r="E42" s="1">
        <f>C42+_xlfn.FORECAST.ETS.CONFINT(A42,$B$2:$B$34,$A$2:$A$34,0.95,1,1)</f>
        <v>631896.07460250414</v>
      </c>
    </row>
    <row r="43" spans="1:5" x14ac:dyDescent="0.3">
      <c r="A43">
        <v>2028</v>
      </c>
      <c r="C43">
        <f>_xlfn.FORECAST.ETS(A43,$B$2:$B$34,$A$2:$A$34,1,1)</f>
        <v>557827.61893357371</v>
      </c>
      <c r="D43" s="1">
        <f>C43-_xlfn.FORECAST.ETS.CONFINT(A43,$B$2:$B$34,$A$2:$A$34,0.95,1,1)</f>
        <v>460128.29391428787</v>
      </c>
      <c r="E43" s="1">
        <f>C43+_xlfn.FORECAST.ETS.CONFINT(A43,$B$2:$B$34,$A$2:$A$34,0.95,1,1)</f>
        <v>655526.94395285961</v>
      </c>
    </row>
    <row r="44" spans="1:5" x14ac:dyDescent="0.3">
      <c r="A44">
        <v>2029</v>
      </c>
      <c r="C44">
        <f>_xlfn.FORECAST.ETS(A44,$B$2:$B$34,$A$2:$A$34,1,1)</f>
        <v>572582.43748084619</v>
      </c>
      <c r="D44" s="1">
        <f>C44-_xlfn.FORECAST.ETS.CONFINT(A44,$B$2:$B$34,$A$2:$A$34,0.95,1,1)</f>
        <v>465859.40440681472</v>
      </c>
      <c r="E44" s="1">
        <f>C44+_xlfn.FORECAST.ETS.CONFINT(A44,$B$2:$B$34,$A$2:$A$34,0.95,1,1)</f>
        <v>679305.47055487765</v>
      </c>
    </row>
    <row r="45" spans="1:5" x14ac:dyDescent="0.3">
      <c r="A45">
        <v>2030</v>
      </c>
      <c r="C45">
        <f>_xlfn.FORECAST.ETS(A45,$B$2:$B$34,$A$2:$A$34,1,1)</f>
        <v>587337.25602811878</v>
      </c>
      <c r="D45" s="1">
        <f>C45-_xlfn.FORECAST.ETS.CONFINT(A45,$B$2:$B$34,$A$2:$A$34,0.95,1,1)</f>
        <v>471433.25810263731</v>
      </c>
      <c r="E45" s="1">
        <f>C45+_xlfn.FORECAST.ETS.CONFINT(A45,$B$2:$B$34,$A$2:$A$34,0.95,1,1)</f>
        <v>703241.2539536003</v>
      </c>
    </row>
    <row r="46" spans="1:5" x14ac:dyDescent="0.3">
      <c r="A46">
        <v>2031</v>
      </c>
      <c r="C46">
        <f>_xlfn.FORECAST.ETS(A46,$B$2:$B$34,$A$2:$A$34,1,1)</f>
        <v>602092.07457539137</v>
      </c>
      <c r="D46" s="1">
        <f>C46-_xlfn.FORECAST.ETS.CONFINT(A46,$B$2:$B$34,$A$2:$A$34,0.95,1,1)</f>
        <v>476843.63904135121</v>
      </c>
      <c r="E46" s="1">
        <f>C46+_xlfn.FORECAST.ETS.CONFINT(A46,$B$2:$B$34,$A$2:$A$34,0.95,1,1)</f>
        <v>727340.51010943158</v>
      </c>
    </row>
    <row r="47" spans="1:5" x14ac:dyDescent="0.3">
      <c r="A47">
        <v>2032</v>
      </c>
      <c r="C47">
        <f>_xlfn.FORECAST.ETS(A47,$B$2:$B$34,$A$2:$A$34,1,1)</f>
        <v>616846.89312266384</v>
      </c>
      <c r="D47" s="1">
        <f>C47-_xlfn.FORECAST.ETS.CONFINT(A47,$B$2:$B$34,$A$2:$A$34,0.95,1,1)</f>
        <v>482086.63544593798</v>
      </c>
      <c r="E47" s="1">
        <f>C47+_xlfn.FORECAST.ETS.CONFINT(A47,$B$2:$B$34,$A$2:$A$34,0.95,1,1)</f>
        <v>751607.1507993897</v>
      </c>
    </row>
    <row r="48" spans="1:5" x14ac:dyDescent="0.3">
      <c r="A48">
        <v>2033</v>
      </c>
      <c r="C48">
        <f>_xlfn.FORECAST.ETS(A48,$B$2:$B$34,$A$2:$A$34,1,1)</f>
        <v>631601.71166993643</v>
      </c>
      <c r="D48" s="1">
        <f>C48-_xlfn.FORECAST.ETS.CONFINT(A48,$B$2:$B$34,$A$2:$A$34,0.95,1,1)</f>
        <v>487159.93888255412</v>
      </c>
      <c r="E48" s="1">
        <f>C48+_xlfn.FORECAST.ETS.CONFINT(A48,$B$2:$B$34,$A$2:$A$34,0.95,1,1)</f>
        <v>776043.48445731867</v>
      </c>
    </row>
    <row r="49" spans="1:5" x14ac:dyDescent="0.3">
      <c r="A49">
        <v>2034</v>
      </c>
      <c r="C49">
        <f>_xlfn.FORECAST.ETS(A49,$B$2:$B$34,$A$2:$A$34,1,1)</f>
        <v>646356.5302172089</v>
      </c>
      <c r="D49" s="1">
        <f>C49-_xlfn.FORECAST.ETS.CONFINT(A49,$B$2:$B$34,$A$2:$A$34,0.95,1,1)</f>
        <v>492062.37514628522</v>
      </c>
      <c r="E49" s="1">
        <f>C49+_xlfn.FORECAST.ETS.CONFINT(A49,$B$2:$B$34,$A$2:$A$34,0.95,1,1)</f>
        <v>800650.68528813263</v>
      </c>
    </row>
    <row r="50" spans="1:5" x14ac:dyDescent="0.3">
      <c r="A50">
        <v>2035</v>
      </c>
      <c r="C50">
        <f>_xlfn.FORECAST.ETS(A50,$B$2:$B$34,$A$2:$A$34,1,1)</f>
        <v>661111.34876448149</v>
      </c>
      <c r="D50" s="1">
        <f>C50-_xlfn.FORECAST.ETS.CONFINT(A50,$B$2:$B$34,$A$2:$A$34,0.95,1,1)</f>
        <v>496793.58224760153</v>
      </c>
      <c r="E50" s="1">
        <f>C50+_xlfn.FORECAST.ETS.CONFINT(A50,$B$2:$B$34,$A$2:$A$34,0.95,1,1)</f>
        <v>825429.11528136139</v>
      </c>
    </row>
    <row r="51" spans="1:5" x14ac:dyDescent="0.3">
      <c r="A51">
        <v>2036</v>
      </c>
      <c r="C51">
        <f>_xlfn.FORECAST.ETS(A51,$B$2:$B$34,$A$2:$A$34,1,1)</f>
        <v>675866.16731175408</v>
      </c>
      <c r="D51" s="1">
        <f>C51-_xlfn.FORECAST.ETS.CONFINT(A51,$B$2:$B$34,$A$2:$A$34,0.95,1,1)</f>
        <v>501353.7846770779</v>
      </c>
      <c r="E51" s="1">
        <f>C51+_xlfn.FORECAST.ETS.CONFINT(A51,$B$2:$B$34,$A$2:$A$34,0.95,1,1)</f>
        <v>850378.54994643026</v>
      </c>
    </row>
    <row r="52" spans="1:5" x14ac:dyDescent="0.3">
      <c r="A52">
        <v>2037</v>
      </c>
      <c r="C52">
        <f>_xlfn.FORECAST.ETS(A52,$B$2:$B$34,$A$2:$A$34,1,1)</f>
        <v>690620.98585902655</v>
      </c>
      <c r="D52" s="1">
        <f>C52-_xlfn.FORECAST.ETS.CONFINT(A52,$B$2:$B$34,$A$2:$A$34,0.95,1,1)</f>
        <v>505743.63234326884</v>
      </c>
      <c r="E52" s="1">
        <f>C52+_xlfn.FORECAST.ETS.CONFINT(A52,$B$2:$B$34,$A$2:$A$34,0.95,1,1)</f>
        <v>875498.33937478426</v>
      </c>
    </row>
    <row r="53" spans="1:5" x14ac:dyDescent="0.3">
      <c r="A53">
        <v>2038</v>
      </c>
      <c r="C53">
        <f>_xlfn.FORECAST.ETS(A53,$B$2:$B$34,$A$2:$A$34,1,1)</f>
        <v>705375.80440629914</v>
      </c>
      <c r="D53" s="1">
        <f>C53-_xlfn.FORECAST.ETS.CONFINT(A53,$B$2:$B$34,$A$2:$A$34,0.95,1,1)</f>
        <v>509964.08393307554</v>
      </c>
      <c r="E53" s="1">
        <f>C53+_xlfn.FORECAST.ETS.CONFINT(A53,$B$2:$B$34,$A$2:$A$34,0.95,1,1)</f>
        <v>900787.52487952274</v>
      </c>
    </row>
    <row r="54" spans="1:5" x14ac:dyDescent="0.3">
      <c r="A54">
        <v>2039</v>
      </c>
      <c r="C54">
        <f>_xlfn.FORECAST.ETS(A54,$B$2:$B$34,$A$2:$A$34,1,1)</f>
        <v>720130.62295357161</v>
      </c>
      <c r="D54" s="1">
        <f>C54-_xlfn.FORECAST.ETS.CONFINT(A54,$B$2:$B$34,$A$2:$A$34,0.95,1,1)</f>
        <v>514016.32137915614</v>
      </c>
      <c r="E54" s="1">
        <f>C54+_xlfn.FORECAST.ETS.CONFINT(A54,$B$2:$B$34,$A$2:$A$34,0.95,1,1)</f>
        <v>926244.92452798714</v>
      </c>
    </row>
    <row r="55" spans="1:5" x14ac:dyDescent="0.3">
      <c r="A55">
        <v>2040</v>
      </c>
      <c r="C55">
        <f>_xlfn.FORECAST.ETS(A55,$B$2:$B$34,$A$2:$A$34,1,1)</f>
        <v>734885.4415008442</v>
      </c>
      <c r="D55" s="1">
        <f>C55-_xlfn.FORECAST.ETS.CONFINT(A55,$B$2:$B$34,$A$2:$A$34,0.95,1,1)</f>
        <v>517901.6864791034</v>
      </c>
      <c r="E55" s="1">
        <f>C55+_xlfn.FORECAST.ETS.CONFINT(A55,$B$2:$B$34,$A$2:$A$34,0.95,1,1)</f>
        <v>951869.196522585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EE91E-9D2A-4975-BF2F-5757BDE8343D}">
  <dimension ref="A1:E55"/>
  <sheetViews>
    <sheetView topLeftCell="A22" workbookViewId="0">
      <selection activeCell="D55" sqref="D55"/>
    </sheetView>
  </sheetViews>
  <sheetFormatPr defaultRowHeight="14.4" x14ac:dyDescent="0.3"/>
  <cols>
    <col min="1" max="2" width="9" bestFit="1" customWidth="1"/>
    <col min="3" max="3" width="17.109375" customWidth="1"/>
    <col min="4" max="4" width="31.44140625" customWidth="1"/>
    <col min="5" max="5" width="31.5546875" customWidth="1"/>
  </cols>
  <sheetData>
    <row r="1" spans="1:5" x14ac:dyDescent="0.3">
      <c r="A1" t="s">
        <v>0</v>
      </c>
      <c r="B1" t="s">
        <v>2</v>
      </c>
      <c r="C1" t="s">
        <v>6</v>
      </c>
      <c r="D1" t="s">
        <v>7</v>
      </c>
      <c r="E1" t="s">
        <v>8</v>
      </c>
    </row>
    <row r="2" spans="1:5" x14ac:dyDescent="0.3">
      <c r="A2">
        <v>1987</v>
      </c>
      <c r="B2">
        <v>43399</v>
      </c>
    </row>
    <row r="3" spans="1:5" x14ac:dyDescent="0.3">
      <c r="A3">
        <v>1988</v>
      </c>
      <c r="B3">
        <v>49254</v>
      </c>
    </row>
    <row r="4" spans="1:5" x14ac:dyDescent="0.3">
      <c r="A4">
        <v>1989</v>
      </c>
      <c r="B4">
        <v>53699</v>
      </c>
    </row>
    <row r="5" spans="1:5" x14ac:dyDescent="0.3">
      <c r="A5">
        <v>1990</v>
      </c>
      <c r="B5">
        <v>59047</v>
      </c>
    </row>
    <row r="6" spans="1:5" x14ac:dyDescent="0.3">
      <c r="A6">
        <v>1991</v>
      </c>
      <c r="B6">
        <v>64331</v>
      </c>
    </row>
    <row r="7" spans="1:5" x14ac:dyDescent="0.3">
      <c r="A7">
        <v>1992</v>
      </c>
      <c r="B7">
        <v>69061</v>
      </c>
    </row>
    <row r="8" spans="1:5" x14ac:dyDescent="0.3">
      <c r="A8">
        <v>1993</v>
      </c>
      <c r="B8">
        <v>75394</v>
      </c>
    </row>
    <row r="9" spans="1:5" x14ac:dyDescent="0.3">
      <c r="A9">
        <v>1994</v>
      </c>
      <c r="B9">
        <v>78928</v>
      </c>
    </row>
    <row r="10" spans="1:5" x14ac:dyDescent="0.3">
      <c r="A10">
        <v>1995</v>
      </c>
      <c r="B10">
        <v>88213</v>
      </c>
    </row>
    <row r="11" spans="1:5" x14ac:dyDescent="0.3">
      <c r="A11">
        <v>1996</v>
      </c>
      <c r="B11">
        <v>93661</v>
      </c>
    </row>
    <row r="12" spans="1:5" x14ac:dyDescent="0.3">
      <c r="A12">
        <v>1997</v>
      </c>
      <c r="B12">
        <v>103305</v>
      </c>
    </row>
    <row r="13" spans="1:5" x14ac:dyDescent="0.3">
      <c r="A13">
        <v>1998</v>
      </c>
      <c r="B13">
        <v>104338</v>
      </c>
    </row>
    <row r="14" spans="1:5" x14ac:dyDescent="0.3">
      <c r="A14">
        <v>1999</v>
      </c>
      <c r="B14">
        <v>106953</v>
      </c>
    </row>
    <row r="15" spans="1:5" x14ac:dyDescent="0.3">
      <c r="A15">
        <v>2000</v>
      </c>
      <c r="B15">
        <v>137748</v>
      </c>
    </row>
    <row r="16" spans="1:5" x14ac:dyDescent="0.3">
      <c r="A16">
        <v>2001</v>
      </c>
      <c r="B16">
        <v>149277</v>
      </c>
    </row>
    <row r="17" spans="1:2" x14ac:dyDescent="0.3">
      <c r="A17">
        <v>2002</v>
      </c>
      <c r="B17">
        <v>147619</v>
      </c>
    </row>
    <row r="18" spans="1:2" x14ac:dyDescent="0.3">
      <c r="A18">
        <v>2003</v>
      </c>
      <c r="B18">
        <v>138765</v>
      </c>
    </row>
    <row r="19" spans="1:2" x14ac:dyDescent="0.3">
      <c r="A19">
        <v>2004</v>
      </c>
      <c r="B19">
        <v>149999</v>
      </c>
    </row>
    <row r="20" spans="1:2" x14ac:dyDescent="0.3">
      <c r="A20">
        <v>2005</v>
      </c>
      <c r="B20">
        <v>174486</v>
      </c>
    </row>
    <row r="21" spans="1:2" x14ac:dyDescent="0.3">
      <c r="A21">
        <v>2006</v>
      </c>
      <c r="B21">
        <v>202869</v>
      </c>
    </row>
    <row r="22" spans="1:2" x14ac:dyDescent="0.3">
      <c r="A22">
        <v>2007</v>
      </c>
      <c r="B22">
        <v>221839</v>
      </c>
    </row>
    <row r="23" spans="1:2" x14ac:dyDescent="0.3">
      <c r="A23">
        <v>2008</v>
      </c>
      <c r="B23">
        <v>281833</v>
      </c>
    </row>
    <row r="24" spans="1:2" x14ac:dyDescent="0.3">
      <c r="A24">
        <v>2009</v>
      </c>
      <c r="B24">
        <v>253820</v>
      </c>
    </row>
    <row r="25" spans="1:2" x14ac:dyDescent="0.3">
      <c r="A25">
        <v>2010</v>
      </c>
      <c r="B25">
        <v>288896</v>
      </c>
    </row>
    <row r="26" spans="1:2" x14ac:dyDescent="0.3">
      <c r="A26">
        <v>2011</v>
      </c>
      <c r="B26">
        <v>319434</v>
      </c>
    </row>
    <row r="27" spans="1:2" x14ac:dyDescent="0.3">
      <c r="A27">
        <v>2012</v>
      </c>
      <c r="B27">
        <v>306170</v>
      </c>
    </row>
    <row r="28" spans="1:2" x14ac:dyDescent="0.3">
      <c r="A28">
        <v>2013</v>
      </c>
      <c r="B28">
        <v>323363</v>
      </c>
    </row>
    <row r="29" spans="1:2" x14ac:dyDescent="0.3">
      <c r="A29">
        <v>2014</v>
      </c>
      <c r="B29">
        <v>332203</v>
      </c>
    </row>
    <row r="30" spans="1:2" x14ac:dyDescent="0.3">
      <c r="A30">
        <v>2015</v>
      </c>
      <c r="B30">
        <v>323234</v>
      </c>
    </row>
    <row r="31" spans="1:2" x14ac:dyDescent="0.3">
      <c r="A31">
        <v>2016</v>
      </c>
      <c r="B31">
        <v>337076</v>
      </c>
    </row>
    <row r="32" spans="1:2" x14ac:dyDescent="0.3">
      <c r="A32">
        <v>2017</v>
      </c>
      <c r="B32">
        <v>386948</v>
      </c>
    </row>
    <row r="33" spans="1:5" x14ac:dyDescent="0.3">
      <c r="A33">
        <v>2018</v>
      </c>
      <c r="B33">
        <v>438286</v>
      </c>
    </row>
    <row r="34" spans="1:5" x14ac:dyDescent="0.3">
      <c r="A34">
        <v>2019</v>
      </c>
      <c r="B34">
        <v>492633</v>
      </c>
      <c r="C34">
        <v>492633</v>
      </c>
      <c r="D34" s="1">
        <v>492633</v>
      </c>
      <c r="E34" s="1">
        <v>492633</v>
      </c>
    </row>
    <row r="35" spans="1:5" x14ac:dyDescent="0.3">
      <c r="A35">
        <v>2020</v>
      </c>
      <c r="C35">
        <f>_xlfn.FORECAST.ETS(A35,$B$2:$B$34,$A$2:$A$34,1,1)</f>
        <v>508109.00037946505</v>
      </c>
      <c r="D35" s="1">
        <f>C35-_xlfn.FORECAST.ETS.CONFINT(A35,$B$2:$B$34,$A$2:$A$34,0.95,1,1)</f>
        <v>466755.5118765604</v>
      </c>
      <c r="E35" s="1">
        <f>C35+_xlfn.FORECAST.ETS.CONFINT(A35,$B$2:$B$34,$A$2:$A$34,0.95,1,1)</f>
        <v>549462.48888236971</v>
      </c>
    </row>
    <row r="36" spans="1:5" x14ac:dyDescent="0.3">
      <c r="A36">
        <v>2021</v>
      </c>
      <c r="C36">
        <f>_xlfn.FORECAST.ETS(A36,$B$2:$B$34,$A$2:$A$34,1,1)</f>
        <v>539420.64624499239</v>
      </c>
      <c r="D36" s="1">
        <f>C36-_xlfn.FORECAST.ETS.CONFINT(A36,$B$2:$B$34,$A$2:$A$34,0.95,1,1)</f>
        <v>485590.45023284596</v>
      </c>
      <c r="E36" s="1">
        <f>C36+_xlfn.FORECAST.ETS.CONFINT(A36,$B$2:$B$34,$A$2:$A$34,0.95,1,1)</f>
        <v>593250.84225713881</v>
      </c>
    </row>
    <row r="37" spans="1:5" x14ac:dyDescent="0.3">
      <c r="A37">
        <v>2022</v>
      </c>
      <c r="C37">
        <f>_xlfn.FORECAST.ETS(A37,$B$2:$B$34,$A$2:$A$34,1,1)</f>
        <v>570732.29211051972</v>
      </c>
      <c r="D37" s="1">
        <f>C37-_xlfn.FORECAST.ETS.CONFINT(A37,$B$2:$B$34,$A$2:$A$34,0.95,1,1)</f>
        <v>502851.48160939431</v>
      </c>
      <c r="E37" s="1">
        <f>C37+_xlfn.FORECAST.ETS.CONFINT(A37,$B$2:$B$34,$A$2:$A$34,0.95,1,1)</f>
        <v>638613.10261164512</v>
      </c>
    </row>
    <row r="38" spans="1:5" x14ac:dyDescent="0.3">
      <c r="A38">
        <v>2023</v>
      </c>
      <c r="C38">
        <f>_xlfn.FORECAST.ETS(A38,$B$2:$B$34,$A$2:$A$34,1,1)</f>
        <v>602043.93797604716</v>
      </c>
      <c r="D38" s="1">
        <f>C38-_xlfn.FORECAST.ETS.CONFINT(A38,$B$2:$B$34,$A$2:$A$34,0.95,1,1)</f>
        <v>518764.52363232424</v>
      </c>
      <c r="E38" s="1">
        <f>C38+_xlfn.FORECAST.ETS.CONFINT(A38,$B$2:$B$34,$A$2:$A$34,0.95,1,1)</f>
        <v>685323.35231977003</v>
      </c>
    </row>
    <row r="39" spans="1:5" x14ac:dyDescent="0.3">
      <c r="A39">
        <v>2024</v>
      </c>
      <c r="C39">
        <f>_xlfn.FORECAST.ETS(A39,$B$2:$B$34,$A$2:$A$34,1,1)</f>
        <v>633355.58384157438</v>
      </c>
      <c r="D39" s="1">
        <f>C39-_xlfn.FORECAST.ETS.CONFINT(A39,$B$2:$B$34,$A$2:$A$34,0.95,1,1)</f>
        <v>533477.32891358586</v>
      </c>
      <c r="E39" s="1">
        <f>C39+_xlfn.FORECAST.ETS.CONFINT(A39,$B$2:$B$34,$A$2:$A$34,0.95,1,1)</f>
        <v>733233.83876956289</v>
      </c>
    </row>
    <row r="40" spans="1:5" x14ac:dyDescent="0.3">
      <c r="A40">
        <v>2025</v>
      </c>
      <c r="C40">
        <f>_xlfn.FORECAST.ETS(A40,$B$2:$B$34,$A$2:$A$34,1,1)</f>
        <v>664667.22970710183</v>
      </c>
      <c r="D40" s="1">
        <f>C40-_xlfn.FORECAST.ETS.CONFINT(A40,$B$2:$B$34,$A$2:$A$34,0.95,1,1)</f>
        <v>547094.16372814181</v>
      </c>
      <c r="E40" s="1">
        <f>C40+_xlfn.FORECAST.ETS.CONFINT(A40,$B$2:$B$34,$A$2:$A$34,0.95,1,1)</f>
        <v>782240.29568606184</v>
      </c>
    </row>
    <row r="41" spans="1:5" x14ac:dyDescent="0.3">
      <c r="A41">
        <v>2026</v>
      </c>
      <c r="C41">
        <f>_xlfn.FORECAST.ETS(A41,$B$2:$B$34,$A$2:$A$34,1,1)</f>
        <v>695978.87557262916</v>
      </c>
      <c r="D41" s="1">
        <f>C41-_xlfn.FORECAST.ETS.CONFINT(A41,$B$2:$B$34,$A$2:$A$34,0.95,1,1)</f>
        <v>559693.33888786531</v>
      </c>
      <c r="E41" s="1">
        <f>C41+_xlfn.FORECAST.ETS.CONFINT(A41,$B$2:$B$34,$A$2:$A$34,0.95,1,1)</f>
        <v>832264.41225739301</v>
      </c>
    </row>
    <row r="42" spans="1:5" x14ac:dyDescent="0.3">
      <c r="A42">
        <v>2027</v>
      </c>
      <c r="C42">
        <f>_xlfn.FORECAST.ETS(A42,$B$2:$B$34,$A$2:$A$34,1,1)</f>
        <v>727290.52143815649</v>
      </c>
      <c r="D42" s="1">
        <f>C42-_xlfn.FORECAST.ETS.CONFINT(A42,$B$2:$B$34,$A$2:$A$34,0.95,1,1)</f>
        <v>571336.56236027088</v>
      </c>
      <c r="E42" s="1">
        <f>C42+_xlfn.FORECAST.ETS.CONFINT(A42,$B$2:$B$34,$A$2:$A$34,0.95,1,1)</f>
        <v>883244.48051604209</v>
      </c>
    </row>
    <row r="43" spans="1:5" x14ac:dyDescent="0.3">
      <c r="A43">
        <v>2028</v>
      </c>
      <c r="C43">
        <f>_xlfn.FORECAST.ETS(A43,$B$2:$B$34,$A$2:$A$34,1,1)</f>
        <v>758602.16730368382</v>
      </c>
      <c r="D43" s="1">
        <f>C43-_xlfn.FORECAST.ETS.CONFINT(A43,$B$2:$B$34,$A$2:$A$34,0.95,1,1)</f>
        <v>582074.26039133803</v>
      </c>
      <c r="E43" s="1">
        <f>C43+_xlfn.FORECAST.ETS.CONFINT(A43,$B$2:$B$34,$A$2:$A$34,0.95,1,1)</f>
        <v>935130.07421602961</v>
      </c>
    </row>
    <row r="44" spans="1:5" x14ac:dyDescent="0.3">
      <c r="A44">
        <v>2029</v>
      </c>
      <c r="C44">
        <f>_xlfn.FORECAST.ETS(A44,$B$2:$B$34,$A$2:$A$34,1,1)</f>
        <v>789913.81316921115</v>
      </c>
      <c r="D44" s="1">
        <f>C44-_xlfn.FORECAST.ETS.CONFINT(A44,$B$2:$B$34,$A$2:$A$34,0.95,1,1)</f>
        <v>591948.79667099775</v>
      </c>
      <c r="E44" s="1">
        <f>C44+_xlfn.FORECAST.ETS.CONFINT(A44,$B$2:$B$34,$A$2:$A$34,0.95,1,1)</f>
        <v>987878.82966742455</v>
      </c>
    </row>
    <row r="45" spans="1:5" x14ac:dyDescent="0.3">
      <c r="A45">
        <v>2030</v>
      </c>
      <c r="C45">
        <f>_xlfn.FORECAST.ETS(A45,$B$2:$B$34,$A$2:$A$34,1,1)</f>
        <v>821225.4590347386</v>
      </c>
      <c r="D45" s="1">
        <f>C45-_xlfn.FORECAST.ETS.CONFINT(A45,$B$2:$B$34,$A$2:$A$34,0.95,1,1)</f>
        <v>600996.52947678533</v>
      </c>
      <c r="E45" s="1">
        <f>C45+_xlfn.FORECAST.ETS.CONFINT(A45,$B$2:$B$34,$A$2:$A$34,0.95,1,1)</f>
        <v>1041454.3885926919</v>
      </c>
    </row>
    <row r="46" spans="1:5" x14ac:dyDescent="0.3">
      <c r="A46">
        <v>2031</v>
      </c>
      <c r="C46">
        <f>_xlfn.FORECAST.ETS(A46,$B$2:$B$34,$A$2:$A$34,1,1)</f>
        <v>852537.10490026581</v>
      </c>
      <c r="D46" s="1">
        <f>C46-_xlfn.FORECAST.ETS.CONFINT(A46,$B$2:$B$34,$A$2:$A$34,0.95,1,1)</f>
        <v>609249.19020352489</v>
      </c>
      <c r="E46" s="1">
        <f>C46+_xlfn.FORECAST.ETS.CONFINT(A46,$B$2:$B$34,$A$2:$A$34,0.95,1,1)</f>
        <v>1095825.0195970067</v>
      </c>
    </row>
    <row r="47" spans="1:5" x14ac:dyDescent="0.3">
      <c r="A47">
        <v>2032</v>
      </c>
      <c r="C47">
        <f>_xlfn.FORECAST.ETS(A47,$B$2:$B$34,$A$2:$A$34,1,1)</f>
        <v>883848.75076579326</v>
      </c>
      <c r="D47" s="1">
        <f>C47-_xlfn.FORECAST.ETS.CONFINT(A47,$B$2:$B$34,$A$2:$A$34,0.95,1,1)</f>
        <v>616734.84552272852</v>
      </c>
      <c r="E47" s="1">
        <f>C47+_xlfn.FORECAST.ETS.CONFINT(A47,$B$2:$B$34,$A$2:$A$34,0.95,1,1)</f>
        <v>1150962.656008858</v>
      </c>
    </row>
    <row r="48" spans="1:5" x14ac:dyDescent="0.3">
      <c r="A48">
        <v>2033</v>
      </c>
      <c r="C48">
        <f>_xlfn.FORECAST.ETS(A48,$B$2:$B$34,$A$2:$A$34,1,1)</f>
        <v>915160.39663132059</v>
      </c>
      <c r="D48" s="1">
        <f>C48-_xlfn.FORECAST.ETS.CONFINT(A48,$B$2:$B$34,$A$2:$A$34,0.95,1,1)</f>
        <v>623478.5926535927</v>
      </c>
      <c r="E48" s="1">
        <f>C48+_xlfn.FORECAST.ETS.CONFINT(A48,$B$2:$B$34,$A$2:$A$34,0.95,1,1)</f>
        <v>1206842.2006090484</v>
      </c>
    </row>
    <row r="49" spans="1:5" x14ac:dyDescent="0.3">
      <c r="A49">
        <v>2034</v>
      </c>
      <c r="C49">
        <f>_xlfn.FORECAST.ETS(A49,$B$2:$B$34,$A$2:$A$34,1,1)</f>
        <v>946472.04249684792</v>
      </c>
      <c r="D49" s="1">
        <f>C49-_xlfn.FORECAST.ETS.CONFINT(A49,$B$2:$B$34,$A$2:$A$34,0.95,1,1)</f>
        <v>629503.07685933704</v>
      </c>
      <c r="E49" s="1">
        <f>C49+_xlfn.FORECAST.ETS.CONFINT(A49,$B$2:$B$34,$A$2:$A$34,0.95,1,1)</f>
        <v>1263441.0081343588</v>
      </c>
    </row>
    <row r="50" spans="1:5" x14ac:dyDescent="0.3">
      <c r="A50">
        <v>2035</v>
      </c>
      <c r="C50">
        <f>_xlfn.FORECAST.ETS(A50,$B$2:$B$34,$A$2:$A$34,1,1)</f>
        <v>977783.68836237525</v>
      </c>
      <c r="D50" s="1">
        <f>C50-_xlfn.FORECAST.ETS.CONFINT(A50,$B$2:$B$34,$A$2:$A$34,0.95,1,1)</f>
        <v>634828.88647390553</v>
      </c>
      <c r="E50" s="1">
        <f>C50+_xlfn.FORECAST.ETS.CONFINT(A50,$B$2:$B$34,$A$2:$A$34,0.95,1,1)</f>
        <v>1320738.490250845</v>
      </c>
    </row>
    <row r="51" spans="1:5" x14ac:dyDescent="0.3">
      <c r="A51">
        <v>2036</v>
      </c>
      <c r="C51">
        <f>_xlfn.FORECAST.ETS(A51,$B$2:$B$34,$A$2:$A$34,1,1)</f>
        <v>1009095.3342279026</v>
      </c>
      <c r="D51" s="1">
        <f>C51-_xlfn.FORECAST.ETS.CONFINT(A51,$B$2:$B$34,$A$2:$A$34,0.95,1,1)</f>
        <v>639474.86103660031</v>
      </c>
      <c r="E51" s="1">
        <f>C51+_xlfn.FORECAST.ETS.CONFINT(A51,$B$2:$B$34,$A$2:$A$34,0.95,1,1)</f>
        <v>1378715.8074192049</v>
      </c>
    </row>
    <row r="52" spans="1:5" x14ac:dyDescent="0.3">
      <c r="A52">
        <v>2037</v>
      </c>
      <c r="C52">
        <f>_xlfn.FORECAST.ETS(A52,$B$2:$B$34,$A$2:$A$34,1,1)</f>
        <v>1040406.9800934299</v>
      </c>
      <c r="D52" s="1">
        <f>C52-_xlfn.FORECAST.ETS.CONFINT(A52,$B$2:$B$34,$A$2:$A$34,0.95,1,1)</f>
        <v>643458.33616572409</v>
      </c>
      <c r="E52" s="1">
        <f>C52+_xlfn.FORECAST.ETS.CONFINT(A52,$B$2:$B$34,$A$2:$A$34,0.95,1,1)</f>
        <v>1437355.6240211357</v>
      </c>
    </row>
    <row r="53" spans="1:5" x14ac:dyDescent="0.3">
      <c r="A53">
        <v>2038</v>
      </c>
      <c r="C53">
        <f>_xlfn.FORECAST.ETS(A53,$B$2:$B$34,$A$2:$A$34,1,1)</f>
        <v>1071718.6259589572</v>
      </c>
      <c r="D53" s="1">
        <f>C53-_xlfn.FORECAST.ETS.CONFINT(A53,$B$2:$B$34,$A$2:$A$34,0.95,1,1)</f>
        <v>646795.34132121294</v>
      </c>
      <c r="E53" s="1">
        <f>C53+_xlfn.FORECAST.ETS.CONFINT(A53,$B$2:$B$34,$A$2:$A$34,0.95,1,1)</f>
        <v>1496641.9105967015</v>
      </c>
    </row>
    <row r="54" spans="1:5" x14ac:dyDescent="0.3">
      <c r="A54">
        <v>2039</v>
      </c>
      <c r="C54">
        <f>_xlfn.FORECAST.ETS(A54,$B$2:$B$34,$A$2:$A$34,1,1)</f>
        <v>1103030.2718244847</v>
      </c>
      <c r="D54" s="1">
        <f>C54-_xlfn.FORECAST.ETS.CONFINT(A54,$B$2:$B$34,$A$2:$A$34,0.95,1,1)</f>
        <v>649500.76177763043</v>
      </c>
      <c r="E54" s="1">
        <f>C54+_xlfn.FORECAST.ETS.CONFINT(A54,$B$2:$B$34,$A$2:$A$34,0.95,1,1)</f>
        <v>1556559.7818713388</v>
      </c>
    </row>
    <row r="55" spans="1:5" x14ac:dyDescent="0.3">
      <c r="A55">
        <v>2040</v>
      </c>
      <c r="C55">
        <f>_xlfn.FORECAST.ETS(A55,$B$2:$B$34,$A$2:$A$34,1,1)</f>
        <v>1134341.9176900121</v>
      </c>
      <c r="D55" s="1">
        <f>C55-_xlfn.FORECAST.ETS.CONFINT(A55,$B$2:$B$34,$A$2:$A$34,0.95,1,1)</f>
        <v>651588.47292612656</v>
      </c>
      <c r="E55" s="1">
        <f>C55+_xlfn.FORECAST.ETS.CONFINT(A55,$B$2:$B$34,$A$2:$A$34,0.95,1,1)</f>
        <v>1617095.3624538977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2ACE8-803F-4BB4-97EA-BBCBD34C5D4D}">
  <dimension ref="A1:C34"/>
  <sheetViews>
    <sheetView workbookViewId="0">
      <selection activeCell="G38" sqref="G38"/>
    </sheetView>
  </sheetViews>
  <sheetFormatPr defaultRowHeight="14.4" x14ac:dyDescent="0.3"/>
  <sheetData>
    <row r="1" spans="1:3" x14ac:dyDescent="0.3">
      <c r="A1" t="s">
        <v>0</v>
      </c>
      <c r="B1" t="s">
        <v>2</v>
      </c>
      <c r="C1" t="s">
        <v>1</v>
      </c>
    </row>
    <row r="2" spans="1:3" x14ac:dyDescent="0.3">
      <c r="A2">
        <v>1987</v>
      </c>
      <c r="B2">
        <v>43399</v>
      </c>
      <c r="C2">
        <v>47298.773999999998</v>
      </c>
    </row>
    <row r="3" spans="1:3" x14ac:dyDescent="0.3">
      <c r="A3">
        <v>1988</v>
      </c>
      <c r="B3">
        <v>49254</v>
      </c>
      <c r="C3">
        <v>53699.064760000001</v>
      </c>
    </row>
    <row r="4" spans="1:3" x14ac:dyDescent="0.3">
      <c r="A4">
        <v>1989</v>
      </c>
      <c r="B4">
        <v>53699</v>
      </c>
      <c r="C4">
        <v>63713.22</v>
      </c>
    </row>
    <row r="5" spans="1:3" x14ac:dyDescent="0.3">
      <c r="A5">
        <v>1990</v>
      </c>
      <c r="B5">
        <v>59047</v>
      </c>
      <c r="C5">
        <v>63854.62369</v>
      </c>
    </row>
    <row r="6" spans="1:3" x14ac:dyDescent="0.3">
      <c r="A6">
        <v>1991</v>
      </c>
      <c r="B6">
        <v>64331</v>
      </c>
      <c r="C6">
        <v>63402.313439999998</v>
      </c>
    </row>
    <row r="7" spans="1:3" x14ac:dyDescent="0.3">
      <c r="A7">
        <v>1992</v>
      </c>
      <c r="B7">
        <v>69061</v>
      </c>
      <c r="C7">
        <v>70453.691800000001</v>
      </c>
    </row>
    <row r="8" spans="1:3" x14ac:dyDescent="0.3">
      <c r="A8">
        <v>1993</v>
      </c>
      <c r="B8">
        <v>75394</v>
      </c>
      <c r="C8">
        <v>77831.660610000006</v>
      </c>
    </row>
    <row r="9" spans="1:3" x14ac:dyDescent="0.3">
      <c r="A9">
        <v>1994</v>
      </c>
      <c r="B9">
        <v>78928</v>
      </c>
      <c r="C9">
        <v>85451.292400000006</v>
      </c>
    </row>
    <row r="10" spans="1:3" x14ac:dyDescent="0.3">
      <c r="A10">
        <v>1995</v>
      </c>
      <c r="B10">
        <v>88213</v>
      </c>
      <c r="C10">
        <v>95077.955329999997</v>
      </c>
    </row>
    <row r="11" spans="1:3" x14ac:dyDescent="0.3">
      <c r="A11">
        <v>1996</v>
      </c>
      <c r="B11">
        <v>93661</v>
      </c>
      <c r="C11">
        <v>95940.382629999993</v>
      </c>
    </row>
    <row r="12" spans="1:3" x14ac:dyDescent="0.3">
      <c r="A12">
        <v>1997</v>
      </c>
      <c r="B12">
        <v>103305</v>
      </c>
      <c r="C12">
        <v>104291.3836</v>
      </c>
    </row>
    <row r="13" spans="1:3" x14ac:dyDescent="0.3">
      <c r="A13">
        <v>1998</v>
      </c>
      <c r="B13">
        <v>104338</v>
      </c>
      <c r="C13">
        <v>120374.0773</v>
      </c>
    </row>
    <row r="14" spans="1:3" x14ac:dyDescent="0.3">
      <c r="A14">
        <v>1999</v>
      </c>
      <c r="B14">
        <v>106953</v>
      </c>
      <c r="C14">
        <v>126351.60709999999</v>
      </c>
    </row>
    <row r="15" spans="1:3" x14ac:dyDescent="0.3">
      <c r="A15">
        <v>2000</v>
      </c>
      <c r="B15">
        <v>137748</v>
      </c>
      <c r="C15">
        <v>148293.5589</v>
      </c>
    </row>
    <row r="16" spans="1:3" x14ac:dyDescent="0.3">
      <c r="A16">
        <v>2001</v>
      </c>
      <c r="B16">
        <v>149277</v>
      </c>
      <c r="C16">
        <v>149802.33559999999</v>
      </c>
    </row>
    <row r="17" spans="1:3" x14ac:dyDescent="0.3">
      <c r="A17">
        <v>2002</v>
      </c>
      <c r="B17">
        <v>147619</v>
      </c>
      <c r="C17">
        <v>159017.65090000001</v>
      </c>
    </row>
    <row r="18" spans="1:3" x14ac:dyDescent="0.3">
      <c r="A18">
        <v>2003</v>
      </c>
      <c r="B18">
        <v>138765</v>
      </c>
      <c r="C18">
        <v>161634.24909999999</v>
      </c>
    </row>
    <row r="19" spans="1:3" x14ac:dyDescent="0.3">
      <c r="A19">
        <v>2004</v>
      </c>
      <c r="B19">
        <v>149999</v>
      </c>
      <c r="C19">
        <v>177204.6384</v>
      </c>
    </row>
    <row r="20" spans="1:3" x14ac:dyDescent="0.3">
      <c r="A20">
        <v>2005</v>
      </c>
      <c r="B20">
        <v>174486</v>
      </c>
      <c r="C20">
        <v>194143.89430000001</v>
      </c>
    </row>
    <row r="21" spans="1:3" x14ac:dyDescent="0.3">
      <c r="A21">
        <v>2006</v>
      </c>
      <c r="B21">
        <v>202869</v>
      </c>
      <c r="C21">
        <v>220652.76680000001</v>
      </c>
    </row>
    <row r="22" spans="1:3" x14ac:dyDescent="0.3">
      <c r="A22">
        <v>2007</v>
      </c>
      <c r="B22">
        <v>221839</v>
      </c>
      <c r="C22">
        <v>246065.12830000001</v>
      </c>
    </row>
    <row r="23" spans="1:3" x14ac:dyDescent="0.3">
      <c r="A23">
        <v>2008</v>
      </c>
      <c r="B23">
        <v>281833</v>
      </c>
      <c r="C23">
        <v>294874.64789999998</v>
      </c>
    </row>
    <row r="24" spans="1:3" x14ac:dyDescent="0.3">
      <c r="A24">
        <v>2009</v>
      </c>
      <c r="B24">
        <v>253820</v>
      </c>
      <c r="C24">
        <v>264771.17979999998</v>
      </c>
    </row>
    <row r="25" spans="1:3" x14ac:dyDescent="0.3">
      <c r="A25">
        <v>2010</v>
      </c>
      <c r="B25">
        <v>288896</v>
      </c>
      <c r="C25">
        <v>282849.74</v>
      </c>
    </row>
    <row r="26" spans="1:3" x14ac:dyDescent="0.3">
      <c r="A26">
        <v>2011</v>
      </c>
      <c r="B26">
        <v>319434</v>
      </c>
      <c r="C26">
        <v>308532.16249999998</v>
      </c>
    </row>
    <row r="27" spans="1:3" x14ac:dyDescent="0.3">
      <c r="A27">
        <v>2012</v>
      </c>
      <c r="B27">
        <v>306170</v>
      </c>
      <c r="C27">
        <v>329181.09860000003</v>
      </c>
    </row>
    <row r="28" spans="1:3" x14ac:dyDescent="0.3">
      <c r="A28">
        <v>2013</v>
      </c>
      <c r="B28">
        <v>323363</v>
      </c>
      <c r="C28">
        <v>334284.32740000001</v>
      </c>
    </row>
    <row r="29" spans="1:3" x14ac:dyDescent="0.3">
      <c r="A29">
        <v>2014</v>
      </c>
      <c r="B29">
        <v>332203</v>
      </c>
      <c r="C29">
        <v>343172.08289999998</v>
      </c>
    </row>
    <row r="30" spans="1:3" x14ac:dyDescent="0.3">
      <c r="A30">
        <v>2015</v>
      </c>
      <c r="B30">
        <v>323234</v>
      </c>
      <c r="C30">
        <v>360679.10969999997</v>
      </c>
    </row>
    <row r="31" spans="1:3" x14ac:dyDescent="0.3">
      <c r="A31">
        <v>2016</v>
      </c>
      <c r="B31">
        <v>337076</v>
      </c>
      <c r="C31">
        <v>350982.23469999997</v>
      </c>
    </row>
    <row r="32" spans="1:3" x14ac:dyDescent="0.3">
      <c r="A32">
        <v>2017</v>
      </c>
      <c r="B32">
        <v>386948</v>
      </c>
      <c r="C32">
        <v>377453.13150000002</v>
      </c>
    </row>
    <row r="33" spans="1:3" x14ac:dyDescent="0.3">
      <c r="A33">
        <v>2018</v>
      </c>
      <c r="B33">
        <v>438286</v>
      </c>
      <c r="C33">
        <v>415389.17389999999</v>
      </c>
    </row>
    <row r="34" spans="1:3" x14ac:dyDescent="0.3">
      <c r="A34">
        <v>2019</v>
      </c>
      <c r="B34">
        <v>492633</v>
      </c>
      <c r="C34">
        <v>424907.31709999999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E80CB-1269-4D0F-A653-6B7151EB6497}">
  <dimension ref="A1:E9"/>
  <sheetViews>
    <sheetView tabSelected="1" workbookViewId="0">
      <selection activeCell="E35" sqref="E35"/>
    </sheetView>
  </sheetViews>
  <sheetFormatPr defaultRowHeight="14.4" x14ac:dyDescent="0.3"/>
  <cols>
    <col min="1" max="1" width="12.77734375" customWidth="1"/>
    <col min="2" max="2" width="15.21875" bestFit="1" customWidth="1"/>
    <col min="3" max="3" width="15" bestFit="1" customWidth="1"/>
    <col min="4" max="4" width="16.33203125" customWidth="1"/>
    <col min="5" max="5" width="13.77734375" customWidth="1"/>
  </cols>
  <sheetData>
    <row r="1" spans="1:5" x14ac:dyDescent="0.3">
      <c r="A1" t="s">
        <v>0</v>
      </c>
      <c r="B1" t="s">
        <v>9</v>
      </c>
      <c r="C1" t="s">
        <v>10</v>
      </c>
      <c r="D1" t="s">
        <v>11</v>
      </c>
      <c r="E1" t="s">
        <v>12</v>
      </c>
    </row>
    <row r="2" spans="1:5" x14ac:dyDescent="0.3">
      <c r="A2">
        <v>2020</v>
      </c>
      <c r="B2">
        <v>420276</v>
      </c>
      <c r="C2">
        <v>421220</v>
      </c>
      <c r="D2">
        <v>412663.14698725322</v>
      </c>
      <c r="E2">
        <v>466755.5118765604</v>
      </c>
    </row>
    <row r="3" spans="1:5" x14ac:dyDescent="0.3">
      <c r="A3">
        <v>2021</v>
      </c>
      <c r="B3">
        <v>433621</v>
      </c>
      <c r="C3">
        <v>435069</v>
      </c>
      <c r="D3">
        <v>417745.72555109969</v>
      </c>
      <c r="E3">
        <v>485590.45023284596</v>
      </c>
    </row>
    <row r="4" spans="1:5" x14ac:dyDescent="0.3">
      <c r="A4">
        <v>2022</v>
      </c>
      <c r="B4">
        <v>446966</v>
      </c>
      <c r="C4">
        <v>448919</v>
      </c>
      <c r="D4">
        <v>423583.06501484109</v>
      </c>
      <c r="E4">
        <v>502851.48160939431</v>
      </c>
    </row>
    <row r="5" spans="1:5" x14ac:dyDescent="0.3">
      <c r="A5">
        <v>2023</v>
      </c>
      <c r="B5">
        <v>460311</v>
      </c>
      <c r="C5">
        <v>462769</v>
      </c>
      <c r="D5">
        <v>429707.58976702456</v>
      </c>
      <c r="E5">
        <v>518764.52363232424</v>
      </c>
    </row>
    <row r="6" spans="1:5" x14ac:dyDescent="0.3">
      <c r="A6">
        <v>2024</v>
      </c>
      <c r="B6">
        <v>473655</v>
      </c>
      <c r="C6">
        <v>476619</v>
      </c>
      <c r="D6">
        <v>435919.49859270093</v>
      </c>
      <c r="E6">
        <v>533477.32891358586</v>
      </c>
    </row>
    <row r="7" spans="1:5" x14ac:dyDescent="0.3">
      <c r="A7">
        <v>2025</v>
      </c>
      <c r="B7">
        <v>487000</v>
      </c>
      <c r="C7">
        <v>490469</v>
      </c>
      <c r="D7">
        <v>442115.85314113525</v>
      </c>
      <c r="E7">
        <v>547094.16372814181</v>
      </c>
    </row>
    <row r="8" spans="1:5" x14ac:dyDescent="0.3">
      <c r="A8">
        <v>2030</v>
      </c>
      <c r="B8">
        <v>553724</v>
      </c>
      <c r="C8">
        <v>559718</v>
      </c>
      <c r="D8">
        <v>471433.25810263731</v>
      </c>
      <c r="E8">
        <v>600996.52947678533</v>
      </c>
    </row>
    <row r="9" spans="1:5" x14ac:dyDescent="0.3">
      <c r="A9">
        <v>2040</v>
      </c>
      <c r="B9">
        <v>687171</v>
      </c>
      <c r="C9">
        <v>698217</v>
      </c>
      <c r="D9">
        <v>517901.6864791034</v>
      </c>
      <c r="E9">
        <v>651588.47292612656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Forecast Import</vt:lpstr>
      <vt:lpstr>Forecast Export</vt:lpstr>
      <vt:lpstr>Sheet1</vt:lpstr>
      <vt:lpstr>Compare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Arvin Seeva</dc:creator>
  <cp:lastModifiedBy>Arvin Seeva</cp:lastModifiedBy>
  <dcterms:created xsi:type="dcterms:W3CDTF">2020-11-11T13:22:38Z</dcterms:created>
  <dcterms:modified xsi:type="dcterms:W3CDTF">2020-11-11T13:38:32Z</dcterms:modified>
</cp:coreProperties>
</file>