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z\Dropbox\DataScienceMasters\Stats\Udacity\DataAnalystNanoDegree\IntroToDescriptiveStats\"/>
    </mc:Choice>
  </mc:AlternateContent>
  <bookViews>
    <workbookView xWindow="0" yWindow="0" windowWidth="20328" windowHeight="74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2" i="1"/>
  <c r="G22" i="1"/>
  <c r="H20" i="1"/>
  <c r="H19" i="1"/>
  <c r="G20" i="1"/>
  <c r="E25" i="1"/>
  <c r="E24" i="1"/>
  <c r="S26" i="1" l="1"/>
  <c r="Q26" i="1"/>
  <c r="R17" i="1"/>
  <c r="R10" i="1"/>
  <c r="L3" i="1"/>
  <c r="L2" i="1"/>
  <c r="M49" i="1" s="1"/>
  <c r="N49" i="1" s="1"/>
  <c r="H4" i="1"/>
  <c r="B8" i="1"/>
  <c r="B6" i="1"/>
  <c r="B5" i="1"/>
  <c r="D2" i="1"/>
  <c r="M1031" i="1" l="1"/>
  <c r="N1031" i="1" s="1"/>
  <c r="M961" i="1"/>
  <c r="N961" i="1" s="1"/>
  <c r="M919" i="1"/>
  <c r="N919" i="1" s="1"/>
  <c r="M897" i="1"/>
  <c r="N897" i="1" s="1"/>
  <c r="M875" i="1"/>
  <c r="N875" i="1" s="1"/>
  <c r="M849" i="1"/>
  <c r="N849" i="1" s="1"/>
  <c r="M824" i="1"/>
  <c r="N824" i="1" s="1"/>
  <c r="M799" i="1"/>
  <c r="N799" i="1" s="1"/>
  <c r="M772" i="1"/>
  <c r="N772" i="1" s="1"/>
  <c r="M747" i="1"/>
  <c r="N747" i="1" s="1"/>
  <c r="M721" i="1"/>
  <c r="N721" i="1" s="1"/>
  <c r="M696" i="1"/>
  <c r="N696" i="1" s="1"/>
  <c r="M671" i="1"/>
  <c r="N671" i="1" s="1"/>
  <c r="M633" i="1"/>
  <c r="N633" i="1" s="1"/>
  <c r="M586" i="1"/>
  <c r="N586" i="1" s="1"/>
  <c r="M545" i="1"/>
  <c r="N545" i="1" s="1"/>
  <c r="M489" i="1"/>
  <c r="N489" i="1" s="1"/>
  <c r="M430" i="1"/>
  <c r="N430" i="1" s="1"/>
  <c r="M346" i="1"/>
  <c r="N346" i="1" s="1"/>
  <c r="M265" i="1"/>
  <c r="N265" i="1" s="1"/>
  <c r="M132" i="1"/>
  <c r="N132" i="1" s="1"/>
  <c r="M1047" i="1"/>
  <c r="N1047" i="1" s="1"/>
  <c r="M995" i="1"/>
  <c r="N995" i="1" s="1"/>
  <c r="M913" i="1"/>
  <c r="N913" i="1" s="1"/>
  <c r="M817" i="1"/>
  <c r="N817" i="1" s="1"/>
  <c r="M792" i="1"/>
  <c r="N792" i="1" s="1"/>
  <c r="M767" i="1"/>
  <c r="N767" i="1" s="1"/>
  <c r="M740" i="1"/>
  <c r="N740" i="1" s="1"/>
  <c r="M715" i="1"/>
  <c r="N715" i="1" s="1"/>
  <c r="M689" i="1"/>
  <c r="N689" i="1" s="1"/>
  <c r="M664" i="1"/>
  <c r="N664" i="1" s="1"/>
  <c r="M630" i="1"/>
  <c r="N630" i="1" s="1"/>
  <c r="M581" i="1"/>
  <c r="N581" i="1" s="1"/>
  <c r="M534" i="1"/>
  <c r="N534" i="1" s="1"/>
  <c r="M487" i="1"/>
  <c r="N487" i="1" s="1"/>
  <c r="M425" i="1"/>
  <c r="N425" i="1" s="1"/>
  <c r="M343" i="1"/>
  <c r="N343" i="1" s="1"/>
  <c r="M263" i="1"/>
  <c r="N263" i="1" s="1"/>
  <c r="M129" i="1"/>
  <c r="N129" i="1" s="1"/>
  <c r="Q2" i="1"/>
  <c r="M983" i="1"/>
  <c r="N983" i="1" s="1"/>
  <c r="M1027" i="1"/>
  <c r="N1027" i="1" s="1"/>
  <c r="M935" i="1"/>
  <c r="N935" i="1" s="1"/>
  <c r="M868" i="1"/>
  <c r="N868" i="1" s="1"/>
  <c r="M1025" i="1"/>
  <c r="N1025" i="1" s="1"/>
  <c r="M953" i="1"/>
  <c r="N953" i="1" s="1"/>
  <c r="M911" i="1"/>
  <c r="N911" i="1" s="1"/>
  <c r="M865" i="1"/>
  <c r="N865" i="1" s="1"/>
  <c r="M788" i="1"/>
  <c r="N788" i="1" s="1"/>
  <c r="M737" i="1"/>
  <c r="N737" i="1" s="1"/>
  <c r="M687" i="1"/>
  <c r="N687" i="1" s="1"/>
  <c r="M579" i="1"/>
  <c r="N579" i="1" s="1"/>
  <c r="M407" i="1"/>
  <c r="N407" i="1" s="1"/>
  <c r="M245" i="1"/>
  <c r="N245" i="1" s="1"/>
  <c r="M1040" i="1"/>
  <c r="N1040" i="1" s="1"/>
  <c r="M1024" i="1"/>
  <c r="N1024" i="1" s="1"/>
  <c r="M1008" i="1"/>
  <c r="N1008" i="1" s="1"/>
  <c r="M992" i="1"/>
  <c r="N992" i="1" s="1"/>
  <c r="M973" i="1"/>
  <c r="N973" i="1" s="1"/>
  <c r="M952" i="1"/>
  <c r="N952" i="1" s="1"/>
  <c r="M931" i="1"/>
  <c r="N931" i="1" s="1"/>
  <c r="M909" i="1"/>
  <c r="N909" i="1" s="1"/>
  <c r="M888" i="1"/>
  <c r="N888" i="1" s="1"/>
  <c r="M864" i="1"/>
  <c r="N864" i="1" s="1"/>
  <c r="M839" i="1"/>
  <c r="N839" i="1" s="1"/>
  <c r="M812" i="1"/>
  <c r="N812" i="1" s="1"/>
  <c r="M787" i="1"/>
  <c r="N787" i="1" s="1"/>
  <c r="M761" i="1"/>
  <c r="N761" i="1" s="1"/>
  <c r="M736" i="1"/>
  <c r="N736" i="1" s="1"/>
  <c r="M711" i="1"/>
  <c r="N711" i="1" s="1"/>
  <c r="M684" i="1"/>
  <c r="N684" i="1" s="1"/>
  <c r="M659" i="1"/>
  <c r="N659" i="1" s="1"/>
  <c r="M617" i="1"/>
  <c r="N617" i="1" s="1"/>
  <c r="M569" i="1"/>
  <c r="N569" i="1" s="1"/>
  <c r="M527" i="1"/>
  <c r="N527" i="1" s="1"/>
  <c r="M470" i="1"/>
  <c r="N470" i="1" s="1"/>
  <c r="M406" i="1"/>
  <c r="N406" i="1" s="1"/>
  <c r="M322" i="1"/>
  <c r="N322" i="1" s="1"/>
  <c r="M241" i="1"/>
  <c r="N241" i="1" s="1"/>
  <c r="M76" i="1"/>
  <c r="N76" i="1" s="1"/>
  <c r="M1039" i="1"/>
  <c r="N1039" i="1" s="1"/>
  <c r="M1023" i="1"/>
  <c r="N1023" i="1" s="1"/>
  <c r="M1007" i="1"/>
  <c r="N1007" i="1" s="1"/>
  <c r="M991" i="1"/>
  <c r="N991" i="1" s="1"/>
  <c r="M972" i="1"/>
  <c r="N972" i="1" s="1"/>
  <c r="M951" i="1"/>
  <c r="N951" i="1" s="1"/>
  <c r="M929" i="1"/>
  <c r="N929" i="1" s="1"/>
  <c r="M908" i="1"/>
  <c r="N908" i="1" s="1"/>
  <c r="M887" i="1"/>
  <c r="N887" i="1" s="1"/>
  <c r="M863" i="1"/>
  <c r="N863" i="1" s="1"/>
  <c r="M836" i="1"/>
  <c r="N836" i="1" s="1"/>
  <c r="M811" i="1"/>
  <c r="N811" i="1" s="1"/>
  <c r="M785" i="1"/>
  <c r="N785" i="1" s="1"/>
  <c r="M760" i="1"/>
  <c r="N760" i="1" s="1"/>
  <c r="M735" i="1"/>
  <c r="N735" i="1" s="1"/>
  <c r="M708" i="1"/>
  <c r="N708" i="1" s="1"/>
  <c r="M683" i="1"/>
  <c r="N683" i="1" s="1"/>
  <c r="M651" i="1"/>
  <c r="N651" i="1" s="1"/>
  <c r="M613" i="1"/>
  <c r="N613" i="1" s="1"/>
  <c r="M565" i="1"/>
  <c r="N565" i="1" s="1"/>
  <c r="M514" i="1"/>
  <c r="N514" i="1" s="1"/>
  <c r="M469" i="1"/>
  <c r="N469" i="1" s="1"/>
  <c r="M386" i="1"/>
  <c r="N386" i="1" s="1"/>
  <c r="M305" i="1"/>
  <c r="N305" i="1" s="1"/>
  <c r="M225" i="1"/>
  <c r="N225" i="1" s="1"/>
  <c r="M25" i="1"/>
  <c r="N25" i="1" s="1"/>
  <c r="M1035" i="1"/>
  <c r="N1035" i="1" s="1"/>
  <c r="M1019" i="1"/>
  <c r="N1019" i="1" s="1"/>
  <c r="M1003" i="1"/>
  <c r="N1003" i="1" s="1"/>
  <c r="M987" i="1"/>
  <c r="N987" i="1" s="1"/>
  <c r="M967" i="1"/>
  <c r="N967" i="1" s="1"/>
  <c r="M945" i="1"/>
  <c r="N945" i="1" s="1"/>
  <c r="M924" i="1"/>
  <c r="N924" i="1" s="1"/>
  <c r="M903" i="1"/>
  <c r="N903" i="1" s="1"/>
  <c r="M881" i="1"/>
  <c r="N881" i="1" s="1"/>
  <c r="M856" i="1"/>
  <c r="N856" i="1" s="1"/>
  <c r="M831" i="1"/>
  <c r="N831" i="1" s="1"/>
  <c r="M804" i="1"/>
  <c r="N804" i="1" s="1"/>
  <c r="M779" i="1"/>
  <c r="N779" i="1" s="1"/>
  <c r="M753" i="1"/>
  <c r="N753" i="1" s="1"/>
  <c r="M728" i="1"/>
  <c r="N728" i="1" s="1"/>
  <c r="M703" i="1"/>
  <c r="N703" i="1" s="1"/>
  <c r="M676" i="1"/>
  <c r="N676" i="1" s="1"/>
  <c r="M648" i="1"/>
  <c r="N648" i="1" s="1"/>
  <c r="M602" i="1"/>
  <c r="N602" i="1" s="1"/>
  <c r="M563" i="1"/>
  <c r="N563" i="1" s="1"/>
  <c r="M510" i="1"/>
  <c r="N510" i="1" s="1"/>
  <c r="M455" i="1"/>
  <c r="N455" i="1" s="1"/>
  <c r="M385" i="1"/>
  <c r="N385" i="1" s="1"/>
  <c r="M303" i="1"/>
  <c r="N303" i="1" s="1"/>
  <c r="M221" i="1"/>
  <c r="N221" i="1" s="1"/>
  <c r="M13" i="1"/>
  <c r="N13" i="1" s="1"/>
  <c r="M999" i="1"/>
  <c r="N999" i="1" s="1"/>
  <c r="M1043" i="1"/>
  <c r="N1043" i="1" s="1"/>
  <c r="M956" i="1"/>
  <c r="N956" i="1" s="1"/>
  <c r="M843" i="1"/>
  <c r="N843" i="1" s="1"/>
  <c r="M993" i="1"/>
  <c r="N993" i="1" s="1"/>
  <c r="M932" i="1"/>
  <c r="N932" i="1" s="1"/>
  <c r="M840" i="1"/>
  <c r="N840" i="1" s="1"/>
  <c r="M763" i="1"/>
  <c r="N763" i="1" s="1"/>
  <c r="M712" i="1"/>
  <c r="N712" i="1" s="1"/>
  <c r="M660" i="1"/>
  <c r="N660" i="1" s="1"/>
  <c r="M531" i="1"/>
  <c r="N531" i="1" s="1"/>
  <c r="M474" i="1"/>
  <c r="N474" i="1" s="1"/>
  <c r="M327" i="1"/>
  <c r="N327" i="1" s="1"/>
  <c r="M77" i="1"/>
  <c r="N77" i="1" s="1"/>
  <c r="M1049" i="1"/>
  <c r="N1049" i="1" s="1"/>
  <c r="M1033" i="1"/>
  <c r="N1033" i="1" s="1"/>
  <c r="M1017" i="1"/>
  <c r="N1017" i="1" s="1"/>
  <c r="M1001" i="1"/>
  <c r="N1001" i="1" s="1"/>
  <c r="M985" i="1"/>
  <c r="N985" i="1" s="1"/>
  <c r="M964" i="1"/>
  <c r="N964" i="1" s="1"/>
  <c r="M943" i="1"/>
  <c r="N943" i="1" s="1"/>
  <c r="M921" i="1"/>
  <c r="N921" i="1" s="1"/>
  <c r="M900" i="1"/>
  <c r="N900" i="1" s="1"/>
  <c r="M879" i="1"/>
  <c r="N879" i="1" s="1"/>
  <c r="M852" i="1"/>
  <c r="N852" i="1" s="1"/>
  <c r="M827" i="1"/>
  <c r="N827" i="1" s="1"/>
  <c r="M801" i="1"/>
  <c r="N801" i="1" s="1"/>
  <c r="M776" i="1"/>
  <c r="N776" i="1" s="1"/>
  <c r="M751" i="1"/>
  <c r="N751" i="1" s="1"/>
  <c r="M724" i="1"/>
  <c r="N724" i="1" s="1"/>
  <c r="M699" i="1"/>
  <c r="N699" i="1" s="1"/>
  <c r="M673" i="1"/>
  <c r="N673" i="1" s="1"/>
  <c r="M647" i="1"/>
  <c r="N647" i="1" s="1"/>
  <c r="M598" i="1"/>
  <c r="N598" i="1" s="1"/>
  <c r="M553" i="1"/>
  <c r="N553" i="1" s="1"/>
  <c r="M509" i="1"/>
  <c r="N509" i="1" s="1"/>
  <c r="M449" i="1"/>
  <c r="N449" i="1" s="1"/>
  <c r="M367" i="1"/>
  <c r="N367" i="1" s="1"/>
  <c r="M285" i="1"/>
  <c r="N285" i="1" s="1"/>
  <c r="M185" i="1"/>
  <c r="N185" i="1" s="1"/>
  <c r="M1015" i="1"/>
  <c r="N1015" i="1" s="1"/>
  <c r="M940" i="1"/>
  <c r="N940" i="1" s="1"/>
  <c r="M1011" i="1"/>
  <c r="N1011" i="1" s="1"/>
  <c r="M977" i="1"/>
  <c r="N977" i="1" s="1"/>
  <c r="M892" i="1"/>
  <c r="N892" i="1" s="1"/>
  <c r="M1041" i="1"/>
  <c r="N1041" i="1" s="1"/>
  <c r="M1009" i="1"/>
  <c r="N1009" i="1" s="1"/>
  <c r="M975" i="1"/>
  <c r="N975" i="1" s="1"/>
  <c r="M889" i="1"/>
  <c r="N889" i="1" s="1"/>
  <c r="M815" i="1"/>
  <c r="N815" i="1" s="1"/>
  <c r="M619" i="1"/>
  <c r="N619" i="1" s="1"/>
  <c r="M1048" i="1"/>
  <c r="N1048" i="1" s="1"/>
  <c r="M1032" i="1"/>
  <c r="N1032" i="1" s="1"/>
  <c r="M1016" i="1"/>
  <c r="N1016" i="1" s="1"/>
  <c r="M1000" i="1"/>
  <c r="N1000" i="1" s="1"/>
  <c r="M984" i="1"/>
  <c r="N984" i="1" s="1"/>
  <c r="M963" i="1"/>
  <c r="N963" i="1" s="1"/>
  <c r="M941" i="1"/>
  <c r="N941" i="1" s="1"/>
  <c r="M920" i="1"/>
  <c r="N920" i="1" s="1"/>
  <c r="M899" i="1"/>
  <c r="N899" i="1" s="1"/>
  <c r="M876" i="1"/>
  <c r="N876" i="1" s="1"/>
  <c r="M851" i="1"/>
  <c r="N851" i="1" s="1"/>
  <c r="M825" i="1"/>
  <c r="N825" i="1" s="1"/>
  <c r="M800" i="1"/>
  <c r="N800" i="1" s="1"/>
  <c r="M775" i="1"/>
  <c r="N775" i="1" s="1"/>
  <c r="M748" i="1"/>
  <c r="N748" i="1" s="1"/>
  <c r="M723" i="1"/>
  <c r="N723" i="1" s="1"/>
  <c r="M697" i="1"/>
  <c r="N697" i="1" s="1"/>
  <c r="M672" i="1"/>
  <c r="N672" i="1" s="1"/>
  <c r="M638" i="1"/>
  <c r="N638" i="1" s="1"/>
  <c r="M597" i="1"/>
  <c r="N597" i="1" s="1"/>
  <c r="M547" i="1"/>
  <c r="N547" i="1" s="1"/>
  <c r="M495" i="1"/>
  <c r="N495" i="1" s="1"/>
  <c r="M446" i="1"/>
  <c r="N446" i="1" s="1"/>
  <c r="M366" i="1"/>
  <c r="N366" i="1" s="1"/>
  <c r="M282" i="1"/>
  <c r="N282" i="1" s="1"/>
  <c r="M181" i="1"/>
  <c r="N181" i="1" s="1"/>
  <c r="M657" i="1"/>
  <c r="N657" i="1" s="1"/>
  <c r="M644" i="1"/>
  <c r="N644" i="1" s="1"/>
  <c r="M611" i="1"/>
  <c r="N611" i="1" s="1"/>
  <c r="M577" i="1"/>
  <c r="N577" i="1" s="1"/>
  <c r="M559" i="1"/>
  <c r="N559" i="1" s="1"/>
  <c r="M526" i="1"/>
  <c r="N526" i="1" s="1"/>
  <c r="M485" i="1"/>
  <c r="N485" i="1" s="1"/>
  <c r="M463" i="1"/>
  <c r="N463" i="1" s="1"/>
  <c r="M423" i="1"/>
  <c r="N423" i="1" s="1"/>
  <c r="M382" i="1"/>
  <c r="N382" i="1" s="1"/>
  <c r="M342" i="1"/>
  <c r="N342" i="1" s="1"/>
  <c r="M321" i="1"/>
  <c r="N321" i="1" s="1"/>
  <c r="M279" i="1"/>
  <c r="N279" i="1" s="1"/>
  <c r="M258" i="1"/>
  <c r="N258" i="1" s="1"/>
  <c r="M218" i="1"/>
  <c r="N218" i="1" s="1"/>
  <c r="M117" i="1"/>
  <c r="N117" i="1" s="1"/>
  <c r="M65" i="1"/>
  <c r="N65" i="1" s="1"/>
  <c r="M1046" i="1"/>
  <c r="N1046" i="1" s="1"/>
  <c r="M1038" i="1"/>
  <c r="N1038" i="1" s="1"/>
  <c r="M1030" i="1"/>
  <c r="N1030" i="1" s="1"/>
  <c r="M1022" i="1"/>
  <c r="N1022" i="1" s="1"/>
  <c r="M1014" i="1"/>
  <c r="N1014" i="1" s="1"/>
  <c r="M1006" i="1"/>
  <c r="N1006" i="1" s="1"/>
  <c r="M998" i="1"/>
  <c r="N998" i="1" s="1"/>
  <c r="M990" i="1"/>
  <c r="N990" i="1" s="1"/>
  <c r="M981" i="1"/>
  <c r="N981" i="1" s="1"/>
  <c r="M971" i="1"/>
  <c r="N971" i="1" s="1"/>
  <c r="M960" i="1"/>
  <c r="N960" i="1" s="1"/>
  <c r="M949" i="1"/>
  <c r="N949" i="1" s="1"/>
  <c r="M939" i="1"/>
  <c r="N939" i="1" s="1"/>
  <c r="M928" i="1"/>
  <c r="N928" i="1" s="1"/>
  <c r="M917" i="1"/>
  <c r="N917" i="1" s="1"/>
  <c r="M907" i="1"/>
  <c r="N907" i="1" s="1"/>
  <c r="M896" i="1"/>
  <c r="N896" i="1" s="1"/>
  <c r="M885" i="1"/>
  <c r="N885" i="1" s="1"/>
  <c r="M873" i="1"/>
  <c r="N873" i="1" s="1"/>
  <c r="M860" i="1"/>
  <c r="N860" i="1" s="1"/>
  <c r="M848" i="1"/>
  <c r="N848" i="1" s="1"/>
  <c r="M835" i="1"/>
  <c r="N835" i="1" s="1"/>
  <c r="M823" i="1"/>
  <c r="N823" i="1" s="1"/>
  <c r="M809" i="1"/>
  <c r="N809" i="1" s="1"/>
  <c r="M796" i="1"/>
  <c r="N796" i="1" s="1"/>
  <c r="M784" i="1"/>
  <c r="N784" i="1" s="1"/>
  <c r="M771" i="1"/>
  <c r="N771" i="1" s="1"/>
  <c r="M759" i="1"/>
  <c r="N759" i="1" s="1"/>
  <c r="M745" i="1"/>
  <c r="N745" i="1" s="1"/>
  <c r="M732" i="1"/>
  <c r="N732" i="1" s="1"/>
  <c r="M720" i="1"/>
  <c r="N720" i="1" s="1"/>
  <c r="M707" i="1"/>
  <c r="N707" i="1" s="1"/>
  <c r="M695" i="1"/>
  <c r="N695" i="1" s="1"/>
  <c r="M681" i="1"/>
  <c r="N681" i="1" s="1"/>
  <c r="M668" i="1"/>
  <c r="N668" i="1" s="1"/>
  <c r="M656" i="1"/>
  <c r="N656" i="1" s="1"/>
  <c r="M643" i="1"/>
  <c r="N643" i="1" s="1"/>
  <c r="M627" i="1"/>
  <c r="N627" i="1" s="1"/>
  <c r="M609" i="1"/>
  <c r="N609" i="1" s="1"/>
  <c r="M591" i="1"/>
  <c r="N591" i="1" s="1"/>
  <c r="M575" i="1"/>
  <c r="N575" i="1" s="1"/>
  <c r="M558" i="1"/>
  <c r="N558" i="1" s="1"/>
  <c r="M542" i="1"/>
  <c r="N542" i="1" s="1"/>
  <c r="M522" i="1"/>
  <c r="N522" i="1" s="1"/>
  <c r="M502" i="1"/>
  <c r="N502" i="1" s="1"/>
  <c r="M482" i="1"/>
  <c r="N482" i="1" s="1"/>
  <c r="M462" i="1"/>
  <c r="N462" i="1" s="1"/>
  <c r="M442" i="1"/>
  <c r="N442" i="1" s="1"/>
  <c r="M421" i="1"/>
  <c r="N421" i="1" s="1"/>
  <c r="M399" i="1"/>
  <c r="N399" i="1" s="1"/>
  <c r="M381" i="1"/>
  <c r="N381" i="1" s="1"/>
  <c r="M359" i="1"/>
  <c r="N359" i="1" s="1"/>
  <c r="M341" i="1"/>
  <c r="N341" i="1" s="1"/>
  <c r="M318" i="1"/>
  <c r="N318" i="1" s="1"/>
  <c r="M297" i="1"/>
  <c r="N297" i="1" s="1"/>
  <c r="M278" i="1"/>
  <c r="N278" i="1" s="1"/>
  <c r="M257" i="1"/>
  <c r="N257" i="1" s="1"/>
  <c r="M238" i="1"/>
  <c r="N238" i="1" s="1"/>
  <c r="M214" i="1"/>
  <c r="N214" i="1" s="1"/>
  <c r="M164" i="1"/>
  <c r="N164" i="1" s="1"/>
  <c r="M113" i="1"/>
  <c r="N113" i="1" s="1"/>
  <c r="M57" i="1"/>
  <c r="N57" i="1" s="1"/>
  <c r="M5" i="1"/>
  <c r="N5" i="1" s="1"/>
  <c r="M629" i="1"/>
  <c r="N629" i="1" s="1"/>
  <c r="M595" i="1"/>
  <c r="N595" i="1" s="1"/>
  <c r="M543" i="1"/>
  <c r="N543" i="1" s="1"/>
  <c r="M506" i="1"/>
  <c r="N506" i="1" s="1"/>
  <c r="M445" i="1"/>
  <c r="N445" i="1" s="1"/>
  <c r="M405" i="1"/>
  <c r="N405" i="1" s="1"/>
  <c r="M361" i="1"/>
  <c r="N361" i="1" s="1"/>
  <c r="M302" i="1"/>
  <c r="N302" i="1" s="1"/>
  <c r="M239" i="1"/>
  <c r="N239" i="1" s="1"/>
  <c r="M177" i="1"/>
  <c r="N177" i="1" s="1"/>
  <c r="M12" i="1"/>
  <c r="N12" i="1" s="1"/>
  <c r="M1045" i="1"/>
  <c r="N1045" i="1" s="1"/>
  <c r="M1037" i="1"/>
  <c r="N1037" i="1" s="1"/>
  <c r="M1029" i="1"/>
  <c r="N1029" i="1" s="1"/>
  <c r="M1021" i="1"/>
  <c r="N1021" i="1" s="1"/>
  <c r="M1013" i="1"/>
  <c r="N1013" i="1" s="1"/>
  <c r="M1005" i="1"/>
  <c r="N1005" i="1" s="1"/>
  <c r="M997" i="1"/>
  <c r="N997" i="1" s="1"/>
  <c r="M989" i="1"/>
  <c r="N989" i="1" s="1"/>
  <c r="M980" i="1"/>
  <c r="N980" i="1" s="1"/>
  <c r="M969" i="1"/>
  <c r="N969" i="1" s="1"/>
  <c r="M959" i="1"/>
  <c r="N959" i="1" s="1"/>
  <c r="M948" i="1"/>
  <c r="N948" i="1" s="1"/>
  <c r="M937" i="1"/>
  <c r="N937" i="1" s="1"/>
  <c r="M927" i="1"/>
  <c r="N927" i="1" s="1"/>
  <c r="M916" i="1"/>
  <c r="N916" i="1" s="1"/>
  <c r="M905" i="1"/>
  <c r="N905" i="1" s="1"/>
  <c r="M895" i="1"/>
  <c r="N895" i="1" s="1"/>
  <c r="M884" i="1"/>
  <c r="N884" i="1" s="1"/>
  <c r="M872" i="1"/>
  <c r="N872" i="1" s="1"/>
  <c r="M859" i="1"/>
  <c r="N859" i="1" s="1"/>
  <c r="M847" i="1"/>
  <c r="N847" i="1" s="1"/>
  <c r="M833" i="1"/>
  <c r="N833" i="1" s="1"/>
  <c r="M820" i="1"/>
  <c r="N820" i="1" s="1"/>
  <c r="M808" i="1"/>
  <c r="N808" i="1" s="1"/>
  <c r="M795" i="1"/>
  <c r="N795" i="1" s="1"/>
  <c r="M783" i="1"/>
  <c r="N783" i="1" s="1"/>
  <c r="M769" i="1"/>
  <c r="N769" i="1" s="1"/>
  <c r="M756" i="1"/>
  <c r="N756" i="1" s="1"/>
  <c r="M744" i="1"/>
  <c r="N744" i="1" s="1"/>
  <c r="M731" i="1"/>
  <c r="N731" i="1" s="1"/>
  <c r="M719" i="1"/>
  <c r="N719" i="1" s="1"/>
  <c r="M705" i="1"/>
  <c r="N705" i="1" s="1"/>
  <c r="M692" i="1"/>
  <c r="N692" i="1" s="1"/>
  <c r="M680" i="1"/>
  <c r="N680" i="1" s="1"/>
  <c r="M667" i="1"/>
  <c r="N667" i="1" s="1"/>
  <c r="M655" i="1"/>
  <c r="N655" i="1" s="1"/>
  <c r="M641" i="1"/>
  <c r="N641" i="1" s="1"/>
  <c r="M623" i="1"/>
  <c r="N623" i="1" s="1"/>
  <c r="M607" i="1"/>
  <c r="N607" i="1" s="1"/>
  <c r="M590" i="1"/>
  <c r="N590" i="1" s="1"/>
  <c r="M574" i="1"/>
  <c r="N574" i="1" s="1"/>
  <c r="M555" i="1"/>
  <c r="N555" i="1" s="1"/>
  <c r="M538" i="1"/>
  <c r="N538" i="1" s="1"/>
  <c r="M521" i="1"/>
  <c r="N521" i="1" s="1"/>
  <c r="M501" i="1"/>
  <c r="N501" i="1" s="1"/>
  <c r="M481" i="1"/>
  <c r="N481" i="1" s="1"/>
  <c r="M458" i="1"/>
  <c r="N458" i="1" s="1"/>
  <c r="M438" i="1"/>
  <c r="N438" i="1" s="1"/>
  <c r="M418" i="1"/>
  <c r="N418" i="1" s="1"/>
  <c r="M398" i="1"/>
  <c r="N398" i="1" s="1"/>
  <c r="M378" i="1"/>
  <c r="N378" i="1" s="1"/>
  <c r="M357" i="1"/>
  <c r="N357" i="1" s="1"/>
  <c r="M335" i="1"/>
  <c r="N335" i="1" s="1"/>
  <c r="M317" i="1"/>
  <c r="N317" i="1" s="1"/>
  <c r="M295" i="1"/>
  <c r="N295" i="1" s="1"/>
  <c r="M277" i="1"/>
  <c r="N277" i="1" s="1"/>
  <c r="M254" i="1"/>
  <c r="N254" i="1" s="1"/>
  <c r="M233" i="1"/>
  <c r="N233" i="1" s="1"/>
  <c r="M213" i="1"/>
  <c r="N213" i="1" s="1"/>
  <c r="M161" i="1"/>
  <c r="N161" i="1" s="1"/>
  <c r="M109" i="1"/>
  <c r="N109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182" i="1"/>
  <c r="N182" i="1" s="1"/>
  <c r="M190" i="1"/>
  <c r="N190" i="1" s="1"/>
  <c r="M198" i="1"/>
  <c r="N198" i="1" s="1"/>
  <c r="M206" i="1"/>
  <c r="N206" i="1" s="1"/>
  <c r="M7" i="1"/>
  <c r="N7" i="1" s="1"/>
  <c r="M15" i="1"/>
  <c r="N15" i="1" s="1"/>
  <c r="M23" i="1"/>
  <c r="N23" i="1" s="1"/>
  <c r="M31" i="1"/>
  <c r="N31" i="1" s="1"/>
  <c r="M39" i="1"/>
  <c r="N39" i="1" s="1"/>
  <c r="M47" i="1"/>
  <c r="N47" i="1" s="1"/>
  <c r="M55" i="1"/>
  <c r="N55" i="1" s="1"/>
  <c r="M63" i="1"/>
  <c r="N63" i="1" s="1"/>
  <c r="M71" i="1"/>
  <c r="N71" i="1" s="1"/>
  <c r="M79" i="1"/>
  <c r="N79" i="1" s="1"/>
  <c r="M87" i="1"/>
  <c r="N87" i="1" s="1"/>
  <c r="M95" i="1"/>
  <c r="N95" i="1" s="1"/>
  <c r="M103" i="1"/>
  <c r="N103" i="1" s="1"/>
  <c r="M111" i="1"/>
  <c r="N111" i="1" s="1"/>
  <c r="M119" i="1"/>
  <c r="N119" i="1" s="1"/>
  <c r="M127" i="1"/>
  <c r="N127" i="1" s="1"/>
  <c r="M135" i="1"/>
  <c r="N135" i="1" s="1"/>
  <c r="M143" i="1"/>
  <c r="N143" i="1" s="1"/>
  <c r="M151" i="1"/>
  <c r="N151" i="1" s="1"/>
  <c r="M159" i="1"/>
  <c r="N159" i="1" s="1"/>
  <c r="M167" i="1"/>
  <c r="N167" i="1" s="1"/>
  <c r="M175" i="1"/>
  <c r="N175" i="1" s="1"/>
  <c r="M183" i="1"/>
  <c r="N183" i="1" s="1"/>
  <c r="M191" i="1"/>
  <c r="N191" i="1" s="1"/>
  <c r="M199" i="1"/>
  <c r="N199" i="1" s="1"/>
  <c r="M207" i="1"/>
  <c r="N207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184" i="1"/>
  <c r="N184" i="1" s="1"/>
  <c r="M192" i="1"/>
  <c r="N192" i="1" s="1"/>
  <c r="M200" i="1"/>
  <c r="N200" i="1" s="1"/>
  <c r="M208" i="1"/>
  <c r="N208" i="1" s="1"/>
  <c r="M216" i="1"/>
  <c r="N216" i="1" s="1"/>
  <c r="M10" i="1"/>
  <c r="N10" i="1" s="1"/>
  <c r="M18" i="1"/>
  <c r="N18" i="1" s="1"/>
  <c r="M26" i="1"/>
  <c r="N26" i="1" s="1"/>
  <c r="M34" i="1"/>
  <c r="N34" i="1" s="1"/>
  <c r="M42" i="1"/>
  <c r="N42" i="1" s="1"/>
  <c r="M50" i="1"/>
  <c r="N50" i="1" s="1"/>
  <c r="M58" i="1"/>
  <c r="N58" i="1" s="1"/>
  <c r="M66" i="1"/>
  <c r="N66" i="1" s="1"/>
  <c r="M74" i="1"/>
  <c r="N74" i="1" s="1"/>
  <c r="M82" i="1"/>
  <c r="N82" i="1" s="1"/>
  <c r="M90" i="1"/>
  <c r="N90" i="1" s="1"/>
  <c r="M98" i="1"/>
  <c r="N98" i="1" s="1"/>
  <c r="M106" i="1"/>
  <c r="N106" i="1" s="1"/>
  <c r="M114" i="1"/>
  <c r="N114" i="1" s="1"/>
  <c r="M122" i="1"/>
  <c r="N122" i="1" s="1"/>
  <c r="M130" i="1"/>
  <c r="N130" i="1" s="1"/>
  <c r="M138" i="1"/>
  <c r="N138" i="1" s="1"/>
  <c r="M146" i="1"/>
  <c r="N146" i="1" s="1"/>
  <c r="M154" i="1"/>
  <c r="N154" i="1" s="1"/>
  <c r="M162" i="1"/>
  <c r="N162" i="1" s="1"/>
  <c r="M170" i="1"/>
  <c r="N170" i="1" s="1"/>
  <c r="M178" i="1"/>
  <c r="N178" i="1" s="1"/>
  <c r="M186" i="1"/>
  <c r="N186" i="1" s="1"/>
  <c r="M194" i="1"/>
  <c r="N194" i="1" s="1"/>
  <c r="M202" i="1"/>
  <c r="N202" i="1" s="1"/>
  <c r="M210" i="1"/>
  <c r="N210" i="1" s="1"/>
  <c r="M3" i="1"/>
  <c r="N3" i="1" s="1"/>
  <c r="M11" i="1"/>
  <c r="N11" i="1" s="1"/>
  <c r="M19" i="1"/>
  <c r="N19" i="1" s="1"/>
  <c r="M27" i="1"/>
  <c r="N27" i="1" s="1"/>
  <c r="M35" i="1"/>
  <c r="N35" i="1" s="1"/>
  <c r="M43" i="1"/>
  <c r="N43" i="1" s="1"/>
  <c r="M51" i="1"/>
  <c r="N51" i="1" s="1"/>
  <c r="M59" i="1"/>
  <c r="N59" i="1" s="1"/>
  <c r="M67" i="1"/>
  <c r="N67" i="1" s="1"/>
  <c r="M75" i="1"/>
  <c r="N75" i="1" s="1"/>
  <c r="M83" i="1"/>
  <c r="N83" i="1" s="1"/>
  <c r="M91" i="1"/>
  <c r="N91" i="1" s="1"/>
  <c r="M99" i="1"/>
  <c r="N99" i="1" s="1"/>
  <c r="M107" i="1"/>
  <c r="N107" i="1" s="1"/>
  <c r="M115" i="1"/>
  <c r="N115" i="1" s="1"/>
  <c r="M123" i="1"/>
  <c r="N123" i="1" s="1"/>
  <c r="M131" i="1"/>
  <c r="N131" i="1" s="1"/>
  <c r="M139" i="1"/>
  <c r="N139" i="1" s="1"/>
  <c r="M147" i="1"/>
  <c r="N147" i="1" s="1"/>
  <c r="M155" i="1"/>
  <c r="N155" i="1" s="1"/>
  <c r="M163" i="1"/>
  <c r="N163" i="1" s="1"/>
  <c r="M171" i="1"/>
  <c r="N171" i="1" s="1"/>
  <c r="M179" i="1"/>
  <c r="N179" i="1" s="1"/>
  <c r="M187" i="1"/>
  <c r="N187" i="1" s="1"/>
  <c r="M195" i="1"/>
  <c r="N195" i="1" s="1"/>
  <c r="M203" i="1"/>
  <c r="N203" i="1" s="1"/>
  <c r="M9" i="1"/>
  <c r="N9" i="1" s="1"/>
  <c r="M29" i="1"/>
  <c r="N29" i="1" s="1"/>
  <c r="M52" i="1"/>
  <c r="N52" i="1" s="1"/>
  <c r="M73" i="1"/>
  <c r="N73" i="1" s="1"/>
  <c r="M93" i="1"/>
  <c r="N93" i="1" s="1"/>
  <c r="M116" i="1"/>
  <c r="N116" i="1" s="1"/>
  <c r="M137" i="1"/>
  <c r="N137" i="1" s="1"/>
  <c r="M157" i="1"/>
  <c r="N157" i="1" s="1"/>
  <c r="M180" i="1"/>
  <c r="N180" i="1" s="1"/>
  <c r="M201" i="1"/>
  <c r="N201" i="1" s="1"/>
  <c r="M215" i="1"/>
  <c r="N215" i="1" s="1"/>
  <c r="M224" i="1"/>
  <c r="N224" i="1" s="1"/>
  <c r="M232" i="1"/>
  <c r="N232" i="1" s="1"/>
  <c r="M240" i="1"/>
  <c r="N240" i="1" s="1"/>
  <c r="M248" i="1"/>
  <c r="N248" i="1" s="1"/>
  <c r="M256" i="1"/>
  <c r="N256" i="1" s="1"/>
  <c r="M264" i="1"/>
  <c r="N264" i="1" s="1"/>
  <c r="M272" i="1"/>
  <c r="N272" i="1" s="1"/>
  <c r="M280" i="1"/>
  <c r="N280" i="1" s="1"/>
  <c r="M288" i="1"/>
  <c r="N288" i="1" s="1"/>
  <c r="M296" i="1"/>
  <c r="N296" i="1" s="1"/>
  <c r="M304" i="1"/>
  <c r="N304" i="1" s="1"/>
  <c r="M312" i="1"/>
  <c r="N312" i="1" s="1"/>
  <c r="M320" i="1"/>
  <c r="N320" i="1" s="1"/>
  <c r="M328" i="1"/>
  <c r="N328" i="1" s="1"/>
  <c r="M336" i="1"/>
  <c r="N336" i="1" s="1"/>
  <c r="M344" i="1"/>
  <c r="N344" i="1" s="1"/>
  <c r="M352" i="1"/>
  <c r="N352" i="1" s="1"/>
  <c r="M360" i="1"/>
  <c r="N360" i="1" s="1"/>
  <c r="M368" i="1"/>
  <c r="N368" i="1" s="1"/>
  <c r="M376" i="1"/>
  <c r="N376" i="1" s="1"/>
  <c r="M384" i="1"/>
  <c r="N384" i="1" s="1"/>
  <c r="M392" i="1"/>
  <c r="N392" i="1" s="1"/>
  <c r="M400" i="1"/>
  <c r="N400" i="1" s="1"/>
  <c r="M408" i="1"/>
  <c r="N408" i="1" s="1"/>
  <c r="M416" i="1"/>
  <c r="N416" i="1" s="1"/>
  <c r="M424" i="1"/>
  <c r="N424" i="1" s="1"/>
  <c r="M432" i="1"/>
  <c r="N432" i="1" s="1"/>
  <c r="M440" i="1"/>
  <c r="N440" i="1" s="1"/>
  <c r="M448" i="1"/>
  <c r="N448" i="1" s="1"/>
  <c r="M456" i="1"/>
  <c r="N456" i="1" s="1"/>
  <c r="M464" i="1"/>
  <c r="N464" i="1" s="1"/>
  <c r="M472" i="1"/>
  <c r="N472" i="1" s="1"/>
  <c r="M480" i="1"/>
  <c r="N480" i="1" s="1"/>
  <c r="M488" i="1"/>
  <c r="N488" i="1" s="1"/>
  <c r="M496" i="1"/>
  <c r="N496" i="1" s="1"/>
  <c r="M504" i="1"/>
  <c r="N504" i="1" s="1"/>
  <c r="M512" i="1"/>
  <c r="N512" i="1" s="1"/>
  <c r="M520" i="1"/>
  <c r="N520" i="1" s="1"/>
  <c r="M528" i="1"/>
  <c r="N528" i="1" s="1"/>
  <c r="M536" i="1"/>
  <c r="N536" i="1" s="1"/>
  <c r="M544" i="1"/>
  <c r="N544" i="1" s="1"/>
  <c r="M552" i="1"/>
  <c r="N552" i="1" s="1"/>
  <c r="M560" i="1"/>
  <c r="N560" i="1" s="1"/>
  <c r="M568" i="1"/>
  <c r="N568" i="1" s="1"/>
  <c r="M576" i="1"/>
  <c r="N576" i="1" s="1"/>
  <c r="M584" i="1"/>
  <c r="N584" i="1" s="1"/>
  <c r="M592" i="1"/>
  <c r="N592" i="1" s="1"/>
  <c r="M600" i="1"/>
  <c r="N600" i="1" s="1"/>
  <c r="M608" i="1"/>
  <c r="N608" i="1" s="1"/>
  <c r="M616" i="1"/>
  <c r="N616" i="1" s="1"/>
  <c r="M624" i="1"/>
  <c r="N624" i="1" s="1"/>
  <c r="M632" i="1"/>
  <c r="N632" i="1" s="1"/>
  <c r="M640" i="1"/>
  <c r="N640" i="1" s="1"/>
  <c r="M17" i="1"/>
  <c r="N17" i="1" s="1"/>
  <c r="M37" i="1"/>
  <c r="N37" i="1" s="1"/>
  <c r="M60" i="1"/>
  <c r="N60" i="1" s="1"/>
  <c r="M81" i="1"/>
  <c r="N81" i="1" s="1"/>
  <c r="M101" i="1"/>
  <c r="N101" i="1" s="1"/>
  <c r="M124" i="1"/>
  <c r="N124" i="1" s="1"/>
  <c r="M145" i="1"/>
  <c r="N145" i="1" s="1"/>
  <c r="M165" i="1"/>
  <c r="N165" i="1" s="1"/>
  <c r="M188" i="1"/>
  <c r="N188" i="1" s="1"/>
  <c r="M209" i="1"/>
  <c r="N209" i="1" s="1"/>
  <c r="M219" i="1"/>
  <c r="N219" i="1" s="1"/>
  <c r="M227" i="1"/>
  <c r="N227" i="1" s="1"/>
  <c r="M235" i="1"/>
  <c r="N235" i="1" s="1"/>
  <c r="M243" i="1"/>
  <c r="N243" i="1" s="1"/>
  <c r="M251" i="1"/>
  <c r="N251" i="1" s="1"/>
  <c r="M259" i="1"/>
  <c r="N259" i="1" s="1"/>
  <c r="M267" i="1"/>
  <c r="N267" i="1" s="1"/>
  <c r="M275" i="1"/>
  <c r="N275" i="1" s="1"/>
  <c r="M283" i="1"/>
  <c r="N283" i="1" s="1"/>
  <c r="M291" i="1"/>
  <c r="N291" i="1" s="1"/>
  <c r="M299" i="1"/>
  <c r="N299" i="1" s="1"/>
  <c r="M307" i="1"/>
  <c r="N307" i="1" s="1"/>
  <c r="M315" i="1"/>
  <c r="N315" i="1" s="1"/>
  <c r="M323" i="1"/>
  <c r="N323" i="1" s="1"/>
  <c r="M331" i="1"/>
  <c r="N331" i="1" s="1"/>
  <c r="M339" i="1"/>
  <c r="N339" i="1" s="1"/>
  <c r="M347" i="1"/>
  <c r="N347" i="1" s="1"/>
  <c r="M355" i="1"/>
  <c r="N355" i="1" s="1"/>
  <c r="M363" i="1"/>
  <c r="N363" i="1" s="1"/>
  <c r="M371" i="1"/>
  <c r="N371" i="1" s="1"/>
  <c r="M379" i="1"/>
  <c r="N379" i="1" s="1"/>
  <c r="M387" i="1"/>
  <c r="N387" i="1" s="1"/>
  <c r="M395" i="1"/>
  <c r="N395" i="1" s="1"/>
  <c r="M403" i="1"/>
  <c r="N403" i="1" s="1"/>
  <c r="M411" i="1"/>
  <c r="N411" i="1" s="1"/>
  <c r="M419" i="1"/>
  <c r="N419" i="1" s="1"/>
  <c r="M427" i="1"/>
  <c r="N427" i="1" s="1"/>
  <c r="M435" i="1"/>
  <c r="N435" i="1" s="1"/>
  <c r="M443" i="1"/>
  <c r="N443" i="1" s="1"/>
  <c r="M451" i="1"/>
  <c r="N451" i="1" s="1"/>
  <c r="M459" i="1"/>
  <c r="N459" i="1" s="1"/>
  <c r="M467" i="1"/>
  <c r="N467" i="1" s="1"/>
  <c r="M475" i="1"/>
  <c r="N475" i="1" s="1"/>
  <c r="M483" i="1"/>
  <c r="N483" i="1" s="1"/>
  <c r="M491" i="1"/>
  <c r="N491" i="1" s="1"/>
  <c r="M499" i="1"/>
  <c r="N499" i="1" s="1"/>
  <c r="M507" i="1"/>
  <c r="N507" i="1" s="1"/>
  <c r="M515" i="1"/>
  <c r="N515" i="1" s="1"/>
  <c r="M523" i="1"/>
  <c r="N523" i="1" s="1"/>
  <c r="M20" i="1"/>
  <c r="N20" i="1" s="1"/>
  <c r="M41" i="1"/>
  <c r="N41" i="1" s="1"/>
  <c r="M61" i="1"/>
  <c r="N61" i="1" s="1"/>
  <c r="M84" i="1"/>
  <c r="N84" i="1" s="1"/>
  <c r="M105" i="1"/>
  <c r="N105" i="1" s="1"/>
  <c r="M125" i="1"/>
  <c r="N125" i="1" s="1"/>
  <c r="M148" i="1"/>
  <c r="N148" i="1" s="1"/>
  <c r="M169" i="1"/>
  <c r="N169" i="1" s="1"/>
  <c r="M189" i="1"/>
  <c r="N189" i="1" s="1"/>
  <c r="M211" i="1"/>
  <c r="N211" i="1" s="1"/>
  <c r="M220" i="1"/>
  <c r="N220" i="1" s="1"/>
  <c r="M228" i="1"/>
  <c r="N228" i="1" s="1"/>
  <c r="M236" i="1"/>
  <c r="N236" i="1" s="1"/>
  <c r="M244" i="1"/>
  <c r="N244" i="1" s="1"/>
  <c r="M252" i="1"/>
  <c r="N252" i="1" s="1"/>
  <c r="M260" i="1"/>
  <c r="N260" i="1" s="1"/>
  <c r="M268" i="1"/>
  <c r="N268" i="1" s="1"/>
  <c r="M276" i="1"/>
  <c r="N276" i="1" s="1"/>
  <c r="M284" i="1"/>
  <c r="N284" i="1" s="1"/>
  <c r="M292" i="1"/>
  <c r="N292" i="1" s="1"/>
  <c r="M300" i="1"/>
  <c r="N300" i="1" s="1"/>
  <c r="M308" i="1"/>
  <c r="N308" i="1" s="1"/>
  <c r="M316" i="1"/>
  <c r="N316" i="1" s="1"/>
  <c r="M324" i="1"/>
  <c r="N324" i="1" s="1"/>
  <c r="M332" i="1"/>
  <c r="N332" i="1" s="1"/>
  <c r="M340" i="1"/>
  <c r="N340" i="1" s="1"/>
  <c r="M348" i="1"/>
  <c r="N348" i="1" s="1"/>
  <c r="M356" i="1"/>
  <c r="N356" i="1" s="1"/>
  <c r="M364" i="1"/>
  <c r="N364" i="1" s="1"/>
  <c r="M372" i="1"/>
  <c r="N372" i="1" s="1"/>
  <c r="M380" i="1"/>
  <c r="N380" i="1" s="1"/>
  <c r="M388" i="1"/>
  <c r="N388" i="1" s="1"/>
  <c r="M396" i="1"/>
  <c r="N396" i="1" s="1"/>
  <c r="M404" i="1"/>
  <c r="N404" i="1" s="1"/>
  <c r="M412" i="1"/>
  <c r="N412" i="1" s="1"/>
  <c r="M420" i="1"/>
  <c r="N420" i="1" s="1"/>
  <c r="M428" i="1"/>
  <c r="N428" i="1" s="1"/>
  <c r="M436" i="1"/>
  <c r="N436" i="1" s="1"/>
  <c r="M444" i="1"/>
  <c r="N444" i="1" s="1"/>
  <c r="M452" i="1"/>
  <c r="N452" i="1" s="1"/>
  <c r="M460" i="1"/>
  <c r="N460" i="1" s="1"/>
  <c r="M468" i="1"/>
  <c r="N468" i="1" s="1"/>
  <c r="M476" i="1"/>
  <c r="N476" i="1" s="1"/>
  <c r="M484" i="1"/>
  <c r="N484" i="1" s="1"/>
  <c r="M492" i="1"/>
  <c r="N492" i="1" s="1"/>
  <c r="M500" i="1"/>
  <c r="N500" i="1" s="1"/>
  <c r="M508" i="1"/>
  <c r="N508" i="1" s="1"/>
  <c r="M516" i="1"/>
  <c r="N516" i="1" s="1"/>
  <c r="M524" i="1"/>
  <c r="N524" i="1" s="1"/>
  <c r="M532" i="1"/>
  <c r="N532" i="1" s="1"/>
  <c r="M540" i="1"/>
  <c r="N540" i="1" s="1"/>
  <c r="M548" i="1"/>
  <c r="N548" i="1" s="1"/>
  <c r="M556" i="1"/>
  <c r="N556" i="1" s="1"/>
  <c r="M564" i="1"/>
  <c r="N564" i="1" s="1"/>
  <c r="M572" i="1"/>
  <c r="N572" i="1" s="1"/>
  <c r="M580" i="1"/>
  <c r="N580" i="1" s="1"/>
  <c r="M588" i="1"/>
  <c r="N588" i="1" s="1"/>
  <c r="M596" i="1"/>
  <c r="N596" i="1" s="1"/>
  <c r="M604" i="1"/>
  <c r="N604" i="1" s="1"/>
  <c r="M612" i="1"/>
  <c r="N612" i="1" s="1"/>
  <c r="M620" i="1"/>
  <c r="N620" i="1" s="1"/>
  <c r="M628" i="1"/>
  <c r="N628" i="1" s="1"/>
  <c r="M636" i="1"/>
  <c r="N636" i="1" s="1"/>
  <c r="M21" i="1"/>
  <c r="N21" i="1" s="1"/>
  <c r="M53" i="1"/>
  <c r="N53" i="1" s="1"/>
  <c r="M89" i="1"/>
  <c r="N89" i="1" s="1"/>
  <c r="M121" i="1"/>
  <c r="N121" i="1" s="1"/>
  <c r="M156" i="1"/>
  <c r="N156" i="1" s="1"/>
  <c r="M193" i="1"/>
  <c r="N193" i="1" s="1"/>
  <c r="M217" i="1"/>
  <c r="N217" i="1" s="1"/>
  <c r="M230" i="1"/>
  <c r="N230" i="1" s="1"/>
  <c r="M242" i="1"/>
  <c r="N242" i="1" s="1"/>
  <c r="M255" i="1"/>
  <c r="N255" i="1" s="1"/>
  <c r="M269" i="1"/>
  <c r="N269" i="1" s="1"/>
  <c r="M281" i="1"/>
  <c r="N281" i="1" s="1"/>
  <c r="M294" i="1"/>
  <c r="N294" i="1" s="1"/>
  <c r="M306" i="1"/>
  <c r="N306" i="1" s="1"/>
  <c r="M319" i="1"/>
  <c r="N319" i="1" s="1"/>
  <c r="M333" i="1"/>
  <c r="N333" i="1" s="1"/>
  <c r="M345" i="1"/>
  <c r="N345" i="1" s="1"/>
  <c r="M358" i="1"/>
  <c r="N358" i="1" s="1"/>
  <c r="M370" i="1"/>
  <c r="N370" i="1" s="1"/>
  <c r="M383" i="1"/>
  <c r="N383" i="1" s="1"/>
  <c r="M397" i="1"/>
  <c r="N397" i="1" s="1"/>
  <c r="M409" i="1"/>
  <c r="N409" i="1" s="1"/>
  <c r="M422" i="1"/>
  <c r="N422" i="1" s="1"/>
  <c r="M434" i="1"/>
  <c r="N434" i="1" s="1"/>
  <c r="M447" i="1"/>
  <c r="N447" i="1" s="1"/>
  <c r="M461" i="1"/>
  <c r="N461" i="1" s="1"/>
  <c r="M473" i="1"/>
  <c r="N473" i="1" s="1"/>
  <c r="M486" i="1"/>
  <c r="N486" i="1" s="1"/>
  <c r="M498" i="1"/>
  <c r="N498" i="1" s="1"/>
  <c r="M511" i="1"/>
  <c r="N511" i="1" s="1"/>
  <c r="M525" i="1"/>
  <c r="N525" i="1" s="1"/>
  <c r="M535" i="1"/>
  <c r="N535" i="1" s="1"/>
  <c r="M546" i="1"/>
  <c r="N546" i="1" s="1"/>
  <c r="M557" i="1"/>
  <c r="N557" i="1" s="1"/>
  <c r="M567" i="1"/>
  <c r="N567" i="1" s="1"/>
  <c r="M578" i="1"/>
  <c r="N578" i="1" s="1"/>
  <c r="M589" i="1"/>
  <c r="N589" i="1" s="1"/>
  <c r="M599" i="1"/>
  <c r="N599" i="1" s="1"/>
  <c r="M610" i="1"/>
  <c r="N610" i="1" s="1"/>
  <c r="M621" i="1"/>
  <c r="N621" i="1" s="1"/>
  <c r="M631" i="1"/>
  <c r="N631" i="1" s="1"/>
  <c r="M642" i="1"/>
  <c r="N642" i="1" s="1"/>
  <c r="M650" i="1"/>
  <c r="N650" i="1" s="1"/>
  <c r="M658" i="1"/>
  <c r="N658" i="1" s="1"/>
  <c r="M666" i="1"/>
  <c r="N666" i="1" s="1"/>
  <c r="M674" i="1"/>
  <c r="N674" i="1" s="1"/>
  <c r="M682" i="1"/>
  <c r="N682" i="1" s="1"/>
  <c r="M690" i="1"/>
  <c r="N690" i="1" s="1"/>
  <c r="M698" i="1"/>
  <c r="N698" i="1" s="1"/>
  <c r="M706" i="1"/>
  <c r="N706" i="1" s="1"/>
  <c r="M714" i="1"/>
  <c r="N714" i="1" s="1"/>
  <c r="M722" i="1"/>
  <c r="N722" i="1" s="1"/>
  <c r="M730" i="1"/>
  <c r="N730" i="1" s="1"/>
  <c r="M738" i="1"/>
  <c r="N738" i="1" s="1"/>
  <c r="M746" i="1"/>
  <c r="N746" i="1" s="1"/>
  <c r="M754" i="1"/>
  <c r="N754" i="1" s="1"/>
  <c r="M762" i="1"/>
  <c r="N762" i="1" s="1"/>
  <c r="M770" i="1"/>
  <c r="N770" i="1" s="1"/>
  <c r="M778" i="1"/>
  <c r="N778" i="1" s="1"/>
  <c r="M786" i="1"/>
  <c r="N786" i="1" s="1"/>
  <c r="M794" i="1"/>
  <c r="N794" i="1" s="1"/>
  <c r="M802" i="1"/>
  <c r="N802" i="1" s="1"/>
  <c r="M810" i="1"/>
  <c r="N810" i="1" s="1"/>
  <c r="M818" i="1"/>
  <c r="N818" i="1" s="1"/>
  <c r="M826" i="1"/>
  <c r="N826" i="1" s="1"/>
  <c r="M834" i="1"/>
  <c r="N834" i="1" s="1"/>
  <c r="M842" i="1"/>
  <c r="N842" i="1" s="1"/>
  <c r="M850" i="1"/>
  <c r="N850" i="1" s="1"/>
  <c r="M858" i="1"/>
  <c r="N858" i="1" s="1"/>
  <c r="M866" i="1"/>
  <c r="N866" i="1" s="1"/>
  <c r="M874" i="1"/>
  <c r="N874" i="1" s="1"/>
  <c r="M882" i="1"/>
  <c r="N882" i="1" s="1"/>
  <c r="M890" i="1"/>
  <c r="N890" i="1" s="1"/>
  <c r="M898" i="1"/>
  <c r="N898" i="1" s="1"/>
  <c r="M906" i="1"/>
  <c r="N906" i="1" s="1"/>
  <c r="M914" i="1"/>
  <c r="N914" i="1" s="1"/>
  <c r="M922" i="1"/>
  <c r="N922" i="1" s="1"/>
  <c r="M930" i="1"/>
  <c r="N930" i="1" s="1"/>
  <c r="M938" i="1"/>
  <c r="N938" i="1" s="1"/>
  <c r="M946" i="1"/>
  <c r="N946" i="1" s="1"/>
  <c r="M954" i="1"/>
  <c r="N954" i="1" s="1"/>
  <c r="M962" i="1"/>
  <c r="N962" i="1" s="1"/>
  <c r="M970" i="1"/>
  <c r="N970" i="1" s="1"/>
  <c r="M978" i="1"/>
  <c r="N978" i="1" s="1"/>
  <c r="M33" i="1"/>
  <c r="N33" i="1" s="1"/>
  <c r="M68" i="1"/>
  <c r="N68" i="1" s="1"/>
  <c r="M100" i="1"/>
  <c r="N100" i="1" s="1"/>
  <c r="M133" i="1"/>
  <c r="N133" i="1" s="1"/>
  <c r="M172" i="1"/>
  <c r="N172" i="1" s="1"/>
  <c r="M204" i="1"/>
  <c r="N204" i="1" s="1"/>
  <c r="M222" i="1"/>
  <c r="N222" i="1" s="1"/>
  <c r="M234" i="1"/>
  <c r="N234" i="1" s="1"/>
  <c r="M247" i="1"/>
  <c r="N247" i="1" s="1"/>
  <c r="M261" i="1"/>
  <c r="N261" i="1" s="1"/>
  <c r="M273" i="1"/>
  <c r="N273" i="1" s="1"/>
  <c r="M286" i="1"/>
  <c r="N286" i="1" s="1"/>
  <c r="M298" i="1"/>
  <c r="N298" i="1" s="1"/>
  <c r="M311" i="1"/>
  <c r="N311" i="1" s="1"/>
  <c r="M325" i="1"/>
  <c r="N325" i="1" s="1"/>
  <c r="M337" i="1"/>
  <c r="N337" i="1" s="1"/>
  <c r="M350" i="1"/>
  <c r="N350" i="1" s="1"/>
  <c r="M362" i="1"/>
  <c r="N362" i="1" s="1"/>
  <c r="M375" i="1"/>
  <c r="N375" i="1" s="1"/>
  <c r="M389" i="1"/>
  <c r="N389" i="1" s="1"/>
  <c r="M401" i="1"/>
  <c r="N401" i="1" s="1"/>
  <c r="M414" i="1"/>
  <c r="N414" i="1" s="1"/>
  <c r="M426" i="1"/>
  <c r="N426" i="1" s="1"/>
  <c r="M439" i="1"/>
  <c r="N439" i="1" s="1"/>
  <c r="M453" i="1"/>
  <c r="N453" i="1" s="1"/>
  <c r="M465" i="1"/>
  <c r="N465" i="1" s="1"/>
  <c r="M478" i="1"/>
  <c r="N478" i="1" s="1"/>
  <c r="M490" i="1"/>
  <c r="N490" i="1" s="1"/>
  <c r="M503" i="1"/>
  <c r="N503" i="1" s="1"/>
  <c r="M517" i="1"/>
  <c r="N517" i="1" s="1"/>
  <c r="M529" i="1"/>
  <c r="N529" i="1" s="1"/>
  <c r="M539" i="1"/>
  <c r="N539" i="1" s="1"/>
  <c r="M550" i="1"/>
  <c r="N550" i="1" s="1"/>
  <c r="M561" i="1"/>
  <c r="N561" i="1" s="1"/>
  <c r="M571" i="1"/>
  <c r="N571" i="1" s="1"/>
  <c r="M582" i="1"/>
  <c r="N582" i="1" s="1"/>
  <c r="M593" i="1"/>
  <c r="N593" i="1" s="1"/>
  <c r="M603" i="1"/>
  <c r="N603" i="1" s="1"/>
  <c r="M614" i="1"/>
  <c r="N614" i="1" s="1"/>
  <c r="M625" i="1"/>
  <c r="N625" i="1" s="1"/>
  <c r="M635" i="1"/>
  <c r="N635" i="1" s="1"/>
  <c r="M645" i="1"/>
  <c r="N645" i="1" s="1"/>
  <c r="M653" i="1"/>
  <c r="N653" i="1" s="1"/>
  <c r="M661" i="1"/>
  <c r="N661" i="1" s="1"/>
  <c r="M669" i="1"/>
  <c r="N669" i="1" s="1"/>
  <c r="M677" i="1"/>
  <c r="N677" i="1" s="1"/>
  <c r="M685" i="1"/>
  <c r="N685" i="1" s="1"/>
  <c r="M693" i="1"/>
  <c r="N693" i="1" s="1"/>
  <c r="M701" i="1"/>
  <c r="N701" i="1" s="1"/>
  <c r="M709" i="1"/>
  <c r="N709" i="1" s="1"/>
  <c r="M717" i="1"/>
  <c r="N717" i="1" s="1"/>
  <c r="M725" i="1"/>
  <c r="N725" i="1" s="1"/>
  <c r="M733" i="1"/>
  <c r="N733" i="1" s="1"/>
  <c r="M741" i="1"/>
  <c r="N741" i="1" s="1"/>
  <c r="M749" i="1"/>
  <c r="N749" i="1" s="1"/>
  <c r="M757" i="1"/>
  <c r="N757" i="1" s="1"/>
  <c r="M765" i="1"/>
  <c r="N765" i="1" s="1"/>
  <c r="M773" i="1"/>
  <c r="N773" i="1" s="1"/>
  <c r="M781" i="1"/>
  <c r="N781" i="1" s="1"/>
  <c r="M789" i="1"/>
  <c r="N789" i="1" s="1"/>
  <c r="M797" i="1"/>
  <c r="N797" i="1" s="1"/>
  <c r="M805" i="1"/>
  <c r="N805" i="1" s="1"/>
  <c r="M813" i="1"/>
  <c r="N813" i="1" s="1"/>
  <c r="M821" i="1"/>
  <c r="N821" i="1" s="1"/>
  <c r="M829" i="1"/>
  <c r="N829" i="1" s="1"/>
  <c r="M837" i="1"/>
  <c r="N837" i="1" s="1"/>
  <c r="M845" i="1"/>
  <c r="N845" i="1" s="1"/>
  <c r="M853" i="1"/>
  <c r="N853" i="1" s="1"/>
  <c r="M861" i="1"/>
  <c r="N861" i="1" s="1"/>
  <c r="M869" i="1"/>
  <c r="N869" i="1" s="1"/>
  <c r="M877" i="1"/>
  <c r="N877" i="1" s="1"/>
  <c r="M4" i="1"/>
  <c r="N4" i="1" s="1"/>
  <c r="M36" i="1"/>
  <c r="N36" i="1" s="1"/>
  <c r="M69" i="1"/>
  <c r="N69" i="1" s="1"/>
  <c r="M108" i="1"/>
  <c r="N108" i="1" s="1"/>
  <c r="M140" i="1"/>
  <c r="N140" i="1" s="1"/>
  <c r="M173" i="1"/>
  <c r="N173" i="1" s="1"/>
  <c r="M205" i="1"/>
  <c r="N205" i="1" s="1"/>
  <c r="M223" i="1"/>
  <c r="N223" i="1" s="1"/>
  <c r="M237" i="1"/>
  <c r="N237" i="1" s="1"/>
  <c r="M249" i="1"/>
  <c r="N249" i="1" s="1"/>
  <c r="M262" i="1"/>
  <c r="N262" i="1" s="1"/>
  <c r="M274" i="1"/>
  <c r="N274" i="1" s="1"/>
  <c r="M287" i="1"/>
  <c r="N287" i="1" s="1"/>
  <c r="M301" i="1"/>
  <c r="N301" i="1" s="1"/>
  <c r="M313" i="1"/>
  <c r="N313" i="1" s="1"/>
  <c r="M326" i="1"/>
  <c r="N326" i="1" s="1"/>
  <c r="M338" i="1"/>
  <c r="N338" i="1" s="1"/>
  <c r="M351" i="1"/>
  <c r="N351" i="1" s="1"/>
  <c r="M365" i="1"/>
  <c r="N365" i="1" s="1"/>
  <c r="M377" i="1"/>
  <c r="N377" i="1" s="1"/>
  <c r="M390" i="1"/>
  <c r="N390" i="1" s="1"/>
  <c r="M402" i="1"/>
  <c r="N402" i="1" s="1"/>
  <c r="M415" i="1"/>
  <c r="N415" i="1" s="1"/>
  <c r="M429" i="1"/>
  <c r="N429" i="1" s="1"/>
  <c r="M441" i="1"/>
  <c r="N441" i="1" s="1"/>
  <c r="M454" i="1"/>
  <c r="N454" i="1" s="1"/>
  <c r="M466" i="1"/>
  <c r="N466" i="1" s="1"/>
  <c r="M479" i="1"/>
  <c r="N479" i="1" s="1"/>
  <c r="M493" i="1"/>
  <c r="N493" i="1" s="1"/>
  <c r="M505" i="1"/>
  <c r="N505" i="1" s="1"/>
  <c r="M518" i="1"/>
  <c r="N518" i="1" s="1"/>
  <c r="M530" i="1"/>
  <c r="N530" i="1" s="1"/>
  <c r="M541" i="1"/>
  <c r="N541" i="1" s="1"/>
  <c r="M551" i="1"/>
  <c r="N551" i="1" s="1"/>
  <c r="M562" i="1"/>
  <c r="N562" i="1" s="1"/>
  <c r="M573" i="1"/>
  <c r="N573" i="1" s="1"/>
  <c r="M583" i="1"/>
  <c r="N583" i="1" s="1"/>
  <c r="M594" i="1"/>
  <c r="N594" i="1" s="1"/>
  <c r="M605" i="1"/>
  <c r="N605" i="1" s="1"/>
  <c r="M615" i="1"/>
  <c r="N615" i="1" s="1"/>
  <c r="M626" i="1"/>
  <c r="N626" i="1" s="1"/>
  <c r="M637" i="1"/>
  <c r="N637" i="1" s="1"/>
  <c r="M646" i="1"/>
  <c r="N646" i="1" s="1"/>
  <c r="M654" i="1"/>
  <c r="N654" i="1" s="1"/>
  <c r="M662" i="1"/>
  <c r="N662" i="1" s="1"/>
  <c r="M670" i="1"/>
  <c r="N670" i="1" s="1"/>
  <c r="M678" i="1"/>
  <c r="N678" i="1" s="1"/>
  <c r="M686" i="1"/>
  <c r="N686" i="1" s="1"/>
  <c r="M694" i="1"/>
  <c r="N694" i="1" s="1"/>
  <c r="M702" i="1"/>
  <c r="N702" i="1" s="1"/>
  <c r="M710" i="1"/>
  <c r="N710" i="1" s="1"/>
  <c r="M718" i="1"/>
  <c r="N718" i="1" s="1"/>
  <c r="M726" i="1"/>
  <c r="N726" i="1" s="1"/>
  <c r="M734" i="1"/>
  <c r="N734" i="1" s="1"/>
  <c r="M742" i="1"/>
  <c r="N742" i="1" s="1"/>
  <c r="M750" i="1"/>
  <c r="N750" i="1" s="1"/>
  <c r="M758" i="1"/>
  <c r="N758" i="1" s="1"/>
  <c r="M766" i="1"/>
  <c r="N766" i="1" s="1"/>
  <c r="M774" i="1"/>
  <c r="N774" i="1" s="1"/>
  <c r="M782" i="1"/>
  <c r="N782" i="1" s="1"/>
  <c r="M790" i="1"/>
  <c r="N790" i="1" s="1"/>
  <c r="M798" i="1"/>
  <c r="N798" i="1" s="1"/>
  <c r="M806" i="1"/>
  <c r="N806" i="1" s="1"/>
  <c r="M814" i="1"/>
  <c r="N814" i="1" s="1"/>
  <c r="M822" i="1"/>
  <c r="N822" i="1" s="1"/>
  <c r="M830" i="1"/>
  <c r="N830" i="1" s="1"/>
  <c r="M838" i="1"/>
  <c r="N838" i="1" s="1"/>
  <c r="M846" i="1"/>
  <c r="N846" i="1" s="1"/>
  <c r="M854" i="1"/>
  <c r="N854" i="1" s="1"/>
  <c r="M862" i="1"/>
  <c r="N862" i="1" s="1"/>
  <c r="M870" i="1"/>
  <c r="N870" i="1" s="1"/>
  <c r="M878" i="1"/>
  <c r="N878" i="1" s="1"/>
  <c r="M886" i="1"/>
  <c r="N886" i="1" s="1"/>
  <c r="M894" i="1"/>
  <c r="N894" i="1" s="1"/>
  <c r="M902" i="1"/>
  <c r="N902" i="1" s="1"/>
  <c r="M910" i="1"/>
  <c r="N910" i="1" s="1"/>
  <c r="M918" i="1"/>
  <c r="N918" i="1" s="1"/>
  <c r="M926" i="1"/>
  <c r="N926" i="1" s="1"/>
  <c r="M934" i="1"/>
  <c r="N934" i="1" s="1"/>
  <c r="M942" i="1"/>
  <c r="N942" i="1" s="1"/>
  <c r="M950" i="1"/>
  <c r="N950" i="1" s="1"/>
  <c r="M958" i="1"/>
  <c r="N958" i="1" s="1"/>
  <c r="M966" i="1"/>
  <c r="N966" i="1" s="1"/>
  <c r="M974" i="1"/>
  <c r="N974" i="1" s="1"/>
  <c r="M982" i="1"/>
  <c r="N982" i="1" s="1"/>
  <c r="M1044" i="1"/>
  <c r="N1044" i="1" s="1"/>
  <c r="M1036" i="1"/>
  <c r="N1036" i="1" s="1"/>
  <c r="M1028" i="1"/>
  <c r="N1028" i="1" s="1"/>
  <c r="M1020" i="1"/>
  <c r="N1020" i="1" s="1"/>
  <c r="M1012" i="1"/>
  <c r="N1012" i="1" s="1"/>
  <c r="M1004" i="1"/>
  <c r="N1004" i="1" s="1"/>
  <c r="M996" i="1"/>
  <c r="N996" i="1" s="1"/>
  <c r="M988" i="1"/>
  <c r="N988" i="1" s="1"/>
  <c r="M979" i="1"/>
  <c r="N979" i="1" s="1"/>
  <c r="M968" i="1"/>
  <c r="N968" i="1" s="1"/>
  <c r="M957" i="1"/>
  <c r="N957" i="1" s="1"/>
  <c r="M947" i="1"/>
  <c r="N947" i="1" s="1"/>
  <c r="M936" i="1"/>
  <c r="N936" i="1" s="1"/>
  <c r="M925" i="1"/>
  <c r="N925" i="1" s="1"/>
  <c r="M915" i="1"/>
  <c r="N915" i="1" s="1"/>
  <c r="M904" i="1"/>
  <c r="N904" i="1" s="1"/>
  <c r="M893" i="1"/>
  <c r="N893" i="1" s="1"/>
  <c r="M883" i="1"/>
  <c r="N883" i="1" s="1"/>
  <c r="M871" i="1"/>
  <c r="N871" i="1" s="1"/>
  <c r="M857" i="1"/>
  <c r="N857" i="1" s="1"/>
  <c r="M844" i="1"/>
  <c r="N844" i="1" s="1"/>
  <c r="M832" i="1"/>
  <c r="N832" i="1" s="1"/>
  <c r="M819" i="1"/>
  <c r="N819" i="1" s="1"/>
  <c r="M807" i="1"/>
  <c r="N807" i="1" s="1"/>
  <c r="M793" i="1"/>
  <c r="N793" i="1" s="1"/>
  <c r="M780" i="1"/>
  <c r="N780" i="1" s="1"/>
  <c r="M768" i="1"/>
  <c r="N768" i="1" s="1"/>
  <c r="M755" i="1"/>
  <c r="N755" i="1" s="1"/>
  <c r="M743" i="1"/>
  <c r="N743" i="1" s="1"/>
  <c r="M729" i="1"/>
  <c r="N729" i="1" s="1"/>
  <c r="M716" i="1"/>
  <c r="N716" i="1" s="1"/>
  <c r="M704" i="1"/>
  <c r="N704" i="1" s="1"/>
  <c r="M691" i="1"/>
  <c r="N691" i="1" s="1"/>
  <c r="M679" i="1"/>
  <c r="N679" i="1" s="1"/>
  <c r="M665" i="1"/>
  <c r="N665" i="1" s="1"/>
  <c r="M652" i="1"/>
  <c r="N652" i="1" s="1"/>
  <c r="M639" i="1"/>
  <c r="N639" i="1" s="1"/>
  <c r="M622" i="1"/>
  <c r="N622" i="1" s="1"/>
  <c r="M606" i="1"/>
  <c r="N606" i="1" s="1"/>
  <c r="M587" i="1"/>
  <c r="N587" i="1" s="1"/>
  <c r="M570" i="1"/>
  <c r="N570" i="1" s="1"/>
  <c r="M554" i="1"/>
  <c r="N554" i="1" s="1"/>
  <c r="M537" i="1"/>
  <c r="N537" i="1" s="1"/>
  <c r="M519" i="1"/>
  <c r="N519" i="1" s="1"/>
  <c r="M497" i="1"/>
  <c r="N497" i="1" s="1"/>
  <c r="M477" i="1"/>
  <c r="N477" i="1" s="1"/>
  <c r="M457" i="1"/>
  <c r="N457" i="1" s="1"/>
  <c r="M437" i="1"/>
  <c r="N437" i="1" s="1"/>
  <c r="M417" i="1"/>
  <c r="N417" i="1" s="1"/>
  <c r="M394" i="1"/>
  <c r="N394" i="1" s="1"/>
  <c r="M374" i="1"/>
  <c r="N374" i="1" s="1"/>
  <c r="M354" i="1"/>
  <c r="N354" i="1" s="1"/>
  <c r="M334" i="1"/>
  <c r="N334" i="1" s="1"/>
  <c r="M314" i="1"/>
  <c r="N314" i="1" s="1"/>
  <c r="M293" i="1"/>
  <c r="N293" i="1" s="1"/>
  <c r="M271" i="1"/>
  <c r="N271" i="1" s="1"/>
  <c r="M253" i="1"/>
  <c r="N253" i="1" s="1"/>
  <c r="M231" i="1"/>
  <c r="N231" i="1" s="1"/>
  <c r="M212" i="1"/>
  <c r="N212" i="1" s="1"/>
  <c r="M153" i="1"/>
  <c r="N153" i="1" s="1"/>
  <c r="M97" i="1"/>
  <c r="N97" i="1" s="1"/>
  <c r="M45" i="1"/>
  <c r="N45" i="1" s="1"/>
  <c r="M433" i="1"/>
  <c r="N433" i="1" s="1"/>
  <c r="M413" i="1"/>
  <c r="N413" i="1" s="1"/>
  <c r="M393" i="1"/>
  <c r="N393" i="1" s="1"/>
  <c r="M373" i="1"/>
  <c r="N373" i="1" s="1"/>
  <c r="M353" i="1"/>
  <c r="N353" i="1" s="1"/>
  <c r="M330" i="1"/>
  <c r="N330" i="1" s="1"/>
  <c r="M310" i="1"/>
  <c r="N310" i="1" s="1"/>
  <c r="M290" i="1"/>
  <c r="N290" i="1" s="1"/>
  <c r="M270" i="1"/>
  <c r="N270" i="1" s="1"/>
  <c r="M250" i="1"/>
  <c r="N250" i="1" s="1"/>
  <c r="M229" i="1"/>
  <c r="N229" i="1" s="1"/>
  <c r="M197" i="1"/>
  <c r="N197" i="1" s="1"/>
  <c r="M149" i="1"/>
  <c r="N149" i="1" s="1"/>
  <c r="M92" i="1"/>
  <c r="N92" i="1" s="1"/>
  <c r="M44" i="1"/>
  <c r="N44" i="1" s="1"/>
  <c r="M2" i="1"/>
  <c r="N2" i="1" s="1"/>
  <c r="M1042" i="1"/>
  <c r="N1042" i="1" s="1"/>
  <c r="M1034" i="1"/>
  <c r="N1034" i="1" s="1"/>
  <c r="M1026" i="1"/>
  <c r="N1026" i="1" s="1"/>
  <c r="M1018" i="1"/>
  <c r="N1018" i="1" s="1"/>
  <c r="M1010" i="1"/>
  <c r="N1010" i="1" s="1"/>
  <c r="M1002" i="1"/>
  <c r="N1002" i="1" s="1"/>
  <c r="M994" i="1"/>
  <c r="N994" i="1" s="1"/>
  <c r="M986" i="1"/>
  <c r="N986" i="1" s="1"/>
  <c r="M976" i="1"/>
  <c r="N976" i="1" s="1"/>
  <c r="M965" i="1"/>
  <c r="N965" i="1" s="1"/>
  <c r="M955" i="1"/>
  <c r="N955" i="1" s="1"/>
  <c r="M944" i="1"/>
  <c r="N944" i="1" s="1"/>
  <c r="M933" i="1"/>
  <c r="N933" i="1" s="1"/>
  <c r="M923" i="1"/>
  <c r="N923" i="1" s="1"/>
  <c r="M912" i="1"/>
  <c r="N912" i="1" s="1"/>
  <c r="M901" i="1"/>
  <c r="N901" i="1" s="1"/>
  <c r="M891" i="1"/>
  <c r="N891" i="1" s="1"/>
  <c r="M880" i="1"/>
  <c r="N880" i="1" s="1"/>
  <c r="M867" i="1"/>
  <c r="N867" i="1" s="1"/>
  <c r="M855" i="1"/>
  <c r="N855" i="1" s="1"/>
  <c r="M841" i="1"/>
  <c r="N841" i="1" s="1"/>
  <c r="M828" i="1"/>
  <c r="N828" i="1" s="1"/>
  <c r="M816" i="1"/>
  <c r="N816" i="1" s="1"/>
  <c r="M803" i="1"/>
  <c r="N803" i="1" s="1"/>
  <c r="M791" i="1"/>
  <c r="N791" i="1" s="1"/>
  <c r="M777" i="1"/>
  <c r="N777" i="1" s="1"/>
  <c r="M764" i="1"/>
  <c r="N764" i="1" s="1"/>
  <c r="M752" i="1"/>
  <c r="N752" i="1" s="1"/>
  <c r="M739" i="1"/>
  <c r="N739" i="1" s="1"/>
  <c r="M727" i="1"/>
  <c r="N727" i="1" s="1"/>
  <c r="M713" i="1"/>
  <c r="N713" i="1" s="1"/>
  <c r="M700" i="1"/>
  <c r="N700" i="1" s="1"/>
  <c r="M688" i="1"/>
  <c r="N688" i="1" s="1"/>
  <c r="M675" i="1"/>
  <c r="N675" i="1" s="1"/>
  <c r="M663" i="1"/>
  <c r="N663" i="1" s="1"/>
  <c r="M649" i="1"/>
  <c r="N649" i="1" s="1"/>
  <c r="M634" i="1"/>
  <c r="N634" i="1" s="1"/>
  <c r="M618" i="1"/>
  <c r="N618" i="1" s="1"/>
  <c r="M601" i="1"/>
  <c r="N601" i="1" s="1"/>
  <c r="M585" i="1"/>
  <c r="N585" i="1" s="1"/>
  <c r="M566" i="1"/>
  <c r="N566" i="1" s="1"/>
  <c r="M549" i="1"/>
  <c r="N549" i="1" s="1"/>
  <c r="M533" i="1"/>
  <c r="N533" i="1" s="1"/>
  <c r="M513" i="1"/>
  <c r="N513" i="1" s="1"/>
  <c r="M494" i="1"/>
  <c r="N494" i="1" s="1"/>
  <c r="M471" i="1"/>
  <c r="N471" i="1" s="1"/>
  <c r="M450" i="1"/>
  <c r="N450" i="1" s="1"/>
  <c r="M431" i="1"/>
  <c r="N431" i="1" s="1"/>
  <c r="M410" i="1"/>
  <c r="N410" i="1" s="1"/>
  <c r="M391" i="1"/>
  <c r="N391" i="1" s="1"/>
  <c r="M369" i="1"/>
  <c r="N369" i="1" s="1"/>
  <c r="M349" i="1"/>
  <c r="N349" i="1" s="1"/>
  <c r="M329" i="1"/>
  <c r="N329" i="1" s="1"/>
  <c r="M309" i="1"/>
  <c r="N309" i="1" s="1"/>
  <c r="M289" i="1"/>
  <c r="N289" i="1" s="1"/>
  <c r="M266" i="1"/>
  <c r="N266" i="1" s="1"/>
  <c r="M246" i="1"/>
  <c r="N246" i="1" s="1"/>
  <c r="M226" i="1"/>
  <c r="N226" i="1" s="1"/>
  <c r="M196" i="1"/>
  <c r="N196" i="1" s="1"/>
  <c r="M141" i="1"/>
  <c r="N141" i="1" s="1"/>
  <c r="M85" i="1"/>
  <c r="N85" i="1" s="1"/>
  <c r="M28" i="1"/>
  <c r="N28" i="1" s="1"/>
  <c r="F2" i="1"/>
  <c r="B2" i="1"/>
  <c r="O2" i="1" l="1"/>
  <c r="P2" i="1" s="1"/>
  <c r="Q13" i="1" l="1"/>
  <c r="Q15" i="1" s="1"/>
  <c r="Q4" i="1"/>
  <c r="Q7" i="1" s="1"/>
</calcChain>
</file>

<file path=xl/sharedStrings.xml><?xml version="1.0" encoding="utf-8"?>
<sst xmlns="http://schemas.openxmlformats.org/spreadsheetml/2006/main" count="30" uniqueCount="24">
  <si>
    <t>Pop SD (sigma)</t>
  </si>
  <si>
    <t>Sample SD (SE)</t>
  </si>
  <si>
    <t xml:space="preserve">Ratio </t>
  </si>
  <si>
    <t>17)</t>
  </si>
  <si>
    <t xml:space="preserve"> </t>
  </si>
  <si>
    <t>population</t>
  </si>
  <si>
    <t>mean + sd</t>
  </si>
  <si>
    <t>variance</t>
  </si>
  <si>
    <t>deviations</t>
  </si>
  <si>
    <t>squared deviations</t>
  </si>
  <si>
    <t>SD</t>
  </si>
  <si>
    <t>expected sample means</t>
  </si>
  <si>
    <t xml:space="preserve">avg score of </t>
  </si>
  <si>
    <t>z-score</t>
  </si>
  <si>
    <t>where does it fall in the distribution?</t>
  </si>
  <si>
    <t>about 1 SD above mean</t>
  </si>
  <si>
    <t>sample sd/SE</t>
  </si>
  <si>
    <t>probability of choosing score &gt;= 40</t>
  </si>
  <si>
    <t>z-table</t>
  </si>
  <si>
    <t>--&gt; smaller SE, skinnier distribution</t>
  </si>
  <si>
    <t>about 2.25 SD above sample means</t>
  </si>
  <si>
    <t>unlikely to occur by chance ^</t>
  </si>
  <si>
    <t>some relationship probably</t>
  </si>
  <si>
    <t>How many Facebook friends do you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</si>
</sst>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 readingOrder="1"/>
    </xf>
    <xf numFmtId="0" fontId="2" fillId="0" borderId="2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0" fillId="0" borderId="0" xfId="0" quotePrefix="1"/>
    <xf numFmtId="0" fontId="3" fillId="2" borderId="1" xfId="0" applyFont="1" applyFill="1" applyBorder="1" applyAlignment="1">
      <alignment wrapText="1" readingOrder="1"/>
    </xf>
    <xf numFmtId="0" fontId="4" fillId="3" borderId="2" xfId="0" applyFont="1" applyFill="1" applyBorder="1" applyAlignment="1">
      <alignment wrapText="1" readingOrder="1"/>
    </xf>
    <xf numFmtId="0" fontId="4" fillId="3" borderId="3" xfId="0" applyFont="1" applyFill="1" applyBorder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tabSelected="1" topLeftCell="I2" workbookViewId="0">
      <selection activeCell="W3" sqref="W3"/>
    </sheetView>
  </sheetViews>
  <sheetFormatPr defaultRowHeight="14.4" x14ac:dyDescent="0.3"/>
  <cols>
    <col min="13" max="13" width="12.6640625" bestFit="1" customWidth="1"/>
    <col min="14" max="14" width="14.88671875" bestFit="1" customWidth="1"/>
    <col min="16" max="16" width="12" bestFit="1" customWidth="1"/>
    <col min="17" max="17" width="13.88671875" customWidth="1"/>
    <col min="22" max="22" width="35.5546875" bestFit="1" customWidth="1"/>
  </cols>
  <sheetData>
    <row r="1" spans="1:23" ht="27" x14ac:dyDescent="0.3">
      <c r="A1" t="s">
        <v>0</v>
      </c>
      <c r="C1" t="s">
        <v>1</v>
      </c>
      <c r="F1" t="s">
        <v>2</v>
      </c>
      <c r="K1" t="s">
        <v>5</v>
      </c>
      <c r="L1" t="s">
        <v>6</v>
      </c>
      <c r="M1" t="s">
        <v>8</v>
      </c>
      <c r="N1" t="s">
        <v>9</v>
      </c>
      <c r="O1" t="s">
        <v>7</v>
      </c>
      <c r="P1" t="s">
        <v>10</v>
      </c>
      <c r="Q1" t="s">
        <v>11</v>
      </c>
      <c r="V1" s="6" t="s">
        <v>23</v>
      </c>
    </row>
    <row r="2" spans="1:23" x14ac:dyDescent="0.3">
      <c r="A2">
        <v>1</v>
      </c>
      <c r="B2">
        <f>_xlfn.STDEV.P(A2:A5)</f>
        <v>1.1180339887498949</v>
      </c>
      <c r="C2">
        <v>1</v>
      </c>
      <c r="D2">
        <f>_xlfn.STDEV.P(C2:C17)</f>
        <v>0.79056941504209488</v>
      </c>
      <c r="F2">
        <f>B2/D2</f>
        <v>1.4142135623730949</v>
      </c>
      <c r="K2" s="2">
        <v>25.10417915</v>
      </c>
      <c r="L2" s="1">
        <f>AVERAGE(K2:K1049)</f>
        <v>37.719054832538156</v>
      </c>
      <c r="M2">
        <f>K2-$L$2</f>
        <v>-12.614875682538155</v>
      </c>
      <c r="N2">
        <f>M2^2</f>
        <v>159.13508848589248</v>
      </c>
      <c r="O2">
        <f>AVERAGE(N2:N1049)</f>
        <v>257.17441333477279</v>
      </c>
      <c r="P2" s="1">
        <f>SQRT(O2)</f>
        <v>16.036658421715316</v>
      </c>
      <c r="Q2" s="1">
        <f>L2</f>
        <v>37.719054832538156</v>
      </c>
      <c r="V2" s="7">
        <v>372</v>
      </c>
      <c r="W2">
        <f>_xlfn.STDEV.P(V2:V214)</f>
        <v>237.73976026819429</v>
      </c>
    </row>
    <row r="3" spans="1:23" x14ac:dyDescent="0.3">
      <c r="A3">
        <v>2</v>
      </c>
      <c r="C3">
        <v>1.5</v>
      </c>
      <c r="K3" s="3">
        <v>60.908747099999999</v>
      </c>
      <c r="L3" s="1">
        <f>_xlfn.STDEV.P(K2:K1049)</f>
        <v>16.03665842171533</v>
      </c>
      <c r="M3">
        <f t="shared" ref="M3:M66" si="0">K3-$L$2</f>
        <v>23.189692267461844</v>
      </c>
      <c r="N3">
        <f t="shared" ref="N3:N66" si="1">M3^2</f>
        <v>537.76182745957965</v>
      </c>
      <c r="Q3" t="s">
        <v>16</v>
      </c>
      <c r="V3" s="7">
        <v>0</v>
      </c>
      <c r="W3">
        <f>W2/SQRT(10)</f>
        <v>75.179913282989688</v>
      </c>
    </row>
    <row r="4" spans="1:23" x14ac:dyDescent="0.3">
      <c r="A4">
        <v>3</v>
      </c>
      <c r="B4" s="1" t="s">
        <v>3</v>
      </c>
      <c r="C4">
        <v>2</v>
      </c>
      <c r="H4">
        <f>3.49/(SQRT(5))</f>
        <v>1.5607754482948533</v>
      </c>
      <c r="K4" s="3">
        <v>23.222237679999999</v>
      </c>
      <c r="M4">
        <f t="shared" si="0"/>
        <v>-14.496817152538156</v>
      </c>
      <c r="N4">
        <f t="shared" si="1"/>
        <v>210.1577075541245</v>
      </c>
      <c r="Q4">
        <f>P2/SQRT(35)</f>
        <v>2.7106900193481192</v>
      </c>
      <c r="V4" s="7">
        <v>51</v>
      </c>
    </row>
    <row r="5" spans="1:23" x14ac:dyDescent="0.3">
      <c r="A5">
        <v>4</v>
      </c>
      <c r="B5">
        <f>AVERAGE(A2:A7)</f>
        <v>3.5</v>
      </c>
      <c r="C5">
        <v>2.5</v>
      </c>
      <c r="K5" s="3">
        <v>51.553491180000002</v>
      </c>
      <c r="M5">
        <f t="shared" si="0"/>
        <v>13.834436347461846</v>
      </c>
      <c r="N5">
        <f t="shared" si="1"/>
        <v>191.39162905197347</v>
      </c>
      <c r="V5" s="7">
        <v>116</v>
      </c>
    </row>
    <row r="6" spans="1:23" x14ac:dyDescent="0.3">
      <c r="A6">
        <v>5</v>
      </c>
      <c r="B6">
        <f>_xlfn.STDEV.P($A$2:$A$7)/SQRT(2)</f>
        <v>1.2076147288491197</v>
      </c>
      <c r="C6">
        <v>1.5</v>
      </c>
      <c r="K6" s="3">
        <v>22.629690249999999</v>
      </c>
      <c r="M6">
        <f t="shared" si="0"/>
        <v>-15.089364582538156</v>
      </c>
      <c r="N6">
        <f t="shared" si="1"/>
        <v>227.6889235047569</v>
      </c>
      <c r="P6" t="s">
        <v>12</v>
      </c>
      <c r="Q6">
        <v>40</v>
      </c>
      <c r="R6" t="s">
        <v>14</v>
      </c>
      <c r="V6" s="7">
        <v>0</v>
      </c>
    </row>
    <row r="7" spans="1:23" x14ac:dyDescent="0.3">
      <c r="A7">
        <v>6</v>
      </c>
      <c r="C7">
        <v>2</v>
      </c>
      <c r="K7" s="3">
        <v>53.338099130000003</v>
      </c>
      <c r="M7">
        <f t="shared" si="0"/>
        <v>15.619044297461848</v>
      </c>
      <c r="N7">
        <f t="shared" si="1"/>
        <v>243.95454476607546</v>
      </c>
      <c r="P7" t="s">
        <v>13</v>
      </c>
      <c r="Q7" s="1">
        <f>(Q6-Q2)/Q4</f>
        <v>0.84146293053839405</v>
      </c>
      <c r="R7" t="s">
        <v>15</v>
      </c>
      <c r="V7" s="7">
        <v>40</v>
      </c>
    </row>
    <row r="8" spans="1:23" x14ac:dyDescent="0.3">
      <c r="B8">
        <f>_xlfn.STDEV.P($A$2:$A$7)/SQRT(5)</f>
        <v>0.76376261582597327</v>
      </c>
      <c r="C8">
        <v>2.5</v>
      </c>
      <c r="K8" s="3">
        <v>22.36088208</v>
      </c>
      <c r="M8">
        <f t="shared" si="0"/>
        <v>-15.358172752538156</v>
      </c>
      <c r="N8">
        <f t="shared" si="1"/>
        <v>235.87347029680544</v>
      </c>
      <c r="V8" s="7">
        <v>50</v>
      </c>
    </row>
    <row r="9" spans="1:23" x14ac:dyDescent="0.3">
      <c r="B9" t="s">
        <v>4</v>
      </c>
      <c r="C9">
        <v>3</v>
      </c>
      <c r="K9" s="3">
        <v>26.515078119999998</v>
      </c>
      <c r="M9">
        <f t="shared" si="0"/>
        <v>-11.203976712538157</v>
      </c>
      <c r="N9">
        <f t="shared" si="1"/>
        <v>125.52909417509734</v>
      </c>
      <c r="P9" t="s">
        <v>17</v>
      </c>
      <c r="V9" s="7">
        <v>201</v>
      </c>
    </row>
    <row r="10" spans="1:23" x14ac:dyDescent="0.3">
      <c r="C10">
        <v>2</v>
      </c>
      <c r="K10" s="3">
        <v>52.737316229999998</v>
      </c>
      <c r="M10">
        <f t="shared" si="0"/>
        <v>15.018261397461842</v>
      </c>
      <c r="N10">
        <f t="shared" si="1"/>
        <v>225.54817540249252</v>
      </c>
      <c r="P10" t="s">
        <v>18</v>
      </c>
      <c r="Q10">
        <v>0.79949999999999999</v>
      </c>
      <c r="R10" s="1">
        <f>1-Q10</f>
        <v>0.20050000000000001</v>
      </c>
      <c r="V10" s="7">
        <v>56</v>
      </c>
    </row>
    <row r="11" spans="1:23" x14ac:dyDescent="0.3">
      <c r="C11">
        <v>2.5</v>
      </c>
      <c r="K11" s="3">
        <v>40.235151569999999</v>
      </c>
      <c r="M11">
        <f t="shared" si="0"/>
        <v>2.5160967374618437</v>
      </c>
      <c r="N11">
        <f t="shared" si="1"/>
        <v>6.3307427922661343</v>
      </c>
      <c r="V11" s="7">
        <v>185</v>
      </c>
    </row>
    <row r="12" spans="1:23" x14ac:dyDescent="0.3">
      <c r="C12">
        <v>3</v>
      </c>
      <c r="K12" s="3">
        <v>40.782193630000002</v>
      </c>
      <c r="M12">
        <f t="shared" si="0"/>
        <v>3.0631387974618463</v>
      </c>
      <c r="N12">
        <f t="shared" si="1"/>
        <v>9.3828192925160057</v>
      </c>
      <c r="Q12" t="s">
        <v>16</v>
      </c>
      <c r="V12" s="7">
        <v>150</v>
      </c>
    </row>
    <row r="13" spans="1:23" x14ac:dyDescent="0.3">
      <c r="C13">
        <v>3.5</v>
      </c>
      <c r="K13" s="3">
        <v>23.438752260000001</v>
      </c>
      <c r="M13">
        <f t="shared" si="0"/>
        <v>-14.280302572538154</v>
      </c>
      <c r="N13">
        <f t="shared" si="1"/>
        <v>203.92704156323984</v>
      </c>
      <c r="Q13">
        <f>P2/SQRT(250)</f>
        <v>1.014247333414829</v>
      </c>
      <c r="R13" s="5" t="s">
        <v>19</v>
      </c>
      <c r="V13" s="7">
        <v>288</v>
      </c>
    </row>
    <row r="14" spans="1:23" x14ac:dyDescent="0.3">
      <c r="C14">
        <v>2.5</v>
      </c>
      <c r="K14" s="3">
        <v>13.85616705</v>
      </c>
      <c r="M14">
        <f t="shared" si="0"/>
        <v>-23.862887782538156</v>
      </c>
      <c r="N14">
        <f t="shared" si="1"/>
        <v>569.43741332200875</v>
      </c>
      <c r="P14" t="s">
        <v>12</v>
      </c>
      <c r="Q14">
        <v>40</v>
      </c>
      <c r="R14" t="s">
        <v>14</v>
      </c>
      <c r="V14" s="7">
        <v>224</v>
      </c>
    </row>
    <row r="15" spans="1:23" x14ac:dyDescent="0.3">
      <c r="C15">
        <v>3</v>
      </c>
      <c r="K15" s="3">
        <v>36.867700069999998</v>
      </c>
      <c r="M15">
        <f t="shared" si="0"/>
        <v>-0.85135476253815767</v>
      </c>
      <c r="N15">
        <f t="shared" si="1"/>
        <v>0.72480493169640281</v>
      </c>
      <c r="P15" t="s">
        <v>13</v>
      </c>
      <c r="Q15" s="1">
        <f>(Q14-Q2)/Q13</f>
        <v>2.2489042783895923</v>
      </c>
      <c r="R15" t="s">
        <v>20</v>
      </c>
      <c r="V15" s="7">
        <v>381</v>
      </c>
    </row>
    <row r="16" spans="1:23" x14ac:dyDescent="0.3">
      <c r="C16">
        <v>3.5</v>
      </c>
      <c r="K16" s="3">
        <v>36.818441360000001</v>
      </c>
      <c r="M16">
        <f t="shared" si="0"/>
        <v>-0.90061347253815427</v>
      </c>
      <c r="N16">
        <f t="shared" si="1"/>
        <v>0.81110462691723273</v>
      </c>
      <c r="P16" t="s">
        <v>17</v>
      </c>
      <c r="V16" s="7">
        <v>40</v>
      </c>
    </row>
    <row r="17" spans="3:22" x14ac:dyDescent="0.3">
      <c r="C17">
        <v>4</v>
      </c>
      <c r="K17" s="3">
        <v>36.675779589999998</v>
      </c>
      <c r="M17">
        <f t="shared" si="0"/>
        <v>-1.043275242538158</v>
      </c>
      <c r="N17">
        <f t="shared" si="1"/>
        <v>1.0884232316930522</v>
      </c>
      <c r="P17" t="s">
        <v>18</v>
      </c>
      <c r="Q17">
        <v>0.98809999999999998</v>
      </c>
      <c r="R17" s="1">
        <f>1-Q17</f>
        <v>1.1900000000000022E-2</v>
      </c>
      <c r="V17" s="7">
        <v>465</v>
      </c>
    </row>
    <row r="18" spans="3:22" x14ac:dyDescent="0.3">
      <c r="C18">
        <v>4.5</v>
      </c>
      <c r="K18" s="3">
        <v>15.38377623</v>
      </c>
      <c r="M18">
        <f t="shared" si="0"/>
        <v>-22.335278602538153</v>
      </c>
      <c r="N18">
        <f t="shared" si="1"/>
        <v>498.86467025299868</v>
      </c>
      <c r="R18" t="s">
        <v>21</v>
      </c>
      <c r="V18" s="7">
        <v>258</v>
      </c>
    </row>
    <row r="19" spans="3:22" x14ac:dyDescent="0.3">
      <c r="C19">
        <v>5</v>
      </c>
      <c r="H19">
        <f>10*(SQRT(4))</f>
        <v>20</v>
      </c>
      <c r="K19" s="3">
        <v>13.58380148</v>
      </c>
      <c r="M19">
        <f t="shared" si="0"/>
        <v>-24.135253352538157</v>
      </c>
      <c r="N19">
        <f t="shared" si="1"/>
        <v>582.51045439120435</v>
      </c>
      <c r="R19" t="s">
        <v>22</v>
      </c>
      <c r="V19" s="7">
        <v>27</v>
      </c>
    </row>
    <row r="20" spans="3:22" x14ac:dyDescent="0.3">
      <c r="C20">
        <v>5.5</v>
      </c>
      <c r="G20">
        <f>18/SQRT(36)</f>
        <v>3</v>
      </c>
      <c r="H20">
        <f>H19/SQRT(16)</f>
        <v>5</v>
      </c>
      <c r="K20" s="3">
        <v>22.789471549999998</v>
      </c>
      <c r="M20">
        <f t="shared" si="0"/>
        <v>-14.929583282538157</v>
      </c>
      <c r="N20">
        <f t="shared" si="1"/>
        <v>222.89245699024283</v>
      </c>
      <c r="V20" s="7">
        <v>0</v>
      </c>
    </row>
    <row r="21" spans="3:22" x14ac:dyDescent="0.3">
      <c r="C21">
        <v>6</v>
      </c>
      <c r="K21" s="3">
        <v>55.327803019999998</v>
      </c>
      <c r="M21">
        <f t="shared" si="0"/>
        <v>17.608748187461842</v>
      </c>
      <c r="N21">
        <f t="shared" si="1"/>
        <v>310.06801272944068</v>
      </c>
      <c r="P21" s="3">
        <v>36.771307999999998</v>
      </c>
      <c r="V21" s="7">
        <v>331</v>
      </c>
    </row>
    <row r="22" spans="3:22" x14ac:dyDescent="0.3">
      <c r="G22">
        <f>1-0.8413</f>
        <v>0.15869999999999995</v>
      </c>
      <c r="K22" s="3">
        <v>13.095080490000001</v>
      </c>
      <c r="M22">
        <f t="shared" si="0"/>
        <v>-24.623974342538155</v>
      </c>
      <c r="N22">
        <f t="shared" si="1"/>
        <v>606.34011242197732</v>
      </c>
      <c r="V22" s="7">
        <v>605</v>
      </c>
    </row>
    <row r="23" spans="3:22" x14ac:dyDescent="0.3">
      <c r="K23" s="3">
        <v>49.90297065</v>
      </c>
      <c r="M23">
        <f t="shared" si="0"/>
        <v>12.183915817461845</v>
      </c>
      <c r="N23">
        <f t="shared" si="1"/>
        <v>148.44780464699693</v>
      </c>
      <c r="V23" s="7">
        <v>295</v>
      </c>
    </row>
    <row r="24" spans="3:22" x14ac:dyDescent="0.3">
      <c r="E24">
        <f>22.5/SQRT(10)</f>
        <v>7.1151247353788527</v>
      </c>
      <c r="K24" s="3">
        <v>45.230710770000002</v>
      </c>
      <c r="M24">
        <f t="shared" si="0"/>
        <v>7.5116559374618461</v>
      </c>
      <c r="N24">
        <f t="shared" si="1"/>
        <v>56.424974922805809</v>
      </c>
      <c r="V24" s="7">
        <v>0</v>
      </c>
    </row>
    <row r="25" spans="3:22" x14ac:dyDescent="0.3">
      <c r="E25">
        <f>(18.5-22.5)/E24</f>
        <v>-0.56218269514104524</v>
      </c>
      <c r="F25" s="1">
        <v>0.28870000000000001</v>
      </c>
      <c r="K25" s="3">
        <v>70.697583440000002</v>
      </c>
      <c r="M25">
        <f t="shared" si="0"/>
        <v>32.978528607461847</v>
      </c>
      <c r="N25">
        <f t="shared" si="1"/>
        <v>1087.5833491131793</v>
      </c>
      <c r="V25" s="7">
        <v>346</v>
      </c>
    </row>
    <row r="26" spans="3:22" x14ac:dyDescent="0.3">
      <c r="K26" s="3">
        <v>14.411889800000001</v>
      </c>
      <c r="M26">
        <f t="shared" si="0"/>
        <v>-23.307165032538155</v>
      </c>
      <c r="N26">
        <f t="shared" si="1"/>
        <v>543.22394185396934</v>
      </c>
      <c r="P26" s="3">
        <v>57.09889244</v>
      </c>
      <c r="Q26">
        <f>AVERAGE(P26:P30)</f>
        <v>36.983375557999999</v>
      </c>
      <c r="R26" s="3">
        <v>13.256166070000001</v>
      </c>
      <c r="S26">
        <f>AVERAGE(R26:R35)</f>
        <v>38.392642448000004</v>
      </c>
      <c r="V26" s="7">
        <v>282</v>
      </c>
    </row>
    <row r="27" spans="3:22" x14ac:dyDescent="0.3">
      <c r="K27" s="3">
        <v>40.171926239999998</v>
      </c>
      <c r="M27">
        <f t="shared" si="0"/>
        <v>2.4528714074618421</v>
      </c>
      <c r="N27">
        <f t="shared" si="1"/>
        <v>6.016578141543838</v>
      </c>
      <c r="P27" s="3">
        <v>22.92318229</v>
      </c>
      <c r="R27" s="3">
        <v>60.17035705</v>
      </c>
      <c r="V27" s="7">
        <v>124</v>
      </c>
    </row>
    <row r="28" spans="3:22" x14ac:dyDescent="0.3">
      <c r="K28" s="3">
        <v>51.518034659999998</v>
      </c>
      <c r="M28">
        <f t="shared" si="0"/>
        <v>13.798979827461842</v>
      </c>
      <c r="N28">
        <f t="shared" si="1"/>
        <v>190.41184427869885</v>
      </c>
      <c r="P28" s="3">
        <v>40.424332759999999</v>
      </c>
      <c r="R28" s="3">
        <v>23.438752260000001</v>
      </c>
      <c r="V28" s="7">
        <v>18</v>
      </c>
    </row>
    <row r="29" spans="3:22" x14ac:dyDescent="0.3">
      <c r="K29" s="3">
        <v>25.678303979999999</v>
      </c>
      <c r="M29">
        <f t="shared" si="0"/>
        <v>-12.040750852538157</v>
      </c>
      <c r="N29">
        <f t="shared" si="1"/>
        <v>144.97968109289835</v>
      </c>
      <c r="P29" s="3">
        <v>16.619644109999999</v>
      </c>
      <c r="R29" s="3">
        <v>16.619644109999999</v>
      </c>
      <c r="V29" s="7">
        <v>110</v>
      </c>
    </row>
    <row r="30" spans="3:22" x14ac:dyDescent="0.3">
      <c r="K30" s="3">
        <v>42.438294599999999</v>
      </c>
      <c r="M30">
        <f t="shared" si="0"/>
        <v>4.7192397674618434</v>
      </c>
      <c r="N30">
        <f t="shared" si="1"/>
        <v>22.271223982793313</v>
      </c>
      <c r="P30" s="3">
        <v>47.850826189999999</v>
      </c>
      <c r="R30" s="3">
        <v>36.58133368</v>
      </c>
      <c r="V30" s="7">
        <v>60</v>
      </c>
    </row>
    <row r="31" spans="3:22" x14ac:dyDescent="0.3">
      <c r="K31" s="3">
        <v>13.244251520000001</v>
      </c>
      <c r="M31">
        <f t="shared" si="0"/>
        <v>-24.474803312538157</v>
      </c>
      <c r="N31">
        <f t="shared" si="1"/>
        <v>599.01599718742875</v>
      </c>
      <c r="R31" s="3">
        <v>55.149070049999999</v>
      </c>
      <c r="V31" s="7">
        <v>634</v>
      </c>
    </row>
    <row r="32" spans="3:22" x14ac:dyDescent="0.3">
      <c r="K32" s="3">
        <v>44.689383919999997</v>
      </c>
      <c r="M32">
        <f t="shared" si="0"/>
        <v>6.9703290874618418</v>
      </c>
      <c r="N32">
        <f t="shared" si="1"/>
        <v>48.585487587516631</v>
      </c>
      <c r="R32" s="3">
        <v>42.548003700000002</v>
      </c>
      <c r="V32" s="7">
        <v>120</v>
      </c>
    </row>
    <row r="33" spans="11:22" x14ac:dyDescent="0.3">
      <c r="K33" s="3">
        <v>34.22207899</v>
      </c>
      <c r="M33">
        <f t="shared" si="0"/>
        <v>-3.4969758425381556</v>
      </c>
      <c r="N33">
        <f t="shared" si="1"/>
        <v>12.228840043295444</v>
      </c>
      <c r="R33" s="3">
        <v>50.072632740000003</v>
      </c>
      <c r="V33" s="7">
        <v>115</v>
      </c>
    </row>
    <row r="34" spans="11:22" x14ac:dyDescent="0.3">
      <c r="K34" s="3">
        <v>26.919182840000001</v>
      </c>
      <c r="M34">
        <f t="shared" si="0"/>
        <v>-10.799871992538154</v>
      </c>
      <c r="N34">
        <f t="shared" si="1"/>
        <v>116.63723505521004</v>
      </c>
      <c r="R34" s="3">
        <v>67.301987890000007</v>
      </c>
      <c r="V34" s="7">
        <v>0</v>
      </c>
    </row>
    <row r="35" spans="11:22" x14ac:dyDescent="0.3">
      <c r="K35" s="3">
        <v>60.378470159999999</v>
      </c>
      <c r="M35">
        <f t="shared" si="0"/>
        <v>22.659415327461844</v>
      </c>
      <c r="N35">
        <f t="shared" si="1"/>
        <v>513.44910298241268</v>
      </c>
      <c r="R35" s="3">
        <v>18.788476930000002</v>
      </c>
      <c r="V35" s="7">
        <v>0</v>
      </c>
    </row>
    <row r="36" spans="11:22" x14ac:dyDescent="0.3">
      <c r="K36" s="3">
        <v>48.472866670000002</v>
      </c>
      <c r="M36">
        <f t="shared" si="0"/>
        <v>10.753811837461846</v>
      </c>
      <c r="N36">
        <f t="shared" si="1"/>
        <v>115.64446903553453</v>
      </c>
      <c r="V36" s="7">
        <v>0</v>
      </c>
    </row>
    <row r="37" spans="11:22" x14ac:dyDescent="0.3">
      <c r="K37" s="3">
        <v>49.175969100000003</v>
      </c>
      <c r="M37">
        <f t="shared" si="0"/>
        <v>11.456914267461848</v>
      </c>
      <c r="N37">
        <f t="shared" si="1"/>
        <v>131.26088453197085</v>
      </c>
      <c r="V37" s="7">
        <v>0</v>
      </c>
    </row>
    <row r="38" spans="11:22" x14ac:dyDescent="0.3">
      <c r="K38" s="3">
        <v>55.376638319999998</v>
      </c>
      <c r="M38">
        <f t="shared" si="0"/>
        <v>17.657583487461842</v>
      </c>
      <c r="N38">
        <f t="shared" si="1"/>
        <v>311.7902546166851</v>
      </c>
      <c r="V38" s="7">
        <v>0</v>
      </c>
    </row>
    <row r="39" spans="11:22" x14ac:dyDescent="0.3">
      <c r="K39" s="3">
        <v>30.502002229999999</v>
      </c>
      <c r="M39">
        <f t="shared" si="0"/>
        <v>-7.2170526025381569</v>
      </c>
      <c r="N39">
        <f t="shared" si="1"/>
        <v>52.085848267802781</v>
      </c>
      <c r="V39" s="7">
        <v>0</v>
      </c>
    </row>
    <row r="40" spans="11:22" x14ac:dyDescent="0.3">
      <c r="K40" s="3">
        <v>52.389595499999999</v>
      </c>
      <c r="M40">
        <f t="shared" si="0"/>
        <v>14.670540667461843</v>
      </c>
      <c r="N40">
        <f t="shared" si="1"/>
        <v>215.22476347565177</v>
      </c>
      <c r="V40" s="7">
        <v>500</v>
      </c>
    </row>
    <row r="41" spans="11:22" x14ac:dyDescent="0.3">
      <c r="K41" s="3">
        <v>36.58133368</v>
      </c>
      <c r="M41">
        <f t="shared" si="0"/>
        <v>-1.1377211525381554</v>
      </c>
      <c r="N41">
        <f t="shared" si="1"/>
        <v>1.2944094209327488</v>
      </c>
      <c r="V41" s="7">
        <v>139</v>
      </c>
    </row>
    <row r="42" spans="11:22" x14ac:dyDescent="0.3">
      <c r="K42" s="3">
        <v>53.392286040000002</v>
      </c>
      <c r="M42">
        <f t="shared" si="0"/>
        <v>15.673231207461846</v>
      </c>
      <c r="N42">
        <f t="shared" si="1"/>
        <v>245.65017648255593</v>
      </c>
      <c r="V42" s="7">
        <v>0</v>
      </c>
    </row>
    <row r="43" spans="11:22" x14ac:dyDescent="0.3">
      <c r="K43" s="3">
        <v>13.73291581</v>
      </c>
      <c r="M43">
        <f t="shared" si="0"/>
        <v>-23.986139022538154</v>
      </c>
      <c r="N43">
        <f t="shared" si="1"/>
        <v>575.33486520852762</v>
      </c>
      <c r="V43" s="7">
        <v>420</v>
      </c>
    </row>
    <row r="44" spans="11:22" x14ac:dyDescent="0.3">
      <c r="K44" s="3">
        <v>32.111199409999998</v>
      </c>
      <c r="M44">
        <f t="shared" si="0"/>
        <v>-5.6078554225381581</v>
      </c>
      <c r="N44">
        <f t="shared" si="1"/>
        <v>31.448042440090624</v>
      </c>
      <c r="V44" s="7">
        <v>270</v>
      </c>
    </row>
    <row r="45" spans="11:22" x14ac:dyDescent="0.3">
      <c r="K45" s="3">
        <v>67.301987890000007</v>
      </c>
      <c r="M45">
        <f t="shared" si="0"/>
        <v>29.582933057461851</v>
      </c>
      <c r="N45">
        <f t="shared" si="1"/>
        <v>875.14992828226923</v>
      </c>
      <c r="V45" s="7">
        <v>254</v>
      </c>
    </row>
    <row r="46" spans="11:22" x14ac:dyDescent="0.3">
      <c r="K46" s="3">
        <v>42.74307443</v>
      </c>
      <c r="M46">
        <f t="shared" si="0"/>
        <v>5.0240195974618445</v>
      </c>
      <c r="N46">
        <f t="shared" si="1"/>
        <v>25.240772915680672</v>
      </c>
      <c r="V46" s="7">
        <v>362</v>
      </c>
    </row>
    <row r="47" spans="11:22" x14ac:dyDescent="0.3">
      <c r="K47" s="3">
        <v>16.200900969999999</v>
      </c>
      <c r="M47">
        <f t="shared" si="0"/>
        <v>-21.518153862538156</v>
      </c>
      <c r="N47">
        <f t="shared" si="1"/>
        <v>463.03094565186575</v>
      </c>
      <c r="V47" s="7">
        <v>209</v>
      </c>
    </row>
    <row r="48" spans="11:22" x14ac:dyDescent="0.3">
      <c r="K48" s="3">
        <v>25.891830939999998</v>
      </c>
      <c r="M48">
        <f t="shared" si="0"/>
        <v>-11.827223892538157</v>
      </c>
      <c r="N48">
        <f t="shared" si="1"/>
        <v>139.88322500422544</v>
      </c>
      <c r="V48" s="7">
        <v>178</v>
      </c>
    </row>
    <row r="49" spans="11:22" x14ac:dyDescent="0.3">
      <c r="K49" s="3">
        <v>59.638687830000002</v>
      </c>
      <c r="M49">
        <f t="shared" si="0"/>
        <v>21.919632997461846</v>
      </c>
      <c r="N49">
        <f t="shared" si="1"/>
        <v>480.47031074341822</v>
      </c>
      <c r="V49" s="7">
        <v>70</v>
      </c>
    </row>
    <row r="50" spans="11:22" x14ac:dyDescent="0.3">
      <c r="K50" s="3">
        <v>57.100869240000002</v>
      </c>
      <c r="M50">
        <f t="shared" si="0"/>
        <v>19.381814407461846</v>
      </c>
      <c r="N50">
        <f t="shared" si="1"/>
        <v>375.65472972529557</v>
      </c>
      <c r="V50" s="7">
        <v>345</v>
      </c>
    </row>
    <row r="51" spans="11:22" x14ac:dyDescent="0.3">
      <c r="K51" s="3">
        <v>31.38720636</v>
      </c>
      <c r="M51">
        <f t="shared" si="0"/>
        <v>-6.3318484725381552</v>
      </c>
      <c r="N51">
        <f t="shared" si="1"/>
        <v>40.092305079183767</v>
      </c>
      <c r="V51" s="7">
        <v>212</v>
      </c>
    </row>
    <row r="52" spans="11:22" x14ac:dyDescent="0.3">
      <c r="K52" s="3">
        <v>28.451637290000001</v>
      </c>
      <c r="M52">
        <f t="shared" si="0"/>
        <v>-9.2674175425381549</v>
      </c>
      <c r="N52">
        <f t="shared" si="1"/>
        <v>85.885027907743932</v>
      </c>
      <c r="V52" s="7">
        <v>406</v>
      </c>
    </row>
    <row r="53" spans="11:22" x14ac:dyDescent="0.3">
      <c r="K53" s="3">
        <v>36.771307999999998</v>
      </c>
      <c r="M53">
        <f t="shared" si="0"/>
        <v>-0.94774683253815795</v>
      </c>
      <c r="N53">
        <f t="shared" si="1"/>
        <v>0.89822405858611121</v>
      </c>
      <c r="V53" s="7">
        <v>123</v>
      </c>
    </row>
    <row r="54" spans="11:22" x14ac:dyDescent="0.3">
      <c r="K54" s="3">
        <v>50.39171237</v>
      </c>
      <c r="M54">
        <f t="shared" si="0"/>
        <v>12.672657537461845</v>
      </c>
      <c r="N54">
        <f t="shared" si="1"/>
        <v>160.59624906178851</v>
      </c>
      <c r="V54" s="7">
        <v>0</v>
      </c>
    </row>
    <row r="55" spans="11:22" x14ac:dyDescent="0.3">
      <c r="K55" s="3">
        <v>44.196420430000003</v>
      </c>
      <c r="M55">
        <f t="shared" si="0"/>
        <v>6.4773655974618478</v>
      </c>
      <c r="N55">
        <f t="shared" si="1"/>
        <v>41.956265083182281</v>
      </c>
      <c r="V55" s="7">
        <v>513</v>
      </c>
    </row>
    <row r="56" spans="11:22" x14ac:dyDescent="0.3">
      <c r="K56" s="3">
        <v>24.595887619999999</v>
      </c>
      <c r="M56">
        <f t="shared" si="0"/>
        <v>-13.123167212538156</v>
      </c>
      <c r="N56">
        <f t="shared" si="1"/>
        <v>172.21751768823648</v>
      </c>
      <c r="V56" s="7">
        <v>0</v>
      </c>
    </row>
    <row r="57" spans="11:22" x14ac:dyDescent="0.3">
      <c r="K57" s="3">
        <v>18.406435949999999</v>
      </c>
      <c r="M57">
        <f t="shared" si="0"/>
        <v>-19.312618882538157</v>
      </c>
      <c r="N57">
        <f t="shared" si="1"/>
        <v>372.97724810216937</v>
      </c>
      <c r="V57" s="7">
        <v>517</v>
      </c>
    </row>
    <row r="58" spans="11:22" x14ac:dyDescent="0.3">
      <c r="K58" s="3">
        <v>13.542542620000001</v>
      </c>
      <c r="M58">
        <f t="shared" si="0"/>
        <v>-24.176512212538157</v>
      </c>
      <c r="N58">
        <f t="shared" si="1"/>
        <v>584.50374276300658</v>
      </c>
      <c r="V58" s="7">
        <v>14</v>
      </c>
    </row>
    <row r="59" spans="11:22" x14ac:dyDescent="0.3">
      <c r="K59" s="3">
        <v>40.324983639999999</v>
      </c>
      <c r="M59">
        <f t="shared" si="0"/>
        <v>2.6059288074618436</v>
      </c>
      <c r="N59">
        <f t="shared" si="1"/>
        <v>6.7908649495595066</v>
      </c>
      <c r="V59" s="7">
        <v>40</v>
      </c>
    </row>
    <row r="60" spans="11:22" x14ac:dyDescent="0.3">
      <c r="K60" s="3">
        <v>22.317058329999998</v>
      </c>
      <c r="M60">
        <f t="shared" si="0"/>
        <v>-15.401996502538157</v>
      </c>
      <c r="N60">
        <f t="shared" si="1"/>
        <v>237.22149626419764</v>
      </c>
      <c r="V60" s="7">
        <v>305</v>
      </c>
    </row>
    <row r="61" spans="11:22" x14ac:dyDescent="0.3">
      <c r="K61" s="3">
        <v>41.535335019999998</v>
      </c>
      <c r="M61">
        <f t="shared" si="0"/>
        <v>3.8162801874618424</v>
      </c>
      <c r="N61">
        <f t="shared" si="1"/>
        <v>14.563994469213794</v>
      </c>
      <c r="V61" s="7">
        <v>0</v>
      </c>
    </row>
    <row r="62" spans="11:22" x14ac:dyDescent="0.3">
      <c r="K62" s="3">
        <v>28.860996490000002</v>
      </c>
      <c r="M62">
        <f t="shared" si="0"/>
        <v>-8.8580583425381541</v>
      </c>
      <c r="N62">
        <f t="shared" si="1"/>
        <v>78.465197599809784</v>
      </c>
      <c r="V62" s="7">
        <v>0</v>
      </c>
    </row>
    <row r="63" spans="11:22" x14ac:dyDescent="0.3">
      <c r="K63" s="3">
        <v>17.76413647</v>
      </c>
      <c r="M63">
        <f t="shared" si="0"/>
        <v>-19.954918362538155</v>
      </c>
      <c r="N63">
        <f t="shared" si="1"/>
        <v>398.19876685556244</v>
      </c>
      <c r="V63" s="7">
        <v>206</v>
      </c>
    </row>
    <row r="64" spans="11:22" x14ac:dyDescent="0.3">
      <c r="K64" s="3">
        <v>45.458696510000003</v>
      </c>
      <c r="M64">
        <f t="shared" si="0"/>
        <v>7.7396416774618473</v>
      </c>
      <c r="N64">
        <f t="shared" si="1"/>
        <v>59.902053295504437</v>
      </c>
      <c r="V64" s="7">
        <v>0</v>
      </c>
    </row>
    <row r="65" spans="11:22" x14ac:dyDescent="0.3">
      <c r="K65" s="3">
        <v>43.207945309999999</v>
      </c>
      <c r="M65">
        <f t="shared" si="0"/>
        <v>5.4888904774618439</v>
      </c>
      <c r="N65">
        <f t="shared" si="1"/>
        <v>30.127918673571308</v>
      </c>
      <c r="V65" s="7">
        <v>60</v>
      </c>
    </row>
    <row r="66" spans="11:22" x14ac:dyDescent="0.3">
      <c r="K66" s="3">
        <v>57.09889244</v>
      </c>
      <c r="M66">
        <f t="shared" si="0"/>
        <v>19.379837607461845</v>
      </c>
      <c r="N66">
        <f t="shared" si="1"/>
        <v>375.57810569159244</v>
      </c>
      <c r="V66" s="7">
        <v>6</v>
      </c>
    </row>
    <row r="67" spans="11:22" x14ac:dyDescent="0.3">
      <c r="K67" s="3">
        <v>46.836703499999999</v>
      </c>
      <c r="M67">
        <f t="shared" ref="M67:M130" si="2">K67-$L$2</f>
        <v>9.1176486674618431</v>
      </c>
      <c r="N67">
        <f t="shared" ref="N67:N130" si="3">M67^2</f>
        <v>83.13151722326873</v>
      </c>
      <c r="V67" s="7">
        <v>250</v>
      </c>
    </row>
    <row r="68" spans="11:22" x14ac:dyDescent="0.3">
      <c r="K68" s="3">
        <v>41.191211080000002</v>
      </c>
      <c r="M68">
        <f t="shared" si="2"/>
        <v>3.4721562474618466</v>
      </c>
      <c r="N68">
        <f t="shared" si="3"/>
        <v>12.055869006788331</v>
      </c>
      <c r="V68" s="7">
        <v>200</v>
      </c>
    </row>
    <row r="69" spans="11:22" x14ac:dyDescent="0.3">
      <c r="K69" s="3">
        <v>14.637754839999999</v>
      </c>
      <c r="M69">
        <f t="shared" si="2"/>
        <v>-23.081299992538156</v>
      </c>
      <c r="N69">
        <f t="shared" si="3"/>
        <v>532.74640934554191</v>
      </c>
      <c r="V69" s="7">
        <v>200</v>
      </c>
    </row>
    <row r="70" spans="11:22" x14ac:dyDescent="0.3">
      <c r="K70" s="3">
        <v>20.938133730000001</v>
      </c>
      <c r="M70">
        <f t="shared" si="2"/>
        <v>-16.780921102538155</v>
      </c>
      <c r="N70">
        <f t="shared" si="3"/>
        <v>281.59931304961037</v>
      </c>
      <c r="V70" s="7">
        <v>40</v>
      </c>
    </row>
    <row r="71" spans="11:22" x14ac:dyDescent="0.3">
      <c r="K71" s="3">
        <v>55.382051079999997</v>
      </c>
      <c r="M71">
        <f t="shared" si="2"/>
        <v>17.662996247461841</v>
      </c>
      <c r="N71">
        <f t="shared" si="3"/>
        <v>311.98143643785107</v>
      </c>
      <c r="V71" s="7">
        <v>0</v>
      </c>
    </row>
    <row r="72" spans="11:22" x14ac:dyDescent="0.3">
      <c r="K72" s="3">
        <v>43.736772680000001</v>
      </c>
      <c r="M72">
        <f t="shared" si="2"/>
        <v>6.0177178474618458</v>
      </c>
      <c r="N72">
        <f t="shared" si="3"/>
        <v>36.212928091660828</v>
      </c>
      <c r="V72" s="7">
        <v>0</v>
      </c>
    </row>
    <row r="73" spans="11:22" x14ac:dyDescent="0.3">
      <c r="K73" s="3">
        <v>27.79611731</v>
      </c>
      <c r="M73">
        <f t="shared" si="2"/>
        <v>-9.922937522538156</v>
      </c>
      <c r="N73">
        <f t="shared" si="3"/>
        <v>98.464689076195683</v>
      </c>
      <c r="V73" s="7">
        <v>0</v>
      </c>
    </row>
    <row r="74" spans="11:22" x14ac:dyDescent="0.3">
      <c r="K74" s="3">
        <v>40.579285319999997</v>
      </c>
      <c r="M74">
        <f t="shared" si="2"/>
        <v>2.8602304874618412</v>
      </c>
      <c r="N74">
        <f t="shared" si="3"/>
        <v>8.1809184414062024</v>
      </c>
      <c r="V74" s="7">
        <v>0</v>
      </c>
    </row>
    <row r="75" spans="11:22" x14ac:dyDescent="0.3">
      <c r="K75" s="3">
        <v>40.898734830000002</v>
      </c>
      <c r="M75">
        <f t="shared" si="2"/>
        <v>3.1796799974618466</v>
      </c>
      <c r="N75">
        <f t="shared" si="3"/>
        <v>10.110364886258969</v>
      </c>
      <c r="V75" s="7">
        <v>437</v>
      </c>
    </row>
    <row r="76" spans="11:22" x14ac:dyDescent="0.3">
      <c r="K76" s="3">
        <v>50.011313360000003</v>
      </c>
      <c r="M76">
        <f t="shared" si="2"/>
        <v>12.292258527461847</v>
      </c>
      <c r="N76">
        <f t="shared" si="3"/>
        <v>151.0996197059585</v>
      </c>
      <c r="V76" s="7">
        <v>308</v>
      </c>
    </row>
    <row r="77" spans="11:22" x14ac:dyDescent="0.3">
      <c r="K77" s="3">
        <v>13.405150150000001</v>
      </c>
      <c r="M77">
        <f t="shared" si="2"/>
        <v>-24.313904682538155</v>
      </c>
      <c r="N77">
        <f t="shared" si="3"/>
        <v>591.16596091155077</v>
      </c>
      <c r="V77" s="7">
        <v>0</v>
      </c>
    </row>
    <row r="78" spans="11:22" x14ac:dyDescent="0.3">
      <c r="K78" s="3">
        <v>28.85695698</v>
      </c>
      <c r="M78">
        <f t="shared" si="2"/>
        <v>-8.862097852538156</v>
      </c>
      <c r="N78">
        <f t="shared" si="3"/>
        <v>78.536778347961402</v>
      </c>
      <c r="V78" s="7">
        <v>0</v>
      </c>
    </row>
    <row r="79" spans="11:22" x14ac:dyDescent="0.3">
      <c r="K79" s="3">
        <v>25.628910959999999</v>
      </c>
      <c r="M79">
        <f t="shared" si="2"/>
        <v>-12.090143872538157</v>
      </c>
      <c r="N79">
        <f t="shared" si="3"/>
        <v>146.17157885867195</v>
      </c>
      <c r="V79" s="7">
        <v>932</v>
      </c>
    </row>
    <row r="80" spans="11:22" x14ac:dyDescent="0.3">
      <c r="K80" s="3">
        <v>65.220174349999994</v>
      </c>
      <c r="M80">
        <f t="shared" si="2"/>
        <v>27.501119517461838</v>
      </c>
      <c r="N80">
        <f t="shared" si="3"/>
        <v>756.31157471372046</v>
      </c>
      <c r="V80" s="7">
        <v>0</v>
      </c>
    </row>
    <row r="81" spans="11:22" x14ac:dyDescent="0.3">
      <c r="K81" s="3">
        <v>56.612937780000003</v>
      </c>
      <c r="M81">
        <f t="shared" si="2"/>
        <v>18.893882947461847</v>
      </c>
      <c r="N81">
        <f t="shared" si="3"/>
        <v>356.97881283238956</v>
      </c>
      <c r="V81" s="7">
        <v>643</v>
      </c>
    </row>
    <row r="82" spans="11:22" x14ac:dyDescent="0.3">
      <c r="K82" s="3">
        <v>47.087361719999997</v>
      </c>
      <c r="M82">
        <f t="shared" si="2"/>
        <v>9.3683068874618414</v>
      </c>
      <c r="N82">
        <f t="shared" si="3"/>
        <v>87.765173937664969</v>
      </c>
      <c r="V82" s="7">
        <v>1014</v>
      </c>
    </row>
    <row r="83" spans="11:22" x14ac:dyDescent="0.3">
      <c r="K83" s="3">
        <v>12.24242271</v>
      </c>
      <c r="M83">
        <f t="shared" si="2"/>
        <v>-25.476632122538156</v>
      </c>
      <c r="N83">
        <f t="shared" si="3"/>
        <v>649.05878430714301</v>
      </c>
      <c r="V83" s="7">
        <v>101</v>
      </c>
    </row>
    <row r="84" spans="11:22" x14ac:dyDescent="0.3">
      <c r="K84" s="3">
        <v>54.317480850000003</v>
      </c>
      <c r="M84">
        <f t="shared" si="2"/>
        <v>16.598426017461847</v>
      </c>
      <c r="N84">
        <f t="shared" si="3"/>
        <v>275.50774625715434</v>
      </c>
      <c r="V84" s="7">
        <v>80</v>
      </c>
    </row>
    <row r="85" spans="11:22" x14ac:dyDescent="0.3">
      <c r="K85" s="3">
        <v>60.200852419999997</v>
      </c>
      <c r="M85">
        <f t="shared" si="2"/>
        <v>22.481797587461841</v>
      </c>
      <c r="N85">
        <f t="shared" si="3"/>
        <v>505.43122276360504</v>
      </c>
      <c r="V85" s="7">
        <v>300</v>
      </c>
    </row>
    <row r="86" spans="11:22" x14ac:dyDescent="0.3">
      <c r="K86" s="3">
        <v>17.179084719999999</v>
      </c>
      <c r="M86">
        <f t="shared" si="2"/>
        <v>-20.539970112538157</v>
      </c>
      <c r="N86">
        <f t="shared" si="3"/>
        <v>421.89037222396075</v>
      </c>
      <c r="V86" s="7">
        <v>735</v>
      </c>
    </row>
    <row r="87" spans="11:22" x14ac:dyDescent="0.3">
      <c r="K87" s="3">
        <v>13.244251520000001</v>
      </c>
      <c r="M87">
        <f t="shared" si="2"/>
        <v>-24.474803312538157</v>
      </c>
      <c r="N87">
        <f t="shared" si="3"/>
        <v>599.01599718742875</v>
      </c>
      <c r="V87" s="7">
        <v>103</v>
      </c>
    </row>
    <row r="88" spans="11:22" x14ac:dyDescent="0.3">
      <c r="K88" s="3">
        <v>47.791368599999998</v>
      </c>
      <c r="M88">
        <f t="shared" si="2"/>
        <v>10.072313767461843</v>
      </c>
      <c r="N88">
        <f t="shared" si="3"/>
        <v>101.45150463020138</v>
      </c>
      <c r="V88" s="7">
        <v>103</v>
      </c>
    </row>
    <row r="89" spans="11:22" x14ac:dyDescent="0.3">
      <c r="K89" s="3">
        <v>17.262079759999999</v>
      </c>
      <c r="M89">
        <f t="shared" si="2"/>
        <v>-20.456975072538157</v>
      </c>
      <c r="N89">
        <f t="shared" si="3"/>
        <v>418.48782911844751</v>
      </c>
      <c r="V89" s="7">
        <v>220</v>
      </c>
    </row>
    <row r="90" spans="11:22" x14ac:dyDescent="0.3">
      <c r="K90" s="3">
        <v>45.073203460000002</v>
      </c>
      <c r="M90">
        <f t="shared" si="2"/>
        <v>7.3541486274618464</v>
      </c>
      <c r="N90">
        <f t="shared" si="3"/>
        <v>54.083502034798961</v>
      </c>
      <c r="V90" s="7">
        <v>25</v>
      </c>
    </row>
    <row r="91" spans="11:22" x14ac:dyDescent="0.3">
      <c r="K91" s="3">
        <v>52.105860909999997</v>
      </c>
      <c r="M91">
        <f t="shared" si="2"/>
        <v>14.386806077461841</v>
      </c>
      <c r="N91">
        <f t="shared" si="3"/>
        <v>206.98018911049297</v>
      </c>
      <c r="V91" s="7">
        <v>0</v>
      </c>
    </row>
    <row r="92" spans="11:22" x14ac:dyDescent="0.3">
      <c r="K92" s="3">
        <v>69.227167969999996</v>
      </c>
      <c r="M92">
        <f t="shared" si="2"/>
        <v>31.508113137461841</v>
      </c>
      <c r="N92">
        <f t="shared" si="3"/>
        <v>992.76119348309544</v>
      </c>
      <c r="V92" s="7">
        <v>0</v>
      </c>
    </row>
    <row r="93" spans="11:22" x14ac:dyDescent="0.3">
      <c r="K93" s="3">
        <v>35.69967947</v>
      </c>
      <c r="M93">
        <f t="shared" si="2"/>
        <v>-2.0193753625381561</v>
      </c>
      <c r="N93">
        <f t="shared" si="3"/>
        <v>4.0778768548261093</v>
      </c>
      <c r="V93" s="7">
        <v>779</v>
      </c>
    </row>
    <row r="94" spans="11:22" x14ac:dyDescent="0.3">
      <c r="K94" s="3">
        <v>53.097135870000002</v>
      </c>
      <c r="M94">
        <f t="shared" si="2"/>
        <v>15.378081037461847</v>
      </c>
      <c r="N94">
        <f t="shared" si="3"/>
        <v>236.48537639474364</v>
      </c>
      <c r="V94" s="7">
        <v>0</v>
      </c>
    </row>
    <row r="95" spans="11:22" x14ac:dyDescent="0.3">
      <c r="K95" s="3">
        <v>49.21799145</v>
      </c>
      <c r="M95">
        <f t="shared" si="2"/>
        <v>11.498936617461844</v>
      </c>
      <c r="N95">
        <f t="shared" si="3"/>
        <v>132.22554333240484</v>
      </c>
      <c r="V95" s="7">
        <v>0</v>
      </c>
    </row>
    <row r="96" spans="11:22" x14ac:dyDescent="0.3">
      <c r="K96" s="3">
        <v>44.895074260000001</v>
      </c>
      <c r="M96">
        <f t="shared" si="2"/>
        <v>7.1760194274618456</v>
      </c>
      <c r="N96">
        <f t="shared" si="3"/>
        <v>51.495254823309836</v>
      </c>
      <c r="V96" s="7">
        <v>634</v>
      </c>
    </row>
    <row r="97" spans="11:22" x14ac:dyDescent="0.3">
      <c r="K97" s="3">
        <v>51.645248270000003</v>
      </c>
      <c r="M97">
        <f t="shared" si="2"/>
        <v>13.926193437461848</v>
      </c>
      <c r="N97">
        <f t="shared" si="3"/>
        <v>193.93886365760542</v>
      </c>
      <c r="V97" s="7">
        <v>157</v>
      </c>
    </row>
    <row r="98" spans="11:22" x14ac:dyDescent="0.3">
      <c r="K98" s="3">
        <v>10</v>
      </c>
      <c r="M98">
        <f t="shared" si="2"/>
        <v>-27.719054832538156</v>
      </c>
      <c r="N98">
        <f t="shared" si="3"/>
        <v>768.34600080925691</v>
      </c>
      <c r="V98" s="7">
        <v>259</v>
      </c>
    </row>
    <row r="99" spans="11:22" x14ac:dyDescent="0.3">
      <c r="K99" s="3">
        <v>47.692616569999998</v>
      </c>
      <c r="M99">
        <f t="shared" si="2"/>
        <v>9.9735617374618428</v>
      </c>
      <c r="N99">
        <f t="shared" si="3"/>
        <v>99.471933730962888</v>
      </c>
      <c r="V99" s="7">
        <v>0</v>
      </c>
    </row>
    <row r="100" spans="11:22" x14ac:dyDescent="0.3">
      <c r="K100" s="3">
        <v>15.00910058</v>
      </c>
      <c r="M100">
        <f t="shared" si="2"/>
        <v>-22.709954252538154</v>
      </c>
      <c r="N100">
        <f t="shared" si="3"/>
        <v>515.74202215237574</v>
      </c>
      <c r="V100" s="7">
        <v>0</v>
      </c>
    </row>
    <row r="101" spans="11:22" x14ac:dyDescent="0.3">
      <c r="K101" s="3">
        <v>31.60922025</v>
      </c>
      <c r="M101">
        <f t="shared" si="2"/>
        <v>-6.1098345825381557</v>
      </c>
      <c r="N101">
        <f t="shared" si="3"/>
        <v>37.330078625979198</v>
      </c>
      <c r="V101" s="7">
        <v>780</v>
      </c>
    </row>
    <row r="102" spans="11:22" x14ac:dyDescent="0.3">
      <c r="K102" s="3">
        <v>32.630725640000001</v>
      </c>
      <c r="M102">
        <f t="shared" si="2"/>
        <v>-5.0883291925381542</v>
      </c>
      <c r="N102">
        <f t="shared" si="3"/>
        <v>25.891093971635986</v>
      </c>
      <c r="V102" s="7">
        <v>0</v>
      </c>
    </row>
    <row r="103" spans="11:22" x14ac:dyDescent="0.3">
      <c r="K103" s="3">
        <v>61.455847169999998</v>
      </c>
      <c r="M103">
        <f t="shared" si="2"/>
        <v>23.736792337461843</v>
      </c>
      <c r="N103">
        <f t="shared" si="3"/>
        <v>563.43531047178726</v>
      </c>
      <c r="V103" s="7">
        <v>0</v>
      </c>
    </row>
    <row r="104" spans="11:22" x14ac:dyDescent="0.3">
      <c r="K104" s="3">
        <v>28.270282229999999</v>
      </c>
      <c r="M104">
        <f t="shared" si="2"/>
        <v>-9.4487726025381562</v>
      </c>
      <c r="N104">
        <f t="shared" si="3"/>
        <v>89.279303694475686</v>
      </c>
      <c r="V104" s="7">
        <v>0</v>
      </c>
    </row>
    <row r="105" spans="11:22" x14ac:dyDescent="0.3">
      <c r="K105" s="3">
        <v>55.55120007</v>
      </c>
      <c r="M105">
        <f t="shared" si="2"/>
        <v>17.832145237461845</v>
      </c>
      <c r="N105">
        <f t="shared" si="3"/>
        <v>317.98540376993316</v>
      </c>
      <c r="V105" s="7">
        <v>0</v>
      </c>
    </row>
    <row r="106" spans="11:22" x14ac:dyDescent="0.3">
      <c r="K106" s="3">
        <v>48.912541580000003</v>
      </c>
      <c r="M106">
        <f t="shared" si="2"/>
        <v>11.193486747461847</v>
      </c>
      <c r="N106">
        <f t="shared" si="3"/>
        <v>125.294145565604</v>
      </c>
      <c r="V106" s="7">
        <v>656</v>
      </c>
    </row>
    <row r="107" spans="11:22" x14ac:dyDescent="0.3">
      <c r="K107" s="3">
        <v>50.456480159999998</v>
      </c>
      <c r="M107">
        <f t="shared" si="2"/>
        <v>12.737425327461843</v>
      </c>
      <c r="N107">
        <f t="shared" si="3"/>
        <v>162.24200397266642</v>
      </c>
      <c r="V107" s="7">
        <v>550</v>
      </c>
    </row>
    <row r="108" spans="11:22" x14ac:dyDescent="0.3">
      <c r="K108" s="3">
        <v>14.953657829999999</v>
      </c>
      <c r="M108">
        <f t="shared" si="2"/>
        <v>-22.765397002538158</v>
      </c>
      <c r="N108">
        <f t="shared" si="3"/>
        <v>518.26330068317338</v>
      </c>
      <c r="V108" s="7">
        <v>821</v>
      </c>
    </row>
    <row r="109" spans="11:22" x14ac:dyDescent="0.3">
      <c r="K109" s="3">
        <v>24.353975290000001</v>
      </c>
      <c r="M109">
        <f t="shared" si="2"/>
        <v>-13.365079542538155</v>
      </c>
      <c r="N109">
        <f t="shared" si="3"/>
        <v>178.62535117837189</v>
      </c>
      <c r="V109" s="7">
        <v>246</v>
      </c>
    </row>
    <row r="110" spans="11:22" x14ac:dyDescent="0.3">
      <c r="K110" s="3">
        <v>32.81714659</v>
      </c>
      <c r="M110">
        <f t="shared" si="2"/>
        <v>-4.9019082425381555</v>
      </c>
      <c r="N110">
        <f t="shared" si="3"/>
        <v>24.028704418263509</v>
      </c>
      <c r="V110" s="7">
        <v>0</v>
      </c>
    </row>
    <row r="111" spans="11:22" x14ac:dyDescent="0.3">
      <c r="K111" s="3">
        <v>52.076514629999998</v>
      </c>
      <c r="M111">
        <f t="shared" si="2"/>
        <v>14.357459797461843</v>
      </c>
      <c r="N111">
        <f t="shared" si="3"/>
        <v>206.13665183573306</v>
      </c>
      <c r="V111" s="7">
        <v>0</v>
      </c>
    </row>
    <row r="112" spans="11:22" x14ac:dyDescent="0.3">
      <c r="K112" s="3">
        <v>49.439524540000001</v>
      </c>
      <c r="M112">
        <f t="shared" si="2"/>
        <v>11.720469707461845</v>
      </c>
      <c r="N112">
        <f t="shared" si="3"/>
        <v>137.36941016353074</v>
      </c>
      <c r="V112" s="7">
        <v>181</v>
      </c>
    </row>
    <row r="113" spans="11:22" x14ac:dyDescent="0.3">
      <c r="K113" s="3">
        <v>43.202665760000002</v>
      </c>
      <c r="M113">
        <f t="shared" si="2"/>
        <v>5.4836109274618465</v>
      </c>
      <c r="N113">
        <f t="shared" si="3"/>
        <v>30.069988803778973</v>
      </c>
      <c r="V113" s="7">
        <v>575</v>
      </c>
    </row>
    <row r="114" spans="11:22" x14ac:dyDescent="0.3">
      <c r="K114" s="3">
        <v>58.894195709999998</v>
      </c>
      <c r="M114">
        <f t="shared" si="2"/>
        <v>21.175140877461843</v>
      </c>
      <c r="N114">
        <f t="shared" si="3"/>
        <v>448.38659118035548</v>
      </c>
      <c r="V114" s="7">
        <v>203</v>
      </c>
    </row>
    <row r="115" spans="11:22" x14ac:dyDescent="0.3">
      <c r="K115" s="3">
        <v>10</v>
      </c>
      <c r="M115">
        <f t="shared" si="2"/>
        <v>-27.719054832538156</v>
      </c>
      <c r="N115">
        <f t="shared" si="3"/>
        <v>768.34600080925691</v>
      </c>
      <c r="V115" s="7">
        <v>0</v>
      </c>
    </row>
    <row r="116" spans="11:22" x14ac:dyDescent="0.3">
      <c r="K116" s="3">
        <v>12.49793187</v>
      </c>
      <c r="M116">
        <f t="shared" si="2"/>
        <v>-25.221122962538153</v>
      </c>
      <c r="N116">
        <f t="shared" si="3"/>
        <v>636.10504349146936</v>
      </c>
      <c r="V116" s="7">
        <v>381</v>
      </c>
    </row>
    <row r="117" spans="11:22" x14ac:dyDescent="0.3">
      <c r="K117" s="3">
        <v>40.956331630000001</v>
      </c>
      <c r="M117">
        <f t="shared" si="2"/>
        <v>3.2372767974618455</v>
      </c>
      <c r="N117">
        <f t="shared" si="3"/>
        <v>10.479961063384822</v>
      </c>
      <c r="V117" s="7">
        <v>0</v>
      </c>
    </row>
    <row r="118" spans="11:22" x14ac:dyDescent="0.3">
      <c r="K118" s="3">
        <v>55.335034950000001</v>
      </c>
      <c r="M118">
        <f t="shared" si="2"/>
        <v>17.615980117461845</v>
      </c>
      <c r="N118">
        <f t="shared" si="3"/>
        <v>310.32275549881103</v>
      </c>
      <c r="V118" s="7">
        <v>0</v>
      </c>
    </row>
    <row r="119" spans="11:22" x14ac:dyDescent="0.3">
      <c r="K119" s="3">
        <v>38.645528120000002</v>
      </c>
      <c r="M119">
        <f t="shared" si="2"/>
        <v>0.92647328746184598</v>
      </c>
      <c r="N119">
        <f t="shared" si="3"/>
        <v>0.85835275238036035</v>
      </c>
      <c r="V119" s="7">
        <v>0</v>
      </c>
    </row>
    <row r="120" spans="11:22" x14ac:dyDescent="0.3">
      <c r="K120" s="3">
        <v>26.69426181</v>
      </c>
      <c r="M120">
        <f t="shared" si="2"/>
        <v>-11.024793022538155</v>
      </c>
      <c r="N120">
        <f t="shared" si="3"/>
        <v>121.546061189806</v>
      </c>
      <c r="V120" s="7">
        <v>0</v>
      </c>
    </row>
    <row r="121" spans="11:22" x14ac:dyDescent="0.3">
      <c r="K121" s="3">
        <v>56.886789530000001</v>
      </c>
      <c r="M121">
        <f t="shared" si="2"/>
        <v>19.167734697461846</v>
      </c>
      <c r="N121">
        <f t="shared" si="3"/>
        <v>367.40205343228274</v>
      </c>
      <c r="V121" s="7">
        <v>303</v>
      </c>
    </row>
    <row r="122" spans="11:22" x14ac:dyDescent="0.3">
      <c r="K122" s="3">
        <v>63.10770677</v>
      </c>
      <c r="M122">
        <f t="shared" si="2"/>
        <v>25.388651937461844</v>
      </c>
      <c r="N122">
        <f t="shared" si="3"/>
        <v>644.58364720158511</v>
      </c>
      <c r="V122" s="7">
        <v>386</v>
      </c>
    </row>
    <row r="123" spans="11:22" x14ac:dyDescent="0.3">
      <c r="K123" s="3">
        <v>60.160317759999998</v>
      </c>
      <c r="M123">
        <f t="shared" si="2"/>
        <v>22.441262927461842</v>
      </c>
      <c r="N123">
        <f t="shared" si="3"/>
        <v>503.61028177947327</v>
      </c>
      <c r="V123" s="7">
        <v>0</v>
      </c>
    </row>
    <row r="124" spans="11:22" x14ac:dyDescent="0.3">
      <c r="K124" s="3">
        <v>22.509884169999999</v>
      </c>
      <c r="M124">
        <f t="shared" si="2"/>
        <v>-15.209170662538156</v>
      </c>
      <c r="N124">
        <f t="shared" si="3"/>
        <v>231.31887224221134</v>
      </c>
      <c r="V124" s="7">
        <v>465</v>
      </c>
    </row>
    <row r="125" spans="11:22" x14ac:dyDescent="0.3">
      <c r="K125" s="3">
        <v>47.079097879999999</v>
      </c>
      <c r="M125">
        <f t="shared" si="2"/>
        <v>9.3600430474618435</v>
      </c>
      <c r="N125">
        <f t="shared" si="3"/>
        <v>87.610405850338793</v>
      </c>
      <c r="V125" s="7">
        <v>150</v>
      </c>
    </row>
    <row r="126" spans="11:22" x14ac:dyDescent="0.3">
      <c r="K126" s="3">
        <v>48.996671380000002</v>
      </c>
      <c r="M126">
        <f t="shared" si="2"/>
        <v>11.277616547461847</v>
      </c>
      <c r="N126">
        <f t="shared" si="3"/>
        <v>127.18463499158526</v>
      </c>
      <c r="V126" s="7">
        <v>208</v>
      </c>
    </row>
    <row r="127" spans="11:22" x14ac:dyDescent="0.3">
      <c r="K127" s="3">
        <v>53.007474760000001</v>
      </c>
      <c r="M127">
        <f t="shared" si="2"/>
        <v>15.288419927461845</v>
      </c>
      <c r="N127">
        <f t="shared" si="3"/>
        <v>233.73578387841246</v>
      </c>
      <c r="V127" s="7">
        <v>102</v>
      </c>
    </row>
    <row r="128" spans="11:22" x14ac:dyDescent="0.3">
      <c r="K128" s="3">
        <v>52.70629271</v>
      </c>
      <c r="M128">
        <f t="shared" si="2"/>
        <v>14.987237877461844</v>
      </c>
      <c r="N128">
        <f t="shared" si="3"/>
        <v>224.617299195627</v>
      </c>
      <c r="V128" s="7">
        <v>0</v>
      </c>
    </row>
    <row r="129" spans="11:22" x14ac:dyDescent="0.3">
      <c r="K129" s="3">
        <v>27.259379450000001</v>
      </c>
      <c r="M129">
        <f t="shared" si="2"/>
        <v>-10.459675382538155</v>
      </c>
      <c r="N129">
        <f t="shared" si="3"/>
        <v>109.40480910807469</v>
      </c>
      <c r="V129" s="7">
        <v>100</v>
      </c>
    </row>
    <row r="130" spans="11:22" x14ac:dyDescent="0.3">
      <c r="K130" s="3">
        <v>28.398936490000001</v>
      </c>
      <c r="M130">
        <f t="shared" si="2"/>
        <v>-9.3201183425381551</v>
      </c>
      <c r="N130">
        <f t="shared" si="3"/>
        <v>86.864605918916169</v>
      </c>
      <c r="V130" s="7">
        <v>0</v>
      </c>
    </row>
    <row r="131" spans="11:22" x14ac:dyDescent="0.3">
      <c r="K131" s="3">
        <v>35.235896830000002</v>
      </c>
      <c r="M131">
        <f t="shared" ref="M131:M194" si="4">K131-$L$2</f>
        <v>-2.4831580025381541</v>
      </c>
      <c r="N131">
        <f t="shared" ref="N131:N194" si="5">M131^2</f>
        <v>6.1660736655692752</v>
      </c>
      <c r="V131" s="7">
        <v>275</v>
      </c>
    </row>
    <row r="132" spans="11:22" x14ac:dyDescent="0.3">
      <c r="K132" s="3">
        <v>41.08940123</v>
      </c>
      <c r="M132">
        <f t="shared" si="4"/>
        <v>3.3703463974618444</v>
      </c>
      <c r="N132">
        <f t="shared" si="5"/>
        <v>11.359234838884033</v>
      </c>
      <c r="V132" s="7">
        <v>1109</v>
      </c>
    </row>
    <row r="133" spans="11:22" x14ac:dyDescent="0.3">
      <c r="K133" s="3">
        <v>15.97422662</v>
      </c>
      <c r="M133">
        <f t="shared" si="4"/>
        <v>-21.744828212538156</v>
      </c>
      <c r="N133">
        <f t="shared" si="5"/>
        <v>472.83755399279534</v>
      </c>
      <c r="V133" s="7">
        <v>182</v>
      </c>
    </row>
    <row r="134" spans="11:22" x14ac:dyDescent="0.3">
      <c r="K134" s="3">
        <v>13.51657116</v>
      </c>
      <c r="M134">
        <f t="shared" si="4"/>
        <v>-24.202483672538158</v>
      </c>
      <c r="N134">
        <f t="shared" si="5"/>
        <v>585.76021591947608</v>
      </c>
      <c r="V134" s="7">
        <v>120</v>
      </c>
    </row>
    <row r="135" spans="11:22" x14ac:dyDescent="0.3">
      <c r="K135" s="3">
        <v>27.336945279999998</v>
      </c>
      <c r="M135">
        <f t="shared" si="4"/>
        <v>-10.382109552538157</v>
      </c>
      <c r="N135">
        <f t="shared" si="5"/>
        <v>107.78819876090405</v>
      </c>
      <c r="V135" s="7">
        <v>283</v>
      </c>
    </row>
    <row r="136" spans="11:22" x14ac:dyDescent="0.3">
      <c r="K136" s="3">
        <v>39.669908100000001</v>
      </c>
      <c r="M136">
        <f t="shared" si="4"/>
        <v>1.9508532674618451</v>
      </c>
      <c r="N136">
        <f t="shared" si="5"/>
        <v>3.8058284711665573</v>
      </c>
      <c r="V136" s="7">
        <v>1000</v>
      </c>
    </row>
    <row r="137" spans="11:22" x14ac:dyDescent="0.3">
      <c r="K137" s="3">
        <v>40.762605909999998</v>
      </c>
      <c r="M137">
        <f t="shared" si="4"/>
        <v>3.0435510774618422</v>
      </c>
      <c r="N137">
        <f t="shared" si="5"/>
        <v>9.2632031611191401</v>
      </c>
      <c r="V137" s="7">
        <v>637</v>
      </c>
    </row>
    <row r="138" spans="11:22" x14ac:dyDescent="0.3">
      <c r="K138" s="3">
        <v>13.462453249999999</v>
      </c>
      <c r="M138">
        <f t="shared" si="4"/>
        <v>-24.256601582538156</v>
      </c>
      <c r="N138">
        <f t="shared" si="5"/>
        <v>588.38272033399255</v>
      </c>
      <c r="V138" s="7">
        <v>134</v>
      </c>
    </row>
    <row r="139" spans="11:22" x14ac:dyDescent="0.3">
      <c r="K139" s="3">
        <v>55.578133829999999</v>
      </c>
      <c r="M139">
        <f t="shared" si="4"/>
        <v>17.859078997461843</v>
      </c>
      <c r="N139">
        <f t="shared" si="5"/>
        <v>318.94670263758269</v>
      </c>
      <c r="V139" s="7">
        <v>500</v>
      </c>
    </row>
    <row r="140" spans="11:22" x14ac:dyDescent="0.3">
      <c r="K140" s="3">
        <v>59.658829429999997</v>
      </c>
      <c r="M140">
        <f t="shared" si="4"/>
        <v>21.939774597461842</v>
      </c>
      <c r="N140">
        <f t="shared" si="5"/>
        <v>481.35370938743193</v>
      </c>
      <c r="V140" s="7">
        <v>0</v>
      </c>
    </row>
    <row r="141" spans="11:22" x14ac:dyDescent="0.3">
      <c r="K141" s="3">
        <v>58.712839580000001</v>
      </c>
      <c r="M141">
        <f t="shared" si="4"/>
        <v>20.993784747461845</v>
      </c>
      <c r="N141">
        <f t="shared" si="5"/>
        <v>440.73899802276162</v>
      </c>
      <c r="V141" s="7">
        <v>446</v>
      </c>
    </row>
    <row r="142" spans="11:22" x14ac:dyDescent="0.3">
      <c r="K142" s="3">
        <v>31.997869560000002</v>
      </c>
      <c r="M142">
        <f t="shared" si="4"/>
        <v>-5.721185272538154</v>
      </c>
      <c r="N142">
        <f t="shared" si="5"/>
        <v>32.731960922707472</v>
      </c>
      <c r="V142" s="7">
        <v>463</v>
      </c>
    </row>
    <row r="143" spans="11:22" x14ac:dyDescent="0.3">
      <c r="K143" s="3">
        <v>43.220326059999998</v>
      </c>
      <c r="M143">
        <f t="shared" si="4"/>
        <v>5.5012712274618423</v>
      </c>
      <c r="N143">
        <f t="shared" si="5"/>
        <v>30.263985118099527</v>
      </c>
      <c r="V143" s="7">
        <v>50</v>
      </c>
    </row>
    <row r="144" spans="11:22" x14ac:dyDescent="0.3">
      <c r="K144" s="3">
        <v>58.38207894</v>
      </c>
      <c r="M144">
        <f t="shared" si="4"/>
        <v>20.663024107461844</v>
      </c>
      <c r="N144">
        <f t="shared" si="5"/>
        <v>426.96056526554935</v>
      </c>
      <c r="V144" s="7">
        <v>296</v>
      </c>
    </row>
    <row r="145" spans="11:22" x14ac:dyDescent="0.3">
      <c r="K145" s="3">
        <v>62.49108313</v>
      </c>
      <c r="M145">
        <f t="shared" si="4"/>
        <v>24.772028297461844</v>
      </c>
      <c r="N145">
        <f t="shared" si="5"/>
        <v>613.65338597025038</v>
      </c>
      <c r="V145" s="7">
        <v>10</v>
      </c>
    </row>
    <row r="146" spans="11:22" x14ac:dyDescent="0.3">
      <c r="K146" s="3">
        <v>42.429592059999997</v>
      </c>
      <c r="M146">
        <f t="shared" si="4"/>
        <v>4.7105372274618418</v>
      </c>
      <c r="N146">
        <f t="shared" si="5"/>
        <v>22.189160971303895</v>
      </c>
      <c r="V146" s="7">
        <v>298</v>
      </c>
    </row>
    <row r="147" spans="11:22" x14ac:dyDescent="0.3">
      <c r="K147" s="3">
        <v>21.279459209999999</v>
      </c>
      <c r="M147">
        <f t="shared" si="4"/>
        <v>-16.439595622538157</v>
      </c>
      <c r="N147">
        <f t="shared" si="5"/>
        <v>270.26030423257572</v>
      </c>
      <c r="V147" s="7">
        <v>486</v>
      </c>
    </row>
    <row r="148" spans="11:22" x14ac:dyDescent="0.3">
      <c r="K148" s="3">
        <v>36.338057669999998</v>
      </c>
      <c r="M148">
        <f t="shared" si="4"/>
        <v>-1.3809971625381579</v>
      </c>
      <c r="N148">
        <f t="shared" si="5"/>
        <v>1.9071531629384433</v>
      </c>
      <c r="V148" s="7">
        <v>0</v>
      </c>
    </row>
    <row r="149" spans="11:22" x14ac:dyDescent="0.3">
      <c r="K149" s="3">
        <v>26.504615470000001</v>
      </c>
      <c r="M149">
        <f t="shared" si="4"/>
        <v>-11.214439362538155</v>
      </c>
      <c r="N149">
        <f t="shared" si="5"/>
        <v>125.76365021604518</v>
      </c>
      <c r="V149" s="7">
        <v>836</v>
      </c>
    </row>
    <row r="150" spans="11:22" x14ac:dyDescent="0.3">
      <c r="K150" s="3">
        <v>13.884759109999999</v>
      </c>
      <c r="M150">
        <f t="shared" si="4"/>
        <v>-23.834295722538158</v>
      </c>
      <c r="N150">
        <f t="shared" si="5"/>
        <v>568.07365258940069</v>
      </c>
      <c r="V150" s="7">
        <v>136</v>
      </c>
    </row>
    <row r="151" spans="11:22" x14ac:dyDescent="0.3">
      <c r="K151" s="3">
        <v>13.540934650000001</v>
      </c>
      <c r="M151">
        <f t="shared" si="4"/>
        <v>-24.178120182538155</v>
      </c>
      <c r="N151">
        <f t="shared" si="5"/>
        <v>584.58149556125886</v>
      </c>
      <c r="V151" s="7">
        <v>136</v>
      </c>
    </row>
    <row r="152" spans="11:22" x14ac:dyDescent="0.3">
      <c r="K152" s="3">
        <v>18.781085149999999</v>
      </c>
      <c r="M152">
        <f t="shared" si="4"/>
        <v>-18.937969682538156</v>
      </c>
      <c r="N152">
        <f t="shared" si="5"/>
        <v>358.64669569673435</v>
      </c>
      <c r="V152" s="7">
        <v>0</v>
      </c>
    </row>
    <row r="153" spans="11:22" x14ac:dyDescent="0.3">
      <c r="K153" s="3">
        <v>57.002236199999999</v>
      </c>
      <c r="M153">
        <f t="shared" si="4"/>
        <v>19.283181367461843</v>
      </c>
      <c r="N153">
        <f t="shared" si="5"/>
        <v>371.84108365042761</v>
      </c>
      <c r="V153" s="7">
        <v>0</v>
      </c>
    </row>
    <row r="154" spans="11:22" x14ac:dyDescent="0.3">
      <c r="K154" s="3">
        <v>57.095654260000003</v>
      </c>
      <c r="M154">
        <f t="shared" si="4"/>
        <v>19.376599427461848</v>
      </c>
      <c r="N154">
        <f t="shared" si="5"/>
        <v>375.45260537231479</v>
      </c>
      <c r="V154" s="7">
        <v>0</v>
      </c>
    </row>
    <row r="155" spans="11:22" x14ac:dyDescent="0.3">
      <c r="K155" s="3">
        <v>36.890847370000003</v>
      </c>
      <c r="M155">
        <f t="shared" si="4"/>
        <v>-0.82820746253815258</v>
      </c>
      <c r="N155">
        <f t="shared" si="5"/>
        <v>0.68592760100388539</v>
      </c>
      <c r="V155" s="7">
        <v>0</v>
      </c>
    </row>
    <row r="156" spans="11:22" x14ac:dyDescent="0.3">
      <c r="K156" s="3">
        <v>50.768330079999998</v>
      </c>
      <c r="M156">
        <f t="shared" si="4"/>
        <v>13.049275247461843</v>
      </c>
      <c r="N156">
        <f t="shared" si="5"/>
        <v>170.28358448402034</v>
      </c>
      <c r="V156" s="7">
        <v>0</v>
      </c>
    </row>
    <row r="157" spans="11:22" x14ac:dyDescent="0.3">
      <c r="K157" s="3">
        <v>31.13615583</v>
      </c>
      <c r="M157">
        <f t="shared" si="4"/>
        <v>-6.5828990025381557</v>
      </c>
      <c r="N157">
        <f t="shared" si="5"/>
        <v>43.334559277617849</v>
      </c>
      <c r="V157" s="7">
        <v>0</v>
      </c>
    </row>
    <row r="158" spans="11:22" x14ac:dyDescent="0.3">
      <c r="K158" s="3">
        <v>24.34246894</v>
      </c>
      <c r="M158">
        <f t="shared" si="4"/>
        <v>-13.376585892538156</v>
      </c>
      <c r="N158">
        <f t="shared" si="5"/>
        <v>178.9330501404508</v>
      </c>
      <c r="V158" s="7">
        <v>830</v>
      </c>
    </row>
    <row r="159" spans="11:22" x14ac:dyDescent="0.3">
      <c r="K159" s="3">
        <v>13.256166070000001</v>
      </c>
      <c r="M159">
        <f t="shared" si="4"/>
        <v>-24.462888762538157</v>
      </c>
      <c r="N159">
        <f t="shared" si="5"/>
        <v>598.4329266083156</v>
      </c>
      <c r="V159" s="7">
        <v>40</v>
      </c>
    </row>
    <row r="160" spans="11:22" x14ac:dyDescent="0.3">
      <c r="K160" s="3">
        <v>14.956215419999999</v>
      </c>
      <c r="M160">
        <f t="shared" si="4"/>
        <v>-22.762839412538156</v>
      </c>
      <c r="N160">
        <f t="shared" si="5"/>
        <v>518.14685812100038</v>
      </c>
      <c r="V160" s="7">
        <v>290</v>
      </c>
    </row>
    <row r="161" spans="11:22" x14ac:dyDescent="0.3">
      <c r="K161" s="3">
        <v>46.619333019999999</v>
      </c>
      <c r="M161">
        <f t="shared" si="4"/>
        <v>8.9002781874618435</v>
      </c>
      <c r="N161">
        <f t="shared" si="5"/>
        <v>79.214951814209073</v>
      </c>
      <c r="V161" s="7">
        <v>488</v>
      </c>
    </row>
    <row r="162" spans="11:22" x14ac:dyDescent="0.3">
      <c r="K162" s="3">
        <v>58.266050870000001</v>
      </c>
      <c r="M162">
        <f t="shared" si="4"/>
        <v>20.546996037461845</v>
      </c>
      <c r="N162">
        <f t="shared" si="5"/>
        <v>422.17904616347278</v>
      </c>
      <c r="V162" s="7">
        <v>643</v>
      </c>
    </row>
    <row r="163" spans="11:22" x14ac:dyDescent="0.3">
      <c r="K163" s="3">
        <v>43.454364259999998</v>
      </c>
      <c r="M163">
        <f t="shared" si="4"/>
        <v>5.7353094274618428</v>
      </c>
      <c r="N163">
        <f t="shared" si="5"/>
        <v>32.893774228732688</v>
      </c>
      <c r="V163" s="7">
        <v>298</v>
      </c>
    </row>
    <row r="164" spans="11:22" x14ac:dyDescent="0.3">
      <c r="K164" s="3">
        <v>40.158190959999999</v>
      </c>
      <c r="M164">
        <f t="shared" si="4"/>
        <v>2.4391361274618433</v>
      </c>
      <c r="N164">
        <f t="shared" si="5"/>
        <v>5.9493850482895576</v>
      </c>
      <c r="V164" s="7">
        <v>182</v>
      </c>
    </row>
    <row r="165" spans="11:22" x14ac:dyDescent="0.3">
      <c r="K165" s="3">
        <v>61.613250540000003</v>
      </c>
      <c r="M165">
        <f t="shared" si="4"/>
        <v>23.894195707461847</v>
      </c>
      <c r="N165">
        <f t="shared" si="5"/>
        <v>570.93258850648817</v>
      </c>
      <c r="V165" s="7">
        <v>-1</v>
      </c>
    </row>
    <row r="166" spans="11:22" x14ac:dyDescent="0.3">
      <c r="K166" s="3">
        <v>27.36047164</v>
      </c>
      <c r="M166">
        <f t="shared" si="4"/>
        <v>-10.358583192538156</v>
      </c>
      <c r="N166">
        <f t="shared" si="5"/>
        <v>107.30024575673397</v>
      </c>
      <c r="V166" s="7">
        <v>206</v>
      </c>
    </row>
    <row r="167" spans="11:22" x14ac:dyDescent="0.3">
      <c r="K167" s="3">
        <v>44.177947410000002</v>
      </c>
      <c r="M167">
        <f t="shared" si="4"/>
        <v>6.458892577461846</v>
      </c>
      <c r="N167">
        <f t="shared" si="5"/>
        <v>41.717293327191726</v>
      </c>
      <c r="V167" s="7">
        <v>345</v>
      </c>
    </row>
    <row r="168" spans="11:22" x14ac:dyDescent="0.3">
      <c r="K168" s="3">
        <v>11.88739515</v>
      </c>
      <c r="M168">
        <f t="shared" si="4"/>
        <v>-25.831659682538156</v>
      </c>
      <c r="N168">
        <f t="shared" si="5"/>
        <v>667.27464195446726</v>
      </c>
      <c r="V168" s="7">
        <v>108</v>
      </c>
    </row>
    <row r="169" spans="11:22" x14ac:dyDescent="0.3">
      <c r="K169" s="3">
        <v>40.206205599999997</v>
      </c>
      <c r="M169">
        <f t="shared" si="4"/>
        <v>2.4871507674618414</v>
      </c>
      <c r="N169">
        <f t="shared" si="5"/>
        <v>6.1859189400860268</v>
      </c>
      <c r="V169" s="7">
        <v>40</v>
      </c>
    </row>
    <row r="170" spans="11:22" x14ac:dyDescent="0.3">
      <c r="K170" s="3">
        <v>18.507042120000001</v>
      </c>
      <c r="M170">
        <f t="shared" si="4"/>
        <v>-19.212012712538154</v>
      </c>
      <c r="N170">
        <f t="shared" si="5"/>
        <v>369.10143246672766</v>
      </c>
      <c r="V170" s="7">
        <v>601</v>
      </c>
    </row>
    <row r="171" spans="11:22" x14ac:dyDescent="0.3">
      <c r="K171" s="3">
        <v>27.169095850000001</v>
      </c>
      <c r="M171">
        <f t="shared" si="4"/>
        <v>-10.549958982538154</v>
      </c>
      <c r="N171">
        <f t="shared" si="5"/>
        <v>111.30163453323749</v>
      </c>
      <c r="V171" s="7">
        <v>331</v>
      </c>
    </row>
    <row r="172" spans="11:22" x14ac:dyDescent="0.3">
      <c r="K172" s="3">
        <v>42.752931650000001</v>
      </c>
      <c r="M172">
        <f t="shared" si="4"/>
        <v>5.0338768174618451</v>
      </c>
      <c r="N172">
        <f t="shared" si="5"/>
        <v>25.339915813379793</v>
      </c>
      <c r="V172" s="7">
        <v>123</v>
      </c>
    </row>
    <row r="173" spans="11:22" x14ac:dyDescent="0.3">
      <c r="K173" s="3">
        <v>16.76950399</v>
      </c>
      <c r="M173">
        <f t="shared" si="4"/>
        <v>-20.949550842538155</v>
      </c>
      <c r="N173">
        <f t="shared" si="5"/>
        <v>438.8836805040911</v>
      </c>
      <c r="V173" s="7">
        <v>0</v>
      </c>
    </row>
    <row r="174" spans="11:22" x14ac:dyDescent="0.3">
      <c r="K174" s="3">
        <v>13.92222836</v>
      </c>
      <c r="M174">
        <f t="shared" si="4"/>
        <v>-23.796826472538157</v>
      </c>
      <c r="N174">
        <f t="shared" si="5"/>
        <v>566.28895016409285</v>
      </c>
      <c r="V174" s="7">
        <v>30</v>
      </c>
    </row>
    <row r="175" spans="11:22" x14ac:dyDescent="0.3">
      <c r="K175" s="3">
        <v>27.237786100000001</v>
      </c>
      <c r="M175">
        <f t="shared" si="4"/>
        <v>-10.481268732538155</v>
      </c>
      <c r="N175">
        <f t="shared" si="5"/>
        <v>109.85699424368197</v>
      </c>
      <c r="V175" s="7">
        <v>72</v>
      </c>
    </row>
    <row r="176" spans="11:22" x14ac:dyDescent="0.3">
      <c r="K176" s="3">
        <v>12.6362647</v>
      </c>
      <c r="M176">
        <f t="shared" si="4"/>
        <v>-25.082790132538157</v>
      </c>
      <c r="N176">
        <f t="shared" si="5"/>
        <v>629.14636083295352</v>
      </c>
      <c r="V176" s="7">
        <v>200</v>
      </c>
    </row>
    <row r="177" spans="11:22" x14ac:dyDescent="0.3">
      <c r="K177" s="3">
        <v>23.664388590000001</v>
      </c>
      <c r="M177">
        <f t="shared" si="4"/>
        <v>-14.054666242538154</v>
      </c>
      <c r="N177">
        <f t="shared" si="5"/>
        <v>197.53364318914154</v>
      </c>
      <c r="V177" s="7">
        <v>116</v>
      </c>
    </row>
    <row r="178" spans="11:22" x14ac:dyDescent="0.3">
      <c r="K178" s="3">
        <v>23.390242529999998</v>
      </c>
      <c r="M178">
        <f t="shared" si="4"/>
        <v>-14.328812302538157</v>
      </c>
      <c r="N178">
        <f t="shared" si="5"/>
        <v>205.31486200136885</v>
      </c>
      <c r="V178" s="7">
        <v>369</v>
      </c>
    </row>
    <row r="179" spans="11:22" x14ac:dyDescent="0.3">
      <c r="K179" s="3">
        <v>44.956848579999999</v>
      </c>
      <c r="M179">
        <f t="shared" si="4"/>
        <v>7.2377937474618435</v>
      </c>
      <c r="N179">
        <f t="shared" si="5"/>
        <v>52.385658330797753</v>
      </c>
      <c r="V179" s="7">
        <v>0</v>
      </c>
    </row>
    <row r="180" spans="11:22" x14ac:dyDescent="0.3">
      <c r="K180" s="3">
        <v>24.695572640000002</v>
      </c>
      <c r="M180">
        <f t="shared" si="4"/>
        <v>-13.023482192538154</v>
      </c>
      <c r="N180">
        <f t="shared" si="5"/>
        <v>169.6110884193584</v>
      </c>
      <c r="V180" s="7">
        <v>55</v>
      </c>
    </row>
    <row r="181" spans="11:22" x14ac:dyDescent="0.3">
      <c r="K181" s="3">
        <v>47.293776129999998</v>
      </c>
      <c r="M181">
        <f t="shared" si="4"/>
        <v>9.5747212974618421</v>
      </c>
      <c r="N181">
        <f t="shared" si="5"/>
        <v>91.67528792406938</v>
      </c>
      <c r="V181" s="7">
        <v>200</v>
      </c>
    </row>
    <row r="182" spans="11:22" x14ac:dyDescent="0.3">
      <c r="K182" s="3">
        <v>18.443999000000002</v>
      </c>
      <c r="M182">
        <f t="shared" si="4"/>
        <v>-19.275055832538154</v>
      </c>
      <c r="N182">
        <f t="shared" si="5"/>
        <v>371.52777734746309</v>
      </c>
      <c r="V182" s="7">
        <v>200</v>
      </c>
    </row>
    <row r="183" spans="11:22" x14ac:dyDescent="0.3">
      <c r="K183" s="3">
        <v>44.482429850000003</v>
      </c>
      <c r="M183">
        <f t="shared" si="4"/>
        <v>6.763375017461847</v>
      </c>
      <c r="N183">
        <f t="shared" si="5"/>
        <v>45.743241626827036</v>
      </c>
      <c r="V183" s="7">
        <v>184</v>
      </c>
    </row>
    <row r="184" spans="11:22" x14ac:dyDescent="0.3">
      <c r="K184" s="3">
        <v>12.083710890000001</v>
      </c>
      <c r="M184">
        <f t="shared" si="4"/>
        <v>-25.635343942538157</v>
      </c>
      <c r="N184">
        <f t="shared" si="5"/>
        <v>657.1708590522278</v>
      </c>
      <c r="V184" s="7">
        <v>114</v>
      </c>
    </row>
    <row r="185" spans="11:22" x14ac:dyDescent="0.3">
      <c r="K185" s="3">
        <v>17.89200567</v>
      </c>
      <c r="M185">
        <f t="shared" si="4"/>
        <v>-19.827049162538156</v>
      </c>
      <c r="N185">
        <f t="shared" si="5"/>
        <v>393.11187849370498</v>
      </c>
      <c r="V185" s="7">
        <v>0</v>
      </c>
    </row>
    <row r="186" spans="11:22" x14ac:dyDescent="0.3">
      <c r="K186" s="3">
        <v>12.917459210000001</v>
      </c>
      <c r="M186">
        <f t="shared" si="4"/>
        <v>-24.801595622538155</v>
      </c>
      <c r="N186">
        <f t="shared" si="5"/>
        <v>615.11914542390377</v>
      </c>
      <c r="V186" s="7">
        <v>18</v>
      </c>
    </row>
    <row r="187" spans="11:22" x14ac:dyDescent="0.3">
      <c r="K187" s="3">
        <v>46.626805609999998</v>
      </c>
      <c r="M187">
        <f t="shared" si="4"/>
        <v>8.9077507774618425</v>
      </c>
      <c r="N187">
        <f t="shared" si="5"/>
        <v>79.34802391337206</v>
      </c>
      <c r="V187" s="7">
        <v>1</v>
      </c>
    </row>
    <row r="188" spans="11:22" x14ac:dyDescent="0.3">
      <c r="K188" s="3">
        <v>51.247329880000002</v>
      </c>
      <c r="M188">
        <f t="shared" si="4"/>
        <v>13.528275047461847</v>
      </c>
      <c r="N188">
        <f t="shared" si="5"/>
        <v>183.01422575977884</v>
      </c>
      <c r="V188" s="7">
        <v>440</v>
      </c>
    </row>
    <row r="189" spans="11:22" x14ac:dyDescent="0.3">
      <c r="K189" s="3">
        <v>25.6346645</v>
      </c>
      <c r="M189">
        <f t="shared" si="4"/>
        <v>-12.084390332538156</v>
      </c>
      <c r="N189">
        <f t="shared" si="5"/>
        <v>146.03248970914166</v>
      </c>
      <c r="V189" s="7">
        <v>40</v>
      </c>
    </row>
    <row r="190" spans="11:22" x14ac:dyDescent="0.3">
      <c r="K190" s="3">
        <v>25.362728990000001</v>
      </c>
      <c r="M190">
        <f t="shared" si="4"/>
        <v>-12.356325842538155</v>
      </c>
      <c r="N190">
        <f t="shared" si="5"/>
        <v>152.67878832697625</v>
      </c>
      <c r="V190" s="7">
        <v>0</v>
      </c>
    </row>
    <row r="191" spans="11:22" x14ac:dyDescent="0.3">
      <c r="K191" s="3">
        <v>19.843236869999998</v>
      </c>
      <c r="M191">
        <f t="shared" si="4"/>
        <v>-17.875817962538157</v>
      </c>
      <c r="N191">
        <f t="shared" si="5"/>
        <v>319.54486782980183</v>
      </c>
      <c r="V191" s="7">
        <v>0</v>
      </c>
    </row>
    <row r="192" spans="11:22" x14ac:dyDescent="0.3">
      <c r="K192" s="3">
        <v>55.784620140000001</v>
      </c>
      <c r="M192">
        <f t="shared" si="4"/>
        <v>18.065565307461846</v>
      </c>
      <c r="N192">
        <f t="shared" si="5"/>
        <v>326.36464987816902</v>
      </c>
      <c r="V192" s="7">
        <v>0</v>
      </c>
    </row>
    <row r="193" spans="11:22" x14ac:dyDescent="0.3">
      <c r="K193" s="3">
        <v>14.065158370000001</v>
      </c>
      <c r="M193">
        <f t="shared" si="4"/>
        <v>-23.653896462538157</v>
      </c>
      <c r="N193">
        <f t="shared" si="5"/>
        <v>559.50681786047517</v>
      </c>
      <c r="V193" s="7">
        <v>345</v>
      </c>
    </row>
    <row r="194" spans="11:22" x14ac:dyDescent="0.3">
      <c r="K194" s="3">
        <v>42.400002149999999</v>
      </c>
      <c r="M194">
        <f t="shared" si="4"/>
        <v>4.6809473174618432</v>
      </c>
      <c r="N194">
        <f t="shared" si="5"/>
        <v>21.911267788853227</v>
      </c>
      <c r="V194" s="7">
        <v>400</v>
      </c>
    </row>
    <row r="195" spans="11:22" x14ac:dyDescent="0.3">
      <c r="K195" s="3">
        <v>36.079389290000002</v>
      </c>
      <c r="M195">
        <f t="shared" ref="M195:M258" si="6">K195-$L$2</f>
        <v>-1.6396655425381539</v>
      </c>
      <c r="N195">
        <f t="shared" ref="N195:N258" si="7">M195^2</f>
        <v>2.6885030913869383</v>
      </c>
      <c r="V195" s="7">
        <v>150</v>
      </c>
    </row>
    <row r="196" spans="11:22" x14ac:dyDescent="0.3">
      <c r="K196" s="3">
        <v>19.608362979999999</v>
      </c>
      <c r="M196">
        <f t="shared" si="6"/>
        <v>-18.110691852538157</v>
      </c>
      <c r="N196">
        <f t="shared" si="7"/>
        <v>327.99715937759197</v>
      </c>
      <c r="V196" s="7">
        <v>420</v>
      </c>
    </row>
    <row r="197" spans="11:22" x14ac:dyDescent="0.3">
      <c r="K197" s="3">
        <v>33.678102869999996</v>
      </c>
      <c r="M197">
        <f t="shared" si="6"/>
        <v>-4.0409519625381591</v>
      </c>
      <c r="N197">
        <f t="shared" si="7"/>
        <v>16.329292763540998</v>
      </c>
      <c r="V197" s="7">
        <v>500</v>
      </c>
    </row>
    <row r="198" spans="11:22" x14ac:dyDescent="0.3">
      <c r="K198" s="3">
        <v>15.717485099999999</v>
      </c>
      <c r="M198">
        <f t="shared" si="6"/>
        <v>-22.001569732538158</v>
      </c>
      <c r="N198">
        <f t="shared" si="7"/>
        <v>484.06907069573919</v>
      </c>
      <c r="V198" s="7">
        <v>345</v>
      </c>
    </row>
    <row r="199" spans="11:22" x14ac:dyDescent="0.3">
      <c r="K199" s="3">
        <v>50.799306680000001</v>
      </c>
      <c r="M199">
        <f t="shared" si="6"/>
        <v>13.080251847461845</v>
      </c>
      <c r="N199">
        <f t="shared" si="7"/>
        <v>171.092988393029</v>
      </c>
      <c r="V199" s="7">
        <v>106</v>
      </c>
    </row>
    <row r="200" spans="11:22" x14ac:dyDescent="0.3">
      <c r="K200" s="3">
        <v>22.259519529999999</v>
      </c>
      <c r="M200">
        <f t="shared" si="6"/>
        <v>-15.459535302538157</v>
      </c>
      <c r="N200">
        <f t="shared" si="7"/>
        <v>238.99723177042355</v>
      </c>
      <c r="V200" s="7">
        <v>531</v>
      </c>
    </row>
    <row r="201" spans="11:22" x14ac:dyDescent="0.3">
      <c r="K201" s="3">
        <v>30.359206390000001</v>
      </c>
      <c r="M201">
        <f t="shared" si="6"/>
        <v>-7.359848442538155</v>
      </c>
      <c r="N201">
        <f t="shared" si="7"/>
        <v>54.167369097131306</v>
      </c>
      <c r="V201" s="7">
        <v>406</v>
      </c>
    </row>
    <row r="202" spans="11:22" x14ac:dyDescent="0.3">
      <c r="K202" s="3">
        <v>39.801468700000001</v>
      </c>
      <c r="M202">
        <f t="shared" si="6"/>
        <v>2.0824138674618453</v>
      </c>
      <c r="N202">
        <f t="shared" si="7"/>
        <v>4.3364475153974</v>
      </c>
      <c r="V202" s="7">
        <v>72</v>
      </c>
    </row>
    <row r="203" spans="11:22" x14ac:dyDescent="0.3">
      <c r="K203" s="3">
        <v>34.638355939999997</v>
      </c>
      <c r="M203">
        <f t="shared" si="6"/>
        <v>-3.0806988925381589</v>
      </c>
      <c r="N203">
        <f t="shared" si="7"/>
        <v>9.4907056664858391</v>
      </c>
      <c r="V203" s="7">
        <v>213</v>
      </c>
    </row>
    <row r="204" spans="11:22" x14ac:dyDescent="0.3">
      <c r="K204" s="3">
        <v>23.388668209999999</v>
      </c>
      <c r="M204">
        <f t="shared" si="6"/>
        <v>-14.330386622538157</v>
      </c>
      <c r="N204">
        <f t="shared" si="7"/>
        <v>205.35998075142055</v>
      </c>
      <c r="V204" s="7">
        <v>213</v>
      </c>
    </row>
    <row r="205" spans="11:22" x14ac:dyDescent="0.3">
      <c r="K205" s="3">
        <v>49.701493329999998</v>
      </c>
      <c r="M205">
        <f t="shared" si="6"/>
        <v>11.982438497461843</v>
      </c>
      <c r="N205">
        <f t="shared" si="7"/>
        <v>143.57883234545562</v>
      </c>
      <c r="V205" s="7">
        <v>4</v>
      </c>
    </row>
    <row r="206" spans="11:22" x14ac:dyDescent="0.3">
      <c r="K206" s="3">
        <v>43.051870600000001</v>
      </c>
      <c r="M206">
        <f t="shared" si="6"/>
        <v>5.3328157674618453</v>
      </c>
      <c r="N206">
        <f t="shared" si="7"/>
        <v>28.438924009689671</v>
      </c>
      <c r="V206" s="7">
        <v>125</v>
      </c>
    </row>
    <row r="207" spans="11:22" x14ac:dyDescent="0.3">
      <c r="K207" s="3">
        <v>34.753970529999997</v>
      </c>
      <c r="M207">
        <f t="shared" si="6"/>
        <v>-2.965084302538159</v>
      </c>
      <c r="N207">
        <f t="shared" si="7"/>
        <v>8.7917249211582007</v>
      </c>
      <c r="V207" s="7">
        <v>643</v>
      </c>
    </row>
    <row r="208" spans="11:22" x14ac:dyDescent="0.3">
      <c r="K208" s="3">
        <v>12.083710890000001</v>
      </c>
      <c r="M208">
        <f t="shared" si="6"/>
        <v>-25.635343942538157</v>
      </c>
      <c r="N208">
        <f t="shared" si="7"/>
        <v>657.1708590522278</v>
      </c>
      <c r="V208" s="7">
        <v>0</v>
      </c>
    </row>
    <row r="209" spans="11:22" x14ac:dyDescent="0.3">
      <c r="K209" s="3">
        <v>28.384720550000001</v>
      </c>
      <c r="M209">
        <f t="shared" si="6"/>
        <v>-9.3343342825381548</v>
      </c>
      <c r="N209">
        <f t="shared" si="7"/>
        <v>87.129796498167096</v>
      </c>
      <c r="V209" s="7">
        <v>0</v>
      </c>
    </row>
    <row r="210" spans="11:22" x14ac:dyDescent="0.3">
      <c r="K210" s="3">
        <v>49.243018859999999</v>
      </c>
      <c r="M210">
        <f t="shared" si="6"/>
        <v>11.523964027461844</v>
      </c>
      <c r="N210">
        <f t="shared" si="7"/>
        <v>132.8017469062346</v>
      </c>
      <c r="V210" s="7">
        <v>432</v>
      </c>
    </row>
    <row r="211" spans="11:22" x14ac:dyDescent="0.3">
      <c r="K211" s="3">
        <v>50.641974959999999</v>
      </c>
      <c r="M211">
        <f t="shared" si="6"/>
        <v>12.922920127461843</v>
      </c>
      <c r="N211">
        <f t="shared" si="7"/>
        <v>167.00186462075843</v>
      </c>
      <c r="V211" s="7">
        <v>0</v>
      </c>
    </row>
    <row r="212" spans="11:22" x14ac:dyDescent="0.3">
      <c r="K212" s="3">
        <v>32.89505269</v>
      </c>
      <c r="M212">
        <f t="shared" si="6"/>
        <v>-4.8240021425381556</v>
      </c>
      <c r="N212">
        <f t="shared" si="7"/>
        <v>23.270996671212718</v>
      </c>
      <c r="V212" s="7">
        <v>0</v>
      </c>
    </row>
    <row r="213" spans="11:22" x14ac:dyDescent="0.3">
      <c r="K213" s="3">
        <v>44.44554626</v>
      </c>
      <c r="M213">
        <f t="shared" si="6"/>
        <v>6.7264914274618448</v>
      </c>
      <c r="N213">
        <f t="shared" si="7"/>
        <v>45.245686923717685</v>
      </c>
      <c r="V213" s="7">
        <v>0</v>
      </c>
    </row>
    <row r="214" spans="11:22" x14ac:dyDescent="0.3">
      <c r="K214" s="3">
        <v>45.751362550000003</v>
      </c>
      <c r="M214">
        <f t="shared" si="6"/>
        <v>8.0323077174618476</v>
      </c>
      <c r="N214">
        <f t="shared" si="7"/>
        <v>64.51796726799715</v>
      </c>
      <c r="V214" s="8">
        <v>185</v>
      </c>
    </row>
    <row r="215" spans="11:22" x14ac:dyDescent="0.3">
      <c r="K215" s="3">
        <v>12.86750612</v>
      </c>
      <c r="M215">
        <f t="shared" si="6"/>
        <v>-24.851548712538154</v>
      </c>
      <c r="N215">
        <f t="shared" si="7"/>
        <v>617.59947341165673</v>
      </c>
    </row>
    <row r="216" spans="11:22" x14ac:dyDescent="0.3">
      <c r="K216" s="3">
        <v>51.740775190000001</v>
      </c>
      <c r="M216">
        <f t="shared" si="6"/>
        <v>14.021720357461845</v>
      </c>
      <c r="N216">
        <f t="shared" si="7"/>
        <v>196.60864178285993</v>
      </c>
    </row>
    <row r="217" spans="11:22" x14ac:dyDescent="0.3">
      <c r="K217" s="3">
        <v>47.794381899999998</v>
      </c>
      <c r="M217">
        <f t="shared" si="6"/>
        <v>10.075327067461842</v>
      </c>
      <c r="N217">
        <f t="shared" si="7"/>
        <v>101.51221551632923</v>
      </c>
    </row>
    <row r="218" spans="11:22" x14ac:dyDescent="0.3">
      <c r="K218" s="3">
        <v>22.527128690000001</v>
      </c>
      <c r="M218">
        <f t="shared" si="6"/>
        <v>-15.191926142538154</v>
      </c>
      <c r="N218">
        <f t="shared" si="7"/>
        <v>230.79461992033421</v>
      </c>
    </row>
    <row r="219" spans="11:22" x14ac:dyDescent="0.3">
      <c r="K219" s="3">
        <v>29.675621899999999</v>
      </c>
      <c r="M219">
        <f t="shared" si="6"/>
        <v>-8.0434329325381562</v>
      </c>
      <c r="N219">
        <f t="shared" si="7"/>
        <v>64.696813340239359</v>
      </c>
    </row>
    <row r="220" spans="11:22" x14ac:dyDescent="0.3">
      <c r="K220" s="3">
        <v>13.106493929999999</v>
      </c>
      <c r="M220">
        <f t="shared" si="6"/>
        <v>-24.612560902538156</v>
      </c>
      <c r="N220">
        <f t="shared" si="7"/>
        <v>605.77815418114983</v>
      </c>
    </row>
    <row r="221" spans="11:22" x14ac:dyDescent="0.3">
      <c r="K221" s="3">
        <v>12.505095470000001</v>
      </c>
      <c r="M221">
        <f t="shared" si="6"/>
        <v>-25.213959362538155</v>
      </c>
      <c r="N221">
        <f t="shared" si="7"/>
        <v>635.74374673572549</v>
      </c>
    </row>
    <row r="222" spans="11:22" x14ac:dyDescent="0.3">
      <c r="K222" s="3">
        <v>43.182995679999998</v>
      </c>
      <c r="M222">
        <f t="shared" si="6"/>
        <v>5.4639408474618421</v>
      </c>
      <c r="N222">
        <f t="shared" si="7"/>
        <v>29.854649584562033</v>
      </c>
    </row>
    <row r="223" spans="11:22" x14ac:dyDescent="0.3">
      <c r="K223" s="3">
        <v>22.92318229</v>
      </c>
      <c r="M223">
        <f t="shared" si="6"/>
        <v>-14.795872542538156</v>
      </c>
      <c r="N223">
        <f t="shared" si="7"/>
        <v>218.91784429503451</v>
      </c>
    </row>
    <row r="224" spans="11:22" x14ac:dyDescent="0.3">
      <c r="K224" s="3">
        <v>13.60415675</v>
      </c>
      <c r="M224">
        <f t="shared" si="6"/>
        <v>-24.114898082538154</v>
      </c>
      <c r="N224">
        <f t="shared" si="7"/>
        <v>581.52830953120235</v>
      </c>
    </row>
    <row r="225" spans="11:14" x14ac:dyDescent="0.3">
      <c r="K225" s="3">
        <v>49.2289119</v>
      </c>
      <c r="M225">
        <f t="shared" si="6"/>
        <v>11.509857067461844</v>
      </c>
      <c r="N225">
        <f t="shared" si="7"/>
        <v>132.47680971340137</v>
      </c>
    </row>
    <row r="226" spans="11:14" x14ac:dyDescent="0.3">
      <c r="K226" s="3">
        <v>13.506301280000001</v>
      </c>
      <c r="M226">
        <f t="shared" si="6"/>
        <v>-24.212753552538153</v>
      </c>
      <c r="N226">
        <f t="shared" si="7"/>
        <v>586.25743459594901</v>
      </c>
    </row>
    <row r="227" spans="11:14" x14ac:dyDescent="0.3">
      <c r="K227" s="3">
        <v>15.21163604</v>
      </c>
      <c r="M227">
        <f t="shared" si="6"/>
        <v>-22.507418792538154</v>
      </c>
      <c r="N227">
        <f t="shared" si="7"/>
        <v>506.58390070269962</v>
      </c>
    </row>
    <row r="228" spans="11:14" x14ac:dyDescent="0.3">
      <c r="K228" s="3">
        <v>13.34426333</v>
      </c>
      <c r="M228">
        <f t="shared" si="6"/>
        <v>-24.374791502538155</v>
      </c>
      <c r="N228">
        <f t="shared" si="7"/>
        <v>594.13046079220624</v>
      </c>
    </row>
    <row r="229" spans="11:14" x14ac:dyDescent="0.3">
      <c r="K229" s="3">
        <v>50.122608579999998</v>
      </c>
      <c r="M229">
        <f t="shared" si="6"/>
        <v>12.403553747461842</v>
      </c>
      <c r="N229">
        <f t="shared" si="7"/>
        <v>153.84814556617471</v>
      </c>
    </row>
    <row r="230" spans="11:14" x14ac:dyDescent="0.3">
      <c r="K230" s="3">
        <v>25.072561329999999</v>
      </c>
      <c r="M230">
        <f t="shared" si="6"/>
        <v>-12.646493502538156</v>
      </c>
      <c r="N230">
        <f t="shared" si="7"/>
        <v>159.93379790973981</v>
      </c>
    </row>
    <row r="231" spans="11:14" x14ac:dyDescent="0.3">
      <c r="K231" s="3">
        <v>45.195913879999999</v>
      </c>
      <c r="M231">
        <f t="shared" si="6"/>
        <v>7.4768590474618435</v>
      </c>
      <c r="N231">
        <f t="shared" si="7"/>
        <v>55.903421215612028</v>
      </c>
    </row>
    <row r="232" spans="11:14" x14ac:dyDescent="0.3">
      <c r="K232" s="3">
        <v>13.30978678</v>
      </c>
      <c r="M232">
        <f t="shared" si="6"/>
        <v>-24.409268052538156</v>
      </c>
      <c r="N232">
        <f t="shared" si="7"/>
        <v>595.81236686065984</v>
      </c>
    </row>
    <row r="233" spans="11:14" x14ac:dyDescent="0.3">
      <c r="K233" s="3">
        <v>31.898288650000001</v>
      </c>
      <c r="M233">
        <f t="shared" si="6"/>
        <v>-5.8207661825381543</v>
      </c>
      <c r="N233">
        <f t="shared" si="7"/>
        <v>33.881318951779797</v>
      </c>
    </row>
    <row r="234" spans="11:14" x14ac:dyDescent="0.3">
      <c r="K234" s="3">
        <v>39.929772679999999</v>
      </c>
      <c r="M234">
        <f t="shared" si="6"/>
        <v>2.2107178474618436</v>
      </c>
      <c r="N234">
        <f t="shared" si="7"/>
        <v>4.8872734010863272</v>
      </c>
    </row>
    <row r="235" spans="11:14" x14ac:dyDescent="0.3">
      <c r="K235" s="3">
        <v>50.314884730000003</v>
      </c>
      <c r="M235">
        <f t="shared" si="6"/>
        <v>12.595829897461847</v>
      </c>
      <c r="N235">
        <f t="shared" si="7"/>
        <v>158.65493080579373</v>
      </c>
    </row>
    <row r="236" spans="11:14" x14ac:dyDescent="0.3">
      <c r="K236" s="3">
        <v>53.177806650000001</v>
      </c>
      <c r="M236">
        <f t="shared" si="6"/>
        <v>15.458751817461845</v>
      </c>
      <c r="N236">
        <f t="shared" si="7"/>
        <v>238.9730077538799</v>
      </c>
    </row>
    <row r="237" spans="11:14" x14ac:dyDescent="0.3">
      <c r="K237" s="3">
        <v>52.189430880000003</v>
      </c>
      <c r="M237">
        <f t="shared" si="6"/>
        <v>14.470376047461848</v>
      </c>
      <c r="N237">
        <f t="shared" si="7"/>
        <v>209.39178295495756</v>
      </c>
    </row>
    <row r="238" spans="11:14" x14ac:dyDescent="0.3">
      <c r="K238" s="3">
        <v>35.985371110000003</v>
      </c>
      <c r="M238">
        <f t="shared" si="6"/>
        <v>-1.7336837225381529</v>
      </c>
      <c r="N238">
        <f t="shared" si="7"/>
        <v>3.0056592497937471</v>
      </c>
    </row>
    <row r="239" spans="11:14" x14ac:dyDescent="0.3">
      <c r="K239" s="3">
        <v>59.976442669999997</v>
      </c>
      <c r="M239">
        <f t="shared" si="6"/>
        <v>22.257387837461842</v>
      </c>
      <c r="N239">
        <f t="shared" si="7"/>
        <v>495.39131334719434</v>
      </c>
    </row>
    <row r="240" spans="11:14" x14ac:dyDescent="0.3">
      <c r="K240" s="3">
        <v>23.80680018</v>
      </c>
      <c r="M240">
        <f t="shared" si="6"/>
        <v>-13.912254652538156</v>
      </c>
      <c r="N240">
        <f t="shared" si="7"/>
        <v>193.55082951706956</v>
      </c>
    </row>
    <row r="241" spans="11:14" x14ac:dyDescent="0.3">
      <c r="K241" s="3">
        <v>36.913415569999998</v>
      </c>
      <c r="M241">
        <f t="shared" si="6"/>
        <v>-0.80563926253815765</v>
      </c>
      <c r="N241">
        <f t="shared" si="7"/>
        <v>0.64905462134302649</v>
      </c>
    </row>
    <row r="242" spans="11:14" x14ac:dyDescent="0.3">
      <c r="K242" s="3">
        <v>40.278390989999998</v>
      </c>
      <c r="M242">
        <f t="shared" si="6"/>
        <v>2.5593361574618427</v>
      </c>
      <c r="N242">
        <f t="shared" si="7"/>
        <v>6.5502015668915501</v>
      </c>
    </row>
    <row r="243" spans="11:14" x14ac:dyDescent="0.3">
      <c r="K243" s="3">
        <v>27.338807190000001</v>
      </c>
      <c r="M243">
        <f t="shared" si="6"/>
        <v>-10.380247642538155</v>
      </c>
      <c r="N243">
        <f t="shared" si="7"/>
        <v>107.74954112041893</v>
      </c>
    </row>
    <row r="244" spans="11:14" x14ac:dyDescent="0.3">
      <c r="K244" s="3">
        <v>29.645133229999999</v>
      </c>
      <c r="M244">
        <f t="shared" si="6"/>
        <v>-8.0739216025381566</v>
      </c>
      <c r="N244">
        <f t="shared" si="7"/>
        <v>65.188210043932315</v>
      </c>
    </row>
    <row r="245" spans="11:14" x14ac:dyDescent="0.3">
      <c r="K245" s="3">
        <v>38.418010039999999</v>
      </c>
      <c r="M245">
        <f t="shared" si="6"/>
        <v>0.69895520746184303</v>
      </c>
      <c r="N245">
        <f t="shared" si="7"/>
        <v>0.48853838203802802</v>
      </c>
    </row>
    <row r="246" spans="11:14" x14ac:dyDescent="0.3">
      <c r="K246" s="3">
        <v>44.696145080000001</v>
      </c>
      <c r="M246">
        <f t="shared" si="6"/>
        <v>6.9770902474618453</v>
      </c>
      <c r="N246">
        <f t="shared" si="7"/>
        <v>48.679788321227193</v>
      </c>
    </row>
    <row r="247" spans="11:14" x14ac:dyDescent="0.3">
      <c r="K247" s="3">
        <v>14.586478700000001</v>
      </c>
      <c r="M247">
        <f t="shared" si="6"/>
        <v>-23.132576132538155</v>
      </c>
      <c r="N247">
        <f t="shared" si="7"/>
        <v>535.11607852767395</v>
      </c>
    </row>
    <row r="248" spans="11:14" x14ac:dyDescent="0.3">
      <c r="K248" s="3">
        <v>69.672085859999996</v>
      </c>
      <c r="M248">
        <f t="shared" si="6"/>
        <v>31.95303102746184</v>
      </c>
      <c r="N248">
        <f t="shared" si="7"/>
        <v>1020.9961918419391</v>
      </c>
    </row>
    <row r="249" spans="11:14" x14ac:dyDescent="0.3">
      <c r="K249" s="3">
        <v>26.29085692</v>
      </c>
      <c r="M249">
        <f t="shared" si="6"/>
        <v>-11.428197912538156</v>
      </c>
      <c r="N249">
        <f t="shared" si="7"/>
        <v>130.60370752814146</v>
      </c>
    </row>
    <row r="250" spans="11:14" x14ac:dyDescent="0.3">
      <c r="K250" s="3">
        <v>16.30922048</v>
      </c>
      <c r="M250">
        <f t="shared" si="6"/>
        <v>-21.409834352538155</v>
      </c>
      <c r="N250">
        <f t="shared" si="7"/>
        <v>458.38100700312287</v>
      </c>
    </row>
    <row r="251" spans="11:14" x14ac:dyDescent="0.3">
      <c r="K251" s="3">
        <v>10</v>
      </c>
      <c r="M251">
        <f t="shared" si="6"/>
        <v>-27.719054832538156</v>
      </c>
      <c r="N251">
        <f t="shared" si="7"/>
        <v>768.34600080925691</v>
      </c>
    </row>
    <row r="252" spans="11:14" x14ac:dyDescent="0.3">
      <c r="K252" s="3">
        <v>61.479885009999997</v>
      </c>
      <c r="M252">
        <f t="shared" si="6"/>
        <v>23.760830177461841</v>
      </c>
      <c r="N252">
        <f t="shared" si="7"/>
        <v>564.5770507221813</v>
      </c>
    </row>
    <row r="253" spans="11:14" x14ac:dyDescent="0.3">
      <c r="K253" s="3">
        <v>19.16467879</v>
      </c>
      <c r="M253">
        <f t="shared" si="6"/>
        <v>-18.554376042538156</v>
      </c>
      <c r="N253">
        <f t="shared" si="7"/>
        <v>344.26487032791385</v>
      </c>
    </row>
    <row r="254" spans="11:14" x14ac:dyDescent="0.3">
      <c r="K254" s="3">
        <v>29.045304810000001</v>
      </c>
      <c r="M254">
        <f t="shared" si="6"/>
        <v>-8.6737500225381545</v>
      </c>
      <c r="N254">
        <f t="shared" si="7"/>
        <v>75.23393945348063</v>
      </c>
    </row>
    <row r="255" spans="11:14" x14ac:dyDescent="0.3">
      <c r="K255" s="3">
        <v>46.231726139999999</v>
      </c>
      <c r="M255">
        <f t="shared" si="6"/>
        <v>8.5126713074618436</v>
      </c>
      <c r="N255">
        <f t="shared" si="7"/>
        <v>72.465572788884131</v>
      </c>
    </row>
    <row r="256" spans="11:14" x14ac:dyDescent="0.3">
      <c r="K256" s="3">
        <v>55.149070049999999</v>
      </c>
      <c r="M256">
        <f t="shared" si="6"/>
        <v>17.430015217461843</v>
      </c>
      <c r="N256">
        <f t="shared" si="7"/>
        <v>303.80543048095143</v>
      </c>
    </row>
    <row r="257" spans="11:14" x14ac:dyDescent="0.3">
      <c r="K257" s="3">
        <v>51.733391699999999</v>
      </c>
      <c r="M257">
        <f t="shared" si="6"/>
        <v>14.014336867461843</v>
      </c>
      <c r="N257">
        <f t="shared" si="7"/>
        <v>196.40163783470021</v>
      </c>
    </row>
    <row r="258" spans="11:14" x14ac:dyDescent="0.3">
      <c r="K258" s="3">
        <v>53.580185980000003</v>
      </c>
      <c r="M258">
        <f t="shared" si="6"/>
        <v>15.861131147461847</v>
      </c>
      <c r="N258">
        <f t="shared" si="7"/>
        <v>251.57548127698439</v>
      </c>
    </row>
    <row r="259" spans="11:14" x14ac:dyDescent="0.3">
      <c r="K259" s="3">
        <v>11.350073</v>
      </c>
      <c r="M259">
        <f t="shared" ref="M259:M322" si="8">K259-$L$2</f>
        <v>-26.368981832538154</v>
      </c>
      <c r="N259">
        <f t="shared" ref="N259:N322" si="9">M259^2</f>
        <v>695.32320288472727</v>
      </c>
    </row>
    <row r="260" spans="11:14" x14ac:dyDescent="0.3">
      <c r="K260" s="3">
        <v>43.324005120000002</v>
      </c>
      <c r="M260">
        <f t="shared" si="8"/>
        <v>5.6049502874618469</v>
      </c>
      <c r="N260">
        <f t="shared" si="9"/>
        <v>31.415467724918638</v>
      </c>
    </row>
    <row r="261" spans="11:14" x14ac:dyDescent="0.3">
      <c r="K261" s="3">
        <v>33.548623040000003</v>
      </c>
      <c r="M261">
        <f t="shared" si="8"/>
        <v>-4.1704317925381531</v>
      </c>
      <c r="N261">
        <f t="shared" si="9"/>
        <v>17.392501336212995</v>
      </c>
    </row>
    <row r="262" spans="11:14" x14ac:dyDescent="0.3">
      <c r="K262" s="3">
        <v>14.168822069999999</v>
      </c>
      <c r="M262">
        <f t="shared" si="8"/>
        <v>-23.550232762538158</v>
      </c>
      <c r="N262">
        <f t="shared" si="9"/>
        <v>554.61346316972561</v>
      </c>
    </row>
    <row r="263" spans="11:14" x14ac:dyDescent="0.3">
      <c r="K263" s="3">
        <v>20.246250620000001</v>
      </c>
      <c r="M263">
        <f t="shared" si="8"/>
        <v>-17.472804212538154</v>
      </c>
      <c r="N263">
        <f t="shared" si="9"/>
        <v>305.29888704969107</v>
      </c>
    </row>
    <row r="264" spans="11:14" x14ac:dyDescent="0.3">
      <c r="K264" s="3">
        <v>53.234112490000001</v>
      </c>
      <c r="M264">
        <f t="shared" si="8"/>
        <v>15.515057657461846</v>
      </c>
      <c r="N264">
        <f t="shared" si="9"/>
        <v>240.71701411436544</v>
      </c>
    </row>
    <row r="265" spans="11:14" x14ac:dyDescent="0.3">
      <c r="K265" s="3">
        <v>16.409956470000001</v>
      </c>
      <c r="M265">
        <f t="shared" si="8"/>
        <v>-21.309098362538155</v>
      </c>
      <c r="N265">
        <f t="shared" si="9"/>
        <v>454.07767302432626</v>
      </c>
    </row>
    <row r="266" spans="11:14" x14ac:dyDescent="0.3">
      <c r="K266" s="3">
        <v>12.75918661</v>
      </c>
      <c r="M266">
        <f t="shared" si="8"/>
        <v>-24.959868222538155</v>
      </c>
      <c r="N266">
        <f t="shared" si="9"/>
        <v>622.99502168646995</v>
      </c>
    </row>
    <row r="267" spans="11:14" x14ac:dyDescent="0.3">
      <c r="K267" s="3">
        <v>40.348758830000001</v>
      </c>
      <c r="M267">
        <f t="shared" si="8"/>
        <v>2.6297039974618457</v>
      </c>
      <c r="N267">
        <f t="shared" si="9"/>
        <v>6.9153431142668111</v>
      </c>
    </row>
    <row r="268" spans="11:14" x14ac:dyDescent="0.3">
      <c r="K268" s="3">
        <v>46.820114220000001</v>
      </c>
      <c r="M268">
        <f t="shared" si="8"/>
        <v>9.1010593874618451</v>
      </c>
      <c r="N268">
        <f t="shared" si="9"/>
        <v>82.829281974107374</v>
      </c>
    </row>
    <row r="269" spans="11:14" x14ac:dyDescent="0.3">
      <c r="K269" s="3">
        <v>42.6561272</v>
      </c>
      <c r="M269">
        <f t="shared" si="8"/>
        <v>4.9370723674618446</v>
      </c>
      <c r="N269">
        <f t="shared" si="9"/>
        <v>24.374683561555305</v>
      </c>
    </row>
    <row r="270" spans="11:14" x14ac:dyDescent="0.3">
      <c r="K270" s="3">
        <v>13.010279110000001</v>
      </c>
      <c r="M270">
        <f t="shared" si="8"/>
        <v>-24.708775722538157</v>
      </c>
      <c r="N270">
        <f t="shared" si="9"/>
        <v>610.52359770669102</v>
      </c>
    </row>
    <row r="271" spans="11:14" x14ac:dyDescent="0.3">
      <c r="K271" s="3">
        <v>20.565924039999999</v>
      </c>
      <c r="M271">
        <f t="shared" si="8"/>
        <v>-17.153130792538157</v>
      </c>
      <c r="N271">
        <f t="shared" si="9"/>
        <v>294.22989598592068</v>
      </c>
    </row>
    <row r="272" spans="11:14" x14ac:dyDescent="0.3">
      <c r="K272" s="3">
        <v>22.974971650000001</v>
      </c>
      <c r="M272">
        <f t="shared" si="8"/>
        <v>-14.744083182538155</v>
      </c>
      <c r="N272">
        <f t="shared" si="9"/>
        <v>217.38798889360444</v>
      </c>
    </row>
    <row r="273" spans="11:14" x14ac:dyDescent="0.3">
      <c r="K273" s="3">
        <v>65.991198179999998</v>
      </c>
      <c r="M273">
        <f t="shared" si="8"/>
        <v>28.272143347461842</v>
      </c>
      <c r="N273">
        <f t="shared" si="9"/>
        <v>799.31408945943087</v>
      </c>
    </row>
    <row r="274" spans="11:14" x14ac:dyDescent="0.3">
      <c r="K274" s="3">
        <v>13.31233025</v>
      </c>
      <c r="M274">
        <f t="shared" si="8"/>
        <v>-24.406724582538153</v>
      </c>
      <c r="N274">
        <f t="shared" si="9"/>
        <v>595.68820484787216</v>
      </c>
    </row>
    <row r="275" spans="11:14" x14ac:dyDescent="0.3">
      <c r="K275" s="3">
        <v>48.416623280000003</v>
      </c>
      <c r="M275">
        <f t="shared" si="8"/>
        <v>10.697568447461848</v>
      </c>
      <c r="N275">
        <f t="shared" si="9"/>
        <v>114.43797068813129</v>
      </c>
    </row>
    <row r="276" spans="11:14" x14ac:dyDescent="0.3">
      <c r="K276" s="3">
        <v>42.499687119999997</v>
      </c>
      <c r="M276">
        <f t="shared" si="8"/>
        <v>4.7806322874618417</v>
      </c>
      <c r="N276">
        <f t="shared" si="9"/>
        <v>22.85444506792264</v>
      </c>
    </row>
    <row r="277" spans="11:14" x14ac:dyDescent="0.3">
      <c r="K277" s="3">
        <v>48.169115220000002</v>
      </c>
      <c r="M277">
        <f t="shared" si="8"/>
        <v>10.450060387461846</v>
      </c>
      <c r="N277">
        <f t="shared" si="9"/>
        <v>109.20376210159924</v>
      </c>
    </row>
    <row r="278" spans="11:14" x14ac:dyDescent="0.3">
      <c r="K278" s="3">
        <v>21.661422000000002</v>
      </c>
      <c r="M278">
        <f t="shared" si="8"/>
        <v>-16.057632832538154</v>
      </c>
      <c r="N278">
        <f t="shared" si="9"/>
        <v>257.84757218460732</v>
      </c>
    </row>
    <row r="279" spans="11:14" x14ac:dyDescent="0.3">
      <c r="K279" s="3">
        <v>41.497652129999999</v>
      </c>
      <c r="M279">
        <f t="shared" si="8"/>
        <v>3.7785972974618431</v>
      </c>
      <c r="N279">
        <f t="shared" si="9"/>
        <v>14.277797536385945</v>
      </c>
    </row>
    <row r="280" spans="11:14" x14ac:dyDescent="0.3">
      <c r="K280" s="3">
        <v>67.333902300000005</v>
      </c>
      <c r="M280">
        <f t="shared" si="8"/>
        <v>29.61484746746185</v>
      </c>
      <c r="N280">
        <f t="shared" si="9"/>
        <v>877.03919052103151</v>
      </c>
    </row>
    <row r="281" spans="11:14" x14ac:dyDescent="0.3">
      <c r="K281" s="3">
        <v>40.151700660000003</v>
      </c>
      <c r="M281">
        <f t="shared" si="8"/>
        <v>2.4326458274618474</v>
      </c>
      <c r="N281">
        <f t="shared" si="9"/>
        <v>5.9177657218675366</v>
      </c>
    </row>
    <row r="282" spans="11:14" x14ac:dyDescent="0.3">
      <c r="K282" s="3">
        <v>44.208564250000002</v>
      </c>
      <c r="M282">
        <f t="shared" si="8"/>
        <v>6.4895094174618464</v>
      </c>
      <c r="N282">
        <f t="shared" si="9"/>
        <v>42.113732479325996</v>
      </c>
    </row>
    <row r="283" spans="11:14" x14ac:dyDescent="0.3">
      <c r="K283" s="3">
        <v>14.709593180000001</v>
      </c>
      <c r="M283">
        <f t="shared" si="8"/>
        <v>-23.009461652538157</v>
      </c>
      <c r="N283">
        <f t="shared" si="9"/>
        <v>529.43532553962393</v>
      </c>
    </row>
    <row r="284" spans="11:14" x14ac:dyDescent="0.3">
      <c r="K284" s="3">
        <v>67.835174379999998</v>
      </c>
      <c r="M284">
        <f t="shared" si="8"/>
        <v>30.116119547461842</v>
      </c>
      <c r="N284">
        <f t="shared" si="9"/>
        <v>906.98065659701331</v>
      </c>
    </row>
    <row r="285" spans="11:14" x14ac:dyDescent="0.3">
      <c r="K285" s="3">
        <v>28.529910189999999</v>
      </c>
      <c r="M285">
        <f t="shared" si="8"/>
        <v>-9.1891446425381567</v>
      </c>
      <c r="N285">
        <f t="shared" si="9"/>
        <v>84.440379261487706</v>
      </c>
    </row>
    <row r="286" spans="11:14" x14ac:dyDescent="0.3">
      <c r="K286" s="3">
        <v>25.743452120000001</v>
      </c>
      <c r="M286">
        <f t="shared" si="8"/>
        <v>-11.975602712538155</v>
      </c>
      <c r="N286">
        <f t="shared" si="9"/>
        <v>143.41506032855122</v>
      </c>
    </row>
    <row r="287" spans="11:14" x14ac:dyDescent="0.3">
      <c r="K287" s="3">
        <v>61.84997611</v>
      </c>
      <c r="M287">
        <f t="shared" si="8"/>
        <v>24.130921277461844</v>
      </c>
      <c r="N287">
        <f t="shared" si="9"/>
        <v>582.30136169906075</v>
      </c>
    </row>
    <row r="288" spans="11:14" x14ac:dyDescent="0.3">
      <c r="K288" s="3">
        <v>19.422114329999999</v>
      </c>
      <c r="M288">
        <f t="shared" si="8"/>
        <v>-18.296940502538156</v>
      </c>
      <c r="N288">
        <f t="shared" si="9"/>
        <v>334.77803175342126</v>
      </c>
    </row>
    <row r="289" spans="11:14" x14ac:dyDescent="0.3">
      <c r="K289" s="3">
        <v>58.865275959999998</v>
      </c>
      <c r="M289">
        <f t="shared" si="8"/>
        <v>21.146221127461843</v>
      </c>
      <c r="N289">
        <f t="shared" si="9"/>
        <v>447.1626679715136</v>
      </c>
    </row>
    <row r="290" spans="11:14" x14ac:dyDescent="0.3">
      <c r="K290" s="3">
        <v>72.341486009999997</v>
      </c>
      <c r="M290">
        <f t="shared" si="8"/>
        <v>34.622431177461841</v>
      </c>
      <c r="N290">
        <f t="shared" si="9"/>
        <v>1198.7127406380816</v>
      </c>
    </row>
    <row r="291" spans="11:14" x14ac:dyDescent="0.3">
      <c r="K291" s="3">
        <v>46.302720899999997</v>
      </c>
      <c r="M291">
        <f t="shared" si="8"/>
        <v>8.5836660674618415</v>
      </c>
      <c r="N291">
        <f t="shared" si="9"/>
        <v>73.679323157695833</v>
      </c>
    </row>
    <row r="292" spans="11:14" x14ac:dyDescent="0.3">
      <c r="K292" s="3">
        <v>40.946543900000002</v>
      </c>
      <c r="M292">
        <f t="shared" si="8"/>
        <v>3.2274890674618462</v>
      </c>
      <c r="N292">
        <f t="shared" si="9"/>
        <v>10.416685680585738</v>
      </c>
    </row>
    <row r="293" spans="11:14" x14ac:dyDescent="0.3">
      <c r="K293" s="3">
        <v>34.468652820000003</v>
      </c>
      <c r="M293">
        <f t="shared" si="8"/>
        <v>-3.250402012538153</v>
      </c>
      <c r="N293">
        <f t="shared" si="9"/>
        <v>10.565113243112075</v>
      </c>
    </row>
    <row r="294" spans="11:14" x14ac:dyDescent="0.3">
      <c r="K294" s="3">
        <v>56.167537760000002</v>
      </c>
      <c r="M294">
        <f t="shared" si="8"/>
        <v>18.448482927461846</v>
      </c>
      <c r="N294">
        <f t="shared" si="9"/>
        <v>340.34652232485121</v>
      </c>
    </row>
    <row r="295" spans="11:14" x14ac:dyDescent="0.3">
      <c r="K295" s="3">
        <v>59.625027209999999</v>
      </c>
      <c r="M295">
        <f t="shared" si="8"/>
        <v>21.905972377461843</v>
      </c>
      <c r="N295">
        <f t="shared" si="9"/>
        <v>479.87162580212129</v>
      </c>
    </row>
    <row r="296" spans="11:14" x14ac:dyDescent="0.3">
      <c r="K296" s="3">
        <v>55.354597060000003</v>
      </c>
      <c r="M296">
        <f t="shared" si="8"/>
        <v>17.635542227461848</v>
      </c>
      <c r="N296">
        <f t="shared" si="9"/>
        <v>311.01234965659</v>
      </c>
    </row>
    <row r="297" spans="11:14" x14ac:dyDescent="0.3">
      <c r="K297" s="3">
        <v>53.657007210000003</v>
      </c>
      <c r="M297">
        <f t="shared" si="8"/>
        <v>15.937952377461848</v>
      </c>
      <c r="N297">
        <f t="shared" si="9"/>
        <v>254.01832598624176</v>
      </c>
    </row>
    <row r="298" spans="11:14" x14ac:dyDescent="0.3">
      <c r="K298" s="3">
        <v>35.58181115</v>
      </c>
      <c r="M298">
        <f t="shared" si="8"/>
        <v>-2.1372436825381556</v>
      </c>
      <c r="N298">
        <f t="shared" si="9"/>
        <v>4.5678105585492563</v>
      </c>
    </row>
    <row r="299" spans="11:14" x14ac:dyDescent="0.3">
      <c r="K299" s="3">
        <v>57.982284630000002</v>
      </c>
      <c r="M299">
        <f t="shared" si="8"/>
        <v>20.263229797461847</v>
      </c>
      <c r="N299">
        <f t="shared" si="9"/>
        <v>410.59848182474565</v>
      </c>
    </row>
    <row r="300" spans="11:14" x14ac:dyDescent="0.3">
      <c r="K300" s="3">
        <v>78.167605760000001</v>
      </c>
      <c r="M300">
        <f t="shared" si="8"/>
        <v>40.448550927461845</v>
      </c>
      <c r="N300">
        <f t="shared" si="9"/>
        <v>1636.0852721314745</v>
      </c>
    </row>
    <row r="301" spans="11:14" x14ac:dyDescent="0.3">
      <c r="K301" s="3">
        <v>55.424121540000002</v>
      </c>
      <c r="M301">
        <f t="shared" si="8"/>
        <v>17.705066707461846</v>
      </c>
      <c r="N301">
        <f t="shared" si="9"/>
        <v>313.46938711567384</v>
      </c>
    </row>
    <row r="302" spans="11:14" x14ac:dyDescent="0.3">
      <c r="K302" s="3">
        <v>28.118966499999999</v>
      </c>
      <c r="M302">
        <f t="shared" si="8"/>
        <v>-9.6000883325381565</v>
      </c>
      <c r="N302">
        <f t="shared" si="9"/>
        <v>92.161695992535243</v>
      </c>
    </row>
    <row r="303" spans="11:14" x14ac:dyDescent="0.3">
      <c r="K303" s="3">
        <v>59.956514409999997</v>
      </c>
      <c r="M303">
        <f t="shared" si="8"/>
        <v>22.237459577461841</v>
      </c>
      <c r="N303">
        <f t="shared" si="9"/>
        <v>494.50460845924937</v>
      </c>
    </row>
    <row r="304" spans="11:14" x14ac:dyDescent="0.3">
      <c r="K304" s="3">
        <v>43.049940880000001</v>
      </c>
      <c r="M304">
        <f t="shared" si="8"/>
        <v>5.3308860474618456</v>
      </c>
      <c r="N304">
        <f t="shared" si="9"/>
        <v>28.418346051023377</v>
      </c>
    </row>
    <row r="305" spans="11:14" x14ac:dyDescent="0.3">
      <c r="K305" s="3">
        <v>43.015903590000001</v>
      </c>
      <c r="M305">
        <f t="shared" si="8"/>
        <v>5.296848757461845</v>
      </c>
      <c r="N305">
        <f t="shared" si="9"/>
        <v>28.05660675942509</v>
      </c>
    </row>
    <row r="306" spans="11:14" x14ac:dyDescent="0.3">
      <c r="K306" s="3">
        <v>55.354257709999999</v>
      </c>
      <c r="M306">
        <f t="shared" si="8"/>
        <v>17.635202877461843</v>
      </c>
      <c r="N306">
        <f t="shared" si="9"/>
        <v>311.0003805292385</v>
      </c>
    </row>
    <row r="307" spans="11:14" x14ac:dyDescent="0.3">
      <c r="K307" s="3">
        <v>32.051982969999997</v>
      </c>
      <c r="M307">
        <f t="shared" si="8"/>
        <v>-5.6670718625381582</v>
      </c>
      <c r="N307">
        <f t="shared" si="9"/>
        <v>32.115703495171708</v>
      </c>
    </row>
    <row r="308" spans="11:14" x14ac:dyDescent="0.3">
      <c r="K308" s="3">
        <v>35.426987689999997</v>
      </c>
      <c r="M308">
        <f t="shared" si="8"/>
        <v>-2.2920671425381585</v>
      </c>
      <c r="N308">
        <f t="shared" si="9"/>
        <v>5.2535717859030386</v>
      </c>
    </row>
    <row r="309" spans="11:14" x14ac:dyDescent="0.3">
      <c r="K309" s="3">
        <v>53.183968929999999</v>
      </c>
      <c r="M309">
        <f t="shared" si="8"/>
        <v>15.464914097461843</v>
      </c>
      <c r="N309">
        <f t="shared" si="9"/>
        <v>239.16356804187407</v>
      </c>
    </row>
    <row r="310" spans="11:14" x14ac:dyDescent="0.3">
      <c r="K310" s="3">
        <v>51.991129549999997</v>
      </c>
      <c r="M310">
        <f t="shared" si="8"/>
        <v>14.272074717461841</v>
      </c>
      <c r="N310">
        <f t="shared" si="9"/>
        <v>203.69211674081347</v>
      </c>
    </row>
    <row r="311" spans="11:14" x14ac:dyDescent="0.3">
      <c r="K311" s="3">
        <v>44.40358415</v>
      </c>
      <c r="M311">
        <f t="shared" si="8"/>
        <v>6.6845293174618448</v>
      </c>
      <c r="N311">
        <f t="shared" si="9"/>
        <v>44.682932196006917</v>
      </c>
    </row>
    <row r="312" spans="11:14" x14ac:dyDescent="0.3">
      <c r="K312" s="3">
        <v>48.17845466</v>
      </c>
      <c r="M312">
        <f t="shared" si="8"/>
        <v>10.459399827461844</v>
      </c>
      <c r="N312">
        <f t="shared" si="9"/>
        <v>109.39904475070885</v>
      </c>
    </row>
    <row r="313" spans="11:14" x14ac:dyDescent="0.3">
      <c r="K313" s="3">
        <v>54.64450824</v>
      </c>
      <c r="M313">
        <f t="shared" si="8"/>
        <v>16.925453407461845</v>
      </c>
      <c r="N313">
        <f t="shared" si="9"/>
        <v>286.4709730481618</v>
      </c>
    </row>
    <row r="314" spans="11:14" x14ac:dyDescent="0.3">
      <c r="K314" s="3">
        <v>30.080632399999999</v>
      </c>
      <c r="M314">
        <f t="shared" si="8"/>
        <v>-7.6384224325381567</v>
      </c>
      <c r="N314">
        <f t="shared" si="9"/>
        <v>58.345497257902132</v>
      </c>
    </row>
    <row r="315" spans="11:14" x14ac:dyDescent="0.3">
      <c r="K315" s="3">
        <v>29.31439039</v>
      </c>
      <c r="M315">
        <f t="shared" si="8"/>
        <v>-8.4046644425381558</v>
      </c>
      <c r="N315">
        <f t="shared" si="9"/>
        <v>70.638384391665213</v>
      </c>
    </row>
    <row r="316" spans="11:14" x14ac:dyDescent="0.3">
      <c r="K316" s="3">
        <v>23.376040790000001</v>
      </c>
      <c r="M316">
        <f t="shared" si="8"/>
        <v>-14.343014042538154</v>
      </c>
      <c r="N316">
        <f t="shared" si="9"/>
        <v>205.72205182444668</v>
      </c>
    </row>
    <row r="317" spans="11:14" x14ac:dyDescent="0.3">
      <c r="K317" s="3">
        <v>46.841181380000002</v>
      </c>
      <c r="M317">
        <f t="shared" si="8"/>
        <v>9.1221265474618463</v>
      </c>
      <c r="N317">
        <f t="shared" si="9"/>
        <v>83.213192747908181</v>
      </c>
    </row>
    <row r="318" spans="11:14" x14ac:dyDescent="0.3">
      <c r="K318" s="3">
        <v>26.438498169999999</v>
      </c>
      <c r="M318">
        <f t="shared" si="8"/>
        <v>-11.280556662538157</v>
      </c>
      <c r="N318">
        <f t="shared" si="9"/>
        <v>127.250958616734</v>
      </c>
    </row>
    <row r="319" spans="11:14" x14ac:dyDescent="0.3">
      <c r="K319" s="3">
        <v>44.158026649999996</v>
      </c>
      <c r="M319">
        <f t="shared" si="8"/>
        <v>6.4389718174618409</v>
      </c>
      <c r="N319">
        <f t="shared" si="9"/>
        <v>41.46035806606784</v>
      </c>
    </row>
    <row r="320" spans="11:14" x14ac:dyDescent="0.3">
      <c r="K320" s="3">
        <v>53.76523753</v>
      </c>
      <c r="M320">
        <f t="shared" si="8"/>
        <v>16.046182697461845</v>
      </c>
      <c r="N320">
        <f t="shared" si="9"/>
        <v>257.47997916032386</v>
      </c>
    </row>
    <row r="321" spans="11:14" x14ac:dyDescent="0.3">
      <c r="K321" s="3">
        <v>52.499246319999997</v>
      </c>
      <c r="M321">
        <f t="shared" si="8"/>
        <v>14.780191487461842</v>
      </c>
      <c r="N321">
        <f t="shared" si="9"/>
        <v>218.4540604060395</v>
      </c>
    </row>
    <row r="322" spans="11:14" x14ac:dyDescent="0.3">
      <c r="K322" s="3">
        <v>47.321667230000003</v>
      </c>
      <c r="M322">
        <f t="shared" si="8"/>
        <v>9.6026123974618471</v>
      </c>
      <c r="N322">
        <f t="shared" si="9"/>
        <v>92.210164855887967</v>
      </c>
    </row>
    <row r="323" spans="11:14" x14ac:dyDescent="0.3">
      <c r="K323" s="3">
        <v>12.40328029</v>
      </c>
      <c r="M323">
        <f t="shared" ref="M323:M386" si="10">K323-$L$2</f>
        <v>-25.315774542538158</v>
      </c>
      <c r="N323">
        <f t="shared" ref="N323:N386" si="11">M323^2</f>
        <v>640.88844068862306</v>
      </c>
    </row>
    <row r="324" spans="11:14" x14ac:dyDescent="0.3">
      <c r="K324" s="3">
        <v>17.661853700000002</v>
      </c>
      <c r="M324">
        <f t="shared" si="10"/>
        <v>-20.057201132538154</v>
      </c>
      <c r="N324">
        <f t="shared" si="11"/>
        <v>402.29131727108978</v>
      </c>
    </row>
    <row r="325" spans="11:14" x14ac:dyDescent="0.3">
      <c r="K325" s="3">
        <v>45.437279969999999</v>
      </c>
      <c r="M325">
        <f t="shared" si="10"/>
        <v>7.7182251374618431</v>
      </c>
      <c r="N325">
        <f t="shared" si="11"/>
        <v>59.570999272547887</v>
      </c>
    </row>
    <row r="326" spans="11:14" x14ac:dyDescent="0.3">
      <c r="K326" s="3">
        <v>61.963144380000003</v>
      </c>
      <c r="M326">
        <f t="shared" si="10"/>
        <v>24.244089547461847</v>
      </c>
      <c r="N326">
        <f t="shared" si="11"/>
        <v>587.77587798534876</v>
      </c>
    </row>
    <row r="327" spans="11:14" x14ac:dyDescent="0.3">
      <c r="K327" s="3">
        <v>49.678906449999999</v>
      </c>
      <c r="M327">
        <f t="shared" si="10"/>
        <v>11.959851617461844</v>
      </c>
      <c r="N327">
        <f t="shared" si="11"/>
        <v>143.03805071170467</v>
      </c>
    </row>
    <row r="328" spans="11:14" x14ac:dyDescent="0.3">
      <c r="K328" s="3">
        <v>37.371249910000003</v>
      </c>
      <c r="M328">
        <f t="shared" si="10"/>
        <v>-0.34780492253815254</v>
      </c>
      <c r="N328">
        <f t="shared" si="11"/>
        <v>0.12096826414177028</v>
      </c>
    </row>
    <row r="329" spans="11:14" x14ac:dyDescent="0.3">
      <c r="K329" s="3">
        <v>35.305709700000001</v>
      </c>
      <c r="M329">
        <f t="shared" si="10"/>
        <v>-2.4133451325381543</v>
      </c>
      <c r="N329">
        <f t="shared" si="11"/>
        <v>5.8242347287456013</v>
      </c>
    </row>
    <row r="330" spans="11:14" x14ac:dyDescent="0.3">
      <c r="K330" s="3">
        <v>26.675189490000001</v>
      </c>
      <c r="M330">
        <f t="shared" si="10"/>
        <v>-11.043865342538155</v>
      </c>
      <c r="N330">
        <f t="shared" si="11"/>
        <v>121.96696170411539</v>
      </c>
    </row>
    <row r="331" spans="11:14" x14ac:dyDescent="0.3">
      <c r="K331" s="3">
        <v>41.575284490000001</v>
      </c>
      <c r="M331">
        <f t="shared" si="10"/>
        <v>3.8562296574618458</v>
      </c>
      <c r="N331">
        <f t="shared" si="11"/>
        <v>14.870507171088304</v>
      </c>
    </row>
    <row r="332" spans="11:14" x14ac:dyDescent="0.3">
      <c r="K332" s="3">
        <v>34.95324669</v>
      </c>
      <c r="M332">
        <f t="shared" si="10"/>
        <v>-2.7658081425381553</v>
      </c>
      <c r="N332">
        <f t="shared" si="11"/>
        <v>7.6496946813303612</v>
      </c>
    </row>
    <row r="333" spans="11:14" x14ac:dyDescent="0.3">
      <c r="K333" s="3">
        <v>66.783471899999995</v>
      </c>
      <c r="M333">
        <f t="shared" si="10"/>
        <v>29.064417067461839</v>
      </c>
      <c r="N333">
        <f t="shared" si="11"/>
        <v>844.74033947136707</v>
      </c>
    </row>
    <row r="334" spans="11:14" x14ac:dyDescent="0.3">
      <c r="K334" s="3">
        <v>64.469020619999995</v>
      </c>
      <c r="M334">
        <f t="shared" si="10"/>
        <v>26.749965787461839</v>
      </c>
      <c r="N334">
        <f t="shared" si="11"/>
        <v>715.56066963037892</v>
      </c>
    </row>
    <row r="335" spans="11:14" x14ac:dyDescent="0.3">
      <c r="K335" s="3">
        <v>60.719583309999997</v>
      </c>
      <c r="M335">
        <f t="shared" si="10"/>
        <v>23.000528477461842</v>
      </c>
      <c r="N335">
        <f t="shared" si="11"/>
        <v>529.02431024253315</v>
      </c>
    </row>
    <row r="336" spans="11:14" x14ac:dyDescent="0.3">
      <c r="K336" s="3">
        <v>55.186553609999997</v>
      </c>
      <c r="M336">
        <f t="shared" si="10"/>
        <v>17.467498777461842</v>
      </c>
      <c r="N336">
        <f t="shared" si="11"/>
        <v>305.11351354063095</v>
      </c>
    </row>
    <row r="337" spans="11:14" x14ac:dyDescent="0.3">
      <c r="K337" s="3">
        <v>54.874224519999999</v>
      </c>
      <c r="M337">
        <f t="shared" si="10"/>
        <v>17.155169687461843</v>
      </c>
      <c r="N337">
        <f t="shared" si="11"/>
        <v>294.29984700560965</v>
      </c>
    </row>
    <row r="338" spans="11:14" x14ac:dyDescent="0.3">
      <c r="K338" s="3">
        <v>50.495866190000001</v>
      </c>
      <c r="M338">
        <f t="shared" si="10"/>
        <v>12.776811357461845</v>
      </c>
      <c r="N338">
        <f t="shared" si="11"/>
        <v>163.24690846416601</v>
      </c>
    </row>
    <row r="339" spans="11:14" x14ac:dyDescent="0.3">
      <c r="K339" s="3">
        <v>44.755593099999999</v>
      </c>
      <c r="M339">
        <f t="shared" si="10"/>
        <v>7.0365382674618431</v>
      </c>
      <c r="N339">
        <f t="shared" si="11"/>
        <v>49.512870789454915</v>
      </c>
    </row>
    <row r="340" spans="11:14" x14ac:dyDescent="0.3">
      <c r="K340" s="3">
        <v>13.73793109</v>
      </c>
      <c r="M340">
        <f t="shared" si="10"/>
        <v>-23.981123742538156</v>
      </c>
      <c r="N340">
        <f t="shared" si="11"/>
        <v>575.09429595492725</v>
      </c>
    </row>
    <row r="341" spans="11:14" x14ac:dyDescent="0.3">
      <c r="K341" s="3">
        <v>13.232099850000001</v>
      </c>
      <c r="M341">
        <f t="shared" si="10"/>
        <v>-24.486954982538155</v>
      </c>
      <c r="N341">
        <f t="shared" si="11"/>
        <v>599.61096431685019</v>
      </c>
    </row>
    <row r="342" spans="11:14" x14ac:dyDescent="0.3">
      <c r="K342" s="3">
        <v>57.080170330000001</v>
      </c>
      <c r="M342">
        <f t="shared" si="10"/>
        <v>19.361115497461846</v>
      </c>
      <c r="N342">
        <f t="shared" si="11"/>
        <v>374.85279330605726</v>
      </c>
    </row>
    <row r="343" spans="11:14" x14ac:dyDescent="0.3">
      <c r="K343" s="3">
        <v>43.582156840000003</v>
      </c>
      <c r="M343">
        <f t="shared" si="10"/>
        <v>5.8631020074618476</v>
      </c>
      <c r="N343">
        <f t="shared" si="11"/>
        <v>34.375965149903145</v>
      </c>
    </row>
    <row r="344" spans="11:14" x14ac:dyDescent="0.3">
      <c r="K344" s="3">
        <v>32.053099570000001</v>
      </c>
      <c r="M344">
        <f t="shared" si="10"/>
        <v>-5.6659552625381551</v>
      </c>
      <c r="N344">
        <f t="shared" si="11"/>
        <v>32.103049037083814</v>
      </c>
    </row>
    <row r="345" spans="11:14" x14ac:dyDescent="0.3">
      <c r="K345" s="3">
        <v>42.998276400000002</v>
      </c>
      <c r="M345">
        <f t="shared" si="10"/>
        <v>5.2792215674618461</v>
      </c>
      <c r="N345">
        <f t="shared" si="11"/>
        <v>27.870180358354311</v>
      </c>
    </row>
    <row r="346" spans="11:14" x14ac:dyDescent="0.3">
      <c r="K346" s="3">
        <v>44.417357940000002</v>
      </c>
      <c r="M346">
        <f t="shared" si="10"/>
        <v>6.6983031074618467</v>
      </c>
      <c r="N346">
        <f t="shared" si="11"/>
        <v>44.867264519433029</v>
      </c>
    </row>
    <row r="347" spans="11:14" x14ac:dyDescent="0.3">
      <c r="K347" s="3">
        <v>44.723364199999999</v>
      </c>
      <c r="M347">
        <f t="shared" si="10"/>
        <v>7.0043093674618433</v>
      </c>
      <c r="N347">
        <f t="shared" si="11"/>
        <v>49.06034971511373</v>
      </c>
    </row>
    <row r="348" spans="11:14" x14ac:dyDescent="0.3">
      <c r="K348" s="3">
        <v>12.13981508</v>
      </c>
      <c r="M348">
        <f t="shared" si="10"/>
        <v>-25.579239752538157</v>
      </c>
      <c r="N348">
        <f t="shared" si="11"/>
        <v>654.29750631782838</v>
      </c>
    </row>
    <row r="349" spans="11:14" x14ac:dyDescent="0.3">
      <c r="K349" s="3">
        <v>64.696240000000003</v>
      </c>
      <c r="M349">
        <f t="shared" si="10"/>
        <v>26.977185167461847</v>
      </c>
      <c r="N349">
        <f t="shared" si="11"/>
        <v>727.7685195595235</v>
      </c>
    </row>
    <row r="350" spans="11:14" x14ac:dyDescent="0.3">
      <c r="K350" s="3">
        <v>54.163695410000003</v>
      </c>
      <c r="M350">
        <f t="shared" si="10"/>
        <v>16.444640577461847</v>
      </c>
      <c r="N350">
        <f t="shared" si="11"/>
        <v>270.4262037219047</v>
      </c>
    </row>
    <row r="351" spans="11:14" x14ac:dyDescent="0.3">
      <c r="K351" s="3">
        <v>37.995867480000001</v>
      </c>
      <c r="M351">
        <f t="shared" si="10"/>
        <v>0.27681264746184553</v>
      </c>
      <c r="N351">
        <f t="shared" si="11"/>
        <v>7.6625241794835972E-2</v>
      </c>
    </row>
    <row r="352" spans="11:14" x14ac:dyDescent="0.3">
      <c r="K352" s="3">
        <v>53.957741910000003</v>
      </c>
      <c r="M352">
        <f t="shared" si="10"/>
        <v>16.238687077461847</v>
      </c>
      <c r="N352">
        <f t="shared" si="11"/>
        <v>263.6949579997264</v>
      </c>
    </row>
    <row r="353" spans="11:14" x14ac:dyDescent="0.3">
      <c r="K353" s="3">
        <v>46.165430929999999</v>
      </c>
      <c r="M353">
        <f t="shared" si="10"/>
        <v>8.4463760974618438</v>
      </c>
      <c r="N353">
        <f t="shared" si="11"/>
        <v>71.34126917977477</v>
      </c>
    </row>
    <row r="354" spans="11:14" x14ac:dyDescent="0.3">
      <c r="K354" s="3">
        <v>58.178358469999999</v>
      </c>
      <c r="M354">
        <f t="shared" si="10"/>
        <v>20.459303637461844</v>
      </c>
      <c r="N354">
        <f t="shared" si="11"/>
        <v>418.58310532985945</v>
      </c>
    </row>
    <row r="355" spans="11:14" x14ac:dyDescent="0.3">
      <c r="K355" s="3">
        <v>56.515980159999998</v>
      </c>
      <c r="M355">
        <f t="shared" si="10"/>
        <v>18.796925327461842</v>
      </c>
      <c r="N355">
        <f t="shared" si="11"/>
        <v>353.32440176617649</v>
      </c>
    </row>
    <row r="356" spans="11:14" x14ac:dyDescent="0.3">
      <c r="K356" s="3">
        <v>50.278734159999999</v>
      </c>
      <c r="M356">
        <f t="shared" si="10"/>
        <v>12.559679327461843</v>
      </c>
      <c r="N356">
        <f t="shared" si="11"/>
        <v>157.74554480867238</v>
      </c>
    </row>
    <row r="357" spans="11:14" x14ac:dyDescent="0.3">
      <c r="K357" s="3">
        <v>65.29007344</v>
      </c>
      <c r="M357">
        <f t="shared" si="10"/>
        <v>27.571018607461845</v>
      </c>
      <c r="N357">
        <f t="shared" si="11"/>
        <v>760.16106705300729</v>
      </c>
    </row>
    <row r="358" spans="11:14" x14ac:dyDescent="0.3">
      <c r="K358" s="3">
        <v>49.915430550000004</v>
      </c>
      <c r="M358">
        <f t="shared" si="10"/>
        <v>12.196375717461848</v>
      </c>
      <c r="N358">
        <f t="shared" si="11"/>
        <v>148.75158064149301</v>
      </c>
    </row>
    <row r="359" spans="11:14" x14ac:dyDescent="0.3">
      <c r="K359" s="3">
        <v>13.472475660000001</v>
      </c>
      <c r="M359">
        <f t="shared" si="10"/>
        <v>-24.246579172538155</v>
      </c>
      <c r="N359">
        <f t="shared" si="11"/>
        <v>587.89660157016101</v>
      </c>
    </row>
    <row r="360" spans="11:14" x14ac:dyDescent="0.3">
      <c r="K360" s="3">
        <v>15.75956964</v>
      </c>
      <c r="M360">
        <f t="shared" si="10"/>
        <v>-21.959485192538153</v>
      </c>
      <c r="N360">
        <f t="shared" si="11"/>
        <v>482.21898992130241</v>
      </c>
    </row>
    <row r="361" spans="11:14" x14ac:dyDescent="0.3">
      <c r="K361" s="3">
        <v>44.466343100000003</v>
      </c>
      <c r="M361">
        <f t="shared" si="10"/>
        <v>6.7472882674618475</v>
      </c>
      <c r="N361">
        <f t="shared" si="11"/>
        <v>45.525898964228297</v>
      </c>
    </row>
    <row r="362" spans="11:14" x14ac:dyDescent="0.3">
      <c r="K362" s="3">
        <v>13.53161231</v>
      </c>
      <c r="M362">
        <f t="shared" si="10"/>
        <v>-24.187442522538156</v>
      </c>
      <c r="N362">
        <f t="shared" si="11"/>
        <v>585.0323757810869</v>
      </c>
    </row>
    <row r="363" spans="11:14" x14ac:dyDescent="0.3">
      <c r="K363" s="3">
        <v>41.099964759999999</v>
      </c>
      <c r="M363">
        <f t="shared" si="10"/>
        <v>3.3809099274618433</v>
      </c>
      <c r="N363">
        <f t="shared" si="11"/>
        <v>11.430551937610046</v>
      </c>
    </row>
    <row r="364" spans="11:14" x14ac:dyDescent="0.3">
      <c r="K364" s="3">
        <v>32.457332649999998</v>
      </c>
      <c r="M364">
        <f t="shared" si="10"/>
        <v>-5.2617221825381577</v>
      </c>
      <c r="N364">
        <f t="shared" si="11"/>
        <v>27.685720326214113</v>
      </c>
    </row>
    <row r="365" spans="11:14" x14ac:dyDescent="0.3">
      <c r="K365" s="3">
        <v>13.89571237</v>
      </c>
      <c r="M365">
        <f t="shared" si="10"/>
        <v>-23.823342462538157</v>
      </c>
      <c r="N365">
        <f t="shared" si="11"/>
        <v>567.55164608737368</v>
      </c>
    </row>
    <row r="366" spans="11:14" x14ac:dyDescent="0.3">
      <c r="K366" s="3">
        <v>13.12807362</v>
      </c>
      <c r="M366">
        <f t="shared" si="10"/>
        <v>-24.590981212538153</v>
      </c>
      <c r="N366">
        <f t="shared" si="11"/>
        <v>604.71635699540445</v>
      </c>
    </row>
    <row r="367" spans="11:14" x14ac:dyDescent="0.3">
      <c r="K367" s="3">
        <v>40.963669510000003</v>
      </c>
      <c r="M367">
        <f t="shared" si="10"/>
        <v>3.244614677461847</v>
      </c>
      <c r="N367">
        <f t="shared" si="11"/>
        <v>10.527524405200845</v>
      </c>
    </row>
    <row r="368" spans="11:14" x14ac:dyDescent="0.3">
      <c r="K368" s="3">
        <v>12.083710890000001</v>
      </c>
      <c r="M368">
        <f t="shared" si="10"/>
        <v>-25.635343942538157</v>
      </c>
      <c r="N368">
        <f t="shared" si="11"/>
        <v>657.1708590522278</v>
      </c>
    </row>
    <row r="369" spans="11:14" x14ac:dyDescent="0.3">
      <c r="K369" s="3">
        <v>29.954295210000002</v>
      </c>
      <c r="M369">
        <f t="shared" si="10"/>
        <v>-7.7647596225381541</v>
      </c>
      <c r="N369">
        <f t="shared" si="11"/>
        <v>60.291491995798857</v>
      </c>
    </row>
    <row r="370" spans="11:14" x14ac:dyDescent="0.3">
      <c r="K370" s="3">
        <v>61.281646219999999</v>
      </c>
      <c r="M370">
        <f t="shared" si="10"/>
        <v>23.562591387461843</v>
      </c>
      <c r="N370">
        <f t="shared" si="11"/>
        <v>555.19571289249109</v>
      </c>
    </row>
    <row r="371" spans="11:14" x14ac:dyDescent="0.3">
      <c r="K371" s="3">
        <v>13.187557079999999</v>
      </c>
      <c r="M371">
        <f t="shared" si="10"/>
        <v>-24.531497752538158</v>
      </c>
      <c r="N371">
        <f t="shared" si="11"/>
        <v>601.79438198278467</v>
      </c>
    </row>
    <row r="372" spans="11:14" x14ac:dyDescent="0.3">
      <c r="K372" s="3">
        <v>15.3638409</v>
      </c>
      <c r="M372">
        <f t="shared" si="10"/>
        <v>-22.355213932538156</v>
      </c>
      <c r="N372">
        <f t="shared" si="11"/>
        <v>499.75558996954811</v>
      </c>
    </row>
    <row r="373" spans="11:14" x14ac:dyDescent="0.3">
      <c r="K373" s="3">
        <v>45.647685510000002</v>
      </c>
      <c r="M373">
        <f t="shared" si="10"/>
        <v>7.9286306774618467</v>
      </c>
      <c r="N373">
        <f t="shared" si="11"/>
        <v>62.863184419589103</v>
      </c>
    </row>
    <row r="374" spans="11:14" x14ac:dyDescent="0.3">
      <c r="K374" s="3">
        <v>15.0518488</v>
      </c>
      <c r="M374">
        <f t="shared" si="10"/>
        <v>-22.667206032538154</v>
      </c>
      <c r="N374">
        <f t="shared" si="11"/>
        <v>513.80222932153401</v>
      </c>
    </row>
    <row r="375" spans="11:14" x14ac:dyDescent="0.3">
      <c r="K375" s="3">
        <v>87.247529229999998</v>
      </c>
      <c r="M375">
        <f t="shared" si="10"/>
        <v>49.528474397461842</v>
      </c>
      <c r="N375">
        <f t="shared" si="11"/>
        <v>2453.0697761400334</v>
      </c>
    </row>
    <row r="376" spans="11:14" x14ac:dyDescent="0.3">
      <c r="K376" s="3">
        <v>56.110076229999997</v>
      </c>
      <c r="M376">
        <f t="shared" si="10"/>
        <v>18.391021397461842</v>
      </c>
      <c r="N376">
        <f t="shared" si="11"/>
        <v>338.22966804189929</v>
      </c>
    </row>
    <row r="377" spans="11:14" x14ac:dyDescent="0.3">
      <c r="K377" s="3">
        <v>56.576574280000003</v>
      </c>
      <c r="M377">
        <f t="shared" si="10"/>
        <v>18.857519447461847</v>
      </c>
      <c r="N377">
        <f t="shared" si="11"/>
        <v>355.60603971140176</v>
      </c>
    </row>
    <row r="378" spans="11:14" x14ac:dyDescent="0.3">
      <c r="K378" s="3">
        <v>21.155317929999999</v>
      </c>
      <c r="M378">
        <f t="shared" si="10"/>
        <v>-16.563736902538157</v>
      </c>
      <c r="N378">
        <f t="shared" si="11"/>
        <v>274.35738017650431</v>
      </c>
    </row>
    <row r="379" spans="11:14" x14ac:dyDescent="0.3">
      <c r="K379" s="3">
        <v>18.856913250000002</v>
      </c>
      <c r="M379">
        <f t="shared" si="10"/>
        <v>-18.862141582538154</v>
      </c>
      <c r="N379">
        <f t="shared" si="11"/>
        <v>355.78038507971496</v>
      </c>
    </row>
    <row r="380" spans="11:14" x14ac:dyDescent="0.3">
      <c r="K380" s="3">
        <v>43.411022559999999</v>
      </c>
      <c r="M380">
        <f t="shared" si="10"/>
        <v>5.6919677274618437</v>
      </c>
      <c r="N380">
        <f t="shared" si="11"/>
        <v>32.398496610467141</v>
      </c>
    </row>
    <row r="381" spans="11:14" x14ac:dyDescent="0.3">
      <c r="K381" s="3">
        <v>40.562464210000002</v>
      </c>
      <c r="M381">
        <f t="shared" si="10"/>
        <v>2.8434093774618461</v>
      </c>
      <c r="N381">
        <f t="shared" si="11"/>
        <v>8.0849768878379624</v>
      </c>
    </row>
    <row r="382" spans="11:14" x14ac:dyDescent="0.3">
      <c r="K382" s="3">
        <v>39.153476660000003</v>
      </c>
      <c r="M382">
        <f t="shared" si="10"/>
        <v>1.434421827461847</v>
      </c>
      <c r="N382">
        <f t="shared" si="11"/>
        <v>2.0575659790989849</v>
      </c>
    </row>
    <row r="383" spans="11:14" x14ac:dyDescent="0.3">
      <c r="K383" s="3">
        <v>11.858989960000001</v>
      </c>
      <c r="M383">
        <f t="shared" si="10"/>
        <v>-25.860064872538153</v>
      </c>
      <c r="N383">
        <f t="shared" si="11"/>
        <v>668.74295521188174</v>
      </c>
    </row>
    <row r="384" spans="11:14" x14ac:dyDescent="0.3">
      <c r="K384" s="3">
        <v>37.105455630000002</v>
      </c>
      <c r="M384">
        <f t="shared" si="10"/>
        <v>-0.61359920253815403</v>
      </c>
      <c r="N384">
        <f t="shared" si="11"/>
        <v>0.37650398135545859</v>
      </c>
    </row>
    <row r="385" spans="11:14" x14ac:dyDescent="0.3">
      <c r="K385" s="3">
        <v>13.30162717</v>
      </c>
      <c r="M385">
        <f t="shared" si="10"/>
        <v>-24.417427662538156</v>
      </c>
      <c r="N385">
        <f t="shared" si="11"/>
        <v>596.21077365528356</v>
      </c>
    </row>
    <row r="386" spans="11:14" x14ac:dyDescent="0.3">
      <c r="K386" s="3">
        <v>13.113986069999999</v>
      </c>
      <c r="M386">
        <f t="shared" si="10"/>
        <v>-24.605068762538156</v>
      </c>
      <c r="N386">
        <f t="shared" si="11"/>
        <v>605.40940880923097</v>
      </c>
    </row>
    <row r="387" spans="11:14" x14ac:dyDescent="0.3">
      <c r="K387" s="3">
        <v>13.290575260000001</v>
      </c>
      <c r="M387">
        <f t="shared" ref="M387:M450" si="12">K387-$L$2</f>
        <v>-24.428479572538155</v>
      </c>
      <c r="N387">
        <f t="shared" ref="N387:N450" si="13">M387^2</f>
        <v>596.75061422591386</v>
      </c>
    </row>
    <row r="388" spans="11:14" x14ac:dyDescent="0.3">
      <c r="K388" s="3">
        <v>19.146421190000002</v>
      </c>
      <c r="M388">
        <f t="shared" si="12"/>
        <v>-18.572633642538154</v>
      </c>
      <c r="N388">
        <f t="shared" si="13"/>
        <v>344.94272041994003</v>
      </c>
    </row>
    <row r="389" spans="11:14" x14ac:dyDescent="0.3">
      <c r="K389" s="3">
        <v>41.17069918</v>
      </c>
      <c r="M389">
        <f t="shared" si="12"/>
        <v>3.4516443474618441</v>
      </c>
      <c r="N389">
        <f t="shared" si="13"/>
        <v>11.9138487013653</v>
      </c>
    </row>
    <row r="390" spans="11:14" x14ac:dyDescent="0.3">
      <c r="K390" s="3">
        <v>46.108547340000001</v>
      </c>
      <c r="M390">
        <f t="shared" si="12"/>
        <v>8.3894925074618456</v>
      </c>
      <c r="N390">
        <f t="shared" si="13"/>
        <v>70.383584532758448</v>
      </c>
    </row>
    <row r="391" spans="11:14" x14ac:dyDescent="0.3">
      <c r="K391" s="3">
        <v>42.119220050000003</v>
      </c>
      <c r="M391">
        <f t="shared" si="12"/>
        <v>4.4001652174618471</v>
      </c>
      <c r="N391">
        <f t="shared" si="13"/>
        <v>19.361453940961063</v>
      </c>
    </row>
    <row r="392" spans="11:14" x14ac:dyDescent="0.3">
      <c r="K392" s="3">
        <v>11.56738621</v>
      </c>
      <c r="M392">
        <f t="shared" si="12"/>
        <v>-26.151668622538153</v>
      </c>
      <c r="N392">
        <f t="shared" si="13"/>
        <v>683.90977174304658</v>
      </c>
    </row>
    <row r="393" spans="11:14" x14ac:dyDescent="0.3">
      <c r="K393" s="3">
        <v>61.66309201</v>
      </c>
      <c r="M393">
        <f t="shared" si="12"/>
        <v>23.944037177461844</v>
      </c>
      <c r="N393">
        <f t="shared" si="13"/>
        <v>573.31691635567495</v>
      </c>
    </row>
    <row r="394" spans="11:14" x14ac:dyDescent="0.3">
      <c r="K394" s="3">
        <v>28.727636650000001</v>
      </c>
      <c r="M394">
        <f t="shared" si="12"/>
        <v>-8.9914181825381547</v>
      </c>
      <c r="N394">
        <f t="shared" si="13"/>
        <v>80.845600933277737</v>
      </c>
    </row>
    <row r="395" spans="11:14" x14ac:dyDescent="0.3">
      <c r="K395" s="3">
        <v>33.177630299999997</v>
      </c>
      <c r="M395">
        <f t="shared" si="12"/>
        <v>-4.5414245325381586</v>
      </c>
      <c r="N395">
        <f t="shared" si="13"/>
        <v>20.624536784739433</v>
      </c>
    </row>
    <row r="396" spans="11:14" x14ac:dyDescent="0.3">
      <c r="K396" s="3">
        <v>41.064876820000002</v>
      </c>
      <c r="M396">
        <f t="shared" si="12"/>
        <v>3.3458219874618464</v>
      </c>
      <c r="N396">
        <f t="shared" si="13"/>
        <v>11.19452477178314</v>
      </c>
    </row>
    <row r="397" spans="11:14" x14ac:dyDescent="0.3">
      <c r="K397" s="3">
        <v>22.26578185</v>
      </c>
      <c r="M397">
        <f t="shared" si="12"/>
        <v>-15.453272982538156</v>
      </c>
      <c r="N397">
        <f t="shared" si="13"/>
        <v>238.8036458728437</v>
      </c>
    </row>
    <row r="398" spans="11:14" x14ac:dyDescent="0.3">
      <c r="K398" s="3">
        <v>53.862153939999999</v>
      </c>
      <c r="M398">
        <f t="shared" si="12"/>
        <v>16.143099107461843</v>
      </c>
      <c r="N398">
        <f t="shared" si="13"/>
        <v>260.59964879333535</v>
      </c>
    </row>
    <row r="399" spans="11:14" x14ac:dyDescent="0.3">
      <c r="K399" s="3">
        <v>25.011374880000002</v>
      </c>
      <c r="M399">
        <f t="shared" si="12"/>
        <v>-12.707679952538154</v>
      </c>
      <c r="N399">
        <f t="shared" si="13"/>
        <v>161.4851297761401</v>
      </c>
    </row>
    <row r="400" spans="11:14" x14ac:dyDescent="0.3">
      <c r="K400" s="3">
        <v>54.646996489999999</v>
      </c>
      <c r="M400">
        <f t="shared" si="12"/>
        <v>16.927941657461844</v>
      </c>
      <c r="N400">
        <f t="shared" si="13"/>
        <v>286.55520875843206</v>
      </c>
    </row>
    <row r="401" spans="11:14" x14ac:dyDescent="0.3">
      <c r="K401" s="3">
        <v>52.085412830000003</v>
      </c>
      <c r="M401">
        <f t="shared" si="12"/>
        <v>14.366357997461847</v>
      </c>
      <c r="N401">
        <f t="shared" si="13"/>
        <v>206.39224211123599</v>
      </c>
    </row>
    <row r="402" spans="11:14" x14ac:dyDescent="0.3">
      <c r="K402" s="3">
        <v>33.494572910000002</v>
      </c>
      <c r="M402">
        <f t="shared" si="12"/>
        <v>-4.2244819225381534</v>
      </c>
      <c r="N402">
        <f t="shared" si="13"/>
        <v>17.846247513851651</v>
      </c>
    </row>
    <row r="403" spans="11:14" x14ac:dyDescent="0.3">
      <c r="K403" s="3">
        <v>39.898742589999998</v>
      </c>
      <c r="M403">
        <f t="shared" si="12"/>
        <v>2.1796877574618421</v>
      </c>
      <c r="N403">
        <f t="shared" si="13"/>
        <v>4.751038720029034</v>
      </c>
    </row>
    <row r="404" spans="11:14" x14ac:dyDescent="0.3">
      <c r="K404" s="3">
        <v>12.61133873</v>
      </c>
      <c r="M404">
        <f t="shared" si="12"/>
        <v>-25.107716102538156</v>
      </c>
      <c r="N404">
        <f t="shared" si="13"/>
        <v>630.39740788565382</v>
      </c>
    </row>
    <row r="405" spans="11:14" x14ac:dyDescent="0.3">
      <c r="K405" s="3">
        <v>37.142675429999997</v>
      </c>
      <c r="M405">
        <f t="shared" si="12"/>
        <v>-0.57637940253815856</v>
      </c>
      <c r="N405">
        <f t="shared" si="13"/>
        <v>0.33221321567024464</v>
      </c>
    </row>
    <row r="406" spans="11:14" x14ac:dyDescent="0.3">
      <c r="K406" s="3">
        <v>47.158054239999998</v>
      </c>
      <c r="M406">
        <f t="shared" si="12"/>
        <v>9.4389994074618428</v>
      </c>
      <c r="N406">
        <f t="shared" si="13"/>
        <v>89.094709814065027</v>
      </c>
    </row>
    <row r="407" spans="11:14" x14ac:dyDescent="0.3">
      <c r="K407" s="3">
        <v>15.49848967</v>
      </c>
      <c r="M407">
        <f t="shared" si="12"/>
        <v>-22.220565162538158</v>
      </c>
      <c r="N407">
        <f t="shared" si="13"/>
        <v>493.75351614260444</v>
      </c>
    </row>
    <row r="408" spans="11:14" x14ac:dyDescent="0.3">
      <c r="K408" s="3">
        <v>41.370094950000002</v>
      </c>
      <c r="M408">
        <f t="shared" si="12"/>
        <v>3.6510401174618465</v>
      </c>
      <c r="N408">
        <f t="shared" si="13"/>
        <v>13.330093939315814</v>
      </c>
    </row>
    <row r="409" spans="11:14" x14ac:dyDescent="0.3">
      <c r="K409" s="3">
        <v>39.926477779999999</v>
      </c>
      <c r="M409">
        <f t="shared" si="12"/>
        <v>2.2074229474618434</v>
      </c>
      <c r="N409">
        <f t="shared" si="13"/>
        <v>4.8727160689811324</v>
      </c>
    </row>
    <row r="410" spans="11:14" x14ac:dyDescent="0.3">
      <c r="K410" s="3">
        <v>21.93818572</v>
      </c>
      <c r="M410">
        <f t="shared" si="12"/>
        <v>-15.780869112538156</v>
      </c>
      <c r="N410">
        <f t="shared" si="13"/>
        <v>249.03582994706079</v>
      </c>
    </row>
    <row r="411" spans="11:14" x14ac:dyDescent="0.3">
      <c r="K411" s="3">
        <v>41.955994400000002</v>
      </c>
      <c r="M411">
        <f t="shared" si="12"/>
        <v>4.236939567461846</v>
      </c>
      <c r="N411">
        <f t="shared" si="13"/>
        <v>17.951656898323776</v>
      </c>
    </row>
    <row r="412" spans="11:14" x14ac:dyDescent="0.3">
      <c r="K412" s="3">
        <v>25.737272959999999</v>
      </c>
      <c r="M412">
        <f t="shared" si="12"/>
        <v>-11.981781872538157</v>
      </c>
      <c r="N412">
        <f t="shared" si="13"/>
        <v>143.56309684108399</v>
      </c>
    </row>
    <row r="413" spans="11:14" x14ac:dyDescent="0.3">
      <c r="K413" s="3">
        <v>36.914239219999999</v>
      </c>
      <c r="M413">
        <f t="shared" si="12"/>
        <v>-0.8048156125381567</v>
      </c>
      <c r="N413">
        <f t="shared" si="13"/>
        <v>0.64772817018516837</v>
      </c>
    </row>
    <row r="414" spans="11:14" x14ac:dyDescent="0.3">
      <c r="K414" s="3">
        <v>19.178505990000001</v>
      </c>
      <c r="M414">
        <f t="shared" si="12"/>
        <v>-18.540548842538154</v>
      </c>
      <c r="N414">
        <f t="shared" si="13"/>
        <v>343.75195138254287</v>
      </c>
    </row>
    <row r="415" spans="11:14" x14ac:dyDescent="0.3">
      <c r="K415" s="3">
        <v>47.913038110000002</v>
      </c>
      <c r="M415">
        <f t="shared" si="12"/>
        <v>10.193983277461847</v>
      </c>
      <c r="N415">
        <f t="shared" si="13"/>
        <v>103.91729506117177</v>
      </c>
    </row>
    <row r="416" spans="11:14" x14ac:dyDescent="0.3">
      <c r="K416" s="3">
        <v>47.689699820000001</v>
      </c>
      <c r="M416">
        <f t="shared" si="12"/>
        <v>9.9706449874618457</v>
      </c>
      <c r="N416">
        <f t="shared" si="13"/>
        <v>99.413761465998036</v>
      </c>
    </row>
    <row r="417" spans="11:14" x14ac:dyDescent="0.3">
      <c r="K417" s="3">
        <v>66.221073340000004</v>
      </c>
      <c r="M417">
        <f t="shared" si="12"/>
        <v>28.502018507461848</v>
      </c>
      <c r="N417">
        <f t="shared" si="13"/>
        <v>812.36505899969768</v>
      </c>
    </row>
    <row r="418" spans="11:14" x14ac:dyDescent="0.3">
      <c r="K418" s="3">
        <v>55.820440130000001</v>
      </c>
      <c r="M418">
        <f t="shared" si="12"/>
        <v>18.101385297461846</v>
      </c>
      <c r="N418">
        <f t="shared" si="13"/>
        <v>327.66014968716786</v>
      </c>
    </row>
    <row r="419" spans="11:14" x14ac:dyDescent="0.3">
      <c r="K419" s="3">
        <v>50.87282416</v>
      </c>
      <c r="M419">
        <f t="shared" si="12"/>
        <v>13.153769327461845</v>
      </c>
      <c r="N419">
        <f t="shared" si="13"/>
        <v>173.02164752007604</v>
      </c>
    </row>
    <row r="420" spans="11:14" x14ac:dyDescent="0.3">
      <c r="K420" s="3">
        <v>51.249193900000002</v>
      </c>
      <c r="M420">
        <f t="shared" si="12"/>
        <v>13.530139067461846</v>
      </c>
      <c r="N420">
        <f t="shared" si="13"/>
        <v>183.06466318485732</v>
      </c>
    </row>
    <row r="421" spans="11:14" x14ac:dyDescent="0.3">
      <c r="K421" s="3">
        <v>62.18433632</v>
      </c>
      <c r="M421">
        <f t="shared" si="12"/>
        <v>24.465281487461844</v>
      </c>
      <c r="N421">
        <f t="shared" si="13"/>
        <v>598.54999826074322</v>
      </c>
    </row>
    <row r="422" spans="11:14" x14ac:dyDescent="0.3">
      <c r="K422" s="3">
        <v>52.868133999999998</v>
      </c>
      <c r="M422">
        <f t="shared" si="12"/>
        <v>15.149079167461842</v>
      </c>
      <c r="N422">
        <f t="shared" si="13"/>
        <v>229.49459962202639</v>
      </c>
    </row>
    <row r="423" spans="11:14" x14ac:dyDescent="0.3">
      <c r="K423" s="3">
        <v>56.817421289999999</v>
      </c>
      <c r="M423">
        <f t="shared" si="12"/>
        <v>19.098366457461843</v>
      </c>
      <c r="N423">
        <f t="shared" si="13"/>
        <v>364.74760134350362</v>
      </c>
    </row>
    <row r="424" spans="11:14" x14ac:dyDescent="0.3">
      <c r="K424" s="3">
        <v>37.418075719999997</v>
      </c>
      <c r="M424">
        <f t="shared" si="12"/>
        <v>-0.30097911253815823</v>
      </c>
      <c r="N424">
        <f t="shared" si="13"/>
        <v>9.0588426184257317E-2</v>
      </c>
    </row>
    <row r="425" spans="11:14" x14ac:dyDescent="0.3">
      <c r="K425" s="3">
        <v>52.415718470000002</v>
      </c>
      <c r="M425">
        <f t="shared" si="12"/>
        <v>14.696663637461846</v>
      </c>
      <c r="N425">
        <f t="shared" si="13"/>
        <v>215.99192207269326</v>
      </c>
    </row>
    <row r="426" spans="11:14" x14ac:dyDescent="0.3">
      <c r="K426" s="3">
        <v>56.530410600000003</v>
      </c>
      <c r="M426">
        <f t="shared" si="12"/>
        <v>18.811355767461848</v>
      </c>
      <c r="N426">
        <f t="shared" si="13"/>
        <v>353.86710581002012</v>
      </c>
    </row>
    <row r="427" spans="11:14" x14ac:dyDescent="0.3">
      <c r="K427" s="3">
        <v>12.01085146</v>
      </c>
      <c r="M427">
        <f t="shared" si="12"/>
        <v>-25.708203372538158</v>
      </c>
      <c r="N427">
        <f t="shared" si="13"/>
        <v>660.91172064378236</v>
      </c>
    </row>
    <row r="428" spans="11:14" x14ac:dyDescent="0.3">
      <c r="K428" s="3">
        <v>15.76151589</v>
      </c>
      <c r="M428">
        <f t="shared" si="12"/>
        <v>-21.957538942538157</v>
      </c>
      <c r="N428">
        <f t="shared" si="13"/>
        <v>482.13351641307969</v>
      </c>
    </row>
    <row r="429" spans="11:14" x14ac:dyDescent="0.3">
      <c r="K429" s="3">
        <v>17.71357587</v>
      </c>
      <c r="M429">
        <f t="shared" si="12"/>
        <v>-20.005478962538156</v>
      </c>
      <c r="N429">
        <f t="shared" si="13"/>
        <v>400.21918852055671</v>
      </c>
    </row>
    <row r="430" spans="11:14" x14ac:dyDescent="0.3">
      <c r="K430" s="3">
        <v>16.504420580000001</v>
      </c>
      <c r="M430">
        <f t="shared" si="12"/>
        <v>-21.214634252538154</v>
      </c>
      <c r="N430">
        <f t="shared" si="13"/>
        <v>450.06070646896507</v>
      </c>
    </row>
    <row r="431" spans="11:14" x14ac:dyDescent="0.3">
      <c r="K431" s="3">
        <v>56.138894039999997</v>
      </c>
      <c r="M431">
        <f t="shared" si="12"/>
        <v>18.419839207461841</v>
      </c>
      <c r="N431">
        <f t="shared" si="13"/>
        <v>339.29047642874849</v>
      </c>
    </row>
    <row r="432" spans="11:14" x14ac:dyDescent="0.3">
      <c r="K432" s="3">
        <v>63.219486199999999</v>
      </c>
      <c r="M432">
        <f t="shared" si="12"/>
        <v>25.500431367461843</v>
      </c>
      <c r="N432">
        <f t="shared" si="13"/>
        <v>650.27199992663191</v>
      </c>
    </row>
    <row r="433" spans="11:14" x14ac:dyDescent="0.3">
      <c r="K433" s="3">
        <v>55.745678509999998</v>
      </c>
      <c r="M433">
        <f t="shared" si="12"/>
        <v>18.026623677461842</v>
      </c>
      <c r="N433">
        <f t="shared" si="13"/>
        <v>324.95916120882788</v>
      </c>
    </row>
    <row r="434" spans="11:14" x14ac:dyDescent="0.3">
      <c r="K434" s="3">
        <v>49.33344048</v>
      </c>
      <c r="M434">
        <f t="shared" si="12"/>
        <v>11.614385647461845</v>
      </c>
      <c r="N434">
        <f t="shared" si="13"/>
        <v>134.89395396796769</v>
      </c>
    </row>
    <row r="435" spans="11:14" x14ac:dyDescent="0.3">
      <c r="K435" s="3">
        <v>51.228581920000003</v>
      </c>
      <c r="M435">
        <f t="shared" si="12"/>
        <v>13.509527087461848</v>
      </c>
      <c r="N435">
        <f t="shared" si="13"/>
        <v>182.5073221268654</v>
      </c>
    </row>
    <row r="436" spans="11:14" x14ac:dyDescent="0.3">
      <c r="K436" s="3">
        <v>46.950448369999997</v>
      </c>
      <c r="M436">
        <f t="shared" si="12"/>
        <v>9.231393537461841</v>
      </c>
      <c r="N436">
        <f t="shared" si="13"/>
        <v>85.218626643492243</v>
      </c>
    </row>
    <row r="437" spans="11:14" x14ac:dyDescent="0.3">
      <c r="K437" s="3">
        <v>46.267384180000001</v>
      </c>
      <c r="M437">
        <f t="shared" si="12"/>
        <v>8.5483293474618449</v>
      </c>
      <c r="N437">
        <f t="shared" si="13"/>
        <v>73.073934632677449</v>
      </c>
    </row>
    <row r="438" spans="11:14" x14ac:dyDescent="0.3">
      <c r="K438" s="3">
        <v>15.944742290000001</v>
      </c>
      <c r="M438">
        <f t="shared" si="12"/>
        <v>-21.774312542538155</v>
      </c>
      <c r="N438">
        <f t="shared" si="13"/>
        <v>474.1206867001344</v>
      </c>
    </row>
    <row r="439" spans="11:14" x14ac:dyDescent="0.3">
      <c r="K439" s="3">
        <v>51.593882239999999</v>
      </c>
      <c r="M439">
        <f t="shared" si="12"/>
        <v>13.874827407461844</v>
      </c>
      <c r="N439">
        <f t="shared" si="13"/>
        <v>192.51083558685434</v>
      </c>
    </row>
    <row r="440" spans="11:14" x14ac:dyDescent="0.3">
      <c r="K440" s="3">
        <v>15.937804829999999</v>
      </c>
      <c r="M440">
        <f t="shared" si="12"/>
        <v>-21.781250002538158</v>
      </c>
      <c r="N440">
        <f t="shared" si="13"/>
        <v>474.42285167306852</v>
      </c>
    </row>
    <row r="441" spans="11:14" x14ac:dyDescent="0.3">
      <c r="K441" s="3">
        <v>18.288979390000002</v>
      </c>
      <c r="M441">
        <f t="shared" si="12"/>
        <v>-19.430075442538154</v>
      </c>
      <c r="N441">
        <f t="shared" si="13"/>
        <v>377.52783170272426</v>
      </c>
    </row>
    <row r="442" spans="11:14" x14ac:dyDescent="0.3">
      <c r="K442" s="3">
        <v>55.173669539999999</v>
      </c>
      <c r="M442">
        <f t="shared" si="12"/>
        <v>17.454614707461843</v>
      </c>
      <c r="N442">
        <f t="shared" si="13"/>
        <v>304.66357458594331</v>
      </c>
    </row>
    <row r="443" spans="11:14" x14ac:dyDescent="0.3">
      <c r="K443" s="3">
        <v>42.430980509999998</v>
      </c>
      <c r="M443">
        <f t="shared" si="12"/>
        <v>4.7119256774618421</v>
      </c>
      <c r="N443">
        <f t="shared" si="13"/>
        <v>22.20224358992424</v>
      </c>
    </row>
    <row r="444" spans="11:14" x14ac:dyDescent="0.3">
      <c r="K444" s="3">
        <v>10</v>
      </c>
      <c r="M444">
        <f t="shared" si="12"/>
        <v>-27.719054832538156</v>
      </c>
      <c r="N444">
        <f t="shared" si="13"/>
        <v>768.34600080925691</v>
      </c>
    </row>
    <row r="445" spans="11:14" x14ac:dyDescent="0.3">
      <c r="K445" s="3">
        <v>59.019403930000003</v>
      </c>
      <c r="M445">
        <f t="shared" si="12"/>
        <v>21.300349097461847</v>
      </c>
      <c r="N445">
        <f t="shared" si="13"/>
        <v>453.70487167374375</v>
      </c>
    </row>
    <row r="446" spans="11:14" x14ac:dyDescent="0.3">
      <c r="K446" s="3">
        <v>28.714884739999999</v>
      </c>
      <c r="M446">
        <f t="shared" si="12"/>
        <v>-9.0041700925381569</v>
      </c>
      <c r="N446">
        <f t="shared" si="13"/>
        <v>81.0750790553586</v>
      </c>
    </row>
    <row r="447" spans="11:14" x14ac:dyDescent="0.3">
      <c r="K447" s="3">
        <v>25.513929560000001</v>
      </c>
      <c r="M447">
        <f t="shared" si="12"/>
        <v>-12.205125272538154</v>
      </c>
      <c r="N447">
        <f t="shared" si="13"/>
        <v>148.96508291834957</v>
      </c>
    </row>
    <row r="448" spans="11:14" x14ac:dyDescent="0.3">
      <c r="K448" s="3">
        <v>26.780251929999999</v>
      </c>
      <c r="M448">
        <f t="shared" si="12"/>
        <v>-10.938802902538157</v>
      </c>
      <c r="N448">
        <f t="shared" si="13"/>
        <v>119.65740894057721</v>
      </c>
    </row>
    <row r="449" spans="11:14" x14ac:dyDescent="0.3">
      <c r="K449" s="3">
        <v>37.438479999999998</v>
      </c>
      <c r="M449">
        <f t="shared" si="12"/>
        <v>-0.28057483253815718</v>
      </c>
      <c r="N449">
        <f t="shared" si="13"/>
        <v>7.8722236653814948E-2</v>
      </c>
    </row>
    <row r="450" spans="11:14" x14ac:dyDescent="0.3">
      <c r="K450" s="3">
        <v>44.279281679999997</v>
      </c>
      <c r="M450">
        <f t="shared" si="12"/>
        <v>6.5602268474618413</v>
      </c>
      <c r="N450">
        <f t="shared" si="13"/>
        <v>43.036576290159125</v>
      </c>
    </row>
    <row r="451" spans="11:14" x14ac:dyDescent="0.3">
      <c r="K451" s="3">
        <v>48.852469050000003</v>
      </c>
      <c r="M451">
        <f t="shared" ref="M451:M514" si="14">K451-$L$2</f>
        <v>11.133414217461848</v>
      </c>
      <c r="N451">
        <f t="shared" ref="N451:N514" si="15">M451^2</f>
        <v>123.95291213758161</v>
      </c>
    </row>
    <row r="452" spans="11:14" x14ac:dyDescent="0.3">
      <c r="K452" s="3">
        <v>61.982943489999997</v>
      </c>
      <c r="M452">
        <f t="shared" si="14"/>
        <v>24.263888657461841</v>
      </c>
      <c r="N452">
        <f t="shared" si="15"/>
        <v>588.7362927817054</v>
      </c>
    </row>
    <row r="453" spans="11:14" x14ac:dyDescent="0.3">
      <c r="K453" s="3">
        <v>60.625309309999999</v>
      </c>
      <c r="M453">
        <f t="shared" si="14"/>
        <v>22.906254477461843</v>
      </c>
      <c r="N453">
        <f t="shared" si="15"/>
        <v>524.69649418624078</v>
      </c>
    </row>
    <row r="454" spans="11:14" x14ac:dyDescent="0.3">
      <c r="K454" s="3">
        <v>16.234567559999999</v>
      </c>
      <c r="M454">
        <f t="shared" si="14"/>
        <v>-21.484487272538157</v>
      </c>
      <c r="N454">
        <f t="shared" si="15"/>
        <v>461.58319336385404</v>
      </c>
    </row>
    <row r="455" spans="11:14" x14ac:dyDescent="0.3">
      <c r="K455" s="3">
        <v>24.859635489999999</v>
      </c>
      <c r="M455">
        <f t="shared" si="14"/>
        <v>-12.859419342538157</v>
      </c>
      <c r="N455">
        <f t="shared" si="15"/>
        <v>165.36466582724449</v>
      </c>
    </row>
    <row r="456" spans="11:14" x14ac:dyDescent="0.3">
      <c r="K456" s="3">
        <v>63.112337140000001</v>
      </c>
      <c r="M456">
        <f t="shared" si="14"/>
        <v>25.393282307461845</v>
      </c>
      <c r="N456">
        <f t="shared" si="15"/>
        <v>644.81878634645477</v>
      </c>
    </row>
    <row r="457" spans="11:14" x14ac:dyDescent="0.3">
      <c r="K457" s="3">
        <v>60.993188289999999</v>
      </c>
      <c r="M457">
        <f t="shared" si="14"/>
        <v>23.274133457461843</v>
      </c>
      <c r="N457">
        <f t="shared" si="15"/>
        <v>541.68528819574476</v>
      </c>
    </row>
    <row r="458" spans="11:14" x14ac:dyDescent="0.3">
      <c r="K458" s="3">
        <v>18.244070310000001</v>
      </c>
      <c r="M458">
        <f t="shared" si="14"/>
        <v>-19.474984522538154</v>
      </c>
      <c r="N458">
        <f t="shared" si="15"/>
        <v>379.27502215310068</v>
      </c>
    </row>
    <row r="459" spans="11:14" x14ac:dyDescent="0.3">
      <c r="K459" s="3">
        <v>14.46196089</v>
      </c>
      <c r="M459">
        <f t="shared" si="14"/>
        <v>-23.257093942538155</v>
      </c>
      <c r="N459">
        <f t="shared" si="15"/>
        <v>540.89241865204497</v>
      </c>
    </row>
    <row r="460" spans="11:14" x14ac:dyDescent="0.3">
      <c r="K460" s="3">
        <v>40.946369339999997</v>
      </c>
      <c r="M460">
        <f t="shared" si="14"/>
        <v>3.2273145074618412</v>
      </c>
      <c r="N460">
        <f t="shared" si="15"/>
        <v>10.415558930073667</v>
      </c>
    </row>
    <row r="461" spans="11:14" x14ac:dyDescent="0.3">
      <c r="K461" s="3">
        <v>31.926563130000002</v>
      </c>
      <c r="M461">
        <f t="shared" si="14"/>
        <v>-5.7924917025381539</v>
      </c>
      <c r="N461">
        <f t="shared" si="15"/>
        <v>33.552960123973364</v>
      </c>
    </row>
    <row r="462" spans="11:14" x14ac:dyDescent="0.3">
      <c r="K462" s="3">
        <v>41.305404629999998</v>
      </c>
      <c r="M462">
        <f t="shared" si="14"/>
        <v>3.5863497974618426</v>
      </c>
      <c r="N462">
        <f t="shared" si="15"/>
        <v>12.8619048697546</v>
      </c>
    </row>
    <row r="463" spans="11:14" x14ac:dyDescent="0.3">
      <c r="K463" s="3">
        <v>50.072632740000003</v>
      </c>
      <c r="M463">
        <f t="shared" si="14"/>
        <v>12.353577907461847</v>
      </c>
      <c r="N463">
        <f t="shared" si="15"/>
        <v>152.61088711572944</v>
      </c>
    </row>
    <row r="464" spans="11:14" x14ac:dyDescent="0.3">
      <c r="K464" s="3">
        <v>52.924560880000001</v>
      </c>
      <c r="M464">
        <f t="shared" si="14"/>
        <v>15.205506047461846</v>
      </c>
      <c r="N464">
        <f t="shared" si="15"/>
        <v>231.20741415939875</v>
      </c>
    </row>
    <row r="465" spans="11:14" x14ac:dyDescent="0.3">
      <c r="K465" s="3">
        <v>35.415597759999997</v>
      </c>
      <c r="M465">
        <f t="shared" si="14"/>
        <v>-2.3034570725381585</v>
      </c>
      <c r="N465">
        <f t="shared" si="15"/>
        <v>5.3059144850260633</v>
      </c>
    </row>
    <row r="466" spans="11:14" x14ac:dyDescent="0.3">
      <c r="K466" s="3">
        <v>46.760327850000003</v>
      </c>
      <c r="M466">
        <f t="shared" si="14"/>
        <v>9.0412730174618474</v>
      </c>
      <c r="N466">
        <f t="shared" si="15"/>
        <v>81.744617776283661</v>
      </c>
    </row>
    <row r="467" spans="11:14" x14ac:dyDescent="0.3">
      <c r="K467" s="3">
        <v>46.97806044</v>
      </c>
      <c r="M467">
        <f t="shared" si="14"/>
        <v>9.2590056074618445</v>
      </c>
      <c r="N467">
        <f t="shared" si="15"/>
        <v>85.729184839009875</v>
      </c>
    </row>
    <row r="468" spans="11:14" x14ac:dyDescent="0.3">
      <c r="K468" s="3">
        <v>48.208577419999997</v>
      </c>
      <c r="M468">
        <f t="shared" si="14"/>
        <v>10.489522587461842</v>
      </c>
      <c r="N468">
        <f t="shared" si="15"/>
        <v>110.03008411287217</v>
      </c>
    </row>
    <row r="469" spans="11:14" x14ac:dyDescent="0.3">
      <c r="K469" s="3">
        <v>48.364071840000001</v>
      </c>
      <c r="M469">
        <f t="shared" si="14"/>
        <v>10.645017007461846</v>
      </c>
      <c r="N469">
        <f t="shared" si="15"/>
        <v>113.31638708915195</v>
      </c>
    </row>
    <row r="470" spans="11:14" x14ac:dyDescent="0.3">
      <c r="K470" s="3">
        <v>22.30956561</v>
      </c>
      <c r="M470">
        <f t="shared" si="14"/>
        <v>-15.409489222538156</v>
      </c>
      <c r="N470">
        <f t="shared" si="15"/>
        <v>237.45235809951959</v>
      </c>
    </row>
    <row r="471" spans="11:14" x14ac:dyDescent="0.3">
      <c r="K471" s="3">
        <v>60.604953829999999</v>
      </c>
      <c r="M471">
        <f t="shared" si="14"/>
        <v>22.885898997461844</v>
      </c>
      <c r="N471">
        <f t="shared" si="15"/>
        <v>523.76437292202502</v>
      </c>
    </row>
    <row r="472" spans="11:14" x14ac:dyDescent="0.3">
      <c r="K472" s="3">
        <v>16.72102885</v>
      </c>
      <c r="M472">
        <f t="shared" si="14"/>
        <v>-20.998025982538156</v>
      </c>
      <c r="N472">
        <f t="shared" si="15"/>
        <v>440.91709516334748</v>
      </c>
    </row>
    <row r="473" spans="11:14" x14ac:dyDescent="0.3">
      <c r="K473" s="3">
        <v>65.380679580000006</v>
      </c>
      <c r="M473">
        <f t="shared" si="14"/>
        <v>27.66162474746185</v>
      </c>
      <c r="N473">
        <f t="shared" si="15"/>
        <v>765.16548366939389</v>
      </c>
    </row>
    <row r="474" spans="11:14" x14ac:dyDescent="0.3">
      <c r="K474" s="3">
        <v>55.803620410000001</v>
      </c>
      <c r="M474">
        <f t="shared" si="14"/>
        <v>18.084565577461845</v>
      </c>
      <c r="N474">
        <f t="shared" si="15"/>
        <v>327.05151212551789</v>
      </c>
    </row>
    <row r="475" spans="11:14" x14ac:dyDescent="0.3">
      <c r="K475" s="3">
        <v>49.964297770000002</v>
      </c>
      <c r="M475">
        <f t="shared" si="14"/>
        <v>12.245242937461846</v>
      </c>
      <c r="N475">
        <f t="shared" si="15"/>
        <v>149.94597459745921</v>
      </c>
    </row>
    <row r="476" spans="11:14" x14ac:dyDescent="0.3">
      <c r="K476" s="3">
        <v>44.144590350000001</v>
      </c>
      <c r="M476">
        <f t="shared" si="14"/>
        <v>6.4255355174618458</v>
      </c>
      <c r="N476">
        <f t="shared" si="15"/>
        <v>41.287506686163674</v>
      </c>
    </row>
    <row r="477" spans="11:14" x14ac:dyDescent="0.3">
      <c r="K477" s="3">
        <v>36.007613800000001</v>
      </c>
      <c r="M477">
        <f t="shared" si="14"/>
        <v>-1.7114410325381542</v>
      </c>
      <c r="N477">
        <f t="shared" si="15"/>
        <v>2.9290304078552634</v>
      </c>
    </row>
    <row r="478" spans="11:14" x14ac:dyDescent="0.3">
      <c r="K478" s="3">
        <v>22.390150550000001</v>
      </c>
      <c r="M478">
        <f t="shared" si="14"/>
        <v>-15.328904282538154</v>
      </c>
      <c r="N478">
        <f t="shared" si="15"/>
        <v>234.97530650321656</v>
      </c>
    </row>
    <row r="479" spans="11:14" x14ac:dyDescent="0.3">
      <c r="K479" s="3">
        <v>12.083710890000001</v>
      </c>
      <c r="M479">
        <f t="shared" si="14"/>
        <v>-25.635343942538157</v>
      </c>
      <c r="N479">
        <f t="shared" si="15"/>
        <v>657.1708590522278</v>
      </c>
    </row>
    <row r="480" spans="11:14" x14ac:dyDescent="0.3">
      <c r="K480" s="3">
        <v>56.466762639999999</v>
      </c>
      <c r="M480">
        <f t="shared" si="14"/>
        <v>18.747707807461843</v>
      </c>
      <c r="N480">
        <f t="shared" si="15"/>
        <v>351.47654803396574</v>
      </c>
    </row>
    <row r="481" spans="11:14" x14ac:dyDescent="0.3">
      <c r="K481" s="3">
        <v>50.665463440000003</v>
      </c>
      <c r="M481">
        <f t="shared" si="14"/>
        <v>12.946408607461848</v>
      </c>
      <c r="N481">
        <f t="shared" si="15"/>
        <v>167.60949583136221</v>
      </c>
    </row>
    <row r="482" spans="11:14" x14ac:dyDescent="0.3">
      <c r="K482" s="3">
        <v>48.121174279999998</v>
      </c>
      <c r="M482">
        <f t="shared" si="14"/>
        <v>10.402119447461843</v>
      </c>
      <c r="N482">
        <f t="shared" si="15"/>
        <v>108.20408899926387</v>
      </c>
    </row>
    <row r="483" spans="11:14" x14ac:dyDescent="0.3">
      <c r="K483" s="3">
        <v>40.866128119999999</v>
      </c>
      <c r="M483">
        <f t="shared" si="14"/>
        <v>3.1470732874618434</v>
      </c>
      <c r="N483">
        <f t="shared" si="15"/>
        <v>9.9040702766558955</v>
      </c>
    </row>
    <row r="484" spans="11:14" x14ac:dyDescent="0.3">
      <c r="K484" s="3">
        <v>48.40714053</v>
      </c>
      <c r="M484">
        <f t="shared" si="14"/>
        <v>10.688085697461844</v>
      </c>
      <c r="N484">
        <f t="shared" si="15"/>
        <v>114.23517587628842</v>
      </c>
    </row>
    <row r="485" spans="11:14" x14ac:dyDescent="0.3">
      <c r="K485" s="3">
        <v>18.135927550000002</v>
      </c>
      <c r="M485">
        <f t="shared" si="14"/>
        <v>-19.583127282538154</v>
      </c>
      <c r="N485">
        <f t="shared" si="15"/>
        <v>383.49887416409018</v>
      </c>
    </row>
    <row r="486" spans="11:14" x14ac:dyDescent="0.3">
      <c r="K486" s="3">
        <v>60.018272009999997</v>
      </c>
      <c r="M486">
        <f t="shared" si="14"/>
        <v>22.299217177461841</v>
      </c>
      <c r="N486">
        <f t="shared" si="15"/>
        <v>497.25508672760924</v>
      </c>
    </row>
    <row r="487" spans="11:14" x14ac:dyDescent="0.3">
      <c r="K487" s="3">
        <v>25.310389780000001</v>
      </c>
      <c r="M487">
        <f t="shared" si="14"/>
        <v>-12.408665052538154</v>
      </c>
      <c r="N487">
        <f t="shared" si="15"/>
        <v>153.97496838608171</v>
      </c>
    </row>
    <row r="488" spans="11:14" x14ac:dyDescent="0.3">
      <c r="K488" s="3">
        <v>52.870111219999998</v>
      </c>
      <c r="M488">
        <f t="shared" si="14"/>
        <v>15.151056387461843</v>
      </c>
      <c r="N488">
        <f t="shared" si="15"/>
        <v>229.55450965604831</v>
      </c>
    </row>
    <row r="489" spans="11:14" x14ac:dyDescent="0.3">
      <c r="K489" s="3">
        <v>28.206624529999999</v>
      </c>
      <c r="M489">
        <f t="shared" si="14"/>
        <v>-9.5124303025381565</v>
      </c>
      <c r="N489">
        <f t="shared" si="15"/>
        <v>90.486330260646156</v>
      </c>
    </row>
    <row r="490" spans="11:14" x14ac:dyDescent="0.3">
      <c r="K490" s="3">
        <v>19.712640369999999</v>
      </c>
      <c r="M490">
        <f t="shared" si="14"/>
        <v>-18.006414462538157</v>
      </c>
      <c r="N490">
        <f t="shared" si="15"/>
        <v>324.2309617967033</v>
      </c>
    </row>
    <row r="491" spans="11:14" x14ac:dyDescent="0.3">
      <c r="K491" s="3">
        <v>57.506650999999998</v>
      </c>
      <c r="M491">
        <f t="shared" si="14"/>
        <v>19.787596167461842</v>
      </c>
      <c r="N491">
        <f t="shared" si="15"/>
        <v>391.5489620865506</v>
      </c>
    </row>
    <row r="492" spans="11:14" x14ac:dyDescent="0.3">
      <c r="K492" s="3">
        <v>36.933102480000002</v>
      </c>
      <c r="M492">
        <f t="shared" si="14"/>
        <v>-0.78595235253815332</v>
      </c>
      <c r="N492">
        <f t="shared" si="15"/>
        <v>0.61772110046025763</v>
      </c>
    </row>
    <row r="493" spans="11:14" x14ac:dyDescent="0.3">
      <c r="K493" s="3">
        <v>46.177058610000003</v>
      </c>
      <c r="M493">
        <f t="shared" si="14"/>
        <v>8.4580037774618475</v>
      </c>
      <c r="N493">
        <f t="shared" si="15"/>
        <v>71.537827899558877</v>
      </c>
    </row>
    <row r="494" spans="11:14" x14ac:dyDescent="0.3">
      <c r="K494" s="3">
        <v>53.377690100000002</v>
      </c>
      <c r="M494">
        <f t="shared" si="14"/>
        <v>15.658635267461847</v>
      </c>
      <c r="N494">
        <f t="shared" si="15"/>
        <v>245.19285843939994</v>
      </c>
    </row>
    <row r="495" spans="11:14" x14ac:dyDescent="0.3">
      <c r="K495" s="3">
        <v>46.936520350000002</v>
      </c>
      <c r="M495">
        <f t="shared" si="14"/>
        <v>9.2174655174618465</v>
      </c>
      <c r="N495">
        <f t="shared" si="15"/>
        <v>84.961670565598183</v>
      </c>
    </row>
    <row r="496" spans="11:14" x14ac:dyDescent="0.3">
      <c r="K496" s="3">
        <v>50.123249880000003</v>
      </c>
      <c r="M496">
        <f t="shared" si="14"/>
        <v>12.404195047461847</v>
      </c>
      <c r="N496">
        <f t="shared" si="15"/>
        <v>153.86405477547703</v>
      </c>
    </row>
    <row r="497" spans="11:14" x14ac:dyDescent="0.3">
      <c r="K497" s="3">
        <v>49.113217669999997</v>
      </c>
      <c r="M497">
        <f t="shared" si="14"/>
        <v>11.394162837461842</v>
      </c>
      <c r="N497">
        <f t="shared" si="15"/>
        <v>129.82694676659648</v>
      </c>
    </row>
    <row r="498" spans="11:14" x14ac:dyDescent="0.3">
      <c r="K498" s="3">
        <v>47.381748860000002</v>
      </c>
      <c r="M498">
        <f t="shared" si="14"/>
        <v>9.6626940274618462</v>
      </c>
      <c r="N498">
        <f t="shared" si="15"/>
        <v>93.36765586834683</v>
      </c>
    </row>
    <row r="499" spans="11:14" x14ac:dyDescent="0.3">
      <c r="K499" s="3">
        <v>37.817185160000001</v>
      </c>
      <c r="M499">
        <f t="shared" si="14"/>
        <v>9.8130327461845468E-2</v>
      </c>
      <c r="N499">
        <f t="shared" si="15"/>
        <v>9.6295611677690227E-3</v>
      </c>
    </row>
    <row r="500" spans="11:14" x14ac:dyDescent="0.3">
      <c r="K500" s="3">
        <v>42.330019989999997</v>
      </c>
      <c r="M500">
        <f t="shared" si="14"/>
        <v>4.6109651574618411</v>
      </c>
      <c r="N500">
        <f t="shared" si="15"/>
        <v>21.2609996833271</v>
      </c>
    </row>
    <row r="501" spans="11:14" x14ac:dyDescent="0.3">
      <c r="K501" s="3">
        <v>53.1656567</v>
      </c>
      <c r="M501">
        <f t="shared" si="14"/>
        <v>15.446601867461844</v>
      </c>
      <c r="N501">
        <f t="shared" si="15"/>
        <v>238.59750925187572</v>
      </c>
    </row>
    <row r="502" spans="11:14" x14ac:dyDescent="0.3">
      <c r="K502" s="3">
        <v>44.074328180000002</v>
      </c>
      <c r="M502">
        <f t="shared" si="14"/>
        <v>6.3552733474618464</v>
      </c>
      <c r="N502">
        <f t="shared" si="15"/>
        <v>40.389499320958905</v>
      </c>
    </row>
    <row r="503" spans="11:14" x14ac:dyDescent="0.3">
      <c r="K503" s="3">
        <v>25.39633525</v>
      </c>
      <c r="M503">
        <f t="shared" si="14"/>
        <v>-12.322719582538156</v>
      </c>
      <c r="N503">
        <f t="shared" si="15"/>
        <v>151.84941790986935</v>
      </c>
    </row>
    <row r="504" spans="11:14" x14ac:dyDescent="0.3">
      <c r="K504" s="3">
        <v>42.517538629999997</v>
      </c>
      <c r="M504">
        <f t="shared" si="14"/>
        <v>4.7984837974618415</v>
      </c>
      <c r="N504">
        <f t="shared" si="15"/>
        <v>23.025446754503815</v>
      </c>
    </row>
    <row r="505" spans="11:14" x14ac:dyDescent="0.3">
      <c r="K505" s="3">
        <v>11.74494404</v>
      </c>
      <c r="M505">
        <f t="shared" si="14"/>
        <v>-25.974110792538156</v>
      </c>
      <c r="N505">
        <f t="shared" si="15"/>
        <v>674.6544314630471</v>
      </c>
    </row>
    <row r="506" spans="11:14" x14ac:dyDescent="0.3">
      <c r="K506" s="3">
        <v>25.085670780000001</v>
      </c>
      <c r="M506">
        <f t="shared" si="14"/>
        <v>-12.633384052538155</v>
      </c>
      <c r="N506">
        <f t="shared" si="15"/>
        <v>159.60239261892536</v>
      </c>
    </row>
    <row r="507" spans="11:14" x14ac:dyDescent="0.3">
      <c r="K507" s="3">
        <v>14.945511740000001</v>
      </c>
      <c r="M507">
        <f t="shared" si="14"/>
        <v>-22.773543092538155</v>
      </c>
      <c r="N507">
        <f t="shared" si="15"/>
        <v>518.63426498769229</v>
      </c>
    </row>
    <row r="508" spans="11:14" x14ac:dyDescent="0.3">
      <c r="K508" s="3">
        <v>53.547199599999999</v>
      </c>
      <c r="M508">
        <f t="shared" si="14"/>
        <v>15.828144767461843</v>
      </c>
      <c r="N508">
        <f t="shared" si="15"/>
        <v>250.53016677972974</v>
      </c>
    </row>
    <row r="509" spans="11:14" x14ac:dyDescent="0.3">
      <c r="K509" s="3">
        <v>46.522260750000001</v>
      </c>
      <c r="M509">
        <f t="shared" si="14"/>
        <v>8.8032059174618453</v>
      </c>
      <c r="N509">
        <f t="shared" si="15"/>
        <v>77.49643442523525</v>
      </c>
    </row>
    <row r="510" spans="11:14" x14ac:dyDescent="0.3">
      <c r="K510" s="3">
        <v>47.194596570000002</v>
      </c>
      <c r="M510">
        <f t="shared" si="14"/>
        <v>9.475541737461846</v>
      </c>
      <c r="N510">
        <f t="shared" si="15"/>
        <v>89.785891218381465</v>
      </c>
    </row>
    <row r="511" spans="11:14" x14ac:dyDescent="0.3">
      <c r="K511" s="3">
        <v>58.757892869999999</v>
      </c>
      <c r="M511">
        <f t="shared" si="14"/>
        <v>21.038838037461844</v>
      </c>
      <c r="N511">
        <f t="shared" si="15"/>
        <v>442.63270596655133</v>
      </c>
    </row>
    <row r="512" spans="11:14" x14ac:dyDescent="0.3">
      <c r="K512" s="3">
        <v>50.469994509999999</v>
      </c>
      <c r="M512">
        <f t="shared" si="14"/>
        <v>12.750939677461844</v>
      </c>
      <c r="N512">
        <f t="shared" si="15"/>
        <v>162.58646265827076</v>
      </c>
    </row>
    <row r="513" spans="11:14" x14ac:dyDescent="0.3">
      <c r="K513" s="3">
        <v>20.574640509999998</v>
      </c>
      <c r="M513">
        <f t="shared" si="14"/>
        <v>-17.144414322538157</v>
      </c>
      <c r="N513">
        <f t="shared" si="15"/>
        <v>293.93094246285148</v>
      </c>
    </row>
    <row r="514" spans="11:14" x14ac:dyDescent="0.3">
      <c r="K514" s="3">
        <v>43.719023589999999</v>
      </c>
      <c r="M514">
        <f t="shared" si="14"/>
        <v>5.9999687574618434</v>
      </c>
      <c r="N514">
        <f t="shared" si="15"/>
        <v>35.999625090518215</v>
      </c>
    </row>
    <row r="515" spans="11:14" x14ac:dyDescent="0.3">
      <c r="K515" s="3">
        <v>24.617304440000002</v>
      </c>
      <c r="M515">
        <f t="shared" ref="M515:M578" si="16">K515-$L$2</f>
        <v>-13.101750392538154</v>
      </c>
      <c r="N515">
        <f t="shared" ref="N515:N578" si="17">M515^2</f>
        <v>171.65586334837369</v>
      </c>
    </row>
    <row r="516" spans="11:14" x14ac:dyDescent="0.3">
      <c r="K516" s="3">
        <v>44.785524619999997</v>
      </c>
      <c r="M516">
        <f t="shared" si="16"/>
        <v>7.0664697874618412</v>
      </c>
      <c r="N516">
        <f t="shared" si="17"/>
        <v>49.934995257110998</v>
      </c>
    </row>
    <row r="517" spans="11:14" x14ac:dyDescent="0.3">
      <c r="K517" s="3">
        <v>40.21638153</v>
      </c>
      <c r="M517">
        <f t="shared" si="16"/>
        <v>2.497326697461844</v>
      </c>
      <c r="N517">
        <f t="shared" si="17"/>
        <v>6.2366406338556803</v>
      </c>
    </row>
    <row r="518" spans="11:14" x14ac:dyDescent="0.3">
      <c r="K518" s="3">
        <v>46.153712429999999</v>
      </c>
      <c r="M518">
        <f t="shared" si="16"/>
        <v>8.4346575974618432</v>
      </c>
      <c r="N518">
        <f t="shared" si="17"/>
        <v>71.143448786420791</v>
      </c>
    </row>
    <row r="519" spans="11:14" x14ac:dyDescent="0.3">
      <c r="K519" s="3">
        <v>48.954394919999999</v>
      </c>
      <c r="M519">
        <f t="shared" si="16"/>
        <v>11.235340087461843</v>
      </c>
      <c r="N519">
        <f t="shared" si="17"/>
        <v>126.23286688092709</v>
      </c>
    </row>
    <row r="520" spans="11:14" x14ac:dyDescent="0.3">
      <c r="K520" s="3">
        <v>46.394070560000003</v>
      </c>
      <c r="M520">
        <f t="shared" si="16"/>
        <v>8.6750157274618473</v>
      </c>
      <c r="N520">
        <f t="shared" si="17"/>
        <v>75.255897871710403</v>
      </c>
    </row>
    <row r="521" spans="11:14" x14ac:dyDescent="0.3">
      <c r="K521" s="3">
        <v>18.102266019999998</v>
      </c>
      <c r="M521">
        <f t="shared" si="16"/>
        <v>-19.616788812538157</v>
      </c>
      <c r="N521">
        <f t="shared" si="17"/>
        <v>384.81840331572221</v>
      </c>
    </row>
    <row r="522" spans="11:14" x14ac:dyDescent="0.3">
      <c r="K522" s="3">
        <v>44.046457859999997</v>
      </c>
      <c r="M522">
        <f t="shared" si="16"/>
        <v>6.3274030274618411</v>
      </c>
      <c r="N522">
        <f t="shared" si="17"/>
        <v>40.036029071933271</v>
      </c>
    </row>
    <row r="523" spans="11:14" x14ac:dyDescent="0.3">
      <c r="K523" s="3">
        <v>23.983139380000001</v>
      </c>
      <c r="M523">
        <f t="shared" si="16"/>
        <v>-13.735915452538155</v>
      </c>
      <c r="N523">
        <f t="shared" si="17"/>
        <v>188.67537331927647</v>
      </c>
    </row>
    <row r="524" spans="11:14" x14ac:dyDescent="0.3">
      <c r="K524" s="3">
        <v>36.061430860000002</v>
      </c>
      <c r="M524">
        <f t="shared" si="16"/>
        <v>-1.6576239725381541</v>
      </c>
      <c r="N524">
        <f t="shared" si="17"/>
        <v>2.7477172343331708</v>
      </c>
    </row>
    <row r="525" spans="11:14" x14ac:dyDescent="0.3">
      <c r="K525" s="3">
        <v>43.609395919999997</v>
      </c>
      <c r="M525">
        <f t="shared" si="16"/>
        <v>5.8903410874618416</v>
      </c>
      <c r="N525">
        <f t="shared" si="17"/>
        <v>34.696118126641153</v>
      </c>
    </row>
    <row r="526" spans="11:14" x14ac:dyDescent="0.3">
      <c r="K526" s="3">
        <v>56.016080520000003</v>
      </c>
      <c r="M526">
        <f t="shared" si="16"/>
        <v>18.297025687461847</v>
      </c>
      <c r="N526">
        <f t="shared" si="17"/>
        <v>334.7811490076387</v>
      </c>
    </row>
    <row r="527" spans="11:14" x14ac:dyDescent="0.3">
      <c r="K527" s="3">
        <v>18.067584660000001</v>
      </c>
      <c r="M527">
        <f t="shared" si="16"/>
        <v>-19.651470172538154</v>
      </c>
      <c r="N527">
        <f t="shared" si="17"/>
        <v>386.18027994215674</v>
      </c>
    </row>
    <row r="528" spans="11:14" x14ac:dyDescent="0.3">
      <c r="K528" s="3">
        <v>40.879381960000003</v>
      </c>
      <c r="M528">
        <f t="shared" si="16"/>
        <v>3.1603271274618479</v>
      </c>
      <c r="N528">
        <f t="shared" si="17"/>
        <v>9.9876675525712546</v>
      </c>
    </row>
    <row r="529" spans="11:14" x14ac:dyDescent="0.3">
      <c r="K529" s="3">
        <v>29.396766530000001</v>
      </c>
      <c r="M529">
        <f t="shared" si="16"/>
        <v>-8.3222883025381549</v>
      </c>
      <c r="N529">
        <f t="shared" si="17"/>
        <v>69.260482590563399</v>
      </c>
    </row>
    <row r="530" spans="11:14" x14ac:dyDescent="0.3">
      <c r="K530" s="3">
        <v>16.007734360000001</v>
      </c>
      <c r="M530">
        <f t="shared" si="16"/>
        <v>-21.711320472538155</v>
      </c>
      <c r="N530">
        <f t="shared" si="17"/>
        <v>471.38143666125444</v>
      </c>
    </row>
    <row r="531" spans="11:14" x14ac:dyDescent="0.3">
      <c r="K531" s="3">
        <v>17.135908019999999</v>
      </c>
      <c r="M531">
        <f t="shared" si="16"/>
        <v>-20.583146812538157</v>
      </c>
      <c r="N531">
        <f t="shared" si="17"/>
        <v>423.66593270649969</v>
      </c>
    </row>
    <row r="532" spans="11:14" x14ac:dyDescent="0.3">
      <c r="K532" s="3">
        <v>49.976027459999997</v>
      </c>
      <c r="M532">
        <f t="shared" si="16"/>
        <v>12.256972627461842</v>
      </c>
      <c r="N532">
        <f t="shared" si="17"/>
        <v>150.23337799034886</v>
      </c>
    </row>
    <row r="533" spans="11:14" x14ac:dyDescent="0.3">
      <c r="K533" s="3">
        <v>40.157078069999997</v>
      </c>
      <c r="M533">
        <f t="shared" si="16"/>
        <v>2.4380232374618416</v>
      </c>
      <c r="N533">
        <f t="shared" si="17"/>
        <v>5.9439573064039193</v>
      </c>
    </row>
    <row r="534" spans="11:14" x14ac:dyDescent="0.3">
      <c r="K534" s="3">
        <v>52.662915499999997</v>
      </c>
      <c r="M534">
        <f t="shared" si="16"/>
        <v>14.943860667461841</v>
      </c>
      <c r="N534">
        <f t="shared" si="17"/>
        <v>223.31897164851307</v>
      </c>
    </row>
    <row r="535" spans="11:14" x14ac:dyDescent="0.3">
      <c r="K535" s="3">
        <v>12.75918661</v>
      </c>
      <c r="M535">
        <f t="shared" si="16"/>
        <v>-24.959868222538155</v>
      </c>
      <c r="N535">
        <f t="shared" si="17"/>
        <v>622.99502168646995</v>
      </c>
    </row>
    <row r="536" spans="11:14" x14ac:dyDescent="0.3">
      <c r="K536" s="3">
        <v>41.150888299999998</v>
      </c>
      <c r="M536">
        <f t="shared" si="16"/>
        <v>3.4318334674618427</v>
      </c>
      <c r="N536">
        <f t="shared" si="17"/>
        <v>11.777480948391174</v>
      </c>
    </row>
    <row r="537" spans="11:14" x14ac:dyDescent="0.3">
      <c r="K537" s="3">
        <v>52.223430450000002</v>
      </c>
      <c r="M537">
        <f t="shared" si="16"/>
        <v>14.504375617461847</v>
      </c>
      <c r="N537">
        <f t="shared" si="17"/>
        <v>210.37691205242172</v>
      </c>
    </row>
    <row r="538" spans="11:14" x14ac:dyDescent="0.3">
      <c r="K538" s="3">
        <v>51.54920053</v>
      </c>
      <c r="M538">
        <f t="shared" si="16"/>
        <v>13.830145697461845</v>
      </c>
      <c r="N538">
        <f t="shared" si="17"/>
        <v>191.27293001302237</v>
      </c>
    </row>
    <row r="539" spans="11:14" x14ac:dyDescent="0.3">
      <c r="K539" s="3">
        <v>17.586335340000002</v>
      </c>
      <c r="M539">
        <f t="shared" si="16"/>
        <v>-20.132719492538154</v>
      </c>
      <c r="N539">
        <f t="shared" si="17"/>
        <v>405.32639416522574</v>
      </c>
    </row>
    <row r="540" spans="11:14" x14ac:dyDescent="0.3">
      <c r="K540" s="3">
        <v>47.094396060000001</v>
      </c>
      <c r="M540">
        <f t="shared" si="16"/>
        <v>9.3753412274618455</v>
      </c>
      <c r="N540">
        <f t="shared" si="17"/>
        <v>87.89702313134579</v>
      </c>
    </row>
    <row r="541" spans="11:14" x14ac:dyDescent="0.3">
      <c r="K541" s="3">
        <v>48.284675380000003</v>
      </c>
      <c r="M541">
        <f t="shared" si="16"/>
        <v>10.565620547461847</v>
      </c>
      <c r="N541">
        <f t="shared" si="17"/>
        <v>111.63233755294799</v>
      </c>
    </row>
    <row r="542" spans="11:14" x14ac:dyDescent="0.3">
      <c r="K542" s="3">
        <v>36.703881950000003</v>
      </c>
      <c r="M542">
        <f t="shared" si="16"/>
        <v>-1.0151728825381525</v>
      </c>
      <c r="N542">
        <f t="shared" si="17"/>
        <v>1.0305759814408215</v>
      </c>
    </row>
    <row r="543" spans="11:14" x14ac:dyDescent="0.3">
      <c r="K543" s="3">
        <v>43.438832050000002</v>
      </c>
      <c r="M543">
        <f t="shared" si="16"/>
        <v>5.7197772174618464</v>
      </c>
      <c r="N543">
        <f t="shared" si="17"/>
        <v>32.715851417395584</v>
      </c>
    </row>
    <row r="544" spans="11:14" x14ac:dyDescent="0.3">
      <c r="K544" s="3">
        <v>50.800407389999997</v>
      </c>
      <c r="M544">
        <f t="shared" si="16"/>
        <v>13.081352557461841</v>
      </c>
      <c r="N544">
        <f t="shared" si="17"/>
        <v>171.12178473261343</v>
      </c>
    </row>
    <row r="545" spans="11:14" x14ac:dyDescent="0.3">
      <c r="K545" s="3">
        <v>63.96324954</v>
      </c>
      <c r="M545">
        <f t="shared" si="16"/>
        <v>26.244194707461844</v>
      </c>
      <c r="N545">
        <f t="shared" si="17"/>
        <v>688.7577558431683</v>
      </c>
    </row>
    <row r="546" spans="11:14" x14ac:dyDescent="0.3">
      <c r="K546" s="3">
        <v>12.025109499999999</v>
      </c>
      <c r="M546">
        <f t="shared" si="16"/>
        <v>-25.693945332538156</v>
      </c>
      <c r="N546">
        <f t="shared" si="17"/>
        <v>660.17882675145927</v>
      </c>
    </row>
    <row r="547" spans="11:14" x14ac:dyDescent="0.3">
      <c r="K547" s="3">
        <v>37.022044999999999</v>
      </c>
      <c r="M547">
        <f t="shared" si="16"/>
        <v>-0.69700983253815707</v>
      </c>
      <c r="N547">
        <f t="shared" si="17"/>
        <v>0.48582270665486976</v>
      </c>
    </row>
    <row r="548" spans="11:14" x14ac:dyDescent="0.3">
      <c r="K548" s="3">
        <v>54.087747399999998</v>
      </c>
      <c r="M548">
        <f t="shared" si="16"/>
        <v>16.368692567461842</v>
      </c>
      <c r="N548">
        <f t="shared" si="17"/>
        <v>267.93409636808053</v>
      </c>
    </row>
    <row r="549" spans="11:14" x14ac:dyDescent="0.3">
      <c r="K549" s="3">
        <v>26.371587989999998</v>
      </c>
      <c r="M549">
        <f t="shared" si="16"/>
        <v>-11.347466842538157</v>
      </c>
      <c r="N549">
        <f t="shared" si="17"/>
        <v>128.7650037425029</v>
      </c>
    </row>
    <row r="550" spans="11:14" x14ac:dyDescent="0.3">
      <c r="K550" s="3">
        <v>49.219217729999997</v>
      </c>
      <c r="M550">
        <f t="shared" si="16"/>
        <v>11.500162897461841</v>
      </c>
      <c r="N550">
        <f t="shared" si="17"/>
        <v>132.25374666815793</v>
      </c>
    </row>
    <row r="551" spans="11:14" x14ac:dyDescent="0.3">
      <c r="K551" s="3">
        <v>12.412635330000001</v>
      </c>
      <c r="M551">
        <f t="shared" si="16"/>
        <v>-25.306419502538155</v>
      </c>
      <c r="N551">
        <f t="shared" si="17"/>
        <v>640.4148680384435</v>
      </c>
    </row>
    <row r="552" spans="11:14" x14ac:dyDescent="0.3">
      <c r="K552" s="3">
        <v>51.262412410000003</v>
      </c>
      <c r="M552">
        <f t="shared" si="16"/>
        <v>13.543357577461848</v>
      </c>
      <c r="N552">
        <f t="shared" si="17"/>
        <v>183.42253447099324</v>
      </c>
    </row>
    <row r="553" spans="11:14" x14ac:dyDescent="0.3">
      <c r="K553" s="3">
        <v>60.46770137</v>
      </c>
      <c r="M553">
        <f t="shared" si="16"/>
        <v>22.748646537461845</v>
      </c>
      <c r="N553">
        <f t="shared" si="17"/>
        <v>517.50091928637482</v>
      </c>
    </row>
    <row r="554" spans="11:14" x14ac:dyDescent="0.3">
      <c r="K554" s="3">
        <v>13.743736070000001</v>
      </c>
      <c r="M554">
        <f t="shared" si="16"/>
        <v>-23.975318762538155</v>
      </c>
      <c r="N554">
        <f t="shared" si="17"/>
        <v>574.81590976531413</v>
      </c>
    </row>
    <row r="555" spans="11:14" x14ac:dyDescent="0.3">
      <c r="K555" s="3">
        <v>47.244056409999999</v>
      </c>
      <c r="M555">
        <f t="shared" si="16"/>
        <v>9.5250015774618433</v>
      </c>
      <c r="N555">
        <f t="shared" si="17"/>
        <v>90.725655050650602</v>
      </c>
    </row>
    <row r="556" spans="11:14" x14ac:dyDescent="0.3">
      <c r="K556" s="3">
        <v>26.160489290000001</v>
      </c>
      <c r="M556">
        <f t="shared" si="16"/>
        <v>-11.558565542538155</v>
      </c>
      <c r="N556">
        <f t="shared" si="17"/>
        <v>133.60043740115034</v>
      </c>
    </row>
    <row r="557" spans="11:14" x14ac:dyDescent="0.3">
      <c r="K557" s="3">
        <v>44.070462620000001</v>
      </c>
      <c r="M557">
        <f t="shared" si="16"/>
        <v>6.3514077874618451</v>
      </c>
      <c r="N557">
        <f t="shared" si="17"/>
        <v>40.340380882630967</v>
      </c>
    </row>
    <row r="558" spans="11:14" x14ac:dyDescent="0.3">
      <c r="K558" s="3">
        <v>16.368943139999999</v>
      </c>
      <c r="M558">
        <f t="shared" si="16"/>
        <v>-21.350111692538157</v>
      </c>
      <c r="N558">
        <f t="shared" si="17"/>
        <v>455.82726928385449</v>
      </c>
    </row>
    <row r="559" spans="11:14" x14ac:dyDescent="0.3">
      <c r="K559" s="3">
        <v>48.443407800000003</v>
      </c>
      <c r="M559">
        <f t="shared" si="16"/>
        <v>10.724352967461847</v>
      </c>
      <c r="N559">
        <f t="shared" si="17"/>
        <v>115.01174657070773</v>
      </c>
    </row>
    <row r="560" spans="11:14" x14ac:dyDescent="0.3">
      <c r="K560" s="3">
        <v>40.346421589999999</v>
      </c>
      <c r="M560">
        <f t="shared" si="16"/>
        <v>2.6273667574618429</v>
      </c>
      <c r="N560">
        <f t="shared" si="17"/>
        <v>6.9030560782155588</v>
      </c>
    </row>
    <row r="561" spans="11:14" x14ac:dyDescent="0.3">
      <c r="K561" s="3">
        <v>58.985121990000003</v>
      </c>
      <c r="M561">
        <f t="shared" si="16"/>
        <v>21.266067157461848</v>
      </c>
      <c r="N561">
        <f t="shared" si="17"/>
        <v>452.24561234567744</v>
      </c>
    </row>
    <row r="562" spans="11:14" x14ac:dyDescent="0.3">
      <c r="K562" s="3">
        <v>68.053307320000002</v>
      </c>
      <c r="M562">
        <f t="shared" si="16"/>
        <v>30.334252487461846</v>
      </c>
      <c r="N562">
        <f t="shared" si="17"/>
        <v>920.16687397308522</v>
      </c>
    </row>
    <row r="563" spans="11:14" x14ac:dyDescent="0.3">
      <c r="K563" s="3">
        <v>38.149871760000003</v>
      </c>
      <c r="M563">
        <f t="shared" si="16"/>
        <v>0.43081692746184785</v>
      </c>
      <c r="N563">
        <f t="shared" si="17"/>
        <v>0.18560322498766707</v>
      </c>
    </row>
    <row r="564" spans="11:14" x14ac:dyDescent="0.3">
      <c r="K564" s="3">
        <v>59.748928489999997</v>
      </c>
      <c r="M564">
        <f t="shared" si="16"/>
        <v>22.029873657461842</v>
      </c>
      <c r="N564">
        <f t="shared" si="17"/>
        <v>485.31533336373116</v>
      </c>
    </row>
    <row r="565" spans="11:14" x14ac:dyDescent="0.3">
      <c r="K565" s="3">
        <v>51.979160759999999</v>
      </c>
      <c r="M565">
        <f t="shared" si="16"/>
        <v>14.260105927461844</v>
      </c>
      <c r="N565">
        <f t="shared" si="17"/>
        <v>203.3506210624324</v>
      </c>
    </row>
    <row r="566" spans="11:14" x14ac:dyDescent="0.3">
      <c r="K566" s="3">
        <v>12.82117027</v>
      </c>
      <c r="M566">
        <f t="shared" si="16"/>
        <v>-24.897884562538156</v>
      </c>
      <c r="N566">
        <f t="shared" si="17"/>
        <v>619.90465568947582</v>
      </c>
    </row>
    <row r="567" spans="11:14" x14ac:dyDescent="0.3">
      <c r="K567" s="3">
        <v>40.243463720000001</v>
      </c>
      <c r="M567">
        <f t="shared" si="16"/>
        <v>2.5244088874618456</v>
      </c>
      <c r="N567">
        <f t="shared" si="17"/>
        <v>6.3726402310963524</v>
      </c>
    </row>
    <row r="568" spans="11:14" x14ac:dyDescent="0.3">
      <c r="K568" s="3">
        <v>60.104392140000002</v>
      </c>
      <c r="M568">
        <f t="shared" si="16"/>
        <v>22.385337307461846</v>
      </c>
      <c r="N568">
        <f t="shared" si="17"/>
        <v>501.10332636884317</v>
      </c>
    </row>
    <row r="569" spans="11:14" x14ac:dyDescent="0.3">
      <c r="K569" s="3">
        <v>56.475686709999998</v>
      </c>
      <c r="M569">
        <f t="shared" si="16"/>
        <v>18.756631877461842</v>
      </c>
      <c r="N569">
        <f t="shared" si="17"/>
        <v>351.81123938661779</v>
      </c>
    </row>
    <row r="570" spans="11:14" x14ac:dyDescent="0.3">
      <c r="K570" s="3">
        <v>50.55683526</v>
      </c>
      <c r="M570">
        <f t="shared" si="16"/>
        <v>12.837780427461844</v>
      </c>
      <c r="N570">
        <f t="shared" si="17"/>
        <v>164.8086063037224</v>
      </c>
    </row>
    <row r="571" spans="11:14" x14ac:dyDescent="0.3">
      <c r="K571" s="3">
        <v>47.778984020000003</v>
      </c>
      <c r="M571">
        <f t="shared" si="16"/>
        <v>10.059929187461847</v>
      </c>
      <c r="N571">
        <f t="shared" si="17"/>
        <v>101.20217525674678</v>
      </c>
    </row>
    <row r="572" spans="11:14" x14ac:dyDescent="0.3">
      <c r="K572" s="3">
        <v>59.411684790000002</v>
      </c>
      <c r="M572">
        <f t="shared" si="16"/>
        <v>21.692629957461847</v>
      </c>
      <c r="N572">
        <f t="shared" si="17"/>
        <v>470.57019447137117</v>
      </c>
    </row>
    <row r="573" spans="11:14" x14ac:dyDescent="0.3">
      <c r="K573" s="3">
        <v>32.839401379999998</v>
      </c>
      <c r="M573">
        <f t="shared" si="16"/>
        <v>-4.8796534525381574</v>
      </c>
      <c r="N573">
        <f t="shared" si="17"/>
        <v>23.811017816867558</v>
      </c>
    </row>
    <row r="574" spans="11:14" x14ac:dyDescent="0.3">
      <c r="K574" s="3">
        <v>24.133146880000002</v>
      </c>
      <c r="M574">
        <f t="shared" si="16"/>
        <v>-13.585907952538154</v>
      </c>
      <c r="N574">
        <f t="shared" si="17"/>
        <v>184.57689489483946</v>
      </c>
    </row>
    <row r="575" spans="11:14" x14ac:dyDescent="0.3">
      <c r="K575" s="3">
        <v>44.330820930000002</v>
      </c>
      <c r="M575">
        <f t="shared" si="16"/>
        <v>6.611766097461846</v>
      </c>
      <c r="N575">
        <f t="shared" si="17"/>
        <v>43.715450927545845</v>
      </c>
    </row>
    <row r="576" spans="11:14" x14ac:dyDescent="0.3">
      <c r="K576" s="3">
        <v>16.406688939999999</v>
      </c>
      <c r="M576">
        <f t="shared" si="16"/>
        <v>-21.312365892538157</v>
      </c>
      <c r="N576">
        <f t="shared" si="17"/>
        <v>454.21693993742377</v>
      </c>
    </row>
    <row r="577" spans="11:14" x14ac:dyDescent="0.3">
      <c r="K577" s="3">
        <v>31.711330350000001</v>
      </c>
      <c r="M577">
        <f t="shared" si="16"/>
        <v>-6.0077244825381548</v>
      </c>
      <c r="N577">
        <f t="shared" si="17"/>
        <v>36.092753458088339</v>
      </c>
    </row>
    <row r="578" spans="11:14" x14ac:dyDescent="0.3">
      <c r="K578" s="3">
        <v>19.003046489999999</v>
      </c>
      <c r="M578">
        <f t="shared" si="16"/>
        <v>-18.716008342538156</v>
      </c>
      <c r="N578">
        <f t="shared" si="17"/>
        <v>350.28896827795785</v>
      </c>
    </row>
    <row r="579" spans="11:14" x14ac:dyDescent="0.3">
      <c r="K579" s="3">
        <v>27.35804942</v>
      </c>
      <c r="M579">
        <f t="shared" ref="M579:M642" si="18">K579-$L$2</f>
        <v>-10.361005412538155</v>
      </c>
      <c r="N579">
        <f t="shared" ref="N579:N642" si="19">M579^2</f>
        <v>107.35043315864495</v>
      </c>
    </row>
    <row r="580" spans="11:14" x14ac:dyDescent="0.3">
      <c r="K580" s="3">
        <v>57.981431839999999</v>
      </c>
      <c r="M580">
        <f t="shared" si="18"/>
        <v>20.262377007461843</v>
      </c>
      <c r="N580">
        <f t="shared" si="19"/>
        <v>410.56392199251837</v>
      </c>
    </row>
    <row r="581" spans="11:14" x14ac:dyDescent="0.3">
      <c r="K581" s="3">
        <v>42.736895869999998</v>
      </c>
      <c r="M581">
        <f t="shared" si="18"/>
        <v>5.0178410374618423</v>
      </c>
      <c r="N581">
        <f t="shared" si="19"/>
        <v>25.178728677236137</v>
      </c>
    </row>
    <row r="582" spans="11:14" x14ac:dyDescent="0.3">
      <c r="K582" s="3">
        <v>41.798107559999998</v>
      </c>
      <c r="M582">
        <f t="shared" si="18"/>
        <v>4.0790527274618427</v>
      </c>
      <c r="N582">
        <f t="shared" si="19"/>
        <v>16.638671153413899</v>
      </c>
    </row>
    <row r="583" spans="11:14" x14ac:dyDescent="0.3">
      <c r="K583" s="3">
        <v>53.440382139999997</v>
      </c>
      <c r="M583">
        <f t="shared" si="18"/>
        <v>15.721327307461841</v>
      </c>
      <c r="N583">
        <f t="shared" si="19"/>
        <v>247.1601323083454</v>
      </c>
    </row>
    <row r="584" spans="11:14" x14ac:dyDescent="0.3">
      <c r="K584" s="3">
        <v>59.700283880000001</v>
      </c>
      <c r="M584">
        <f t="shared" si="18"/>
        <v>21.981229047461845</v>
      </c>
      <c r="N584">
        <f t="shared" si="19"/>
        <v>483.17443043698034</v>
      </c>
    </row>
    <row r="585" spans="11:14" x14ac:dyDescent="0.3">
      <c r="K585" s="3">
        <v>32.230633089999998</v>
      </c>
      <c r="M585">
        <f t="shared" si="18"/>
        <v>-5.4884217425381578</v>
      </c>
      <c r="N585">
        <f t="shared" si="19"/>
        <v>30.122773223965588</v>
      </c>
    </row>
    <row r="586" spans="11:14" x14ac:dyDescent="0.3">
      <c r="K586" s="3">
        <v>65.037588130000003</v>
      </c>
      <c r="M586">
        <f t="shared" si="18"/>
        <v>27.318533297461848</v>
      </c>
      <c r="N586">
        <f t="shared" si="19"/>
        <v>746.30226152453167</v>
      </c>
    </row>
    <row r="587" spans="11:14" x14ac:dyDescent="0.3">
      <c r="K587" s="3">
        <v>40.175900900000002</v>
      </c>
      <c r="M587">
        <f t="shared" si="18"/>
        <v>2.4568460674618464</v>
      </c>
      <c r="N587">
        <f t="shared" si="19"/>
        <v>6.0360925992027399</v>
      </c>
    </row>
    <row r="588" spans="11:14" x14ac:dyDescent="0.3">
      <c r="K588" s="3">
        <v>26.06073117</v>
      </c>
      <c r="M588">
        <f t="shared" si="18"/>
        <v>-11.658323662538155</v>
      </c>
      <c r="N588">
        <f t="shared" si="19"/>
        <v>135.91651062049706</v>
      </c>
    </row>
    <row r="589" spans="11:14" x14ac:dyDescent="0.3">
      <c r="K589" s="3">
        <v>12.35446846</v>
      </c>
      <c r="M589">
        <f t="shared" si="18"/>
        <v>-25.364586372538156</v>
      </c>
      <c r="N589">
        <f t="shared" si="19"/>
        <v>643.3622418499483</v>
      </c>
    </row>
    <row r="590" spans="11:14" x14ac:dyDescent="0.3">
      <c r="K590" s="3">
        <v>44.991669299999998</v>
      </c>
      <c r="M590">
        <f t="shared" si="18"/>
        <v>7.2726144674618425</v>
      </c>
      <c r="N590">
        <f t="shared" si="19"/>
        <v>52.890921192335298</v>
      </c>
    </row>
    <row r="591" spans="11:14" x14ac:dyDescent="0.3">
      <c r="K591" s="3">
        <v>13.106493929999999</v>
      </c>
      <c r="M591">
        <f t="shared" si="18"/>
        <v>-24.612560902538156</v>
      </c>
      <c r="N591">
        <f t="shared" si="19"/>
        <v>605.77815418114983</v>
      </c>
    </row>
    <row r="592" spans="11:14" x14ac:dyDescent="0.3">
      <c r="K592" s="3">
        <v>31.498548799999998</v>
      </c>
      <c r="M592">
        <f t="shared" si="18"/>
        <v>-6.2205060325381574</v>
      </c>
      <c r="N592">
        <f t="shared" si="19"/>
        <v>38.694695300843605</v>
      </c>
    </row>
    <row r="593" spans="11:14" x14ac:dyDescent="0.3">
      <c r="K593" s="3">
        <v>49.447946760000001</v>
      </c>
      <c r="M593">
        <f t="shared" si="18"/>
        <v>11.728891927461845</v>
      </c>
      <c r="N593">
        <f t="shared" si="19"/>
        <v>137.56690584607964</v>
      </c>
    </row>
    <row r="594" spans="11:14" x14ac:dyDescent="0.3">
      <c r="K594" s="3">
        <v>42.813930210000002</v>
      </c>
      <c r="M594">
        <f t="shared" si="18"/>
        <v>5.0948753774618467</v>
      </c>
      <c r="N594">
        <f t="shared" si="19"/>
        <v>25.957755111866994</v>
      </c>
    </row>
    <row r="595" spans="11:14" x14ac:dyDescent="0.3">
      <c r="K595" s="3">
        <v>26.556405819999998</v>
      </c>
      <c r="M595">
        <f t="shared" si="18"/>
        <v>-11.162649012538157</v>
      </c>
      <c r="N595">
        <f t="shared" si="19"/>
        <v>124.6047329771191</v>
      </c>
    </row>
    <row r="596" spans="11:14" x14ac:dyDescent="0.3">
      <c r="K596" s="3">
        <v>45.896976979999998</v>
      </c>
      <c r="M596">
        <f t="shared" si="18"/>
        <v>8.1779221474618424</v>
      </c>
      <c r="N596">
        <f t="shared" si="19"/>
        <v>66.878410649946915</v>
      </c>
    </row>
    <row r="597" spans="11:14" x14ac:dyDescent="0.3">
      <c r="K597" s="3">
        <v>60.17035705</v>
      </c>
      <c r="M597">
        <f t="shared" si="18"/>
        <v>22.451302217461844</v>
      </c>
      <c r="N597">
        <f t="shared" si="19"/>
        <v>504.0609712598071</v>
      </c>
    </row>
    <row r="598" spans="11:14" x14ac:dyDescent="0.3">
      <c r="K598" s="3">
        <v>69.660800190000003</v>
      </c>
      <c r="M598">
        <f t="shared" si="18"/>
        <v>31.941745357461848</v>
      </c>
      <c r="N598">
        <f t="shared" si="19"/>
        <v>1020.2750964809355</v>
      </c>
    </row>
    <row r="599" spans="11:14" x14ac:dyDescent="0.3">
      <c r="K599" s="3">
        <v>57.598357370000002</v>
      </c>
      <c r="M599">
        <f t="shared" si="18"/>
        <v>19.879302537461847</v>
      </c>
      <c r="N599">
        <f t="shared" si="19"/>
        <v>395.18666937593702</v>
      </c>
    </row>
    <row r="600" spans="11:14" x14ac:dyDescent="0.3">
      <c r="K600" s="3">
        <v>64.123005140000004</v>
      </c>
      <c r="M600">
        <f t="shared" si="18"/>
        <v>26.403950307461848</v>
      </c>
      <c r="N600">
        <f t="shared" si="19"/>
        <v>697.16859183891461</v>
      </c>
    </row>
    <row r="601" spans="11:14" x14ac:dyDescent="0.3">
      <c r="K601" s="3">
        <v>30.32072007</v>
      </c>
      <c r="M601">
        <f t="shared" si="18"/>
        <v>-7.3983347625381555</v>
      </c>
      <c r="N601">
        <f t="shared" si="19"/>
        <v>54.735357258580507</v>
      </c>
    </row>
    <row r="602" spans="11:14" x14ac:dyDescent="0.3">
      <c r="K602" s="3">
        <v>58.993205860000003</v>
      </c>
      <c r="M602">
        <f t="shared" si="18"/>
        <v>21.274151027461848</v>
      </c>
      <c r="N602">
        <f t="shared" si="19"/>
        <v>452.58950193925597</v>
      </c>
    </row>
    <row r="603" spans="11:14" x14ac:dyDescent="0.3">
      <c r="K603" s="3">
        <v>45.75478519</v>
      </c>
      <c r="M603">
        <f t="shared" si="18"/>
        <v>8.0357303574618442</v>
      </c>
      <c r="N603">
        <f t="shared" si="19"/>
        <v>64.572962377833861</v>
      </c>
    </row>
    <row r="604" spans="11:14" x14ac:dyDescent="0.3">
      <c r="K604" s="3">
        <v>33.435554459999999</v>
      </c>
      <c r="M604">
        <f t="shared" si="18"/>
        <v>-4.2835003725381569</v>
      </c>
      <c r="N604">
        <f t="shared" si="19"/>
        <v>18.348375441534529</v>
      </c>
    </row>
    <row r="605" spans="11:14" x14ac:dyDescent="0.3">
      <c r="K605" s="3">
        <v>44.399996299999998</v>
      </c>
      <c r="M605">
        <f t="shared" si="18"/>
        <v>6.6809414674618424</v>
      </c>
      <c r="N605">
        <f t="shared" si="19"/>
        <v>44.634978891651194</v>
      </c>
    </row>
    <row r="606" spans="11:14" x14ac:dyDescent="0.3">
      <c r="K606" s="3">
        <v>56.225340760000002</v>
      </c>
      <c r="M606">
        <f t="shared" si="18"/>
        <v>18.506285927461846</v>
      </c>
      <c r="N606">
        <f t="shared" si="19"/>
        <v>342.48261882897236</v>
      </c>
    </row>
    <row r="607" spans="11:14" x14ac:dyDescent="0.3">
      <c r="K607" s="3">
        <v>24.66350014</v>
      </c>
      <c r="M607">
        <f t="shared" si="18"/>
        <v>-13.055554692538156</v>
      </c>
      <c r="N607">
        <f t="shared" si="19"/>
        <v>170.44750832985505</v>
      </c>
    </row>
    <row r="608" spans="11:14" x14ac:dyDescent="0.3">
      <c r="K608" s="3">
        <v>38.356721980000003</v>
      </c>
      <c r="M608">
        <f t="shared" si="18"/>
        <v>0.63766714746184761</v>
      </c>
      <c r="N608">
        <f t="shared" si="19"/>
        <v>0.40661939095212968</v>
      </c>
    </row>
    <row r="609" spans="11:14" x14ac:dyDescent="0.3">
      <c r="K609" s="3">
        <v>44.33400829</v>
      </c>
      <c r="M609">
        <f t="shared" si="18"/>
        <v>6.6149534574618443</v>
      </c>
      <c r="N609">
        <f t="shared" si="19"/>
        <v>43.757609244386408</v>
      </c>
    </row>
    <row r="610" spans="11:14" x14ac:dyDescent="0.3">
      <c r="K610" s="3">
        <v>49.719611790000002</v>
      </c>
      <c r="M610">
        <f t="shared" si="18"/>
        <v>12.000556957461846</v>
      </c>
      <c r="N610">
        <f t="shared" si="19"/>
        <v>144.01336728928592</v>
      </c>
    </row>
    <row r="611" spans="11:14" x14ac:dyDescent="0.3">
      <c r="K611" s="3">
        <v>41.146056399999999</v>
      </c>
      <c r="M611">
        <f t="shared" si="18"/>
        <v>3.4270015674618435</v>
      </c>
      <c r="N611">
        <f t="shared" si="19"/>
        <v>11.744339743385932</v>
      </c>
    </row>
    <row r="612" spans="11:14" x14ac:dyDescent="0.3">
      <c r="K612" s="3">
        <v>41.792783620000002</v>
      </c>
      <c r="M612">
        <f t="shared" si="18"/>
        <v>4.073728787461846</v>
      </c>
      <c r="N612">
        <f t="shared" si="19"/>
        <v>16.59526623379536</v>
      </c>
    </row>
    <row r="613" spans="11:14" x14ac:dyDescent="0.3">
      <c r="K613" s="3">
        <v>61.17716274</v>
      </c>
      <c r="M613">
        <f t="shared" si="18"/>
        <v>23.458107907461844</v>
      </c>
      <c r="N613">
        <f t="shared" si="19"/>
        <v>550.28282659812396</v>
      </c>
    </row>
    <row r="614" spans="11:14" x14ac:dyDescent="0.3">
      <c r="K614" s="3">
        <v>25.279850920000001</v>
      </c>
      <c r="M614">
        <f t="shared" si="18"/>
        <v>-12.439203912538154</v>
      </c>
      <c r="N614">
        <f t="shared" si="19"/>
        <v>154.73379397770452</v>
      </c>
    </row>
    <row r="615" spans="11:14" x14ac:dyDescent="0.3">
      <c r="K615" s="3">
        <v>41.772822959999999</v>
      </c>
      <c r="M615">
        <f t="shared" si="18"/>
        <v>4.0537681274618436</v>
      </c>
      <c r="N615">
        <f t="shared" si="19"/>
        <v>16.433036031225502</v>
      </c>
    </row>
    <row r="616" spans="11:14" x14ac:dyDescent="0.3">
      <c r="K616" s="3">
        <v>26.63873933</v>
      </c>
      <c r="M616">
        <f t="shared" si="18"/>
        <v>-11.080315502538156</v>
      </c>
      <c r="N616">
        <f t="shared" si="19"/>
        <v>122.77339163578738</v>
      </c>
    </row>
    <row r="617" spans="11:14" x14ac:dyDescent="0.3">
      <c r="K617" s="3">
        <v>22.290723209999999</v>
      </c>
      <c r="M617">
        <f t="shared" si="18"/>
        <v>-15.428331622538156</v>
      </c>
      <c r="N617">
        <f t="shared" si="19"/>
        <v>238.03341665501085</v>
      </c>
    </row>
    <row r="618" spans="11:14" x14ac:dyDescent="0.3">
      <c r="K618" s="3">
        <v>42.82041813</v>
      </c>
      <c r="M618">
        <f t="shared" si="18"/>
        <v>5.1013632974618446</v>
      </c>
      <c r="N618">
        <f t="shared" si="19"/>
        <v>26.023907492690785</v>
      </c>
    </row>
    <row r="619" spans="11:14" x14ac:dyDescent="0.3">
      <c r="K619" s="3">
        <v>10.5159564</v>
      </c>
      <c r="M619">
        <f t="shared" si="18"/>
        <v>-27.203098432538155</v>
      </c>
      <c r="N619">
        <f t="shared" si="19"/>
        <v>740.00856433035983</v>
      </c>
    </row>
    <row r="620" spans="11:14" x14ac:dyDescent="0.3">
      <c r="K620" s="3">
        <v>55.991908350000003</v>
      </c>
      <c r="M620">
        <f t="shared" si="18"/>
        <v>18.272853517461847</v>
      </c>
      <c r="N620">
        <f t="shared" si="19"/>
        <v>333.8971756706178</v>
      </c>
    </row>
    <row r="621" spans="11:14" x14ac:dyDescent="0.3">
      <c r="K621" s="3">
        <v>15.82106001</v>
      </c>
      <c r="M621">
        <f t="shared" si="18"/>
        <v>-21.897994822538156</v>
      </c>
      <c r="N621">
        <f t="shared" si="19"/>
        <v>479.52217724790785</v>
      </c>
    </row>
    <row r="622" spans="11:14" x14ac:dyDescent="0.3">
      <c r="K622" s="3">
        <v>40.375444270000003</v>
      </c>
      <c r="M622">
        <f t="shared" si="18"/>
        <v>2.6563894374618471</v>
      </c>
      <c r="N622">
        <f t="shared" si="19"/>
        <v>7.0564048434588686</v>
      </c>
    </row>
    <row r="623" spans="11:14" x14ac:dyDescent="0.3">
      <c r="K623" s="3">
        <v>48.810605870000003</v>
      </c>
      <c r="M623">
        <f t="shared" si="18"/>
        <v>11.091551037461848</v>
      </c>
      <c r="N623">
        <f t="shared" si="19"/>
        <v>123.02250441662099</v>
      </c>
    </row>
    <row r="624" spans="11:14" x14ac:dyDescent="0.3">
      <c r="K624" s="3">
        <v>13.462037779999999</v>
      </c>
      <c r="M624">
        <f t="shared" si="18"/>
        <v>-24.257017052538156</v>
      </c>
      <c r="N624">
        <f t="shared" si="19"/>
        <v>588.4028762871269</v>
      </c>
    </row>
    <row r="625" spans="11:14" x14ac:dyDescent="0.3">
      <c r="K625" s="3">
        <v>14.22145443</v>
      </c>
      <c r="M625">
        <f t="shared" si="18"/>
        <v>-23.497600402538154</v>
      </c>
      <c r="N625">
        <f t="shared" si="19"/>
        <v>552.13722467736125</v>
      </c>
    </row>
    <row r="626" spans="11:14" x14ac:dyDescent="0.3">
      <c r="K626" s="3">
        <v>47.23648481</v>
      </c>
      <c r="M626">
        <f t="shared" si="18"/>
        <v>9.5174299774618447</v>
      </c>
      <c r="N626">
        <f t="shared" si="19"/>
        <v>90.581473375889374</v>
      </c>
    </row>
    <row r="627" spans="11:14" x14ac:dyDescent="0.3">
      <c r="K627" s="3">
        <v>39.085337690000003</v>
      </c>
      <c r="M627">
        <f t="shared" si="18"/>
        <v>1.3662828574618473</v>
      </c>
      <c r="N627">
        <f t="shared" si="19"/>
        <v>1.8667288465941105</v>
      </c>
    </row>
    <row r="628" spans="11:14" x14ac:dyDescent="0.3">
      <c r="K628" s="3">
        <v>40.40183021</v>
      </c>
      <c r="M628">
        <f t="shared" si="18"/>
        <v>2.6827753774618444</v>
      </c>
      <c r="N628">
        <f t="shared" si="19"/>
        <v>7.1972837259155416</v>
      </c>
    </row>
    <row r="629" spans="11:14" x14ac:dyDescent="0.3">
      <c r="K629" s="3">
        <v>51.41591871</v>
      </c>
      <c r="M629">
        <f t="shared" si="18"/>
        <v>13.696863877461844</v>
      </c>
      <c r="N629">
        <f t="shared" si="19"/>
        <v>187.60408007771909</v>
      </c>
    </row>
    <row r="630" spans="11:14" x14ac:dyDescent="0.3">
      <c r="K630" s="3">
        <v>41.664025379999998</v>
      </c>
      <c r="M630">
        <f t="shared" si="18"/>
        <v>3.9449705474618426</v>
      </c>
      <c r="N630">
        <f t="shared" si="19"/>
        <v>15.562792620341391</v>
      </c>
    </row>
    <row r="631" spans="11:14" x14ac:dyDescent="0.3">
      <c r="K631" s="3">
        <v>40.291141109999998</v>
      </c>
      <c r="M631">
        <f t="shared" si="18"/>
        <v>2.5720862774618425</v>
      </c>
      <c r="N631">
        <f t="shared" si="19"/>
        <v>6.6156278187075186</v>
      </c>
    </row>
    <row r="632" spans="11:14" x14ac:dyDescent="0.3">
      <c r="K632" s="3">
        <v>13.167425529999999</v>
      </c>
      <c r="M632">
        <f t="shared" si="18"/>
        <v>-24.551629302538156</v>
      </c>
      <c r="N632">
        <f t="shared" si="19"/>
        <v>602.78250140925024</v>
      </c>
    </row>
    <row r="633" spans="11:14" x14ac:dyDescent="0.3">
      <c r="K633" s="3">
        <v>47.715229440000002</v>
      </c>
      <c r="M633">
        <f t="shared" si="18"/>
        <v>9.9961746074618461</v>
      </c>
      <c r="N633">
        <f t="shared" si="19"/>
        <v>99.92350678286499</v>
      </c>
    </row>
    <row r="634" spans="11:14" x14ac:dyDescent="0.3">
      <c r="K634" s="3">
        <v>50.301523719999999</v>
      </c>
      <c r="M634">
        <f t="shared" si="18"/>
        <v>12.582468887461843</v>
      </c>
      <c r="N634">
        <f t="shared" si="19"/>
        <v>158.31852330394528</v>
      </c>
    </row>
    <row r="635" spans="11:14" x14ac:dyDescent="0.3">
      <c r="K635" s="3">
        <v>50.013065920000003</v>
      </c>
      <c r="M635">
        <f t="shared" si="18"/>
        <v>12.294011087461847</v>
      </c>
      <c r="N635">
        <f t="shared" si="19"/>
        <v>151.14270861863483</v>
      </c>
    </row>
    <row r="636" spans="11:14" x14ac:dyDescent="0.3">
      <c r="K636" s="3">
        <v>21.072899639999999</v>
      </c>
      <c r="M636">
        <f t="shared" si="18"/>
        <v>-16.646155192538156</v>
      </c>
      <c r="N636">
        <f t="shared" si="19"/>
        <v>277.09448269406505</v>
      </c>
    </row>
    <row r="637" spans="11:14" x14ac:dyDescent="0.3">
      <c r="K637" s="3">
        <v>22.945829499999999</v>
      </c>
      <c r="M637">
        <f t="shared" si="18"/>
        <v>-14.773225332538157</v>
      </c>
      <c r="N637">
        <f t="shared" si="19"/>
        <v>218.24818672594714</v>
      </c>
    </row>
    <row r="638" spans="11:14" x14ac:dyDescent="0.3">
      <c r="K638" s="3">
        <v>26.724032019999999</v>
      </c>
      <c r="M638">
        <f t="shared" si="18"/>
        <v>-10.995022812538156</v>
      </c>
      <c r="N638">
        <f t="shared" si="19"/>
        <v>120.89052664823447</v>
      </c>
    </row>
    <row r="639" spans="11:14" x14ac:dyDescent="0.3">
      <c r="K639" s="3">
        <v>50.93585281</v>
      </c>
      <c r="M639">
        <f t="shared" si="18"/>
        <v>13.216797977461844</v>
      </c>
      <c r="N639">
        <f t="shared" si="19"/>
        <v>174.68374877703951</v>
      </c>
    </row>
    <row r="640" spans="11:14" x14ac:dyDescent="0.3">
      <c r="K640" s="3">
        <v>61.024671179999999</v>
      </c>
      <c r="M640">
        <f t="shared" si="18"/>
        <v>23.305616347461843</v>
      </c>
      <c r="N640">
        <f t="shared" si="19"/>
        <v>543.15175333508068</v>
      </c>
    </row>
    <row r="641" spans="11:14" x14ac:dyDescent="0.3">
      <c r="K641" s="3">
        <v>43.892056099999998</v>
      </c>
      <c r="M641">
        <f t="shared" si="18"/>
        <v>6.1730012674618422</v>
      </c>
      <c r="N641">
        <f t="shared" si="19"/>
        <v>38.105944648085512</v>
      </c>
    </row>
    <row r="642" spans="11:14" x14ac:dyDescent="0.3">
      <c r="K642" s="3">
        <v>61.666347250000001</v>
      </c>
      <c r="M642">
        <f t="shared" si="18"/>
        <v>23.947292417461846</v>
      </c>
      <c r="N642">
        <f t="shared" si="19"/>
        <v>573.47281412742564</v>
      </c>
    </row>
    <row r="643" spans="11:14" x14ac:dyDescent="0.3">
      <c r="K643" s="3">
        <v>34.380707030000003</v>
      </c>
      <c r="M643">
        <f t="shared" ref="M643:M706" si="20">K643-$L$2</f>
        <v>-3.3383478025381521</v>
      </c>
      <c r="N643">
        <f t="shared" ref="N643:N706" si="21">M643^2</f>
        <v>11.144566050711308</v>
      </c>
    </row>
    <row r="644" spans="11:14" x14ac:dyDescent="0.3">
      <c r="K644" s="3">
        <v>42.854419720000003</v>
      </c>
      <c r="M644">
        <f t="shared" si="20"/>
        <v>5.1353648874618472</v>
      </c>
      <c r="N644">
        <f t="shared" si="21"/>
        <v>26.37197252737603</v>
      </c>
    </row>
    <row r="645" spans="11:14" x14ac:dyDescent="0.3">
      <c r="K645" s="3">
        <v>59.990340260000004</v>
      </c>
      <c r="M645">
        <f t="shared" si="20"/>
        <v>22.271285427461848</v>
      </c>
      <c r="N645">
        <f t="shared" si="21"/>
        <v>496.01015459147447</v>
      </c>
    </row>
    <row r="646" spans="11:14" x14ac:dyDescent="0.3">
      <c r="K646" s="3">
        <v>58.954865159999997</v>
      </c>
      <c r="M646">
        <f t="shared" si="20"/>
        <v>21.235810327461841</v>
      </c>
      <c r="N646">
        <f t="shared" si="21"/>
        <v>450.959640263935</v>
      </c>
    </row>
    <row r="647" spans="11:14" x14ac:dyDescent="0.3">
      <c r="K647" s="3">
        <v>20.69313416</v>
      </c>
      <c r="M647">
        <f t="shared" si="20"/>
        <v>-17.025920672538156</v>
      </c>
      <c r="N647">
        <f t="shared" si="21"/>
        <v>289.88197474756214</v>
      </c>
    </row>
    <row r="648" spans="11:14" x14ac:dyDescent="0.3">
      <c r="K648" s="3">
        <v>40.949691889999997</v>
      </c>
      <c r="M648">
        <f t="shared" si="20"/>
        <v>3.2306370574618413</v>
      </c>
      <c r="N648">
        <f t="shared" si="21"/>
        <v>10.437015797045705</v>
      </c>
    </row>
    <row r="649" spans="11:14" x14ac:dyDescent="0.3">
      <c r="K649" s="3">
        <v>40.654705790000001</v>
      </c>
      <c r="M649">
        <f t="shared" si="20"/>
        <v>2.9356509574618457</v>
      </c>
      <c r="N649">
        <f t="shared" si="21"/>
        <v>8.6180465440466509</v>
      </c>
    </row>
    <row r="650" spans="11:14" x14ac:dyDescent="0.3">
      <c r="K650" s="3">
        <v>40.394105930000002</v>
      </c>
      <c r="M650">
        <f t="shared" si="20"/>
        <v>2.6750510974618464</v>
      </c>
      <c r="N650">
        <f t="shared" si="21"/>
        <v>7.1558983740318292</v>
      </c>
    </row>
    <row r="651" spans="11:14" x14ac:dyDescent="0.3">
      <c r="K651" s="3">
        <v>59.711074949999997</v>
      </c>
      <c r="M651">
        <f t="shared" si="20"/>
        <v>21.992020117461841</v>
      </c>
      <c r="N651">
        <f t="shared" si="21"/>
        <v>483.64894884684634</v>
      </c>
    </row>
    <row r="652" spans="11:14" x14ac:dyDescent="0.3">
      <c r="K652" s="3">
        <v>45.946203529999998</v>
      </c>
      <c r="M652">
        <f t="shared" si="20"/>
        <v>8.2271486974618426</v>
      </c>
      <c r="N652">
        <f t="shared" si="21"/>
        <v>67.685975690148098</v>
      </c>
    </row>
    <row r="653" spans="11:14" x14ac:dyDescent="0.3">
      <c r="K653" s="3">
        <v>12.913981250000001</v>
      </c>
      <c r="M653">
        <f t="shared" si="20"/>
        <v>-24.805073582538157</v>
      </c>
      <c r="N653">
        <f t="shared" si="21"/>
        <v>615.29167543513233</v>
      </c>
    </row>
    <row r="654" spans="11:14" x14ac:dyDescent="0.3">
      <c r="K654" s="3">
        <v>20.859346049999999</v>
      </c>
      <c r="M654">
        <f t="shared" si="20"/>
        <v>-16.859708782538156</v>
      </c>
      <c r="N654">
        <f t="shared" si="21"/>
        <v>284.24978023199424</v>
      </c>
    </row>
    <row r="655" spans="11:14" x14ac:dyDescent="0.3">
      <c r="K655" s="3">
        <v>56.704085669999998</v>
      </c>
      <c r="M655">
        <f t="shared" si="20"/>
        <v>18.985030837461842</v>
      </c>
      <c r="N655">
        <f t="shared" si="21"/>
        <v>360.43139589937709</v>
      </c>
    </row>
    <row r="656" spans="11:14" x14ac:dyDescent="0.3">
      <c r="K656" s="3">
        <v>44.989623780000002</v>
      </c>
      <c r="M656">
        <f t="shared" si="20"/>
        <v>7.2705689474618467</v>
      </c>
      <c r="N656">
        <f t="shared" si="21"/>
        <v>52.861172819796465</v>
      </c>
    </row>
    <row r="657" spans="11:14" x14ac:dyDescent="0.3">
      <c r="K657" s="3">
        <v>30.356226320000001</v>
      </c>
      <c r="M657">
        <f t="shared" si="20"/>
        <v>-7.3628285125381545</v>
      </c>
      <c r="N657">
        <f t="shared" si="21"/>
        <v>54.211243705044815</v>
      </c>
    </row>
    <row r="658" spans="11:14" x14ac:dyDescent="0.3">
      <c r="K658" s="3">
        <v>44.744439900000003</v>
      </c>
      <c r="M658">
        <f t="shared" si="20"/>
        <v>7.0253850674618477</v>
      </c>
      <c r="N658">
        <f t="shared" si="21"/>
        <v>49.35603534611591</v>
      </c>
    </row>
    <row r="659" spans="11:14" x14ac:dyDescent="0.3">
      <c r="K659" s="3">
        <v>52.196759200000002</v>
      </c>
      <c r="M659">
        <f t="shared" si="20"/>
        <v>14.477704367461847</v>
      </c>
      <c r="N659">
        <f t="shared" si="21"/>
        <v>209.60392375162382</v>
      </c>
    </row>
    <row r="660" spans="11:14" x14ac:dyDescent="0.3">
      <c r="K660" s="3">
        <v>23.16390037</v>
      </c>
      <c r="M660">
        <f t="shared" si="20"/>
        <v>-14.555154462538155</v>
      </c>
      <c r="N660">
        <f t="shared" si="21"/>
        <v>211.85252142834437</v>
      </c>
    </row>
    <row r="661" spans="11:14" x14ac:dyDescent="0.3">
      <c r="K661" s="3">
        <v>34.358659500000002</v>
      </c>
      <c r="M661">
        <f t="shared" si="20"/>
        <v>-3.3603953325381539</v>
      </c>
      <c r="N661">
        <f t="shared" si="21"/>
        <v>11.29225679094421</v>
      </c>
    </row>
    <row r="662" spans="11:14" x14ac:dyDescent="0.3">
      <c r="K662" s="3">
        <v>24.674164919999999</v>
      </c>
      <c r="M662">
        <f t="shared" si="20"/>
        <v>-13.044889912538157</v>
      </c>
      <c r="N662">
        <f t="shared" si="21"/>
        <v>170.16915283023977</v>
      </c>
    </row>
    <row r="663" spans="11:14" x14ac:dyDescent="0.3">
      <c r="K663" s="3">
        <v>60.522234859999998</v>
      </c>
      <c r="M663">
        <f t="shared" si="20"/>
        <v>22.803180027461842</v>
      </c>
      <c r="N663">
        <f t="shared" si="21"/>
        <v>519.98501936483467</v>
      </c>
    </row>
    <row r="664" spans="11:14" x14ac:dyDescent="0.3">
      <c r="K664" s="3">
        <v>42.196268070000002</v>
      </c>
      <c r="M664">
        <f t="shared" si="20"/>
        <v>4.4772132374618465</v>
      </c>
      <c r="N664">
        <f t="shared" si="21"/>
        <v>20.04543837370359</v>
      </c>
    </row>
    <row r="665" spans="11:14" x14ac:dyDescent="0.3">
      <c r="K665" s="3">
        <v>50.075226530000002</v>
      </c>
      <c r="M665">
        <f t="shared" si="20"/>
        <v>12.356171697461846</v>
      </c>
      <c r="N665">
        <f t="shared" si="21"/>
        <v>152.67497901715717</v>
      </c>
    </row>
    <row r="666" spans="11:14" x14ac:dyDescent="0.3">
      <c r="K666" s="3">
        <v>68.364071569999993</v>
      </c>
      <c r="M666">
        <f t="shared" si="20"/>
        <v>30.645016737461837</v>
      </c>
      <c r="N666">
        <f t="shared" si="21"/>
        <v>939.11705083931611</v>
      </c>
    </row>
    <row r="667" spans="11:14" x14ac:dyDescent="0.3">
      <c r="K667" s="3">
        <v>52.705174100000001</v>
      </c>
      <c r="M667">
        <f t="shared" si="20"/>
        <v>14.986119267461845</v>
      </c>
      <c r="N667">
        <f t="shared" si="21"/>
        <v>224.58377069859114</v>
      </c>
    </row>
    <row r="668" spans="11:14" x14ac:dyDescent="0.3">
      <c r="K668" s="3">
        <v>63.097919400000002</v>
      </c>
      <c r="M668">
        <f t="shared" si="20"/>
        <v>25.378864567461846</v>
      </c>
      <c r="N668">
        <f t="shared" si="21"/>
        <v>644.08676673357036</v>
      </c>
    </row>
    <row r="669" spans="11:14" x14ac:dyDescent="0.3">
      <c r="K669" s="3">
        <v>34.683114510000003</v>
      </c>
      <c r="M669">
        <f t="shared" si="20"/>
        <v>-3.0359403225381527</v>
      </c>
      <c r="N669">
        <f t="shared" si="21"/>
        <v>9.2169336420130623</v>
      </c>
    </row>
    <row r="670" spans="11:14" x14ac:dyDescent="0.3">
      <c r="K670" s="3">
        <v>18.175812270000002</v>
      </c>
      <c r="M670">
        <f t="shared" si="20"/>
        <v>-19.543242562538154</v>
      </c>
      <c r="N670">
        <f t="shared" si="21"/>
        <v>381.93832985820285</v>
      </c>
    </row>
    <row r="671" spans="11:14" x14ac:dyDescent="0.3">
      <c r="K671" s="3">
        <v>26.642110150000001</v>
      </c>
      <c r="M671">
        <f t="shared" si="20"/>
        <v>-11.076944682538155</v>
      </c>
      <c r="N671">
        <f t="shared" si="21"/>
        <v>122.69870350001031</v>
      </c>
    </row>
    <row r="672" spans="11:14" x14ac:dyDescent="0.3">
      <c r="K672" s="3">
        <v>40.305844989999997</v>
      </c>
      <c r="M672">
        <f t="shared" si="20"/>
        <v>2.5867901574618415</v>
      </c>
      <c r="N672">
        <f t="shared" si="21"/>
        <v>6.6914833187414589</v>
      </c>
    </row>
    <row r="673" spans="11:14" x14ac:dyDescent="0.3">
      <c r="K673" s="3">
        <v>21.404761400000002</v>
      </c>
      <c r="M673">
        <f t="shared" si="20"/>
        <v>-16.314293432538154</v>
      </c>
      <c r="N673">
        <f t="shared" si="21"/>
        <v>266.15617020295753</v>
      </c>
    </row>
    <row r="674" spans="11:14" x14ac:dyDescent="0.3">
      <c r="K674" s="3">
        <v>14.985125030000001</v>
      </c>
      <c r="M674">
        <f t="shared" si="20"/>
        <v>-22.733929802538157</v>
      </c>
      <c r="N674">
        <f t="shared" si="21"/>
        <v>516.83156426673258</v>
      </c>
    </row>
    <row r="675" spans="11:14" x14ac:dyDescent="0.3">
      <c r="K675" s="3">
        <v>21.061592260000001</v>
      </c>
      <c r="M675">
        <f t="shared" si="20"/>
        <v>-16.657462572538154</v>
      </c>
      <c r="N675">
        <f t="shared" si="21"/>
        <v>277.47105935550945</v>
      </c>
    </row>
    <row r="676" spans="11:14" x14ac:dyDescent="0.3">
      <c r="K676" s="3">
        <v>55.959895539999998</v>
      </c>
      <c r="M676">
        <f t="shared" si="20"/>
        <v>18.240840707461842</v>
      </c>
      <c r="N676">
        <f t="shared" si="21"/>
        <v>332.72826971499705</v>
      </c>
    </row>
    <row r="677" spans="11:14" x14ac:dyDescent="0.3">
      <c r="K677" s="3">
        <v>17.764460570000001</v>
      </c>
      <c r="M677">
        <f t="shared" si="20"/>
        <v>-19.954594262538155</v>
      </c>
      <c r="N677">
        <f t="shared" si="21"/>
        <v>398.18583218252064</v>
      </c>
    </row>
    <row r="678" spans="11:14" x14ac:dyDescent="0.3">
      <c r="K678" s="3">
        <v>36.804002029999999</v>
      </c>
      <c r="M678">
        <f t="shared" si="20"/>
        <v>-0.91505280253815613</v>
      </c>
      <c r="N678">
        <f t="shared" si="21"/>
        <v>0.8373216314329337</v>
      </c>
    </row>
    <row r="679" spans="11:14" x14ac:dyDescent="0.3">
      <c r="K679" s="3">
        <v>33.963363459999997</v>
      </c>
      <c r="M679">
        <f t="shared" si="20"/>
        <v>-3.7556913725381591</v>
      </c>
      <c r="N679">
        <f t="shared" si="21"/>
        <v>14.105217685757561</v>
      </c>
    </row>
    <row r="680" spans="11:14" x14ac:dyDescent="0.3">
      <c r="K680" s="3">
        <v>13.954350979999999</v>
      </c>
      <c r="M680">
        <f t="shared" si="20"/>
        <v>-23.764703852538155</v>
      </c>
      <c r="N680">
        <f t="shared" si="21"/>
        <v>564.76114919884185</v>
      </c>
    </row>
    <row r="681" spans="11:14" x14ac:dyDescent="0.3">
      <c r="K681" s="3">
        <v>60.57901502</v>
      </c>
      <c r="M681">
        <f t="shared" si="20"/>
        <v>22.859960187461844</v>
      </c>
      <c r="N681">
        <f t="shared" si="21"/>
        <v>522.57777977234059</v>
      </c>
    </row>
    <row r="682" spans="11:14" x14ac:dyDescent="0.3">
      <c r="K682" s="3">
        <v>31.552030340000002</v>
      </c>
      <c r="M682">
        <f t="shared" si="20"/>
        <v>-6.1670244925381539</v>
      </c>
      <c r="N682">
        <f t="shared" si="21"/>
        <v>38.032191091565473</v>
      </c>
    </row>
    <row r="683" spans="11:14" x14ac:dyDescent="0.3">
      <c r="K683" s="3">
        <v>56.048497990000001</v>
      </c>
      <c r="M683">
        <f t="shared" si="20"/>
        <v>18.329443157461846</v>
      </c>
      <c r="N683">
        <f t="shared" si="21"/>
        <v>335.96848646262487</v>
      </c>
    </row>
    <row r="684" spans="11:14" x14ac:dyDescent="0.3">
      <c r="K684" s="3">
        <v>38.196817369999998</v>
      </c>
      <c r="M684">
        <f t="shared" si="20"/>
        <v>0.47776253746184238</v>
      </c>
      <c r="N684">
        <f t="shared" si="21"/>
        <v>0.22825704220197834</v>
      </c>
    </row>
    <row r="685" spans="11:14" x14ac:dyDescent="0.3">
      <c r="K685" s="3">
        <v>40.448385109999997</v>
      </c>
      <c r="M685">
        <f t="shared" si="20"/>
        <v>2.7293302774618411</v>
      </c>
      <c r="N685">
        <f t="shared" si="21"/>
        <v>7.4492437634699309</v>
      </c>
    </row>
    <row r="686" spans="11:14" x14ac:dyDescent="0.3">
      <c r="K686" s="3">
        <v>12.24242271</v>
      </c>
      <c r="M686">
        <f t="shared" si="20"/>
        <v>-25.476632122538156</v>
      </c>
      <c r="N686">
        <f t="shared" si="21"/>
        <v>649.05878430714301</v>
      </c>
    </row>
    <row r="687" spans="11:14" x14ac:dyDescent="0.3">
      <c r="K687" s="3">
        <v>50.511282680000001</v>
      </c>
      <c r="M687">
        <f t="shared" si="20"/>
        <v>12.792227847461845</v>
      </c>
      <c r="N687">
        <f t="shared" si="21"/>
        <v>163.64109330137831</v>
      </c>
    </row>
    <row r="688" spans="11:14" x14ac:dyDescent="0.3">
      <c r="K688" s="3">
        <v>18.31902049</v>
      </c>
      <c r="M688">
        <f t="shared" si="20"/>
        <v>-19.400034342538156</v>
      </c>
      <c r="N688">
        <f t="shared" si="21"/>
        <v>376.36133249165988</v>
      </c>
    </row>
    <row r="689" spans="11:14" x14ac:dyDescent="0.3">
      <c r="K689" s="3">
        <v>43.60428787</v>
      </c>
      <c r="M689">
        <f t="shared" si="20"/>
        <v>5.8852330374618447</v>
      </c>
      <c r="N689">
        <f t="shared" si="21"/>
        <v>34.63596790523237</v>
      </c>
    </row>
    <row r="690" spans="11:14" x14ac:dyDescent="0.3">
      <c r="K690" s="3">
        <v>27.45136213</v>
      </c>
      <c r="M690">
        <f t="shared" si="20"/>
        <v>-10.267692702538156</v>
      </c>
      <c r="N690">
        <f t="shared" si="21"/>
        <v>105.4255134337553</v>
      </c>
    </row>
    <row r="691" spans="11:14" x14ac:dyDescent="0.3">
      <c r="K691" s="3">
        <v>26.510614619999998</v>
      </c>
      <c r="M691">
        <f t="shared" si="20"/>
        <v>-11.208440212538157</v>
      </c>
      <c r="N691">
        <f t="shared" si="21"/>
        <v>125.62913199804241</v>
      </c>
    </row>
    <row r="692" spans="11:14" x14ac:dyDescent="0.3">
      <c r="K692" s="3">
        <v>24.958663860000001</v>
      </c>
      <c r="M692">
        <f t="shared" si="20"/>
        <v>-12.760390972538154</v>
      </c>
      <c r="N692">
        <f t="shared" si="21"/>
        <v>162.82757777203321</v>
      </c>
    </row>
    <row r="693" spans="11:14" x14ac:dyDescent="0.3">
      <c r="K693" s="3">
        <v>22.131825410000001</v>
      </c>
      <c r="M693">
        <f t="shared" si="20"/>
        <v>-15.587229422538154</v>
      </c>
      <c r="N693">
        <f t="shared" si="21"/>
        <v>242.96172107083913</v>
      </c>
    </row>
    <row r="694" spans="11:14" x14ac:dyDescent="0.3">
      <c r="K694" s="3">
        <v>42.40154106</v>
      </c>
      <c r="M694">
        <f t="shared" si="20"/>
        <v>4.682486227461844</v>
      </c>
      <c r="N694">
        <f t="shared" si="21"/>
        <v>21.925677270369853</v>
      </c>
    </row>
    <row r="695" spans="11:14" x14ac:dyDescent="0.3">
      <c r="K695" s="3">
        <v>60.964780910000002</v>
      </c>
      <c r="M695">
        <f t="shared" si="20"/>
        <v>23.245726077461846</v>
      </c>
      <c r="N695">
        <f t="shared" si="21"/>
        <v>540.36378086838965</v>
      </c>
    </row>
    <row r="696" spans="11:14" x14ac:dyDescent="0.3">
      <c r="K696" s="3">
        <v>62.378652789999997</v>
      </c>
      <c r="M696">
        <f t="shared" si="20"/>
        <v>24.659597957461841</v>
      </c>
      <c r="N696">
        <f t="shared" si="21"/>
        <v>608.09577142365617</v>
      </c>
    </row>
    <row r="697" spans="11:14" x14ac:dyDescent="0.3">
      <c r="K697" s="3">
        <v>14.442653809999999</v>
      </c>
      <c r="M697">
        <f t="shared" si="20"/>
        <v>-23.276401022538156</v>
      </c>
      <c r="N697">
        <f t="shared" si="21"/>
        <v>541.79084456201531</v>
      </c>
    </row>
    <row r="698" spans="11:14" x14ac:dyDescent="0.3">
      <c r="K698" s="3">
        <v>41.986686290000002</v>
      </c>
      <c r="M698">
        <f t="shared" si="20"/>
        <v>4.2676314574618459</v>
      </c>
      <c r="N698">
        <f t="shared" si="21"/>
        <v>18.212678256717918</v>
      </c>
    </row>
    <row r="699" spans="11:14" x14ac:dyDescent="0.3">
      <c r="K699" s="3">
        <v>12.510105729999999</v>
      </c>
      <c r="M699">
        <f t="shared" si="20"/>
        <v>-25.208949102538156</v>
      </c>
      <c r="N699">
        <f t="shared" si="21"/>
        <v>635.49111485435935</v>
      </c>
    </row>
    <row r="700" spans="11:14" x14ac:dyDescent="0.3">
      <c r="K700" s="3">
        <v>46.76437679</v>
      </c>
      <c r="M700">
        <f t="shared" si="20"/>
        <v>9.0453219574618444</v>
      </c>
      <c r="N700">
        <f t="shared" si="21"/>
        <v>81.81784931414137</v>
      </c>
    </row>
    <row r="701" spans="11:14" x14ac:dyDescent="0.3">
      <c r="K701" s="3">
        <v>46.821235799999997</v>
      </c>
      <c r="M701">
        <f t="shared" si="20"/>
        <v>9.102180967461841</v>
      </c>
      <c r="N701">
        <f t="shared" si="21"/>
        <v>82.849698364424583</v>
      </c>
    </row>
    <row r="702" spans="11:14" x14ac:dyDescent="0.3">
      <c r="K702" s="3">
        <v>48.137940630000003</v>
      </c>
      <c r="M702">
        <f t="shared" si="20"/>
        <v>10.418885797461847</v>
      </c>
      <c r="N702">
        <f t="shared" si="21"/>
        <v>108.55318126055219</v>
      </c>
    </row>
    <row r="703" spans="11:14" x14ac:dyDescent="0.3">
      <c r="K703" s="3">
        <v>19.652585630000001</v>
      </c>
      <c r="M703">
        <f t="shared" si="20"/>
        <v>-18.066469202538155</v>
      </c>
      <c r="N703">
        <f t="shared" si="21"/>
        <v>326.39730944625961</v>
      </c>
    </row>
    <row r="704" spans="11:14" x14ac:dyDescent="0.3">
      <c r="K704" s="3">
        <v>44.457931590000001</v>
      </c>
      <c r="M704">
        <f t="shared" si="20"/>
        <v>6.7388767574618456</v>
      </c>
      <c r="N704">
        <f t="shared" si="21"/>
        <v>45.412459952259475</v>
      </c>
    </row>
    <row r="705" spans="11:14" x14ac:dyDescent="0.3">
      <c r="K705" s="3">
        <v>50.383938219999997</v>
      </c>
      <c r="M705">
        <f t="shared" si="20"/>
        <v>12.664883387461842</v>
      </c>
      <c r="N705">
        <f t="shared" si="21"/>
        <v>160.39927121800693</v>
      </c>
    </row>
    <row r="706" spans="11:14" x14ac:dyDescent="0.3">
      <c r="K706" s="3">
        <v>44.023104719999999</v>
      </c>
      <c r="M706">
        <f t="shared" si="20"/>
        <v>6.3040498874618436</v>
      </c>
      <c r="N706">
        <f t="shared" si="21"/>
        <v>39.741044983607679</v>
      </c>
    </row>
    <row r="707" spans="11:14" x14ac:dyDescent="0.3">
      <c r="K707" s="3">
        <v>13.20061857</v>
      </c>
      <c r="M707">
        <f t="shared" ref="M707:M770" si="22">K707-$L$2</f>
        <v>-24.518436262538156</v>
      </c>
      <c r="N707">
        <f t="shared" ref="N707:N770" si="23">M707^2</f>
        <v>601.15371676014604</v>
      </c>
    </row>
    <row r="708" spans="11:14" x14ac:dyDescent="0.3">
      <c r="K708" s="3">
        <v>48.946846069999999</v>
      </c>
      <c r="M708">
        <f t="shared" si="22"/>
        <v>11.227791237461844</v>
      </c>
      <c r="N708">
        <f t="shared" si="23"/>
        <v>126.06329607202497</v>
      </c>
    </row>
    <row r="709" spans="11:14" x14ac:dyDescent="0.3">
      <c r="K709" s="3">
        <v>18.59887672</v>
      </c>
      <c r="M709">
        <f t="shared" si="22"/>
        <v>-19.120178112538156</v>
      </c>
      <c r="N709">
        <f t="shared" si="23"/>
        <v>365.58121105518313</v>
      </c>
    </row>
    <row r="710" spans="11:14" x14ac:dyDescent="0.3">
      <c r="K710" s="3">
        <v>19.23814943</v>
      </c>
      <c r="M710">
        <f t="shared" si="22"/>
        <v>-18.480905402538156</v>
      </c>
      <c r="N710">
        <f t="shared" si="23"/>
        <v>341.54386449756402</v>
      </c>
    </row>
    <row r="711" spans="11:14" x14ac:dyDescent="0.3">
      <c r="K711" s="3">
        <v>66.310928450000006</v>
      </c>
      <c r="M711">
        <f t="shared" si="22"/>
        <v>28.59187361746185</v>
      </c>
      <c r="N711">
        <f t="shared" si="23"/>
        <v>817.49523695691096</v>
      </c>
    </row>
    <row r="712" spans="11:14" x14ac:dyDescent="0.3">
      <c r="K712" s="3">
        <v>16.732158930000001</v>
      </c>
      <c r="M712">
        <f t="shared" si="22"/>
        <v>-20.986895902538155</v>
      </c>
      <c r="N712">
        <f t="shared" si="23"/>
        <v>440.44979962397281</v>
      </c>
    </row>
    <row r="713" spans="11:14" x14ac:dyDescent="0.3">
      <c r="K713" s="3">
        <v>45.235916009999997</v>
      </c>
      <c r="M713">
        <f t="shared" si="22"/>
        <v>7.5168611774618412</v>
      </c>
      <c r="N713">
        <f t="shared" si="23"/>
        <v>56.503201961233017</v>
      </c>
    </row>
    <row r="714" spans="11:14" x14ac:dyDescent="0.3">
      <c r="K714" s="3">
        <v>26.984412429999999</v>
      </c>
      <c r="M714">
        <f t="shared" si="22"/>
        <v>-10.734642402538157</v>
      </c>
      <c r="N714">
        <f t="shared" si="23"/>
        <v>115.23254751037017</v>
      </c>
    </row>
    <row r="715" spans="11:14" x14ac:dyDescent="0.3">
      <c r="K715" s="3">
        <v>40.371898770000001</v>
      </c>
      <c r="M715">
        <f t="shared" si="22"/>
        <v>2.6528439374618458</v>
      </c>
      <c r="N715">
        <f t="shared" si="23"/>
        <v>7.0375809565280694</v>
      </c>
    </row>
    <row r="716" spans="11:14" x14ac:dyDescent="0.3">
      <c r="K716" s="3">
        <v>23.08378926</v>
      </c>
      <c r="M716">
        <f t="shared" si="22"/>
        <v>-14.635265572538156</v>
      </c>
      <c r="N716">
        <f t="shared" si="23"/>
        <v>214.19099837872059</v>
      </c>
    </row>
    <row r="717" spans="11:14" x14ac:dyDescent="0.3">
      <c r="K717" s="3">
        <v>10</v>
      </c>
      <c r="M717">
        <f t="shared" si="22"/>
        <v>-27.719054832538156</v>
      </c>
      <c r="N717">
        <f t="shared" si="23"/>
        <v>768.34600080925691</v>
      </c>
    </row>
    <row r="718" spans="11:14" x14ac:dyDescent="0.3">
      <c r="K718" s="3">
        <v>23.73770631</v>
      </c>
      <c r="M718">
        <f t="shared" si="22"/>
        <v>-13.981348522538156</v>
      </c>
      <c r="N718">
        <f t="shared" si="23"/>
        <v>195.47810650867987</v>
      </c>
    </row>
    <row r="719" spans="11:14" x14ac:dyDescent="0.3">
      <c r="K719" s="3">
        <v>57.51066445</v>
      </c>
      <c r="M719">
        <f t="shared" si="22"/>
        <v>19.791609617461845</v>
      </c>
      <c r="N719">
        <f t="shared" si="23"/>
        <v>391.70781125000821</v>
      </c>
    </row>
    <row r="720" spans="11:14" x14ac:dyDescent="0.3">
      <c r="K720" s="3">
        <v>63.971132920000002</v>
      </c>
      <c r="M720">
        <f t="shared" si="22"/>
        <v>26.252078087461847</v>
      </c>
      <c r="N720">
        <f t="shared" si="23"/>
        <v>689.17160391019445</v>
      </c>
    </row>
    <row r="721" spans="11:14" x14ac:dyDescent="0.3">
      <c r="K721" s="3">
        <v>47.047511870000001</v>
      </c>
      <c r="M721">
        <f t="shared" si="22"/>
        <v>9.3284570374618454</v>
      </c>
      <c r="N721">
        <f t="shared" si="23"/>
        <v>87.020110699771436</v>
      </c>
    </row>
    <row r="722" spans="11:14" x14ac:dyDescent="0.3">
      <c r="K722" s="3">
        <v>55.372341089999999</v>
      </c>
      <c r="M722">
        <f t="shared" si="22"/>
        <v>17.653286257461843</v>
      </c>
      <c r="N722">
        <f t="shared" si="23"/>
        <v>311.63851568789119</v>
      </c>
    </row>
    <row r="723" spans="11:14" x14ac:dyDescent="0.3">
      <c r="K723" s="3">
        <v>39.945574800000003</v>
      </c>
      <c r="M723">
        <f t="shared" si="22"/>
        <v>2.2265199674618472</v>
      </c>
      <c r="N723">
        <f t="shared" si="23"/>
        <v>4.957391165506305</v>
      </c>
    </row>
    <row r="724" spans="11:14" x14ac:dyDescent="0.3">
      <c r="K724" s="3">
        <v>46.037614159999997</v>
      </c>
      <c r="M724">
        <f t="shared" si="22"/>
        <v>8.3185593274618412</v>
      </c>
      <c r="N724">
        <f t="shared" si="23"/>
        <v>69.198429284502396</v>
      </c>
    </row>
    <row r="725" spans="11:14" x14ac:dyDescent="0.3">
      <c r="K725" s="3">
        <v>60.344775400000003</v>
      </c>
      <c r="M725">
        <f t="shared" si="22"/>
        <v>22.625720567461848</v>
      </c>
      <c r="N725">
        <f t="shared" si="23"/>
        <v>511.92323119686608</v>
      </c>
    </row>
    <row r="726" spans="11:14" x14ac:dyDescent="0.3">
      <c r="K726" s="3">
        <v>44.15829772</v>
      </c>
      <c r="M726">
        <f t="shared" si="22"/>
        <v>6.4392428874618446</v>
      </c>
      <c r="N726">
        <f t="shared" si="23"/>
        <v>41.463848963727955</v>
      </c>
    </row>
    <row r="727" spans="11:14" x14ac:dyDescent="0.3">
      <c r="K727" s="3">
        <v>61.456445410000001</v>
      </c>
      <c r="M727">
        <f t="shared" si="22"/>
        <v>23.737390577461845</v>
      </c>
      <c r="N727">
        <f t="shared" si="23"/>
        <v>563.46371142697433</v>
      </c>
    </row>
    <row r="728" spans="11:14" x14ac:dyDescent="0.3">
      <c r="K728" s="3">
        <v>44.437554570000003</v>
      </c>
      <c r="M728">
        <f t="shared" si="22"/>
        <v>6.7184997374618476</v>
      </c>
      <c r="N728">
        <f t="shared" si="23"/>
        <v>45.138238722274913</v>
      </c>
    </row>
    <row r="729" spans="11:14" x14ac:dyDescent="0.3">
      <c r="K729" s="3">
        <v>54.919811119999999</v>
      </c>
      <c r="M729">
        <f t="shared" si="22"/>
        <v>17.200756287461843</v>
      </c>
      <c r="N729">
        <f t="shared" si="23"/>
        <v>295.86601686065814</v>
      </c>
    </row>
    <row r="730" spans="11:14" x14ac:dyDescent="0.3">
      <c r="K730" s="3">
        <v>13.139507460000001</v>
      </c>
      <c r="M730">
        <f t="shared" si="22"/>
        <v>-24.579547372538155</v>
      </c>
      <c r="N730">
        <f t="shared" si="23"/>
        <v>604.15414903884732</v>
      </c>
    </row>
    <row r="731" spans="11:14" x14ac:dyDescent="0.3">
      <c r="K731" s="3">
        <v>13.60415675</v>
      </c>
      <c r="M731">
        <f t="shared" si="22"/>
        <v>-24.114898082538154</v>
      </c>
      <c r="N731">
        <f t="shared" si="23"/>
        <v>581.52830953120235</v>
      </c>
    </row>
    <row r="732" spans="11:14" x14ac:dyDescent="0.3">
      <c r="K732" s="3">
        <v>45.415364959999998</v>
      </c>
      <c r="M732">
        <f t="shared" si="22"/>
        <v>7.6963101274618424</v>
      </c>
      <c r="N732">
        <f t="shared" si="23"/>
        <v>59.233189578071723</v>
      </c>
    </row>
    <row r="733" spans="11:14" x14ac:dyDescent="0.3">
      <c r="K733" s="3">
        <v>58.218312419999997</v>
      </c>
      <c r="M733">
        <f t="shared" si="22"/>
        <v>20.499257587461841</v>
      </c>
      <c r="N733">
        <f t="shared" si="23"/>
        <v>420.21956163711184</v>
      </c>
    </row>
    <row r="734" spans="11:14" x14ac:dyDescent="0.3">
      <c r="K734" s="3">
        <v>43.996849750000003</v>
      </c>
      <c r="M734">
        <f t="shared" si="22"/>
        <v>6.277794917461847</v>
      </c>
      <c r="N734">
        <f t="shared" si="23"/>
        <v>39.410709025709799</v>
      </c>
    </row>
    <row r="735" spans="11:14" x14ac:dyDescent="0.3">
      <c r="K735" s="3">
        <v>14.45312751</v>
      </c>
      <c r="M735">
        <f t="shared" si="22"/>
        <v>-23.265927322538154</v>
      </c>
      <c r="N735">
        <f t="shared" si="23"/>
        <v>541.30337417762735</v>
      </c>
    </row>
    <row r="736" spans="11:14" x14ac:dyDescent="0.3">
      <c r="K736" s="3">
        <v>60.468781630000002</v>
      </c>
      <c r="M736">
        <f t="shared" si="22"/>
        <v>22.749726797461847</v>
      </c>
      <c r="N736">
        <f t="shared" si="23"/>
        <v>517.55006935915367</v>
      </c>
    </row>
    <row r="737" spans="11:14" x14ac:dyDescent="0.3">
      <c r="K737" s="3">
        <v>37.230014760000003</v>
      </c>
      <c r="M737">
        <f t="shared" si="22"/>
        <v>-0.48904007253815251</v>
      </c>
      <c r="N737">
        <f t="shared" si="23"/>
        <v>0.23916019254812149</v>
      </c>
    </row>
    <row r="738" spans="11:14" x14ac:dyDescent="0.3">
      <c r="K738" s="3">
        <v>43.128613389999998</v>
      </c>
      <c r="M738">
        <f t="shared" si="22"/>
        <v>5.4095585574618426</v>
      </c>
      <c r="N738">
        <f t="shared" si="23"/>
        <v>29.263323786608652</v>
      </c>
    </row>
    <row r="739" spans="11:14" x14ac:dyDescent="0.3">
      <c r="K739" s="3">
        <v>46.975978310000002</v>
      </c>
      <c r="M739">
        <f t="shared" si="22"/>
        <v>9.2569234774618465</v>
      </c>
      <c r="N739">
        <f t="shared" si="23"/>
        <v>85.69063226758432</v>
      </c>
    </row>
    <row r="740" spans="11:14" x14ac:dyDescent="0.3">
      <c r="K740" s="3">
        <v>52.485300209999998</v>
      </c>
      <c r="M740">
        <f t="shared" si="22"/>
        <v>14.766245377461843</v>
      </c>
      <c r="N740">
        <f t="shared" si="23"/>
        <v>218.04200254741323</v>
      </c>
    </row>
    <row r="741" spans="11:14" x14ac:dyDescent="0.3">
      <c r="K741" s="3">
        <v>13.5501168</v>
      </c>
      <c r="M741">
        <f t="shared" si="22"/>
        <v>-24.168938032538158</v>
      </c>
      <c r="N741">
        <f t="shared" si="23"/>
        <v>584.13756562066942</v>
      </c>
    </row>
    <row r="742" spans="11:14" x14ac:dyDescent="0.3">
      <c r="K742" s="3">
        <v>45.944387370000001</v>
      </c>
      <c r="M742">
        <f t="shared" si="22"/>
        <v>8.2253325374618456</v>
      </c>
      <c r="N742">
        <f t="shared" si="23"/>
        <v>67.656095351828526</v>
      </c>
    </row>
    <row r="743" spans="11:14" x14ac:dyDescent="0.3">
      <c r="K743" s="3">
        <v>24.29817044</v>
      </c>
      <c r="M743">
        <f t="shared" si="22"/>
        <v>-13.420884392538156</v>
      </c>
      <c r="N743">
        <f t="shared" si="23"/>
        <v>180.12013787787427</v>
      </c>
    </row>
    <row r="744" spans="11:14" x14ac:dyDescent="0.3">
      <c r="K744" s="3">
        <v>21.344954260000002</v>
      </c>
      <c r="M744">
        <f t="shared" si="22"/>
        <v>-16.374100572538154</v>
      </c>
      <c r="N744">
        <f t="shared" si="23"/>
        <v>268.11116955959432</v>
      </c>
    </row>
    <row r="745" spans="11:14" x14ac:dyDescent="0.3">
      <c r="K745" s="3">
        <v>10</v>
      </c>
      <c r="M745">
        <f t="shared" si="22"/>
        <v>-27.719054832538156</v>
      </c>
      <c r="N745">
        <f t="shared" si="23"/>
        <v>768.34600080925691</v>
      </c>
    </row>
    <row r="746" spans="11:14" x14ac:dyDescent="0.3">
      <c r="K746" s="3">
        <v>43.370891299999997</v>
      </c>
      <c r="M746">
        <f t="shared" si="22"/>
        <v>5.6518364674618411</v>
      </c>
      <c r="N746">
        <f t="shared" si="23"/>
        <v>31.943255454931542</v>
      </c>
    </row>
    <row r="747" spans="11:14" x14ac:dyDescent="0.3">
      <c r="K747" s="3">
        <v>43.003400149999997</v>
      </c>
      <c r="M747">
        <f t="shared" si="22"/>
        <v>5.2843453174618418</v>
      </c>
      <c r="N747">
        <f t="shared" si="23"/>
        <v>27.924305434180894</v>
      </c>
    </row>
    <row r="748" spans="11:14" x14ac:dyDescent="0.3">
      <c r="K748" s="3">
        <v>28.96425464</v>
      </c>
      <c r="M748">
        <f t="shared" si="22"/>
        <v>-8.7548001925381556</v>
      </c>
      <c r="N748">
        <f t="shared" si="23"/>
        <v>76.646526411266123</v>
      </c>
    </row>
    <row r="749" spans="11:14" x14ac:dyDescent="0.3">
      <c r="K749" s="3">
        <v>36.788597609999997</v>
      </c>
      <c r="M749">
        <f t="shared" si="22"/>
        <v>-0.9304572225381591</v>
      </c>
      <c r="N749">
        <f t="shared" si="23"/>
        <v>0.8657506429734253</v>
      </c>
    </row>
    <row r="750" spans="11:14" x14ac:dyDescent="0.3">
      <c r="K750" s="3">
        <v>49.422550569999999</v>
      </c>
      <c r="M750">
        <f t="shared" si="22"/>
        <v>11.703495737461843</v>
      </c>
      <c r="N750">
        <f t="shared" si="23"/>
        <v>136.97181247678753</v>
      </c>
    </row>
    <row r="751" spans="11:14" x14ac:dyDescent="0.3">
      <c r="K751" s="3">
        <v>48.258252079999998</v>
      </c>
      <c r="M751">
        <f t="shared" si="22"/>
        <v>10.539197247461843</v>
      </c>
      <c r="N751">
        <f t="shared" si="23"/>
        <v>111.07467862090728</v>
      </c>
    </row>
    <row r="752" spans="11:14" x14ac:dyDescent="0.3">
      <c r="K752" s="3">
        <v>42.277083920000003</v>
      </c>
      <c r="M752">
        <f t="shared" si="22"/>
        <v>4.558029087461847</v>
      </c>
      <c r="N752">
        <f t="shared" si="23"/>
        <v>20.775629162148277</v>
      </c>
    </row>
    <row r="753" spans="11:14" x14ac:dyDescent="0.3">
      <c r="K753" s="3">
        <v>24.781494680000002</v>
      </c>
      <c r="M753">
        <f t="shared" si="22"/>
        <v>-12.937560152538154</v>
      </c>
      <c r="N753">
        <f t="shared" si="23"/>
        <v>167.38046270054306</v>
      </c>
    </row>
    <row r="754" spans="11:14" x14ac:dyDescent="0.3">
      <c r="K754" s="3">
        <v>42.435105720000003</v>
      </c>
      <c r="M754">
        <f t="shared" si="22"/>
        <v>4.7160508874618472</v>
      </c>
      <c r="N754">
        <f t="shared" si="23"/>
        <v>22.241135973129676</v>
      </c>
    </row>
    <row r="755" spans="11:14" x14ac:dyDescent="0.3">
      <c r="K755" s="3">
        <v>19.714409830000001</v>
      </c>
      <c r="M755">
        <f t="shared" si="22"/>
        <v>-18.004645002538155</v>
      </c>
      <c r="N755">
        <f t="shared" si="23"/>
        <v>324.16724166742216</v>
      </c>
    </row>
    <row r="756" spans="11:14" x14ac:dyDescent="0.3">
      <c r="K756" s="3">
        <v>23.08912771</v>
      </c>
      <c r="M756">
        <f t="shared" si="22"/>
        <v>-14.629927122538156</v>
      </c>
      <c r="N756">
        <f t="shared" si="23"/>
        <v>214.03476761077758</v>
      </c>
    </row>
    <row r="757" spans="11:14" x14ac:dyDescent="0.3">
      <c r="K757" s="3">
        <v>25.58035061</v>
      </c>
      <c r="M757">
        <f t="shared" si="22"/>
        <v>-12.138704222538156</v>
      </c>
      <c r="N757">
        <f t="shared" si="23"/>
        <v>147.34814020226565</v>
      </c>
    </row>
    <row r="758" spans="11:14" x14ac:dyDescent="0.3">
      <c r="K758" s="3">
        <v>67.050668419999994</v>
      </c>
      <c r="M758">
        <f t="shared" si="22"/>
        <v>29.331613587461838</v>
      </c>
      <c r="N758">
        <f t="shared" si="23"/>
        <v>860.34355564417592</v>
      </c>
    </row>
    <row r="759" spans="11:14" x14ac:dyDescent="0.3">
      <c r="K759" s="3">
        <v>42.456692920000002</v>
      </c>
      <c r="M759">
        <f t="shared" si="22"/>
        <v>4.7376380874618462</v>
      </c>
      <c r="N759">
        <f t="shared" si="23"/>
        <v>22.445214647769141</v>
      </c>
    </row>
    <row r="760" spans="11:14" x14ac:dyDescent="0.3">
      <c r="K760" s="3">
        <v>13.567839409999999</v>
      </c>
      <c r="M760">
        <f t="shared" si="22"/>
        <v>-24.151215422538158</v>
      </c>
      <c r="N760">
        <f t="shared" si="23"/>
        <v>583.28120638584494</v>
      </c>
    </row>
    <row r="761" spans="11:14" x14ac:dyDescent="0.3">
      <c r="K761" s="3">
        <v>26.169394069999999</v>
      </c>
      <c r="M761">
        <f t="shared" si="22"/>
        <v>-11.549660762538156</v>
      </c>
      <c r="N761">
        <f t="shared" si="23"/>
        <v>133.39466372971347</v>
      </c>
    </row>
    <row r="762" spans="11:14" x14ac:dyDescent="0.3">
      <c r="K762" s="3">
        <v>15.98337428</v>
      </c>
      <c r="M762">
        <f t="shared" si="22"/>
        <v>-21.735680552538156</v>
      </c>
      <c r="N762">
        <f t="shared" si="23"/>
        <v>472.4398090819854</v>
      </c>
    </row>
    <row r="763" spans="11:14" x14ac:dyDescent="0.3">
      <c r="K763" s="3">
        <v>21.763293229999999</v>
      </c>
      <c r="M763">
        <f t="shared" si="22"/>
        <v>-15.955761602538157</v>
      </c>
      <c r="N763">
        <f t="shared" si="23"/>
        <v>254.58632831703102</v>
      </c>
    </row>
    <row r="764" spans="11:14" x14ac:dyDescent="0.3">
      <c r="K764" s="3">
        <v>53.307798660000003</v>
      </c>
      <c r="M764">
        <f t="shared" si="22"/>
        <v>15.588743827461848</v>
      </c>
      <c r="N764">
        <f t="shared" si="23"/>
        <v>243.00893411822986</v>
      </c>
    </row>
    <row r="765" spans="11:14" x14ac:dyDescent="0.3">
      <c r="K765" s="3">
        <v>41.599606870000002</v>
      </c>
      <c r="M765">
        <f t="shared" si="22"/>
        <v>3.8805520374618467</v>
      </c>
      <c r="N765">
        <f t="shared" si="23"/>
        <v>15.058684115449291</v>
      </c>
    </row>
    <row r="766" spans="11:14" x14ac:dyDescent="0.3">
      <c r="K766" s="3">
        <v>39.789678449999997</v>
      </c>
      <c r="M766">
        <f t="shared" si="22"/>
        <v>2.0706236174618411</v>
      </c>
      <c r="N766">
        <f t="shared" si="23"/>
        <v>4.2874821651907604</v>
      </c>
    </row>
    <row r="767" spans="11:14" x14ac:dyDescent="0.3">
      <c r="K767" s="3">
        <v>11.580539269999999</v>
      </c>
      <c r="M767">
        <f t="shared" si="22"/>
        <v>-26.138515562538156</v>
      </c>
      <c r="N767">
        <f t="shared" si="23"/>
        <v>683.22199581304938</v>
      </c>
    </row>
    <row r="768" spans="11:14" x14ac:dyDescent="0.3">
      <c r="K768" s="3">
        <v>55.179818429999997</v>
      </c>
      <c r="M768">
        <f t="shared" si="22"/>
        <v>17.460763597461842</v>
      </c>
      <c r="N768">
        <f t="shared" si="23"/>
        <v>304.87826540644858</v>
      </c>
    </row>
    <row r="769" spans="11:14" x14ac:dyDescent="0.3">
      <c r="K769" s="3">
        <v>33.981624310000001</v>
      </c>
      <c r="M769">
        <f t="shared" si="22"/>
        <v>-3.7374305225381548</v>
      </c>
      <c r="N769">
        <f t="shared" si="23"/>
        <v>13.968386910799826</v>
      </c>
    </row>
    <row r="770" spans="11:14" x14ac:dyDescent="0.3">
      <c r="K770" s="3">
        <v>22.276827340000001</v>
      </c>
      <c r="M770">
        <f t="shared" si="22"/>
        <v>-15.442227492538155</v>
      </c>
      <c r="N770">
        <f t="shared" si="23"/>
        <v>238.46238993130123</v>
      </c>
    </row>
    <row r="771" spans="11:14" x14ac:dyDescent="0.3">
      <c r="K771" s="3">
        <v>41.36937863</v>
      </c>
      <c r="M771">
        <f t="shared" ref="M771:M834" si="24">K771-$L$2</f>
        <v>3.6503237974618443</v>
      </c>
      <c r="N771">
        <f t="shared" ref="N771:N834" si="25">M771^2</f>
        <v>13.32486382631626</v>
      </c>
    </row>
    <row r="772" spans="11:14" x14ac:dyDescent="0.3">
      <c r="K772" s="3">
        <v>12.74076808</v>
      </c>
      <c r="M772">
        <f t="shared" si="24"/>
        <v>-24.978286752538153</v>
      </c>
      <c r="N772">
        <f t="shared" si="25"/>
        <v>623.91480909202301</v>
      </c>
    </row>
    <row r="773" spans="11:14" x14ac:dyDescent="0.3">
      <c r="K773" s="3">
        <v>18.619640260000001</v>
      </c>
      <c r="M773">
        <f t="shared" si="24"/>
        <v>-19.099414572538155</v>
      </c>
      <c r="N773">
        <f t="shared" si="25"/>
        <v>364.78763701368285</v>
      </c>
    </row>
    <row r="774" spans="11:14" x14ac:dyDescent="0.3">
      <c r="K774" s="3">
        <v>13.065513409999999</v>
      </c>
      <c r="M774">
        <f t="shared" si="24"/>
        <v>-24.653541422538154</v>
      </c>
      <c r="N774">
        <f t="shared" si="25"/>
        <v>607.79710467280461</v>
      </c>
    </row>
    <row r="775" spans="11:14" x14ac:dyDescent="0.3">
      <c r="K775" s="3">
        <v>23.178193369999999</v>
      </c>
      <c r="M775">
        <f t="shared" si="24"/>
        <v>-14.540861462538157</v>
      </c>
      <c r="N775">
        <f t="shared" si="25"/>
        <v>211.4366520727273</v>
      </c>
    </row>
    <row r="776" spans="11:14" x14ac:dyDescent="0.3">
      <c r="K776" s="3">
        <v>26.77886166</v>
      </c>
      <c r="M776">
        <f t="shared" si="24"/>
        <v>-10.940193172538155</v>
      </c>
      <c r="N776">
        <f t="shared" si="25"/>
        <v>119.68782665245047</v>
      </c>
    </row>
    <row r="777" spans="11:14" x14ac:dyDescent="0.3">
      <c r="K777" s="3">
        <v>50.436750930000002</v>
      </c>
      <c r="M777">
        <f t="shared" si="24"/>
        <v>12.717696097461847</v>
      </c>
      <c r="N777">
        <f t="shared" si="25"/>
        <v>161.73979402739627</v>
      </c>
    </row>
    <row r="778" spans="11:14" x14ac:dyDescent="0.3">
      <c r="K778" s="3">
        <v>43.205404739999999</v>
      </c>
      <c r="M778">
        <f t="shared" si="24"/>
        <v>5.4863499074618431</v>
      </c>
      <c r="N778">
        <f t="shared" si="25"/>
        <v>30.100035307106573</v>
      </c>
    </row>
    <row r="779" spans="11:14" x14ac:dyDescent="0.3">
      <c r="K779" s="3">
        <v>43.260218510000001</v>
      </c>
      <c r="M779">
        <f t="shared" si="24"/>
        <v>5.5411636774618458</v>
      </c>
      <c r="N779">
        <f t="shared" si="25"/>
        <v>30.704494900422485</v>
      </c>
    </row>
    <row r="780" spans="11:14" x14ac:dyDescent="0.3">
      <c r="K780" s="3">
        <v>53.41741571</v>
      </c>
      <c r="M780">
        <f t="shared" si="24"/>
        <v>15.698360877461845</v>
      </c>
      <c r="N780">
        <f t="shared" si="25"/>
        <v>246.43853423902462</v>
      </c>
    </row>
    <row r="781" spans="11:14" x14ac:dyDescent="0.3">
      <c r="K781" s="3">
        <v>17.47793205</v>
      </c>
      <c r="M781">
        <f t="shared" si="24"/>
        <v>-20.241122782538156</v>
      </c>
      <c r="N781">
        <f t="shared" si="25"/>
        <v>409.70305149778517</v>
      </c>
    </row>
    <row r="782" spans="11:14" x14ac:dyDescent="0.3">
      <c r="K782" s="3">
        <v>55.439271740000002</v>
      </c>
      <c r="M782">
        <f t="shared" si="24"/>
        <v>17.720216907461847</v>
      </c>
      <c r="N782">
        <f t="shared" si="25"/>
        <v>314.00608724749668</v>
      </c>
    </row>
    <row r="783" spans="11:14" x14ac:dyDescent="0.3">
      <c r="K783" s="3">
        <v>16.03702659</v>
      </c>
      <c r="M783">
        <f t="shared" si="24"/>
        <v>-21.682028242538156</v>
      </c>
      <c r="N783">
        <f t="shared" si="25"/>
        <v>470.11034871022224</v>
      </c>
    </row>
    <row r="784" spans="11:14" x14ac:dyDescent="0.3">
      <c r="K784" s="3">
        <v>49.127184190000001</v>
      </c>
      <c r="M784">
        <f t="shared" si="24"/>
        <v>11.408129357461846</v>
      </c>
      <c r="N784">
        <f t="shared" si="25"/>
        <v>130.14541543658282</v>
      </c>
    </row>
    <row r="785" spans="11:14" x14ac:dyDescent="0.3">
      <c r="K785" s="3">
        <v>41.363396700000003</v>
      </c>
      <c r="M785">
        <f t="shared" si="24"/>
        <v>3.6443418674618471</v>
      </c>
      <c r="N785">
        <f t="shared" si="25"/>
        <v>13.281227646935303</v>
      </c>
    </row>
    <row r="786" spans="11:14" x14ac:dyDescent="0.3">
      <c r="K786" s="3">
        <v>13.05130529</v>
      </c>
      <c r="M786">
        <f t="shared" si="24"/>
        <v>-24.667749542538154</v>
      </c>
      <c r="N786">
        <f t="shared" si="25"/>
        <v>608.49786749339125</v>
      </c>
    </row>
    <row r="787" spans="11:14" x14ac:dyDescent="0.3">
      <c r="K787" s="3">
        <v>45.918973010000002</v>
      </c>
      <c r="M787">
        <f t="shared" si="24"/>
        <v>8.1999181774618464</v>
      </c>
      <c r="N787">
        <f t="shared" si="25"/>
        <v>67.238658117069207</v>
      </c>
    </row>
    <row r="788" spans="11:14" x14ac:dyDescent="0.3">
      <c r="K788" s="3">
        <v>13.17296837</v>
      </c>
      <c r="M788">
        <f t="shared" si="24"/>
        <v>-24.546086462538156</v>
      </c>
      <c r="N788">
        <f t="shared" si="25"/>
        <v>602.51036062639889</v>
      </c>
    </row>
    <row r="789" spans="11:14" x14ac:dyDescent="0.3">
      <c r="K789" s="3">
        <v>19.698772569999999</v>
      </c>
      <c r="M789">
        <f t="shared" si="24"/>
        <v>-18.020282262538156</v>
      </c>
      <c r="N789">
        <f t="shared" si="25"/>
        <v>324.7305728215473</v>
      </c>
    </row>
    <row r="790" spans="11:14" x14ac:dyDescent="0.3">
      <c r="K790" s="3">
        <v>49.039845560000003</v>
      </c>
      <c r="M790">
        <f t="shared" si="24"/>
        <v>11.320790727461848</v>
      </c>
      <c r="N790">
        <f t="shared" si="25"/>
        <v>128.16030269498614</v>
      </c>
    </row>
    <row r="791" spans="11:14" x14ac:dyDescent="0.3">
      <c r="K791" s="3">
        <v>16.925906470000001</v>
      </c>
      <c r="M791">
        <f t="shared" si="24"/>
        <v>-20.793148362538155</v>
      </c>
      <c r="N791">
        <f t="shared" si="25"/>
        <v>432.35501882652312</v>
      </c>
    </row>
    <row r="792" spans="11:14" x14ac:dyDescent="0.3">
      <c r="K792" s="3">
        <v>10.430312199999999</v>
      </c>
      <c r="M792">
        <f t="shared" si="24"/>
        <v>-27.288742632538156</v>
      </c>
      <c r="N792">
        <f t="shared" si="25"/>
        <v>744.67547446490551</v>
      </c>
    </row>
    <row r="793" spans="11:14" x14ac:dyDescent="0.3">
      <c r="K793" s="3">
        <v>42.8347391</v>
      </c>
      <c r="M793">
        <f t="shared" si="24"/>
        <v>5.1156842674618446</v>
      </c>
      <c r="N793">
        <f t="shared" si="25"/>
        <v>26.170225524356628</v>
      </c>
    </row>
    <row r="794" spans="11:14" x14ac:dyDescent="0.3">
      <c r="K794" s="3">
        <v>43.73085451</v>
      </c>
      <c r="M794">
        <f t="shared" si="24"/>
        <v>6.0117996774618447</v>
      </c>
      <c r="N794">
        <f t="shared" si="25"/>
        <v>36.141735361930337</v>
      </c>
    </row>
    <row r="795" spans="11:14" x14ac:dyDescent="0.3">
      <c r="K795" s="3">
        <v>13.160564770000001</v>
      </c>
      <c r="M795">
        <f t="shared" si="24"/>
        <v>-24.558490062538155</v>
      </c>
      <c r="N795">
        <f t="shared" si="25"/>
        <v>603.1194341517853</v>
      </c>
    </row>
    <row r="796" spans="11:14" x14ac:dyDescent="0.3">
      <c r="K796" s="3">
        <v>13.222636809999999</v>
      </c>
      <c r="M796">
        <f t="shared" si="24"/>
        <v>-24.496418022538158</v>
      </c>
      <c r="N796">
        <f t="shared" si="25"/>
        <v>600.07449593493232</v>
      </c>
    </row>
    <row r="797" spans="11:14" x14ac:dyDescent="0.3">
      <c r="K797" s="3">
        <v>12.81192381</v>
      </c>
      <c r="M797">
        <f t="shared" si="24"/>
        <v>-24.907131022538156</v>
      </c>
      <c r="N797">
        <f t="shared" si="25"/>
        <v>620.36517577388258</v>
      </c>
    </row>
    <row r="798" spans="11:14" x14ac:dyDescent="0.3">
      <c r="K798" s="3">
        <v>55.712589960000003</v>
      </c>
      <c r="M798">
        <f t="shared" si="24"/>
        <v>17.993535127461847</v>
      </c>
      <c r="N798">
        <f t="shared" si="25"/>
        <v>323.76730638320345</v>
      </c>
    </row>
    <row r="799" spans="11:14" x14ac:dyDescent="0.3">
      <c r="K799" s="3">
        <v>21.464013380000001</v>
      </c>
      <c r="M799">
        <f t="shared" si="24"/>
        <v>-16.255041452538155</v>
      </c>
      <c r="N799">
        <f t="shared" si="25"/>
        <v>264.22637262373371</v>
      </c>
    </row>
    <row r="800" spans="11:14" x14ac:dyDescent="0.3">
      <c r="K800" s="3">
        <v>54.914343879999997</v>
      </c>
      <c r="M800">
        <f t="shared" si="24"/>
        <v>17.195289047461841</v>
      </c>
      <c r="N800">
        <f t="shared" si="25"/>
        <v>295.67796542576116</v>
      </c>
    </row>
    <row r="801" spans="11:14" x14ac:dyDescent="0.3">
      <c r="K801" s="3">
        <v>54.141804120000003</v>
      </c>
      <c r="M801">
        <f t="shared" si="24"/>
        <v>16.422749287461848</v>
      </c>
      <c r="N801">
        <f t="shared" si="25"/>
        <v>269.70669415882861</v>
      </c>
    </row>
    <row r="802" spans="11:14" x14ac:dyDescent="0.3">
      <c r="K802" s="3">
        <v>61.235313580000003</v>
      </c>
      <c r="M802">
        <f t="shared" si="24"/>
        <v>23.516258747461848</v>
      </c>
      <c r="N802">
        <f t="shared" si="25"/>
        <v>553.01442547757586</v>
      </c>
    </row>
    <row r="803" spans="11:14" x14ac:dyDescent="0.3">
      <c r="K803" s="3">
        <v>39.012892819999998</v>
      </c>
      <c r="M803">
        <f t="shared" si="24"/>
        <v>1.293837987461842</v>
      </c>
      <c r="N803">
        <f t="shared" si="25"/>
        <v>1.6740167377993096</v>
      </c>
    </row>
    <row r="804" spans="11:14" x14ac:dyDescent="0.3">
      <c r="K804" s="3">
        <v>46.710984179999997</v>
      </c>
      <c r="M804">
        <f t="shared" si="24"/>
        <v>8.9919293474618414</v>
      </c>
      <c r="N804">
        <f t="shared" si="25"/>
        <v>80.854793389745538</v>
      </c>
    </row>
    <row r="805" spans="11:14" x14ac:dyDescent="0.3">
      <c r="K805" s="3">
        <v>10.675036499999999</v>
      </c>
      <c r="M805">
        <f t="shared" si="24"/>
        <v>-27.044018332538158</v>
      </c>
      <c r="N805">
        <f t="shared" si="25"/>
        <v>731.37892757066004</v>
      </c>
    </row>
    <row r="806" spans="11:14" x14ac:dyDescent="0.3">
      <c r="K806" s="3">
        <v>43.229510169999998</v>
      </c>
      <c r="M806">
        <f t="shared" si="24"/>
        <v>5.5104553374618419</v>
      </c>
      <c r="N806">
        <f t="shared" si="25"/>
        <v>30.365118026161703</v>
      </c>
    </row>
    <row r="807" spans="11:14" x14ac:dyDescent="0.3">
      <c r="K807" s="3">
        <v>59.432373439999999</v>
      </c>
      <c r="M807">
        <f t="shared" si="24"/>
        <v>21.713318607461844</v>
      </c>
      <c r="N807">
        <f t="shared" si="25"/>
        <v>471.46820494914874</v>
      </c>
    </row>
    <row r="808" spans="11:14" x14ac:dyDescent="0.3">
      <c r="K808" s="3">
        <v>45.073376209999999</v>
      </c>
      <c r="M808">
        <f t="shared" si="24"/>
        <v>7.3543213774618437</v>
      </c>
      <c r="N808">
        <f t="shared" si="25"/>
        <v>54.08604292299227</v>
      </c>
    </row>
    <row r="809" spans="11:14" x14ac:dyDescent="0.3">
      <c r="K809" s="3">
        <v>23.241658210000001</v>
      </c>
      <c r="M809">
        <f t="shared" si="24"/>
        <v>-14.477396622538155</v>
      </c>
      <c r="N809">
        <f t="shared" si="25"/>
        <v>209.59501296627917</v>
      </c>
    </row>
    <row r="810" spans="11:14" x14ac:dyDescent="0.3">
      <c r="K810" s="3">
        <v>43.164403489999998</v>
      </c>
      <c r="M810">
        <f t="shared" si="24"/>
        <v>5.4453486574618424</v>
      </c>
      <c r="N810">
        <f t="shared" si="25"/>
        <v>29.651822001321488</v>
      </c>
    </row>
    <row r="811" spans="11:14" x14ac:dyDescent="0.3">
      <c r="K811" s="3">
        <v>52.097316640000003</v>
      </c>
      <c r="M811">
        <f t="shared" si="24"/>
        <v>14.378261807461847</v>
      </c>
      <c r="N811">
        <f t="shared" si="25"/>
        <v>206.73441260391601</v>
      </c>
    </row>
    <row r="812" spans="11:14" x14ac:dyDescent="0.3">
      <c r="K812" s="3">
        <v>13.36404076</v>
      </c>
      <c r="M812">
        <f t="shared" si="24"/>
        <v>-24.355014072538154</v>
      </c>
      <c r="N812">
        <f t="shared" si="25"/>
        <v>593.16671047353157</v>
      </c>
    </row>
    <row r="813" spans="11:14" x14ac:dyDescent="0.3">
      <c r="K813" s="3">
        <v>44.747885529999998</v>
      </c>
      <c r="M813">
        <f t="shared" si="24"/>
        <v>7.0288306974618422</v>
      </c>
      <c r="N813">
        <f t="shared" si="25"/>
        <v>49.404460973581926</v>
      </c>
    </row>
    <row r="814" spans="11:14" x14ac:dyDescent="0.3">
      <c r="K814" s="3">
        <v>50.519819470000002</v>
      </c>
      <c r="M814">
        <f t="shared" si="24"/>
        <v>12.800764637461846</v>
      </c>
      <c r="N814">
        <f t="shared" si="25"/>
        <v>163.8595753036937</v>
      </c>
    </row>
    <row r="815" spans="11:14" x14ac:dyDescent="0.3">
      <c r="K815" s="3">
        <v>56.852395940000001</v>
      </c>
      <c r="M815">
        <f t="shared" si="24"/>
        <v>19.133341107461845</v>
      </c>
      <c r="N815">
        <f t="shared" si="25"/>
        <v>366.08474193448927</v>
      </c>
    </row>
    <row r="816" spans="11:14" x14ac:dyDescent="0.3">
      <c r="K816" s="3">
        <v>15.27569551</v>
      </c>
      <c r="M816">
        <f t="shared" si="24"/>
        <v>-22.443359322538157</v>
      </c>
      <c r="N816">
        <f t="shared" si="25"/>
        <v>503.70437768056041</v>
      </c>
    </row>
    <row r="817" spans="11:14" x14ac:dyDescent="0.3">
      <c r="K817" s="3">
        <v>46.11029241</v>
      </c>
      <c r="M817">
        <f t="shared" si="24"/>
        <v>8.391237577461844</v>
      </c>
      <c r="N817">
        <f t="shared" si="25"/>
        <v>70.412868081407709</v>
      </c>
    </row>
    <row r="818" spans="11:14" x14ac:dyDescent="0.3">
      <c r="K818" s="3">
        <v>56.41218662</v>
      </c>
      <c r="M818">
        <f t="shared" si="24"/>
        <v>18.693131787461844</v>
      </c>
      <c r="N818">
        <f t="shared" si="25"/>
        <v>349.43317602341642</v>
      </c>
    </row>
    <row r="819" spans="11:14" x14ac:dyDescent="0.3">
      <c r="K819" s="3">
        <v>40.424332759999999</v>
      </c>
      <c r="M819">
        <f t="shared" si="24"/>
        <v>2.705277927461843</v>
      </c>
      <c r="N819">
        <f t="shared" si="25"/>
        <v>7.318528664812245</v>
      </c>
    </row>
    <row r="820" spans="11:14" x14ac:dyDescent="0.3">
      <c r="K820" s="3">
        <v>48.089027430000002</v>
      </c>
      <c r="M820">
        <f t="shared" si="24"/>
        <v>10.369972597461846</v>
      </c>
      <c r="N820">
        <f t="shared" si="25"/>
        <v>107.53633167210958</v>
      </c>
    </row>
    <row r="821" spans="11:14" x14ac:dyDescent="0.3">
      <c r="K821" s="3">
        <v>39.774239989999998</v>
      </c>
      <c r="M821">
        <f t="shared" si="24"/>
        <v>2.0551851574618425</v>
      </c>
      <c r="N821">
        <f t="shared" si="25"/>
        <v>4.2237860314514579</v>
      </c>
    </row>
    <row r="822" spans="11:14" x14ac:dyDescent="0.3">
      <c r="K822" s="3">
        <v>32.450115310000001</v>
      </c>
      <c r="M822">
        <f t="shared" si="24"/>
        <v>-5.2689395225381546</v>
      </c>
      <c r="N822">
        <f t="shared" si="25"/>
        <v>27.761723692164598</v>
      </c>
    </row>
    <row r="823" spans="11:14" x14ac:dyDescent="0.3">
      <c r="K823" s="3">
        <v>33.566908929999997</v>
      </c>
      <c r="M823">
        <f t="shared" si="24"/>
        <v>-4.1521459025381589</v>
      </c>
      <c r="N823">
        <f t="shared" si="25"/>
        <v>17.240315595964422</v>
      </c>
    </row>
    <row r="824" spans="11:14" x14ac:dyDescent="0.3">
      <c r="K824" s="3">
        <v>23.695269939999999</v>
      </c>
      <c r="M824">
        <f t="shared" si="24"/>
        <v>-14.023784892538156</v>
      </c>
      <c r="N824">
        <f t="shared" si="25"/>
        <v>196.66654271218144</v>
      </c>
    </row>
    <row r="825" spans="11:14" x14ac:dyDescent="0.3">
      <c r="K825" s="3">
        <v>61.374697930000004</v>
      </c>
      <c r="M825">
        <f t="shared" si="24"/>
        <v>23.655643097461848</v>
      </c>
      <c r="N825">
        <f t="shared" si="25"/>
        <v>559.58945035449437</v>
      </c>
    </row>
    <row r="826" spans="11:14" x14ac:dyDescent="0.3">
      <c r="K826" s="3">
        <v>26.852914269999999</v>
      </c>
      <c r="M826">
        <f t="shared" si="24"/>
        <v>-10.866140562538156</v>
      </c>
      <c r="N826">
        <f t="shared" si="25"/>
        <v>118.07301072483703</v>
      </c>
    </row>
    <row r="827" spans="11:14" x14ac:dyDescent="0.3">
      <c r="K827" s="3">
        <v>13.19084874</v>
      </c>
      <c r="M827">
        <f t="shared" si="24"/>
        <v>-24.528206092538156</v>
      </c>
      <c r="N827">
        <f t="shared" si="25"/>
        <v>601.63289411802589</v>
      </c>
    </row>
    <row r="828" spans="11:14" x14ac:dyDescent="0.3">
      <c r="K828" s="3">
        <v>13.307079010000001</v>
      </c>
      <c r="M828">
        <f t="shared" si="24"/>
        <v>-24.411975822538153</v>
      </c>
      <c r="N828">
        <f t="shared" si="25"/>
        <v>595.94456356018736</v>
      </c>
    </row>
    <row r="829" spans="11:14" x14ac:dyDescent="0.3">
      <c r="K829" s="3">
        <v>43.45564821</v>
      </c>
      <c r="M829">
        <f t="shared" si="24"/>
        <v>5.7365933774618441</v>
      </c>
      <c r="N829">
        <f t="shared" si="25"/>
        <v>32.908503578339086</v>
      </c>
    </row>
    <row r="830" spans="11:14" x14ac:dyDescent="0.3">
      <c r="K830" s="3">
        <v>17.74808672</v>
      </c>
      <c r="M830">
        <f t="shared" si="24"/>
        <v>-19.970968112538156</v>
      </c>
      <c r="N830">
        <f t="shared" si="25"/>
        <v>398.83956735201582</v>
      </c>
    </row>
    <row r="831" spans="11:14" x14ac:dyDescent="0.3">
      <c r="K831" s="3">
        <v>51.036730339999998</v>
      </c>
      <c r="M831">
        <f t="shared" si="24"/>
        <v>13.317675507461843</v>
      </c>
      <c r="N831">
        <f t="shared" si="25"/>
        <v>177.36048092204905</v>
      </c>
    </row>
    <row r="832" spans="11:14" x14ac:dyDescent="0.3">
      <c r="K832" s="3">
        <v>52.16664368</v>
      </c>
      <c r="M832">
        <f t="shared" si="24"/>
        <v>14.447588847461844</v>
      </c>
      <c r="N832">
        <f t="shared" si="25"/>
        <v>208.73282350530386</v>
      </c>
    </row>
    <row r="833" spans="11:14" x14ac:dyDescent="0.3">
      <c r="K833" s="3">
        <v>57.838351500000002</v>
      </c>
      <c r="M833">
        <f t="shared" si="24"/>
        <v>20.119296667461846</v>
      </c>
      <c r="N833">
        <f t="shared" si="25"/>
        <v>404.78609839334132</v>
      </c>
    </row>
    <row r="834" spans="11:14" x14ac:dyDescent="0.3">
      <c r="K834" s="3">
        <v>47.383594170000002</v>
      </c>
      <c r="M834">
        <f t="shared" si="24"/>
        <v>9.6645393374618465</v>
      </c>
      <c r="N834">
        <f t="shared" si="25"/>
        <v>93.40332060534746</v>
      </c>
    </row>
    <row r="835" spans="11:14" x14ac:dyDescent="0.3">
      <c r="K835" s="3">
        <v>36.702474170000002</v>
      </c>
      <c r="M835">
        <f t="shared" ref="M835:M898" si="26">K835-$L$2</f>
        <v>-1.0165806625381535</v>
      </c>
      <c r="N835">
        <f t="shared" ref="N835:N898" si="27">M835^2</f>
        <v>1.0334362434465112</v>
      </c>
    </row>
    <row r="836" spans="11:14" x14ac:dyDescent="0.3">
      <c r="K836" s="3">
        <v>47.357280490000001</v>
      </c>
      <c r="M836">
        <f t="shared" si="26"/>
        <v>9.6382256574618452</v>
      </c>
      <c r="N836">
        <f t="shared" si="27"/>
        <v>92.895393824155818</v>
      </c>
    </row>
    <row r="837" spans="11:14" x14ac:dyDescent="0.3">
      <c r="K837" s="3">
        <v>12.75918661</v>
      </c>
      <c r="M837">
        <f t="shared" si="26"/>
        <v>-24.959868222538155</v>
      </c>
      <c r="N837">
        <f t="shared" si="27"/>
        <v>622.99502168646995</v>
      </c>
    </row>
    <row r="838" spans="11:14" x14ac:dyDescent="0.3">
      <c r="K838" s="3">
        <v>50.572216910000002</v>
      </c>
      <c r="M838">
        <f t="shared" si="26"/>
        <v>12.853162077461846</v>
      </c>
      <c r="N838">
        <f t="shared" si="27"/>
        <v>165.20377538950331</v>
      </c>
    </row>
    <row r="839" spans="11:14" x14ac:dyDescent="0.3">
      <c r="K839" s="3">
        <v>43.482342619999997</v>
      </c>
      <c r="M839">
        <f t="shared" si="26"/>
        <v>5.7632877874618416</v>
      </c>
      <c r="N839">
        <f t="shared" si="27"/>
        <v>33.215486121106807</v>
      </c>
    </row>
    <row r="840" spans="11:14" x14ac:dyDescent="0.3">
      <c r="K840" s="3">
        <v>22.84809796</v>
      </c>
      <c r="M840">
        <f t="shared" si="26"/>
        <v>-14.870956872538155</v>
      </c>
      <c r="N840">
        <f t="shared" si="27"/>
        <v>221.14535830488978</v>
      </c>
    </row>
    <row r="841" spans="11:14" x14ac:dyDescent="0.3">
      <c r="K841" s="3">
        <v>47.850826189999999</v>
      </c>
      <c r="M841">
        <f t="shared" si="26"/>
        <v>10.131771357461844</v>
      </c>
      <c r="N841">
        <f t="shared" si="27"/>
        <v>102.65279083988422</v>
      </c>
    </row>
    <row r="842" spans="11:14" x14ac:dyDescent="0.3">
      <c r="K842" s="3">
        <v>45.851309360000002</v>
      </c>
      <c r="M842">
        <f t="shared" si="26"/>
        <v>8.1322545274618463</v>
      </c>
      <c r="N842">
        <f t="shared" si="27"/>
        <v>66.133563699423703</v>
      </c>
    </row>
    <row r="843" spans="11:14" x14ac:dyDescent="0.3">
      <c r="K843" s="3">
        <v>46.231700580000002</v>
      </c>
      <c r="M843">
        <f t="shared" si="26"/>
        <v>8.5126457474618462</v>
      </c>
      <c r="N843">
        <f t="shared" si="27"/>
        <v>72.465137621780258</v>
      </c>
    </row>
    <row r="844" spans="11:14" x14ac:dyDescent="0.3">
      <c r="K844" s="3">
        <v>10</v>
      </c>
      <c r="M844">
        <f t="shared" si="26"/>
        <v>-27.719054832538156</v>
      </c>
      <c r="N844">
        <f t="shared" si="27"/>
        <v>768.34600080925691</v>
      </c>
    </row>
    <row r="845" spans="11:14" x14ac:dyDescent="0.3">
      <c r="K845" s="3">
        <v>59.096394910000001</v>
      </c>
      <c r="M845">
        <f t="shared" si="26"/>
        <v>21.377340077461845</v>
      </c>
      <c r="N845">
        <f t="shared" si="27"/>
        <v>456.9906687874564</v>
      </c>
    </row>
    <row r="846" spans="11:14" x14ac:dyDescent="0.3">
      <c r="K846" s="3">
        <v>52.63936502</v>
      </c>
      <c r="M846">
        <f t="shared" si="26"/>
        <v>14.920310187461844</v>
      </c>
      <c r="N846">
        <f t="shared" si="27"/>
        <v>222.61565609007769</v>
      </c>
    </row>
    <row r="847" spans="11:14" x14ac:dyDescent="0.3">
      <c r="K847" s="3">
        <v>45.939447639999997</v>
      </c>
      <c r="M847">
        <f t="shared" si="26"/>
        <v>8.2203928074618418</v>
      </c>
      <c r="N847">
        <f t="shared" si="27"/>
        <v>67.574857908970387</v>
      </c>
    </row>
    <row r="848" spans="11:14" x14ac:dyDescent="0.3">
      <c r="K848" s="3">
        <v>16.267067839999999</v>
      </c>
      <c r="M848">
        <f t="shared" si="26"/>
        <v>-21.451986992538156</v>
      </c>
      <c r="N848">
        <f t="shared" si="27"/>
        <v>460.18774592802623</v>
      </c>
    </row>
    <row r="849" spans="11:14" x14ac:dyDescent="0.3">
      <c r="K849" s="3">
        <v>43.256623660000002</v>
      </c>
      <c r="M849">
        <f t="shared" si="26"/>
        <v>5.5375688274618469</v>
      </c>
      <c r="N849">
        <f t="shared" si="27"/>
        <v>30.664668518877175</v>
      </c>
    </row>
    <row r="850" spans="11:14" x14ac:dyDescent="0.3">
      <c r="K850" s="3">
        <v>43.664253350000003</v>
      </c>
      <c r="M850">
        <f t="shared" si="26"/>
        <v>5.9451985174618471</v>
      </c>
      <c r="N850">
        <f t="shared" si="27"/>
        <v>35.345385412030545</v>
      </c>
    </row>
    <row r="851" spans="11:14" x14ac:dyDescent="0.3">
      <c r="K851" s="3">
        <v>26.585866360000001</v>
      </c>
      <c r="M851">
        <f t="shared" si="26"/>
        <v>-11.133188472538155</v>
      </c>
      <c r="N851">
        <f t="shared" si="27"/>
        <v>123.94788556505645</v>
      </c>
    </row>
    <row r="852" spans="11:14" x14ac:dyDescent="0.3">
      <c r="K852" s="3">
        <v>13.19412275</v>
      </c>
      <c r="M852">
        <f t="shared" si="26"/>
        <v>-24.524932082538157</v>
      </c>
      <c r="N852">
        <f t="shared" si="27"/>
        <v>601.47229365310943</v>
      </c>
    </row>
    <row r="853" spans="11:14" x14ac:dyDescent="0.3">
      <c r="K853" s="3">
        <v>52.655579590000002</v>
      </c>
      <c r="M853">
        <f t="shared" si="26"/>
        <v>14.936524757461846</v>
      </c>
      <c r="N853">
        <f t="shared" si="27"/>
        <v>223.09977183027067</v>
      </c>
    </row>
    <row r="854" spans="11:14" x14ac:dyDescent="0.3">
      <c r="K854" s="3">
        <v>46.789707069999999</v>
      </c>
      <c r="M854">
        <f t="shared" si="26"/>
        <v>9.070652237461843</v>
      </c>
      <c r="N854">
        <f t="shared" si="27"/>
        <v>82.276732012971536</v>
      </c>
    </row>
    <row r="855" spans="11:14" x14ac:dyDescent="0.3">
      <c r="K855" s="3">
        <v>41.621962580000002</v>
      </c>
      <c r="M855">
        <f t="shared" si="26"/>
        <v>3.9029077474618461</v>
      </c>
      <c r="N855">
        <f t="shared" si="27"/>
        <v>15.232688885197701</v>
      </c>
    </row>
    <row r="856" spans="11:14" x14ac:dyDescent="0.3">
      <c r="K856" s="3">
        <v>55.773539499999998</v>
      </c>
      <c r="M856">
        <f t="shared" si="26"/>
        <v>18.054484667461843</v>
      </c>
      <c r="N856">
        <f t="shared" si="27"/>
        <v>325.96441660761474</v>
      </c>
    </row>
    <row r="857" spans="11:14" x14ac:dyDescent="0.3">
      <c r="K857" s="3">
        <v>50.096700519999999</v>
      </c>
      <c r="M857">
        <f t="shared" si="26"/>
        <v>12.377645687461843</v>
      </c>
      <c r="N857">
        <f t="shared" si="27"/>
        <v>153.20611276434278</v>
      </c>
    </row>
    <row r="858" spans="11:14" x14ac:dyDescent="0.3">
      <c r="K858" s="3">
        <v>13.26495186</v>
      </c>
      <c r="M858">
        <f t="shared" si="26"/>
        <v>-24.454102972538156</v>
      </c>
      <c r="N858">
        <f t="shared" si="27"/>
        <v>598.00315219149945</v>
      </c>
    </row>
    <row r="859" spans="11:14" x14ac:dyDescent="0.3">
      <c r="K859" s="3">
        <v>50.183123700000003</v>
      </c>
      <c r="M859">
        <f t="shared" si="26"/>
        <v>12.464068867461847</v>
      </c>
      <c r="N859">
        <f t="shared" si="27"/>
        <v>155.35301273283167</v>
      </c>
    </row>
    <row r="860" spans="11:14" x14ac:dyDescent="0.3">
      <c r="K860" s="3">
        <v>19.960125860000002</v>
      </c>
      <c r="M860">
        <f t="shared" si="26"/>
        <v>-17.758928972538154</v>
      </c>
      <c r="N860">
        <f t="shared" si="27"/>
        <v>315.37955825165506</v>
      </c>
    </row>
    <row r="861" spans="11:14" x14ac:dyDescent="0.3">
      <c r="K861" s="3">
        <v>36.251784749999999</v>
      </c>
      <c r="M861">
        <f t="shared" si="26"/>
        <v>-1.4672700825381568</v>
      </c>
      <c r="N861">
        <f t="shared" si="27"/>
        <v>2.1528814951115294</v>
      </c>
    </row>
    <row r="862" spans="11:14" x14ac:dyDescent="0.3">
      <c r="K862" s="3">
        <v>11.069907540000001</v>
      </c>
      <c r="M862">
        <f t="shared" si="26"/>
        <v>-26.649147292538153</v>
      </c>
      <c r="N862">
        <f t="shared" si="27"/>
        <v>710.17705141939359</v>
      </c>
    </row>
    <row r="863" spans="11:14" x14ac:dyDescent="0.3">
      <c r="K863" s="3">
        <v>60.094706819999999</v>
      </c>
      <c r="M863">
        <f t="shared" si="26"/>
        <v>22.375651987461843</v>
      </c>
      <c r="N863">
        <f t="shared" si="27"/>
        <v>500.66980186400514</v>
      </c>
    </row>
    <row r="864" spans="11:14" x14ac:dyDescent="0.3">
      <c r="K864" s="3">
        <v>31.939837489999999</v>
      </c>
      <c r="M864">
        <f t="shared" si="26"/>
        <v>-5.779217342538157</v>
      </c>
      <c r="N864">
        <f t="shared" si="27"/>
        <v>33.399353092293801</v>
      </c>
    </row>
    <row r="865" spans="11:14" x14ac:dyDescent="0.3">
      <c r="K865" s="3">
        <v>54.293856890000001</v>
      </c>
      <c r="M865">
        <f t="shared" si="26"/>
        <v>16.574802057461845</v>
      </c>
      <c r="N865">
        <f t="shared" si="27"/>
        <v>274.72406324404142</v>
      </c>
    </row>
    <row r="866" spans="11:14" x14ac:dyDescent="0.3">
      <c r="K866" s="3">
        <v>52.917691009999999</v>
      </c>
      <c r="M866">
        <f t="shared" si="26"/>
        <v>15.198636177461843</v>
      </c>
      <c r="N866">
        <f t="shared" si="27"/>
        <v>230.99854165485195</v>
      </c>
    </row>
    <row r="867" spans="11:14" x14ac:dyDescent="0.3">
      <c r="K867" s="3">
        <v>24.512900160000001</v>
      </c>
      <c r="M867">
        <f t="shared" si="26"/>
        <v>-13.206154672538155</v>
      </c>
      <c r="N867">
        <f t="shared" si="27"/>
        <v>174.40252123500133</v>
      </c>
    </row>
    <row r="868" spans="11:14" x14ac:dyDescent="0.3">
      <c r="K868" s="3">
        <v>51.73163031</v>
      </c>
      <c r="M868">
        <f t="shared" si="26"/>
        <v>14.012575477461844</v>
      </c>
      <c r="N868">
        <f t="shared" si="27"/>
        <v>196.35227151156502</v>
      </c>
    </row>
    <row r="869" spans="11:14" x14ac:dyDescent="0.3">
      <c r="K869" s="3">
        <v>38.90686986</v>
      </c>
      <c r="M869">
        <f t="shared" si="26"/>
        <v>1.1878150274618449</v>
      </c>
      <c r="N869">
        <f t="shared" si="27"/>
        <v>1.4109045394641833</v>
      </c>
    </row>
    <row r="870" spans="11:14" x14ac:dyDescent="0.3">
      <c r="K870" s="3">
        <v>36.723171499999999</v>
      </c>
      <c r="M870">
        <f t="shared" si="26"/>
        <v>-0.9958833325381562</v>
      </c>
      <c r="N870">
        <f t="shared" si="27"/>
        <v>0.99178361202730381</v>
      </c>
    </row>
    <row r="871" spans="11:14" x14ac:dyDescent="0.3">
      <c r="K871" s="3">
        <v>34.374309699999998</v>
      </c>
      <c r="M871">
        <f t="shared" si="26"/>
        <v>-3.3447451325381579</v>
      </c>
      <c r="N871">
        <f t="shared" si="27"/>
        <v>11.187320001637699</v>
      </c>
    </row>
    <row r="872" spans="11:14" x14ac:dyDescent="0.3">
      <c r="K872" s="3">
        <v>49.727495699999999</v>
      </c>
      <c r="M872">
        <f t="shared" si="26"/>
        <v>12.008440867461843</v>
      </c>
      <c r="N872">
        <f t="shared" si="27"/>
        <v>144.20265206732773</v>
      </c>
    </row>
    <row r="873" spans="11:14" x14ac:dyDescent="0.3">
      <c r="K873" s="3">
        <v>41.088486789999997</v>
      </c>
      <c r="M873">
        <f t="shared" si="26"/>
        <v>3.3694319574618419</v>
      </c>
      <c r="N873">
        <f t="shared" si="27"/>
        <v>11.35307171596514</v>
      </c>
    </row>
    <row r="874" spans="11:14" x14ac:dyDescent="0.3">
      <c r="K874" s="3">
        <v>61.13801978</v>
      </c>
      <c r="M874">
        <f t="shared" si="26"/>
        <v>23.418964947461845</v>
      </c>
      <c r="N874">
        <f t="shared" si="27"/>
        <v>548.44791921044657</v>
      </c>
    </row>
    <row r="875" spans="11:14" x14ac:dyDescent="0.3">
      <c r="K875" s="3">
        <v>34.847238849999997</v>
      </c>
      <c r="M875">
        <f t="shared" si="26"/>
        <v>-2.8718159825381591</v>
      </c>
      <c r="N875">
        <f t="shared" si="27"/>
        <v>8.2473270375616128</v>
      </c>
    </row>
    <row r="876" spans="11:14" x14ac:dyDescent="0.3">
      <c r="K876" s="3">
        <v>13.655336549999999</v>
      </c>
      <c r="M876">
        <f t="shared" si="26"/>
        <v>-24.063718282538154</v>
      </c>
      <c r="N876">
        <f t="shared" si="27"/>
        <v>579.06253758136097</v>
      </c>
    </row>
    <row r="877" spans="11:14" x14ac:dyDescent="0.3">
      <c r="K877" s="3">
        <v>31.74255264</v>
      </c>
      <c r="M877">
        <f t="shared" si="26"/>
        <v>-5.9765021925381561</v>
      </c>
      <c r="N877">
        <f t="shared" si="27"/>
        <v>35.718578457413386</v>
      </c>
    </row>
    <row r="878" spans="11:14" x14ac:dyDescent="0.3">
      <c r="K878" s="3">
        <v>38.463906309999999</v>
      </c>
      <c r="M878">
        <f t="shared" si="26"/>
        <v>0.7448514774618431</v>
      </c>
      <c r="N878">
        <f t="shared" si="27"/>
        <v>0.55480372347709062</v>
      </c>
    </row>
    <row r="879" spans="11:14" x14ac:dyDescent="0.3">
      <c r="K879" s="3">
        <v>59.40330342</v>
      </c>
      <c r="M879">
        <f t="shared" si="26"/>
        <v>21.684248587461845</v>
      </c>
      <c r="N879">
        <f t="shared" si="27"/>
        <v>470.20663680284099</v>
      </c>
    </row>
    <row r="880" spans="11:14" x14ac:dyDescent="0.3">
      <c r="K880" s="3">
        <v>25.485317370000001</v>
      </c>
      <c r="M880">
        <f t="shared" si="26"/>
        <v>-12.233737462538155</v>
      </c>
      <c r="N880">
        <f t="shared" si="27"/>
        <v>149.6643323023095</v>
      </c>
    </row>
    <row r="881" spans="11:14" x14ac:dyDescent="0.3">
      <c r="K881" s="3">
        <v>50.489846780000001</v>
      </c>
      <c r="M881">
        <f t="shared" si="26"/>
        <v>12.770791947461845</v>
      </c>
      <c r="N881">
        <f t="shared" si="27"/>
        <v>163.0931269653563</v>
      </c>
    </row>
    <row r="882" spans="11:14" x14ac:dyDescent="0.3">
      <c r="K882" s="3">
        <v>21.395359450000001</v>
      </c>
      <c r="M882">
        <f t="shared" si="26"/>
        <v>-16.323695382538155</v>
      </c>
      <c r="N882">
        <f t="shared" si="27"/>
        <v>266.4630309418975</v>
      </c>
    </row>
    <row r="883" spans="11:14" x14ac:dyDescent="0.3">
      <c r="K883" s="3">
        <v>16.536731400000001</v>
      </c>
      <c r="M883">
        <f t="shared" si="26"/>
        <v>-21.182323432538155</v>
      </c>
      <c r="N883">
        <f t="shared" si="27"/>
        <v>448.69082600065502</v>
      </c>
    </row>
    <row r="884" spans="11:14" x14ac:dyDescent="0.3">
      <c r="K884" s="3">
        <v>54.405782860000002</v>
      </c>
      <c r="M884">
        <f t="shared" si="26"/>
        <v>16.686728027461847</v>
      </c>
      <c r="N884">
        <f t="shared" si="27"/>
        <v>278.44689226248073</v>
      </c>
    </row>
    <row r="885" spans="11:14" x14ac:dyDescent="0.3">
      <c r="K885" s="3">
        <v>41.23188115</v>
      </c>
      <c r="M885">
        <f t="shared" si="26"/>
        <v>3.5128263174618439</v>
      </c>
      <c r="N885">
        <f t="shared" si="27"/>
        <v>12.33994873665254</v>
      </c>
    </row>
    <row r="886" spans="11:14" x14ac:dyDescent="0.3">
      <c r="K886" s="3">
        <v>50.170953900000001</v>
      </c>
      <c r="M886">
        <f t="shared" si="26"/>
        <v>12.451899067461845</v>
      </c>
      <c r="N886">
        <f t="shared" si="27"/>
        <v>155.04979038625717</v>
      </c>
    </row>
    <row r="887" spans="11:14" x14ac:dyDescent="0.3">
      <c r="K887" s="3">
        <v>49.022913809999999</v>
      </c>
      <c r="M887">
        <f t="shared" si="26"/>
        <v>11.303858977461843</v>
      </c>
      <c r="N887">
        <f t="shared" si="27"/>
        <v>127.7772277823447</v>
      </c>
    </row>
    <row r="888" spans="11:14" x14ac:dyDescent="0.3">
      <c r="K888" s="3">
        <v>12.917459210000001</v>
      </c>
      <c r="M888">
        <f t="shared" si="26"/>
        <v>-24.801595622538155</v>
      </c>
      <c r="N888">
        <f t="shared" si="27"/>
        <v>615.11914542390377</v>
      </c>
    </row>
    <row r="889" spans="11:14" x14ac:dyDescent="0.3">
      <c r="K889" s="3">
        <v>37.220271949999997</v>
      </c>
      <c r="M889">
        <f t="shared" si="26"/>
        <v>-0.49878288253815839</v>
      </c>
      <c r="N889">
        <f t="shared" si="27"/>
        <v>0.24878436391307432</v>
      </c>
    </row>
    <row r="890" spans="11:14" x14ac:dyDescent="0.3">
      <c r="K890" s="3">
        <v>20.385032970000001</v>
      </c>
      <c r="M890">
        <f t="shared" si="26"/>
        <v>-17.334021862538155</v>
      </c>
      <c r="N890">
        <f t="shared" si="27"/>
        <v>300.46831393095073</v>
      </c>
    </row>
    <row r="891" spans="11:14" x14ac:dyDescent="0.3">
      <c r="K891" s="3">
        <v>14.198027</v>
      </c>
      <c r="M891">
        <f t="shared" si="26"/>
        <v>-23.521027832538156</v>
      </c>
      <c r="N891">
        <f t="shared" si="27"/>
        <v>553.23875029903456</v>
      </c>
    </row>
    <row r="892" spans="11:14" x14ac:dyDescent="0.3">
      <c r="K892" s="3">
        <v>43.752621310000002</v>
      </c>
      <c r="M892">
        <f t="shared" si="26"/>
        <v>6.0335664774618465</v>
      </c>
      <c r="N892">
        <f t="shared" si="27"/>
        <v>36.403924437951353</v>
      </c>
    </row>
    <row r="893" spans="11:14" x14ac:dyDescent="0.3">
      <c r="K893" s="3">
        <v>27.926738289999999</v>
      </c>
      <c r="M893">
        <f t="shared" si="26"/>
        <v>-9.7923165425381562</v>
      </c>
      <c r="N893">
        <f t="shared" si="27"/>
        <v>95.889463269266429</v>
      </c>
    </row>
    <row r="894" spans="11:14" x14ac:dyDescent="0.3">
      <c r="K894" s="3">
        <v>18.096818760000001</v>
      </c>
      <c r="M894">
        <f t="shared" si="26"/>
        <v>-19.622236072538154</v>
      </c>
      <c r="N894">
        <f t="shared" si="27"/>
        <v>385.03214848641755</v>
      </c>
    </row>
    <row r="895" spans="11:14" x14ac:dyDescent="0.3">
      <c r="K895" s="3">
        <v>20.570680079999999</v>
      </c>
      <c r="M895">
        <f t="shared" si="26"/>
        <v>-17.148374752538157</v>
      </c>
      <c r="N895">
        <f t="shared" si="27"/>
        <v>294.06675665348808</v>
      </c>
    </row>
    <row r="896" spans="11:14" x14ac:dyDescent="0.3">
      <c r="K896" s="3">
        <v>12.65233409</v>
      </c>
      <c r="M896">
        <f t="shared" si="26"/>
        <v>-25.066720742538156</v>
      </c>
      <c r="N896">
        <f t="shared" si="27"/>
        <v>628.34048878439262</v>
      </c>
    </row>
    <row r="897" spans="11:14" x14ac:dyDescent="0.3">
      <c r="K897" s="3">
        <v>53.874751369999998</v>
      </c>
      <c r="M897">
        <f t="shared" si="26"/>
        <v>16.155696537461843</v>
      </c>
      <c r="N897">
        <f t="shared" si="27"/>
        <v>261.00653061055658</v>
      </c>
    </row>
    <row r="898" spans="11:14" x14ac:dyDescent="0.3">
      <c r="K898" s="3">
        <v>46.491362199999998</v>
      </c>
      <c r="M898">
        <f t="shared" si="26"/>
        <v>8.7723073674618419</v>
      </c>
      <c r="N898">
        <f t="shared" si="27"/>
        <v>76.953376549225311</v>
      </c>
    </row>
    <row r="899" spans="11:14" x14ac:dyDescent="0.3">
      <c r="K899" s="3">
        <v>13.222636809999999</v>
      </c>
      <c r="M899">
        <f t="shared" ref="M899:M962" si="28">K899-$L$2</f>
        <v>-24.496418022538158</v>
      </c>
      <c r="N899">
        <f t="shared" ref="N899:N962" si="29">M899^2</f>
        <v>600.07449593493232</v>
      </c>
    </row>
    <row r="900" spans="11:14" x14ac:dyDescent="0.3">
      <c r="K900" s="3">
        <v>13.890515730000001</v>
      </c>
      <c r="M900">
        <f t="shared" si="28"/>
        <v>-23.828539102538155</v>
      </c>
      <c r="N900">
        <f t="shared" si="29"/>
        <v>567.79927576118985</v>
      </c>
    </row>
    <row r="901" spans="11:14" x14ac:dyDescent="0.3">
      <c r="K901" s="3">
        <v>15.86809438</v>
      </c>
      <c r="M901">
        <f t="shared" si="28"/>
        <v>-21.850960452538153</v>
      </c>
      <c r="N901">
        <f t="shared" si="29"/>
        <v>477.46447269838637</v>
      </c>
    </row>
    <row r="902" spans="11:14" x14ac:dyDescent="0.3">
      <c r="K902" s="3">
        <v>48.618936249999997</v>
      </c>
      <c r="M902">
        <f t="shared" si="28"/>
        <v>10.899881417461842</v>
      </c>
      <c r="N902">
        <f t="shared" si="29"/>
        <v>118.80741491472996</v>
      </c>
    </row>
    <row r="903" spans="11:14" x14ac:dyDescent="0.3">
      <c r="K903" s="3">
        <v>41.943453400000003</v>
      </c>
      <c r="M903">
        <f t="shared" si="28"/>
        <v>4.2243985674618472</v>
      </c>
      <c r="N903">
        <f t="shared" si="29"/>
        <v>17.845543256773706</v>
      </c>
    </row>
    <row r="904" spans="11:14" x14ac:dyDescent="0.3">
      <c r="K904" s="3">
        <v>15.0157153</v>
      </c>
      <c r="M904">
        <f t="shared" si="28"/>
        <v>-22.703339532538156</v>
      </c>
      <c r="N904">
        <f t="shared" si="29"/>
        <v>515.44162592970986</v>
      </c>
    </row>
    <row r="905" spans="11:14" x14ac:dyDescent="0.3">
      <c r="K905" s="3">
        <v>13.92698038</v>
      </c>
      <c r="M905">
        <f t="shared" si="28"/>
        <v>-23.792074452538156</v>
      </c>
      <c r="N905">
        <f t="shared" si="29"/>
        <v>566.0628067551188</v>
      </c>
    </row>
    <row r="906" spans="11:14" x14ac:dyDescent="0.3">
      <c r="K906" s="3">
        <v>24.26611698</v>
      </c>
      <c r="M906">
        <f t="shared" si="28"/>
        <v>-13.452937852538156</v>
      </c>
      <c r="N906">
        <f t="shared" si="29"/>
        <v>180.98153686425394</v>
      </c>
    </row>
    <row r="907" spans="11:14" x14ac:dyDescent="0.3">
      <c r="K907" s="3">
        <v>43.794324969999998</v>
      </c>
      <c r="M907">
        <f t="shared" si="28"/>
        <v>6.0752701374618425</v>
      </c>
      <c r="N907">
        <f t="shared" si="29"/>
        <v>36.908907243135637</v>
      </c>
    </row>
    <row r="908" spans="11:14" x14ac:dyDescent="0.3">
      <c r="K908" s="3">
        <v>45.666067580000004</v>
      </c>
      <c r="M908">
        <f t="shared" si="28"/>
        <v>7.9470127474618479</v>
      </c>
      <c r="N908">
        <f t="shared" si="29"/>
        <v>63.155011608321111</v>
      </c>
    </row>
    <row r="909" spans="11:14" x14ac:dyDescent="0.3">
      <c r="K909" s="3">
        <v>52.649278770000002</v>
      </c>
      <c r="M909">
        <f t="shared" si="28"/>
        <v>14.930223937461847</v>
      </c>
      <c r="N909">
        <f t="shared" si="29"/>
        <v>222.91158682275872</v>
      </c>
    </row>
    <row r="910" spans="11:14" x14ac:dyDescent="0.3">
      <c r="K910" s="3">
        <v>42.93761962</v>
      </c>
      <c r="M910">
        <f t="shared" si="28"/>
        <v>5.2185647874618439</v>
      </c>
      <c r="N910">
        <f t="shared" si="29"/>
        <v>27.233418440936681</v>
      </c>
    </row>
    <row r="911" spans="11:14" x14ac:dyDescent="0.3">
      <c r="K911" s="3">
        <v>13.40468287</v>
      </c>
      <c r="M911">
        <f t="shared" si="28"/>
        <v>-24.314371962538154</v>
      </c>
      <c r="N911">
        <f t="shared" si="29"/>
        <v>591.18868393266143</v>
      </c>
    </row>
    <row r="912" spans="11:14" x14ac:dyDescent="0.3">
      <c r="K912" s="3">
        <v>54.206045940000003</v>
      </c>
      <c r="M912">
        <f t="shared" si="28"/>
        <v>16.486991107461847</v>
      </c>
      <c r="N912">
        <f t="shared" si="29"/>
        <v>271.820875777526</v>
      </c>
    </row>
    <row r="913" spans="11:14" x14ac:dyDescent="0.3">
      <c r="K913" s="3">
        <v>14.757633</v>
      </c>
      <c r="M913">
        <f t="shared" si="28"/>
        <v>-22.961421832538157</v>
      </c>
      <c r="N913">
        <f t="shared" si="29"/>
        <v>527.22689257175989</v>
      </c>
    </row>
    <row r="914" spans="11:14" x14ac:dyDescent="0.3">
      <c r="K914" s="3">
        <v>16.932193250000001</v>
      </c>
      <c r="M914">
        <f t="shared" si="28"/>
        <v>-20.786861582538155</v>
      </c>
      <c r="N914">
        <f t="shared" si="29"/>
        <v>432.09361445160062</v>
      </c>
    </row>
    <row r="915" spans="11:14" x14ac:dyDescent="0.3">
      <c r="K915" s="3">
        <v>42.871105929999999</v>
      </c>
      <c r="M915">
        <f t="shared" si="28"/>
        <v>5.1520510974618432</v>
      </c>
      <c r="N915">
        <f t="shared" si="29"/>
        <v>26.543630510857781</v>
      </c>
    </row>
    <row r="916" spans="11:14" x14ac:dyDescent="0.3">
      <c r="K916" s="3">
        <v>25.696023</v>
      </c>
      <c r="M916">
        <f t="shared" si="28"/>
        <v>-12.023031832538155</v>
      </c>
      <c r="N916">
        <f t="shared" si="29"/>
        <v>144.55329444622581</v>
      </c>
    </row>
    <row r="917" spans="11:14" x14ac:dyDescent="0.3">
      <c r="K917" s="3">
        <v>57.773010560000003</v>
      </c>
      <c r="M917">
        <f t="shared" si="28"/>
        <v>20.053955727461847</v>
      </c>
      <c r="N917">
        <f t="shared" si="29"/>
        <v>402.16114031899986</v>
      </c>
    </row>
    <row r="918" spans="11:14" x14ac:dyDescent="0.3">
      <c r="K918" s="3">
        <v>36.690520540000001</v>
      </c>
      <c r="M918">
        <f t="shared" si="28"/>
        <v>-1.0285342925381542</v>
      </c>
      <c r="N918">
        <f t="shared" si="29"/>
        <v>1.0578827909269615</v>
      </c>
    </row>
    <row r="919" spans="11:14" x14ac:dyDescent="0.3">
      <c r="K919" s="3">
        <v>18.788476930000002</v>
      </c>
      <c r="M919">
        <f t="shared" si="28"/>
        <v>-18.930577902538154</v>
      </c>
      <c r="N919">
        <f t="shared" si="29"/>
        <v>358.36677972406585</v>
      </c>
    </row>
    <row r="920" spans="11:14" x14ac:dyDescent="0.3">
      <c r="K920" s="3">
        <v>49.391638149999999</v>
      </c>
      <c r="M920">
        <f t="shared" si="28"/>
        <v>11.672583317461843</v>
      </c>
      <c r="N920">
        <f t="shared" si="29"/>
        <v>136.24920130308851</v>
      </c>
    </row>
    <row r="921" spans="11:14" x14ac:dyDescent="0.3">
      <c r="K921" s="3">
        <v>45.668126780000001</v>
      </c>
      <c r="M921">
        <f t="shared" si="28"/>
        <v>7.9490719474618459</v>
      </c>
      <c r="N921">
        <f t="shared" si="29"/>
        <v>63.18774482592486</v>
      </c>
    </row>
    <row r="922" spans="11:14" x14ac:dyDescent="0.3">
      <c r="K922" s="3">
        <v>14.034030489999999</v>
      </c>
      <c r="M922">
        <f t="shared" si="28"/>
        <v>-23.685024342538156</v>
      </c>
      <c r="N922">
        <f t="shared" si="29"/>
        <v>560.98037810662504</v>
      </c>
    </row>
    <row r="923" spans="11:14" x14ac:dyDescent="0.3">
      <c r="K923" s="3">
        <v>15.7925003</v>
      </c>
      <c r="M923">
        <f t="shared" si="28"/>
        <v>-21.926554532538155</v>
      </c>
      <c r="N923">
        <f t="shared" si="29"/>
        <v>480.77379366836954</v>
      </c>
    </row>
    <row r="924" spans="11:14" x14ac:dyDescent="0.3">
      <c r="K924" s="3">
        <v>42.548003700000002</v>
      </c>
      <c r="M924">
        <f t="shared" si="28"/>
        <v>4.8289488674618468</v>
      </c>
      <c r="N924">
        <f t="shared" si="29"/>
        <v>23.318747164561053</v>
      </c>
    </row>
    <row r="925" spans="11:14" x14ac:dyDescent="0.3">
      <c r="K925" s="3">
        <v>40.873705000000001</v>
      </c>
      <c r="M925">
        <f t="shared" si="28"/>
        <v>3.1546501674618455</v>
      </c>
      <c r="N925">
        <f t="shared" si="29"/>
        <v>9.9518176790670498</v>
      </c>
    </row>
    <row r="926" spans="11:14" x14ac:dyDescent="0.3">
      <c r="K926" s="3">
        <v>24.40950715</v>
      </c>
      <c r="M926">
        <f t="shared" si="28"/>
        <v>-13.309547682538156</v>
      </c>
      <c r="N926">
        <f t="shared" si="29"/>
        <v>177.14405951375679</v>
      </c>
    </row>
    <row r="927" spans="11:14" x14ac:dyDescent="0.3">
      <c r="K927" s="3">
        <v>10.2579782</v>
      </c>
      <c r="M927">
        <f t="shared" si="28"/>
        <v>-27.461076632538155</v>
      </c>
      <c r="N927">
        <f t="shared" si="29"/>
        <v>754.11072981813311</v>
      </c>
    </row>
    <row r="928" spans="11:14" x14ac:dyDescent="0.3">
      <c r="K928" s="3">
        <v>45.402308840000003</v>
      </c>
      <c r="M928">
        <f t="shared" si="28"/>
        <v>7.6832540074618478</v>
      </c>
      <c r="N928">
        <f t="shared" si="29"/>
        <v>59.032392143178548</v>
      </c>
    </row>
    <row r="929" spans="11:14" x14ac:dyDescent="0.3">
      <c r="K929" s="3">
        <v>13.065513409999999</v>
      </c>
      <c r="M929">
        <f t="shared" si="28"/>
        <v>-24.653541422538154</v>
      </c>
      <c r="N929">
        <f t="shared" si="29"/>
        <v>607.79710467280461</v>
      </c>
    </row>
    <row r="930" spans="11:14" x14ac:dyDescent="0.3">
      <c r="K930" s="3">
        <v>54.580039110000001</v>
      </c>
      <c r="M930">
        <f t="shared" si="28"/>
        <v>16.860984277461846</v>
      </c>
      <c r="N930">
        <f t="shared" si="29"/>
        <v>284.29279080481558</v>
      </c>
    </row>
    <row r="931" spans="11:14" x14ac:dyDescent="0.3">
      <c r="K931" s="3">
        <v>54.922407620000001</v>
      </c>
      <c r="M931">
        <f t="shared" si="28"/>
        <v>17.203352787461846</v>
      </c>
      <c r="N931">
        <f t="shared" si="29"/>
        <v>295.95534712987126</v>
      </c>
    </row>
    <row r="932" spans="11:14" x14ac:dyDescent="0.3">
      <c r="K932" s="3">
        <v>40.653760009999999</v>
      </c>
      <c r="M932">
        <f t="shared" si="28"/>
        <v>2.9347051774618436</v>
      </c>
      <c r="N932">
        <f t="shared" si="29"/>
        <v>8.6124944786213504</v>
      </c>
    </row>
    <row r="933" spans="11:14" x14ac:dyDescent="0.3">
      <c r="K933" s="3">
        <v>27.013174750000001</v>
      </c>
      <c r="M933">
        <f t="shared" si="28"/>
        <v>-10.705880082538155</v>
      </c>
      <c r="N933">
        <f t="shared" si="29"/>
        <v>114.61586834168716</v>
      </c>
    </row>
    <row r="934" spans="11:14" x14ac:dyDescent="0.3">
      <c r="K934" s="3">
        <v>17.639866179999999</v>
      </c>
      <c r="M934">
        <f t="shared" si="28"/>
        <v>-20.079188652538157</v>
      </c>
      <c r="N934">
        <f t="shared" si="29"/>
        <v>403.17381694421709</v>
      </c>
    </row>
    <row r="935" spans="11:14" x14ac:dyDescent="0.3">
      <c r="K935" s="3">
        <v>41.407390370000002</v>
      </c>
      <c r="M935">
        <f t="shared" si="28"/>
        <v>3.6883355374618461</v>
      </c>
      <c r="N935">
        <f t="shared" si="29"/>
        <v>13.603819036903964</v>
      </c>
    </row>
    <row r="936" spans="11:14" x14ac:dyDescent="0.3">
      <c r="K936" s="3">
        <v>41.822821339999997</v>
      </c>
      <c r="M936">
        <f t="shared" si="28"/>
        <v>4.1037665074618417</v>
      </c>
      <c r="N936">
        <f t="shared" si="29"/>
        <v>16.840899547765563</v>
      </c>
    </row>
    <row r="937" spans="11:14" x14ac:dyDescent="0.3">
      <c r="K937" s="3">
        <v>40.156033839999999</v>
      </c>
      <c r="M937">
        <f t="shared" si="28"/>
        <v>2.4369790074618436</v>
      </c>
      <c r="N937">
        <f t="shared" si="29"/>
        <v>5.9388666828097127</v>
      </c>
    </row>
    <row r="938" spans="11:14" x14ac:dyDescent="0.3">
      <c r="K938" s="3">
        <v>56.209475810000001</v>
      </c>
      <c r="M938">
        <f t="shared" si="28"/>
        <v>18.490420977461845</v>
      </c>
      <c r="N938">
        <f t="shared" si="29"/>
        <v>341.89566792376104</v>
      </c>
    </row>
    <row r="939" spans="11:14" x14ac:dyDescent="0.3">
      <c r="K939" s="3">
        <v>51.109626230000003</v>
      </c>
      <c r="M939">
        <f t="shared" si="28"/>
        <v>13.390571397461848</v>
      </c>
      <c r="N939">
        <f t="shared" si="29"/>
        <v>179.30740235052335</v>
      </c>
    </row>
    <row r="940" spans="11:14" x14ac:dyDescent="0.3">
      <c r="K940" s="3">
        <v>23.720873059999999</v>
      </c>
      <c r="M940">
        <f t="shared" si="28"/>
        <v>-13.998181772538157</v>
      </c>
      <c r="N940">
        <f t="shared" si="29"/>
        <v>195.94909293701949</v>
      </c>
    </row>
    <row r="941" spans="11:14" x14ac:dyDescent="0.3">
      <c r="K941" s="3">
        <v>41.399314240000002</v>
      </c>
      <c r="M941">
        <f t="shared" si="28"/>
        <v>3.6802594074618469</v>
      </c>
      <c r="N941">
        <f t="shared" si="29"/>
        <v>13.544309306211424</v>
      </c>
    </row>
    <row r="942" spans="11:14" x14ac:dyDescent="0.3">
      <c r="K942" s="3">
        <v>42.98338184</v>
      </c>
      <c r="M942">
        <f t="shared" si="28"/>
        <v>5.2643270074618442</v>
      </c>
      <c r="N942">
        <f t="shared" si="29"/>
        <v>27.713138841492174</v>
      </c>
    </row>
    <row r="943" spans="11:14" x14ac:dyDescent="0.3">
      <c r="K943" s="3">
        <v>46.975949669999999</v>
      </c>
      <c r="M943">
        <f t="shared" si="28"/>
        <v>9.2568948374618429</v>
      </c>
      <c r="N943">
        <f t="shared" si="29"/>
        <v>85.69010203182772</v>
      </c>
    </row>
    <row r="944" spans="11:14" x14ac:dyDescent="0.3">
      <c r="K944" s="3">
        <v>29.544301860000001</v>
      </c>
      <c r="M944">
        <f t="shared" si="28"/>
        <v>-8.1747529725381547</v>
      </c>
      <c r="N944">
        <f t="shared" si="29"/>
        <v>66.8265861620214</v>
      </c>
    </row>
    <row r="945" spans="11:14" x14ac:dyDescent="0.3">
      <c r="K945" s="3">
        <v>41.423354369999998</v>
      </c>
      <c r="M945">
        <f t="shared" si="28"/>
        <v>3.7042995374618428</v>
      </c>
      <c r="N945">
        <f t="shared" si="29"/>
        <v>13.721835063240023</v>
      </c>
    </row>
    <row r="946" spans="11:14" x14ac:dyDescent="0.3">
      <c r="K946" s="3">
        <v>20.615877130000001</v>
      </c>
      <c r="M946">
        <f t="shared" si="28"/>
        <v>-17.103177702538154</v>
      </c>
      <c r="N946">
        <f t="shared" si="29"/>
        <v>292.51868752459831</v>
      </c>
    </row>
    <row r="947" spans="11:14" x14ac:dyDescent="0.3">
      <c r="K947" s="3">
        <v>10</v>
      </c>
      <c r="M947">
        <f t="shared" si="28"/>
        <v>-27.719054832538156</v>
      </c>
      <c r="N947">
        <f t="shared" si="29"/>
        <v>768.34600080925691</v>
      </c>
    </row>
    <row r="948" spans="11:14" x14ac:dyDescent="0.3">
      <c r="K948" s="3">
        <v>51.474218479999998</v>
      </c>
      <c r="M948">
        <f t="shared" si="28"/>
        <v>13.755163647461842</v>
      </c>
      <c r="N948">
        <f t="shared" si="29"/>
        <v>189.20452696845575</v>
      </c>
    </row>
    <row r="949" spans="11:14" x14ac:dyDescent="0.3">
      <c r="K949" s="3">
        <v>46.745930639999997</v>
      </c>
      <c r="M949">
        <f t="shared" si="28"/>
        <v>9.0268758074618418</v>
      </c>
      <c r="N949">
        <f t="shared" si="29"/>
        <v>81.48448684333988</v>
      </c>
    </row>
    <row r="950" spans="11:14" x14ac:dyDescent="0.3">
      <c r="K950" s="3">
        <v>60.482454279999999</v>
      </c>
      <c r="M950">
        <f t="shared" si="28"/>
        <v>22.763399447461843</v>
      </c>
      <c r="N950">
        <f t="shared" si="29"/>
        <v>518.1723544047062</v>
      </c>
    </row>
    <row r="951" spans="11:14" x14ac:dyDescent="0.3">
      <c r="K951" s="3">
        <v>53.667544130000003</v>
      </c>
      <c r="M951">
        <f t="shared" si="28"/>
        <v>15.948489297461848</v>
      </c>
      <c r="N951">
        <f t="shared" si="29"/>
        <v>254.35431087125508</v>
      </c>
    </row>
    <row r="952" spans="11:14" x14ac:dyDescent="0.3">
      <c r="K952" s="3">
        <v>33.304570660000003</v>
      </c>
      <c r="M952">
        <f t="shared" si="28"/>
        <v>-4.4144841725381525</v>
      </c>
      <c r="N952">
        <f t="shared" si="29"/>
        <v>19.487670509589858</v>
      </c>
    </row>
    <row r="953" spans="11:14" x14ac:dyDescent="0.3">
      <c r="K953" s="3">
        <v>44.58893905</v>
      </c>
      <c r="M953">
        <f t="shared" si="28"/>
        <v>6.8698842174618449</v>
      </c>
      <c r="N953">
        <f t="shared" si="29"/>
        <v>47.195309161331345</v>
      </c>
    </row>
    <row r="954" spans="11:14" x14ac:dyDescent="0.3">
      <c r="K954" s="3">
        <v>48.261803360000002</v>
      </c>
      <c r="M954">
        <f t="shared" si="28"/>
        <v>10.542748527461846</v>
      </c>
      <c r="N954">
        <f t="shared" si="29"/>
        <v>111.14954651329893</v>
      </c>
    </row>
    <row r="955" spans="11:14" x14ac:dyDescent="0.3">
      <c r="K955" s="3">
        <v>40.34313667</v>
      </c>
      <c r="M955">
        <f t="shared" si="28"/>
        <v>2.6240818374618442</v>
      </c>
      <c r="N955">
        <f t="shared" si="29"/>
        <v>6.8858054896971286</v>
      </c>
    </row>
    <row r="956" spans="11:14" x14ac:dyDescent="0.3">
      <c r="K956" s="3">
        <v>16.72102885</v>
      </c>
      <c r="M956">
        <f t="shared" si="28"/>
        <v>-20.998025982538156</v>
      </c>
      <c r="N956">
        <f t="shared" si="29"/>
        <v>440.91709516334748</v>
      </c>
    </row>
    <row r="957" spans="11:14" x14ac:dyDescent="0.3">
      <c r="K957" s="3">
        <v>10</v>
      </c>
      <c r="M957">
        <f t="shared" si="28"/>
        <v>-27.719054832538156</v>
      </c>
      <c r="N957">
        <f t="shared" si="29"/>
        <v>768.34600080925691</v>
      </c>
    </row>
    <row r="958" spans="11:14" x14ac:dyDescent="0.3">
      <c r="K958" s="3">
        <v>26.505168959999999</v>
      </c>
      <c r="M958">
        <f t="shared" si="28"/>
        <v>-11.213885872538157</v>
      </c>
      <c r="N958">
        <f t="shared" si="29"/>
        <v>125.75123636231086</v>
      </c>
    </row>
    <row r="959" spans="11:14" x14ac:dyDescent="0.3">
      <c r="K959" s="3">
        <v>13.55916292</v>
      </c>
      <c r="M959">
        <f t="shared" si="28"/>
        <v>-24.159891912538157</v>
      </c>
      <c r="N959">
        <f t="shared" si="29"/>
        <v>583.70037722552661</v>
      </c>
    </row>
    <row r="960" spans="11:14" x14ac:dyDescent="0.3">
      <c r="K960" s="3">
        <v>43.90124539</v>
      </c>
      <c r="M960">
        <f t="shared" si="28"/>
        <v>6.1821905574618441</v>
      </c>
      <c r="N960">
        <f t="shared" si="29"/>
        <v>38.219480088770389</v>
      </c>
    </row>
    <row r="961" spans="11:14" x14ac:dyDescent="0.3">
      <c r="K961" s="3">
        <v>46.539826859999998</v>
      </c>
      <c r="M961">
        <f t="shared" si="28"/>
        <v>8.8207720274618424</v>
      </c>
      <c r="N961">
        <f t="shared" si="29"/>
        <v>77.806019160453303</v>
      </c>
    </row>
    <row r="962" spans="11:14" x14ac:dyDescent="0.3">
      <c r="K962" s="3">
        <v>44.455048329999997</v>
      </c>
      <c r="M962">
        <f t="shared" si="28"/>
        <v>6.7359934974618412</v>
      </c>
      <c r="N962">
        <f t="shared" si="29"/>
        <v>45.373608397848209</v>
      </c>
    </row>
    <row r="963" spans="11:14" x14ac:dyDescent="0.3">
      <c r="K963" s="3">
        <v>53.865877640000001</v>
      </c>
      <c r="M963">
        <f t="shared" ref="M963:M1026" si="30">K963-$L$2</f>
        <v>16.146822807461845</v>
      </c>
      <c r="N963">
        <f t="shared" ref="N963:N1026" si="31">M963^2</f>
        <v>260.71988677557005</v>
      </c>
    </row>
    <row r="964" spans="11:14" x14ac:dyDescent="0.3">
      <c r="K964" s="3">
        <v>17.913810430000002</v>
      </c>
      <c r="M964">
        <f t="shared" si="30"/>
        <v>-19.805244402538154</v>
      </c>
      <c r="N964">
        <f t="shared" si="31"/>
        <v>392.24770584426886</v>
      </c>
    </row>
    <row r="965" spans="11:14" x14ac:dyDescent="0.3">
      <c r="K965" s="3">
        <v>27.980643799999999</v>
      </c>
      <c r="M965">
        <f t="shared" si="30"/>
        <v>-9.7384110325381563</v>
      </c>
      <c r="N965">
        <f t="shared" si="31"/>
        <v>94.836649438660885</v>
      </c>
    </row>
    <row r="966" spans="11:14" x14ac:dyDescent="0.3">
      <c r="K966" s="3">
        <v>53.441457069999998</v>
      </c>
      <c r="M966">
        <f t="shared" si="30"/>
        <v>15.722402237461843</v>
      </c>
      <c r="N966">
        <f t="shared" si="31"/>
        <v>247.19393211654517</v>
      </c>
    </row>
    <row r="967" spans="11:14" x14ac:dyDescent="0.3">
      <c r="K967" s="3">
        <v>30.49285098</v>
      </c>
      <c r="M967">
        <f t="shared" si="30"/>
        <v>-7.2262038525381556</v>
      </c>
      <c r="N967">
        <f t="shared" si="31"/>
        <v>52.218022118437283</v>
      </c>
    </row>
    <row r="968" spans="11:14" x14ac:dyDescent="0.3">
      <c r="K968" s="3">
        <v>41.279002249999998</v>
      </c>
      <c r="M968">
        <f t="shared" si="30"/>
        <v>3.5599474174618422</v>
      </c>
      <c r="N968">
        <f t="shared" si="31"/>
        <v>12.673225615093239</v>
      </c>
    </row>
    <row r="969" spans="11:14" x14ac:dyDescent="0.3">
      <c r="K969" s="3">
        <v>34.748945579999997</v>
      </c>
      <c r="M969">
        <f t="shared" si="30"/>
        <v>-2.9701092525381583</v>
      </c>
      <c r="N969">
        <f t="shared" si="31"/>
        <v>8.8215489720127778</v>
      </c>
    </row>
    <row r="970" spans="11:14" x14ac:dyDescent="0.3">
      <c r="K970" s="3">
        <v>53.414022199999998</v>
      </c>
      <c r="M970">
        <f t="shared" si="30"/>
        <v>15.694967367461842</v>
      </c>
      <c r="N970">
        <f t="shared" si="31"/>
        <v>246.33200066569211</v>
      </c>
    </row>
    <row r="971" spans="11:14" x14ac:dyDescent="0.3">
      <c r="K971" s="3">
        <v>27.041399569999999</v>
      </c>
      <c r="M971">
        <f t="shared" si="30"/>
        <v>-10.677655262538156</v>
      </c>
      <c r="N971">
        <f t="shared" si="31"/>
        <v>114.01232190560879</v>
      </c>
    </row>
    <row r="972" spans="11:14" x14ac:dyDescent="0.3">
      <c r="K972" s="3">
        <v>40.632730889999998</v>
      </c>
      <c r="M972">
        <f t="shared" si="30"/>
        <v>2.9136760574618421</v>
      </c>
      <c r="N972">
        <f t="shared" si="31"/>
        <v>8.4895081678263846</v>
      </c>
    </row>
    <row r="973" spans="11:14" x14ac:dyDescent="0.3">
      <c r="K973" s="3">
        <v>50.742386600000003</v>
      </c>
      <c r="M973">
        <f t="shared" si="30"/>
        <v>13.023331767461848</v>
      </c>
      <c r="N973">
        <f t="shared" si="31"/>
        <v>169.60717032538093</v>
      </c>
    </row>
    <row r="974" spans="11:14" x14ac:dyDescent="0.3">
      <c r="K974" s="3">
        <v>13.43422311</v>
      </c>
      <c r="M974">
        <f t="shared" si="30"/>
        <v>-24.284831722538158</v>
      </c>
      <c r="N974">
        <f t="shared" si="31"/>
        <v>589.75305179199563</v>
      </c>
    </row>
    <row r="975" spans="11:14" x14ac:dyDescent="0.3">
      <c r="K975" s="3">
        <v>58.254640449999997</v>
      </c>
      <c r="M975">
        <f t="shared" si="30"/>
        <v>20.535585617461841</v>
      </c>
      <c r="N975">
        <f t="shared" si="31"/>
        <v>421.71027665210562</v>
      </c>
    </row>
    <row r="976" spans="11:14" x14ac:dyDescent="0.3">
      <c r="K976" s="3">
        <v>60.436155999999997</v>
      </c>
      <c r="M976">
        <f t="shared" si="30"/>
        <v>22.717101167461841</v>
      </c>
      <c r="N976">
        <f t="shared" si="31"/>
        <v>516.06668545269611</v>
      </c>
    </row>
    <row r="977" spans="11:14" x14ac:dyDescent="0.3">
      <c r="K977" s="3">
        <v>19.049707529999999</v>
      </c>
      <c r="M977">
        <f t="shared" si="30"/>
        <v>-18.669347302538156</v>
      </c>
      <c r="N977">
        <f t="shared" si="31"/>
        <v>348.54452870278874</v>
      </c>
    </row>
    <row r="978" spans="11:14" x14ac:dyDescent="0.3">
      <c r="K978" s="3">
        <v>30.98846249</v>
      </c>
      <c r="M978">
        <f t="shared" si="30"/>
        <v>-6.7305923425381557</v>
      </c>
      <c r="N978">
        <f t="shared" si="31"/>
        <v>45.300873281433262</v>
      </c>
    </row>
    <row r="979" spans="11:14" x14ac:dyDescent="0.3">
      <c r="K979" s="3">
        <v>17.57656377</v>
      </c>
      <c r="M979">
        <f t="shared" si="30"/>
        <v>-20.142491062538156</v>
      </c>
      <c r="N979">
        <f t="shared" si="31"/>
        <v>405.7199462044295</v>
      </c>
    </row>
    <row r="980" spans="11:14" x14ac:dyDescent="0.3">
      <c r="K980" s="3">
        <v>12.912987169999999</v>
      </c>
      <c r="M980">
        <f t="shared" si="30"/>
        <v>-24.806067662538155</v>
      </c>
      <c r="N980">
        <f t="shared" si="31"/>
        <v>615.34099287842116</v>
      </c>
    </row>
    <row r="981" spans="11:14" x14ac:dyDescent="0.3">
      <c r="K981" s="3">
        <v>43.090547399999998</v>
      </c>
      <c r="M981">
        <f t="shared" si="30"/>
        <v>5.3714925674618428</v>
      </c>
      <c r="N981">
        <f t="shared" si="31"/>
        <v>28.852932402297821</v>
      </c>
    </row>
    <row r="982" spans="11:14" x14ac:dyDescent="0.3">
      <c r="K982" s="3">
        <v>50.749614379999997</v>
      </c>
      <c r="M982">
        <f t="shared" si="30"/>
        <v>13.030559547461841</v>
      </c>
      <c r="N982">
        <f t="shared" si="31"/>
        <v>169.79548211994896</v>
      </c>
    </row>
    <row r="983" spans="11:14" x14ac:dyDescent="0.3">
      <c r="K983" s="3">
        <v>45.369610610000002</v>
      </c>
      <c r="M983">
        <f t="shared" si="30"/>
        <v>7.6505557774618467</v>
      </c>
      <c r="N983">
        <f t="shared" si="31"/>
        <v>58.531003704054839</v>
      </c>
    </row>
    <row r="984" spans="11:14" x14ac:dyDescent="0.3">
      <c r="K984" s="3">
        <v>47.335136140000003</v>
      </c>
      <c r="M984">
        <f t="shared" si="30"/>
        <v>9.6160813074618474</v>
      </c>
      <c r="N984">
        <f t="shared" si="31"/>
        <v>92.469019711717152</v>
      </c>
    </row>
    <row r="985" spans="11:14" x14ac:dyDescent="0.3">
      <c r="K985" s="3">
        <v>53.719795079999997</v>
      </c>
      <c r="M985">
        <f t="shared" si="30"/>
        <v>16.000740247461842</v>
      </c>
      <c r="N985">
        <f t="shared" si="31"/>
        <v>256.02368846674523</v>
      </c>
    </row>
    <row r="986" spans="11:14" x14ac:dyDescent="0.3">
      <c r="K986" s="3">
        <v>25.5283272</v>
      </c>
      <c r="M986">
        <f t="shared" si="30"/>
        <v>-12.190727632538156</v>
      </c>
      <c r="N986">
        <f t="shared" si="31"/>
        <v>148.61384021072936</v>
      </c>
    </row>
    <row r="987" spans="11:14" x14ac:dyDescent="0.3">
      <c r="K987" s="3">
        <v>43.341532239999999</v>
      </c>
      <c r="M987">
        <f t="shared" si="30"/>
        <v>5.6224774074618438</v>
      </c>
      <c r="N987">
        <f t="shared" si="31"/>
        <v>31.612252197418854</v>
      </c>
    </row>
    <row r="988" spans="11:14" x14ac:dyDescent="0.3">
      <c r="K988" s="3">
        <v>11.74494404</v>
      </c>
      <c r="M988">
        <f t="shared" si="30"/>
        <v>-25.974110792538156</v>
      </c>
      <c r="N988">
        <f t="shared" si="31"/>
        <v>674.6544314630471</v>
      </c>
    </row>
    <row r="989" spans="11:14" x14ac:dyDescent="0.3">
      <c r="K989" s="3">
        <v>52.555271079999997</v>
      </c>
      <c r="M989">
        <f t="shared" si="30"/>
        <v>14.836216247461842</v>
      </c>
      <c r="N989">
        <f t="shared" si="31"/>
        <v>220.11331254145074</v>
      </c>
    </row>
    <row r="990" spans="11:14" x14ac:dyDescent="0.3">
      <c r="K990" s="3">
        <v>22.95962231</v>
      </c>
      <c r="M990">
        <f t="shared" si="30"/>
        <v>-14.759432522538155</v>
      </c>
      <c r="N990">
        <f t="shared" si="31"/>
        <v>217.84084838735703</v>
      </c>
    </row>
    <row r="991" spans="11:14" x14ac:dyDescent="0.3">
      <c r="K991" s="3">
        <v>41.92448109</v>
      </c>
      <c r="M991">
        <f t="shared" si="30"/>
        <v>4.2054262574618448</v>
      </c>
      <c r="N991">
        <f t="shared" si="31"/>
        <v>17.685610006949538</v>
      </c>
    </row>
    <row r="992" spans="11:14" x14ac:dyDescent="0.3">
      <c r="K992" s="3">
        <v>58.207155659999998</v>
      </c>
      <c r="M992">
        <f t="shared" si="30"/>
        <v>20.488100827461842</v>
      </c>
      <c r="N992">
        <f t="shared" si="31"/>
        <v>419.76227551624265</v>
      </c>
    </row>
    <row r="993" spans="11:14" x14ac:dyDescent="0.3">
      <c r="K993" s="3">
        <v>10</v>
      </c>
      <c r="M993">
        <f t="shared" si="30"/>
        <v>-27.719054832538156</v>
      </c>
      <c r="N993">
        <f t="shared" si="31"/>
        <v>768.34600080925691</v>
      </c>
    </row>
    <row r="994" spans="11:14" x14ac:dyDescent="0.3">
      <c r="K994" s="3">
        <v>45.383448110000003</v>
      </c>
      <c r="M994">
        <f t="shared" si="30"/>
        <v>7.6643932774618477</v>
      </c>
      <c r="N994">
        <f t="shared" si="31"/>
        <v>58.742924311602366</v>
      </c>
    </row>
    <row r="995" spans="11:14" x14ac:dyDescent="0.3">
      <c r="K995" s="3">
        <v>31.431651779999999</v>
      </c>
      <c r="M995">
        <f t="shared" si="30"/>
        <v>-6.2874030525381563</v>
      </c>
      <c r="N995">
        <f t="shared" si="31"/>
        <v>39.531437145066128</v>
      </c>
    </row>
    <row r="996" spans="11:14" x14ac:dyDescent="0.3">
      <c r="K996" s="3">
        <v>31.96023186</v>
      </c>
      <c r="M996">
        <f t="shared" si="30"/>
        <v>-5.7588229725381552</v>
      </c>
      <c r="N996">
        <f t="shared" si="31"/>
        <v>33.164042029033197</v>
      </c>
    </row>
    <row r="997" spans="11:14" x14ac:dyDescent="0.3">
      <c r="K997" s="3">
        <v>36.746164360000002</v>
      </c>
      <c r="M997">
        <f t="shared" si="30"/>
        <v>-0.97289047253815397</v>
      </c>
      <c r="N997">
        <f t="shared" si="31"/>
        <v>0.94651587155551253</v>
      </c>
    </row>
    <row r="998" spans="11:14" x14ac:dyDescent="0.3">
      <c r="K998" s="3">
        <v>19.385440079999999</v>
      </c>
      <c r="M998">
        <f t="shared" si="30"/>
        <v>-18.333614752538157</v>
      </c>
      <c r="N998">
        <f t="shared" si="31"/>
        <v>336.12142989448472</v>
      </c>
    </row>
    <row r="999" spans="11:14" x14ac:dyDescent="0.3">
      <c r="K999" s="3">
        <v>12.33524261</v>
      </c>
      <c r="M999">
        <f t="shared" si="30"/>
        <v>-25.383812222538154</v>
      </c>
      <c r="N999">
        <f t="shared" si="31"/>
        <v>644.33792294907732</v>
      </c>
    </row>
    <row r="1000" spans="11:14" x14ac:dyDescent="0.3">
      <c r="K1000" s="3">
        <v>40.459794610000003</v>
      </c>
      <c r="M1000">
        <f t="shared" si="30"/>
        <v>2.7407397774618474</v>
      </c>
      <c r="N1000">
        <f t="shared" si="31"/>
        <v>7.5116545277616167</v>
      </c>
    </row>
    <row r="1001" spans="11:14" x14ac:dyDescent="0.3">
      <c r="K1001" s="3">
        <v>66.07593636</v>
      </c>
      <c r="M1001">
        <f t="shared" si="30"/>
        <v>28.356881527461844</v>
      </c>
      <c r="N1001">
        <f t="shared" si="31"/>
        <v>804.11272996250682</v>
      </c>
    </row>
    <row r="1002" spans="11:14" x14ac:dyDescent="0.3">
      <c r="K1002" s="3">
        <v>49.437624059999997</v>
      </c>
      <c r="M1002">
        <f t="shared" si="30"/>
        <v>11.718569227461842</v>
      </c>
      <c r="N1002">
        <f t="shared" si="31"/>
        <v>137.32486473881562</v>
      </c>
    </row>
    <row r="1003" spans="11:14" x14ac:dyDescent="0.3">
      <c r="K1003" s="3">
        <v>66.597109709999998</v>
      </c>
      <c r="M1003">
        <f t="shared" si="30"/>
        <v>28.878054877461842</v>
      </c>
      <c r="N1003">
        <f t="shared" si="31"/>
        <v>833.94205350569769</v>
      </c>
    </row>
    <row r="1004" spans="11:14" x14ac:dyDescent="0.3">
      <c r="K1004" s="3">
        <v>14.7092469</v>
      </c>
      <c r="M1004">
        <f t="shared" si="30"/>
        <v>-23.009807932538155</v>
      </c>
      <c r="N1004">
        <f t="shared" si="31"/>
        <v>529.45126109229579</v>
      </c>
    </row>
    <row r="1005" spans="11:14" x14ac:dyDescent="0.3">
      <c r="K1005" s="3">
        <v>44.552346700000001</v>
      </c>
      <c r="M1005">
        <f t="shared" si="30"/>
        <v>6.8332918674618455</v>
      </c>
      <c r="N1005">
        <f t="shared" si="31"/>
        <v>46.693877745920197</v>
      </c>
    </row>
    <row r="1006" spans="11:14" x14ac:dyDescent="0.3">
      <c r="K1006" s="3">
        <v>50.15278275</v>
      </c>
      <c r="M1006">
        <f t="shared" si="30"/>
        <v>12.433727917461844</v>
      </c>
      <c r="N1006">
        <f t="shared" si="31"/>
        <v>154.59758992547006</v>
      </c>
    </row>
    <row r="1007" spans="11:14" x14ac:dyDescent="0.3">
      <c r="K1007" s="3">
        <v>53.777485140000003</v>
      </c>
      <c r="M1007">
        <f t="shared" si="30"/>
        <v>16.058430307461848</v>
      </c>
      <c r="N1007">
        <f t="shared" si="31"/>
        <v>257.87318393960919</v>
      </c>
    </row>
    <row r="1008" spans="11:14" x14ac:dyDescent="0.3">
      <c r="K1008" s="3">
        <v>44.088746030000003</v>
      </c>
      <c r="M1008">
        <f t="shared" si="30"/>
        <v>6.3696911974618473</v>
      </c>
      <c r="N1008">
        <f t="shared" si="31"/>
        <v>40.572965951022944</v>
      </c>
    </row>
    <row r="1009" spans="11:14" x14ac:dyDescent="0.3">
      <c r="K1009" s="3">
        <v>11.580539269999999</v>
      </c>
      <c r="M1009">
        <f t="shared" si="30"/>
        <v>-26.138515562538156</v>
      </c>
      <c r="N1009">
        <f t="shared" si="31"/>
        <v>683.22199581304938</v>
      </c>
    </row>
    <row r="1010" spans="11:14" x14ac:dyDescent="0.3">
      <c r="K1010" s="3">
        <v>28.097854959999999</v>
      </c>
      <c r="M1010">
        <f t="shared" si="30"/>
        <v>-9.6211998725381562</v>
      </c>
      <c r="N1010">
        <f t="shared" si="31"/>
        <v>92.567486987328238</v>
      </c>
    </row>
    <row r="1011" spans="11:14" x14ac:dyDescent="0.3">
      <c r="K1011" s="3">
        <v>12.548887110000001</v>
      </c>
      <c r="M1011">
        <f t="shared" si="30"/>
        <v>-25.170167722538153</v>
      </c>
      <c r="N1011">
        <f t="shared" si="31"/>
        <v>633.53734318070144</v>
      </c>
    </row>
    <row r="1012" spans="11:14" x14ac:dyDescent="0.3">
      <c r="K1012" s="3">
        <v>40.520713399999998</v>
      </c>
      <c r="M1012">
        <f t="shared" si="30"/>
        <v>2.8016585674618426</v>
      </c>
      <c r="N1012">
        <f t="shared" si="31"/>
        <v>7.8492907286323437</v>
      </c>
    </row>
    <row r="1013" spans="11:14" x14ac:dyDescent="0.3">
      <c r="K1013" s="3">
        <v>33.962438089999999</v>
      </c>
      <c r="M1013">
        <f t="shared" si="30"/>
        <v>-3.7566167425381565</v>
      </c>
      <c r="N1013">
        <f t="shared" si="31"/>
        <v>14.112169350317989</v>
      </c>
    </row>
    <row r="1014" spans="11:14" x14ac:dyDescent="0.3">
      <c r="K1014" s="3">
        <v>46.448913259999998</v>
      </c>
      <c r="M1014">
        <f t="shared" si="30"/>
        <v>8.729858427461842</v>
      </c>
      <c r="N1014">
        <f t="shared" si="31"/>
        <v>76.210428163526544</v>
      </c>
    </row>
    <row r="1015" spans="11:14" x14ac:dyDescent="0.3">
      <c r="K1015" s="3">
        <v>59.019157440000001</v>
      </c>
      <c r="M1015">
        <f t="shared" si="30"/>
        <v>21.300102607461845</v>
      </c>
      <c r="N1015">
        <f t="shared" si="31"/>
        <v>453.69437108840287</v>
      </c>
    </row>
    <row r="1016" spans="11:14" x14ac:dyDescent="0.3">
      <c r="K1016" s="3">
        <v>13.134772419999999</v>
      </c>
      <c r="M1016">
        <f t="shared" si="30"/>
        <v>-24.584282412538158</v>
      </c>
      <c r="N1016">
        <f t="shared" si="31"/>
        <v>604.38694173943304</v>
      </c>
    </row>
    <row r="1017" spans="11:14" x14ac:dyDescent="0.3">
      <c r="K1017" s="3">
        <v>47.706758170000001</v>
      </c>
      <c r="M1017">
        <f t="shared" si="30"/>
        <v>9.9877033374618449</v>
      </c>
      <c r="N1017">
        <f t="shared" si="31"/>
        <v>99.75421795714648</v>
      </c>
    </row>
    <row r="1018" spans="11:14" x14ac:dyDescent="0.3">
      <c r="K1018" s="3">
        <v>46.790631570000002</v>
      </c>
      <c r="M1018">
        <f t="shared" si="30"/>
        <v>9.0715767374618466</v>
      </c>
      <c r="N1018">
        <f t="shared" si="31"/>
        <v>82.293504503658923</v>
      </c>
    </row>
    <row r="1019" spans="11:14" x14ac:dyDescent="0.3">
      <c r="K1019" s="3">
        <v>23.763970359999998</v>
      </c>
      <c r="M1019">
        <f t="shared" si="30"/>
        <v>-13.955084472538157</v>
      </c>
      <c r="N1019">
        <f t="shared" si="31"/>
        <v>194.74438263567558</v>
      </c>
    </row>
    <row r="1020" spans="11:14" x14ac:dyDescent="0.3">
      <c r="K1020" s="3">
        <v>61.591217989999997</v>
      </c>
      <c r="M1020">
        <f t="shared" si="30"/>
        <v>23.872163157461841</v>
      </c>
      <c r="N1020">
        <f t="shared" si="31"/>
        <v>569.88017381647853</v>
      </c>
    </row>
    <row r="1021" spans="11:14" x14ac:dyDescent="0.3">
      <c r="K1021" s="3">
        <v>37.921233489999999</v>
      </c>
      <c r="M1021">
        <f t="shared" si="30"/>
        <v>0.20217865746184316</v>
      </c>
      <c r="N1021">
        <f t="shared" si="31"/>
        <v>4.0876209533073311E-2</v>
      </c>
    </row>
    <row r="1022" spans="11:14" x14ac:dyDescent="0.3">
      <c r="K1022" s="3">
        <v>48.020685579999999</v>
      </c>
      <c r="M1022">
        <f t="shared" si="30"/>
        <v>10.301630747461843</v>
      </c>
      <c r="N1022">
        <f t="shared" si="31"/>
        <v>106.12359605705124</v>
      </c>
    </row>
    <row r="1023" spans="11:14" x14ac:dyDescent="0.3">
      <c r="K1023" s="3">
        <v>20.428777499999999</v>
      </c>
      <c r="M1023">
        <f t="shared" si="30"/>
        <v>-17.290277332538157</v>
      </c>
      <c r="N1023">
        <f t="shared" si="31"/>
        <v>298.95369023608282</v>
      </c>
    </row>
    <row r="1024" spans="11:14" x14ac:dyDescent="0.3">
      <c r="K1024" s="3">
        <v>35.964488959999997</v>
      </c>
      <c r="M1024">
        <f t="shared" si="30"/>
        <v>-1.7545658725381585</v>
      </c>
      <c r="N1024">
        <f t="shared" si="31"/>
        <v>3.0785014010755898</v>
      </c>
    </row>
    <row r="1025" spans="11:14" x14ac:dyDescent="0.3">
      <c r="K1025" s="3">
        <v>42.190954920000003</v>
      </c>
      <c r="M1025">
        <f t="shared" si="30"/>
        <v>4.4719000874618473</v>
      </c>
      <c r="N1025">
        <f t="shared" si="31"/>
        <v>19.997890392241278</v>
      </c>
    </row>
    <row r="1026" spans="11:14" x14ac:dyDescent="0.3">
      <c r="K1026" s="3">
        <v>45.419264820000002</v>
      </c>
      <c r="M1026">
        <f t="shared" si="30"/>
        <v>7.7002099874618466</v>
      </c>
      <c r="N1026">
        <f t="shared" si="31"/>
        <v>59.293233851007173</v>
      </c>
    </row>
    <row r="1027" spans="11:14" x14ac:dyDescent="0.3">
      <c r="K1027" s="3">
        <v>34.9734798</v>
      </c>
      <c r="M1027">
        <f t="shared" ref="M1027:M1049" si="32">K1027-$L$2</f>
        <v>-2.7455750325381558</v>
      </c>
      <c r="N1027">
        <f t="shared" ref="N1027:N1049" si="33">M1027^2</f>
        <v>7.538182259296895</v>
      </c>
    </row>
    <row r="1028" spans="11:14" x14ac:dyDescent="0.3">
      <c r="K1028" s="3">
        <v>48.242379049999997</v>
      </c>
      <c r="M1028">
        <f t="shared" si="32"/>
        <v>10.523324217461841</v>
      </c>
      <c r="N1028">
        <f t="shared" si="33"/>
        <v>110.74035258581887</v>
      </c>
    </row>
    <row r="1029" spans="11:14" x14ac:dyDescent="0.3">
      <c r="K1029" s="3">
        <v>16.042333760000002</v>
      </c>
      <c r="M1029">
        <f t="shared" si="32"/>
        <v>-21.676721072538154</v>
      </c>
      <c r="N1029">
        <f t="shared" si="33"/>
        <v>469.88023645661963</v>
      </c>
    </row>
    <row r="1030" spans="11:14" x14ac:dyDescent="0.3">
      <c r="K1030" s="3">
        <v>16.02014174</v>
      </c>
      <c r="M1030">
        <f t="shared" si="32"/>
        <v>-21.698913092538156</v>
      </c>
      <c r="N1030">
        <f t="shared" si="33"/>
        <v>470.84282939752381</v>
      </c>
    </row>
    <row r="1031" spans="11:14" x14ac:dyDescent="0.3">
      <c r="K1031" s="3">
        <v>52.605408310000001</v>
      </c>
      <c r="M1031">
        <f t="shared" si="32"/>
        <v>14.886353477461846</v>
      </c>
      <c r="N1031">
        <f t="shared" si="33"/>
        <v>221.60351985594039</v>
      </c>
    </row>
    <row r="1032" spans="11:14" x14ac:dyDescent="0.3">
      <c r="K1032" s="3">
        <v>16.619644109999999</v>
      </c>
      <c r="M1032">
        <f t="shared" si="32"/>
        <v>-21.099410722538156</v>
      </c>
      <c r="N1032">
        <f t="shared" si="33"/>
        <v>445.18513283835813</v>
      </c>
    </row>
    <row r="1033" spans="11:14" x14ac:dyDescent="0.3">
      <c r="K1033" s="3">
        <v>24.097108349999999</v>
      </c>
      <c r="M1033">
        <f t="shared" si="32"/>
        <v>-13.621946482538156</v>
      </c>
      <c r="N1033">
        <f t="shared" si="33"/>
        <v>185.55742597313366</v>
      </c>
    </row>
    <row r="1034" spans="11:14" x14ac:dyDescent="0.3">
      <c r="K1034" s="3">
        <v>12.63520121</v>
      </c>
      <c r="M1034">
        <f t="shared" si="32"/>
        <v>-25.083853622538157</v>
      </c>
      <c r="N1034">
        <f t="shared" si="33"/>
        <v>629.19971255692064</v>
      </c>
    </row>
    <row r="1035" spans="11:14" x14ac:dyDescent="0.3">
      <c r="K1035" s="3">
        <v>13.963245499999999</v>
      </c>
      <c r="M1035">
        <f t="shared" si="32"/>
        <v>-23.755809332538156</v>
      </c>
      <c r="N1035">
        <f t="shared" si="33"/>
        <v>564.33847704390701</v>
      </c>
    </row>
    <row r="1036" spans="11:14" x14ac:dyDescent="0.3">
      <c r="K1036" s="3">
        <v>61.577895380000001</v>
      </c>
      <c r="M1036">
        <f t="shared" si="32"/>
        <v>23.858840547461845</v>
      </c>
      <c r="N1036">
        <f t="shared" si="33"/>
        <v>569.24427226920943</v>
      </c>
    </row>
    <row r="1037" spans="11:14" x14ac:dyDescent="0.3">
      <c r="K1037" s="3">
        <v>52.553106159999999</v>
      </c>
      <c r="M1037">
        <f t="shared" si="32"/>
        <v>14.834051327461843</v>
      </c>
      <c r="N1037">
        <f t="shared" si="33"/>
        <v>220.04907878577248</v>
      </c>
    </row>
    <row r="1038" spans="11:14" x14ac:dyDescent="0.3">
      <c r="K1038" s="3">
        <v>59.97055391</v>
      </c>
      <c r="M1038">
        <f t="shared" si="32"/>
        <v>22.251499077461844</v>
      </c>
      <c r="N1038">
        <f t="shared" si="33"/>
        <v>495.12921119428529</v>
      </c>
    </row>
    <row r="1039" spans="11:14" x14ac:dyDescent="0.3">
      <c r="K1039" s="3">
        <v>40.157916950000001</v>
      </c>
      <c r="M1039">
        <f t="shared" si="32"/>
        <v>2.438862117461845</v>
      </c>
      <c r="N1039">
        <f t="shared" si="33"/>
        <v>5.9480484279904742</v>
      </c>
    </row>
    <row r="1040" spans="11:14" x14ac:dyDescent="0.3">
      <c r="K1040" s="3">
        <v>49.036695950000002</v>
      </c>
      <c r="M1040">
        <f t="shared" si="32"/>
        <v>11.317641117461847</v>
      </c>
      <c r="N1040">
        <f t="shared" si="33"/>
        <v>128.08900046366304</v>
      </c>
    </row>
    <row r="1041" spans="11:14" x14ac:dyDescent="0.3">
      <c r="K1041" s="3">
        <v>51.7402017</v>
      </c>
      <c r="M1041">
        <f t="shared" si="32"/>
        <v>14.021146867461844</v>
      </c>
      <c r="N1041">
        <f t="shared" si="33"/>
        <v>196.5925594789351</v>
      </c>
    </row>
    <row r="1042" spans="11:14" x14ac:dyDescent="0.3">
      <c r="K1042" s="3">
        <v>23.813359869999999</v>
      </c>
      <c r="M1042">
        <f t="shared" si="32"/>
        <v>-13.905694962538156</v>
      </c>
      <c r="N1042">
        <f t="shared" si="33"/>
        <v>193.36835239115905</v>
      </c>
    </row>
    <row r="1043" spans="11:14" x14ac:dyDescent="0.3">
      <c r="K1043" s="3">
        <v>12.81799949</v>
      </c>
      <c r="M1043">
        <f t="shared" si="32"/>
        <v>-24.901055342538157</v>
      </c>
      <c r="N1043">
        <f t="shared" si="33"/>
        <v>620.0625571721481</v>
      </c>
    </row>
    <row r="1044" spans="11:14" x14ac:dyDescent="0.3">
      <c r="K1044" s="3">
        <v>66.286465800000002</v>
      </c>
      <c r="M1044">
        <f t="shared" si="32"/>
        <v>28.567410967461846</v>
      </c>
      <c r="N1044">
        <f t="shared" si="33"/>
        <v>816.09696938385935</v>
      </c>
    </row>
    <row r="1045" spans="11:14" x14ac:dyDescent="0.3">
      <c r="K1045" s="3">
        <v>28.544279549999999</v>
      </c>
      <c r="M1045">
        <f t="shared" si="32"/>
        <v>-9.1747752825381568</v>
      </c>
      <c r="N1045">
        <f t="shared" si="33"/>
        <v>84.176501485073118</v>
      </c>
    </row>
    <row r="1046" spans="11:14" x14ac:dyDescent="0.3">
      <c r="K1046" s="3">
        <v>16.647022419999999</v>
      </c>
      <c r="M1046">
        <f t="shared" si="32"/>
        <v>-21.072032412538157</v>
      </c>
      <c r="N1046">
        <f t="shared" si="33"/>
        <v>444.03054999505866</v>
      </c>
    </row>
    <row r="1047" spans="11:14" x14ac:dyDescent="0.3">
      <c r="K1047" s="3">
        <v>40.07894323</v>
      </c>
      <c r="M1047">
        <f t="shared" si="32"/>
        <v>2.3598883974618445</v>
      </c>
      <c r="N1047">
        <f t="shared" si="33"/>
        <v>5.5690732484750329</v>
      </c>
    </row>
    <row r="1048" spans="11:14" x14ac:dyDescent="0.3">
      <c r="K1048" s="3">
        <v>51.085002109999998</v>
      </c>
      <c r="M1048">
        <f t="shared" si="32"/>
        <v>13.365947277461842</v>
      </c>
      <c r="N1048">
        <f t="shared" si="33"/>
        <v>178.64854662388964</v>
      </c>
    </row>
    <row r="1049" spans="11:14" x14ac:dyDescent="0.3">
      <c r="K1049" s="4">
        <v>22.430099309999999</v>
      </c>
      <c r="M1049">
        <f t="shared" si="32"/>
        <v>-15.288955522538156</v>
      </c>
      <c r="N1049">
        <f t="shared" si="33"/>
        <v>233.75216097014999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Nimz</cp:lastModifiedBy>
  <dcterms:created xsi:type="dcterms:W3CDTF">2017-05-05T18:49:11Z</dcterms:created>
  <dcterms:modified xsi:type="dcterms:W3CDTF">2017-05-08T02:00:47Z</dcterms:modified>
</cp:coreProperties>
</file>