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__Personal\"/>
    </mc:Choice>
  </mc:AlternateContent>
  <bookViews>
    <workbookView xWindow="-120" yWindow="-120" windowWidth="29040" windowHeight="15720"/>
  </bookViews>
  <sheets>
    <sheet name="iMPORT" sheetId="32" r:id="rId1"/>
    <sheet name="running costs" sheetId="1" r:id="rId2"/>
    <sheet name="Consolidated" sheetId="30" r:id="rId3"/>
    <sheet name="Payments from Mr Nurse" sheetId="28" state="hidden" r:id="rId4"/>
    <sheet name="Caxton" sheetId="29" state="hidden" r:id="rId5"/>
    <sheet name="ALL" sheetId="31" r:id="rId6"/>
    <sheet name="May2017" sheetId="2" state="hidden" r:id="rId7"/>
    <sheet name="June2017" sheetId="5" state="hidden" r:id="rId8"/>
    <sheet name="July2017" sheetId="12" state="hidden" r:id="rId9"/>
    <sheet name="August2017" sheetId="10" state="hidden" r:id="rId10"/>
    <sheet name="September2017" sheetId="14" state="hidden" r:id="rId11"/>
    <sheet name="October 2017" sheetId="17" state="hidden" r:id="rId12"/>
    <sheet name="November 2017" sheetId="18" state="hidden" r:id="rId13"/>
    <sheet name="December 2017 " sheetId="19" state="hidden" r:id="rId14"/>
    <sheet name="January 2018" sheetId="20" state="hidden" r:id="rId15"/>
    <sheet name="February 2018" sheetId="21" state="hidden" r:id="rId16"/>
    <sheet name="March2018" sheetId="22" state="hidden" r:id="rId17"/>
    <sheet name="April2018" sheetId="16" state="hidden" r:id="rId18"/>
    <sheet name="May2018" sheetId="23" state="hidden" r:id="rId19"/>
    <sheet name="June2018" sheetId="25" state="hidden" r:id="rId20"/>
    <sheet name="July2018" sheetId="26" state="hidden" r:id="rId21"/>
    <sheet name="August2018" sheetId="27" state="hidden" r:id="rId22"/>
    <sheet name="Sheet1" sheetId="9" r:id="rId23"/>
  </sheets>
  <definedNames>
    <definedName name="_xlnm._FilterDatabase" localSheetId="3" hidden="1">'Payments from Mr Nurse'!$A$1:$D$1</definedName>
    <definedName name="Amount">iMPORT!$G$2:$G$248</definedName>
    <definedName name="CashDD">iMPORT!$H$2:$H$248</definedName>
    <definedName name="Company">iMPORT!$C$2:$C$248</definedName>
    <definedName name="Date">iMPORT!$A$2:$A$248</definedName>
    <definedName name="Description">iMPORT!$B$2:$B$248</definedName>
    <definedName name="Interest">'Payments from Mr Nurse'!$I$2</definedName>
    <definedName name="Receipts">iMPORT!$D$2:$D$248</definedName>
    <definedName name="Today">'Payments from Mr Nurse'!$I$1</definedName>
  </definedName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32" l="1" a="1"/>
  <c r="M2" i="32"/>
  <c r="L2" i="32" a="1"/>
  <c r="L2" i="32"/>
  <c r="K2" i="32" a="1"/>
  <c r="K2" i="32"/>
  <c r="G249" i="32"/>
  <c r="G5" i="32"/>
  <c r="G3" i="32"/>
  <c r="G2" i="32"/>
  <c r="H1098" i="31"/>
  <c r="H688" i="31"/>
  <c r="G688" i="31"/>
  <c r="F688" i="31"/>
  <c r="H445" i="31"/>
  <c r="G445" i="31"/>
  <c r="F445" i="31"/>
  <c r="H366" i="31"/>
  <c r="G366" i="31"/>
  <c r="F366" i="31"/>
  <c r="H64" i="31"/>
  <c r="G64" i="31"/>
  <c r="F64" i="31"/>
  <c r="H50" i="31"/>
  <c r="G50" i="31"/>
  <c r="F50" i="31"/>
  <c r="H32" i="31"/>
  <c r="G32" i="31"/>
  <c r="F32" i="31"/>
  <c r="H26" i="31"/>
  <c r="H25" i="31"/>
  <c r="H22" i="31"/>
  <c r="H16" i="31"/>
  <c r="G16" i="31"/>
  <c r="F16" i="31"/>
  <c r="H10" i="31"/>
  <c r="H9" i="31"/>
  <c r="H7" i="31"/>
  <c r="H6" i="31"/>
  <c r="H6" i="30" l="1"/>
  <c r="B16" i="30"/>
  <c r="B16" i="29" l="1"/>
  <c r="C16" i="28"/>
  <c r="C31" i="28"/>
  <c r="C30" i="28"/>
  <c r="C78" i="1"/>
  <c r="F2" i="28"/>
  <c r="F3" i="28"/>
  <c r="F4" i="28"/>
  <c r="E5" i="28"/>
  <c r="F5" i="28"/>
  <c r="F6" i="28"/>
  <c r="F7" i="28"/>
  <c r="F8" i="28"/>
  <c r="F9" i="28"/>
  <c r="F10" i="28"/>
  <c r="F11" i="28"/>
  <c r="F12" i="28"/>
  <c r="F13" i="28"/>
  <c r="F14" i="28"/>
  <c r="F15" i="28"/>
  <c r="E16" i="28"/>
  <c r="C17" i="28"/>
  <c r="C21" i="28"/>
  <c r="C24" i="28"/>
  <c r="C25" i="28"/>
  <c r="B28" i="9"/>
  <c r="H79" i="22"/>
  <c r="G79" i="22"/>
  <c r="F79" i="22"/>
  <c r="H77" i="19"/>
  <c r="G77" i="19"/>
  <c r="F77" i="19"/>
  <c r="H78" i="18"/>
  <c r="G78" i="18"/>
  <c r="F78" i="18"/>
  <c r="F30" i="5"/>
  <c r="G30" i="5"/>
  <c r="H30" i="5"/>
  <c r="H22" i="2"/>
  <c r="H25" i="2"/>
  <c r="H26" i="2"/>
  <c r="H32" i="2"/>
  <c r="G32" i="2"/>
  <c r="F32" i="2"/>
  <c r="H16" i="5"/>
  <c r="G16" i="5"/>
  <c r="F16" i="5"/>
  <c r="G16" i="2"/>
  <c r="H10" i="2"/>
  <c r="H9" i="2"/>
  <c r="H7" i="2"/>
  <c r="H6" i="2"/>
  <c r="F16" i="2"/>
  <c r="H16" i="2"/>
</calcChain>
</file>

<file path=xl/sharedStrings.xml><?xml version="1.0" encoding="utf-8"?>
<sst xmlns="http://schemas.openxmlformats.org/spreadsheetml/2006/main" count="4404" uniqueCount="454">
  <si>
    <t>No.</t>
  </si>
  <si>
    <t>Total</t>
  </si>
  <si>
    <t>Address:</t>
  </si>
  <si>
    <t>Woodbine Cottages Costings</t>
  </si>
  <si>
    <t>Ascot</t>
  </si>
  <si>
    <t>Costings:</t>
  </si>
  <si>
    <t>Cost</t>
  </si>
  <si>
    <t>Deposit</t>
  </si>
  <si>
    <t>Balance</t>
  </si>
  <si>
    <t>Cash</t>
  </si>
  <si>
    <t>Description</t>
  </si>
  <si>
    <t>Date</t>
  </si>
  <si>
    <t>Barclays</t>
  </si>
  <si>
    <t>Receipt</t>
  </si>
  <si>
    <t>Yes</t>
  </si>
  <si>
    <t>Labourers x2</t>
  </si>
  <si>
    <t>Shorts</t>
  </si>
  <si>
    <t>Company</t>
  </si>
  <si>
    <t xml:space="preserve">Woodchipper </t>
  </si>
  <si>
    <t>Week 15th May - 21st May 2017</t>
  </si>
  <si>
    <t>emailed</t>
  </si>
  <si>
    <t>Frances Lindsay Fees &amp; Searches</t>
  </si>
  <si>
    <t>Wk 15.05-21.05</t>
  </si>
  <si>
    <t>Skip - green waste</t>
  </si>
  <si>
    <t>Caxton FX</t>
  </si>
  <si>
    <t>Cash or Debit</t>
  </si>
  <si>
    <t>Week 22nd May - 28th May 2017</t>
  </si>
  <si>
    <t>Week 5th June - 11th June 2017</t>
  </si>
  <si>
    <t>Wk 22.05-28.05</t>
  </si>
  <si>
    <t>Wk 05.06-11.06</t>
  </si>
  <si>
    <t>Wk 19.06-25.06</t>
  </si>
  <si>
    <t>34 Church Road</t>
  </si>
  <si>
    <t>Chavey Down</t>
  </si>
  <si>
    <t>Berkshire SL5 8RR</t>
  </si>
  <si>
    <t>Skip - building waste</t>
  </si>
  <si>
    <t>Woodworm Survey</t>
  </si>
  <si>
    <t>Debit</t>
  </si>
  <si>
    <t>Control Services Pest Management &amp; Timber Care</t>
  </si>
  <si>
    <t>Email</t>
  </si>
  <si>
    <t>Charlie Boher - Planning</t>
  </si>
  <si>
    <t>Cash receipt</t>
  </si>
  <si>
    <t>Week 24th July - 30th July 2017</t>
  </si>
  <si>
    <t>Week 7th August - 13th August 2017</t>
  </si>
  <si>
    <t>Labourers x 4</t>
  </si>
  <si>
    <t>Wk 24.07-30.07</t>
  </si>
  <si>
    <t>Wk 31.07-06.08</t>
  </si>
  <si>
    <t>Skip</t>
  </si>
  <si>
    <t>Emailed</t>
  </si>
  <si>
    <t>BFC</t>
  </si>
  <si>
    <t>Council Tax x 3 months</t>
  </si>
  <si>
    <t>Labourer x 1</t>
  </si>
  <si>
    <t>Tool Hire</t>
  </si>
  <si>
    <t>Ascot Tool Hire</t>
  </si>
  <si>
    <t>MasterCard</t>
  </si>
  <si>
    <t>Grab Lorry</t>
  </si>
  <si>
    <t>Mastercard</t>
  </si>
  <si>
    <t>Henry Hoover</t>
  </si>
  <si>
    <t>Currys</t>
  </si>
  <si>
    <t>Labourer x 10</t>
  </si>
  <si>
    <t>shorts Tool Hire</t>
  </si>
  <si>
    <t>Tool Hire - Strippers</t>
  </si>
  <si>
    <t>No</t>
  </si>
  <si>
    <t>Loo</t>
  </si>
  <si>
    <t>HPS</t>
  </si>
  <si>
    <t>Labour x 2</t>
  </si>
  <si>
    <t>Windows</t>
  </si>
  <si>
    <t>Ben Lowe</t>
  </si>
  <si>
    <t>Wk 07.08-13.08</t>
  </si>
  <si>
    <t>Wk 14.08-20.08</t>
  </si>
  <si>
    <t>Railway Sleepers</t>
  </si>
  <si>
    <t>Crowthorne</t>
  </si>
  <si>
    <t>DD</t>
  </si>
  <si>
    <t>Mains water pipe</t>
  </si>
  <si>
    <t>Windsor Heating Supplies</t>
  </si>
  <si>
    <t>Building supplies</t>
  </si>
  <si>
    <t>Shingle</t>
  </si>
  <si>
    <t xml:space="preserve">Gas Bill </t>
  </si>
  <si>
    <t>British Gas</t>
  </si>
  <si>
    <t>*</t>
  </si>
  <si>
    <t>CC</t>
  </si>
  <si>
    <t>Labour x  1</t>
  </si>
  <si>
    <t>Wk 11.09-17.09</t>
  </si>
  <si>
    <t>Wk 4.09-10.09</t>
  </si>
  <si>
    <t>Wk18.09-24.09</t>
  </si>
  <si>
    <t>Wk25.09-01.10</t>
  </si>
  <si>
    <t>Week 4th September- 10th September 2017</t>
  </si>
  <si>
    <t>Week 25th September - 1st October 2017</t>
  </si>
  <si>
    <t>Week 2nd October- 8th October 2017</t>
  </si>
  <si>
    <t>Week 23rd October- 29th October 2017</t>
  </si>
  <si>
    <t>Week 30th October- 5th November 2017</t>
  </si>
  <si>
    <t>Concrete</t>
  </si>
  <si>
    <t>365 Concrete</t>
  </si>
  <si>
    <t>Grabber Lorry</t>
  </si>
  <si>
    <t>Labour</t>
  </si>
  <si>
    <t>Diesel</t>
  </si>
  <si>
    <t>Grabber</t>
  </si>
  <si>
    <t>Electricity</t>
  </si>
  <si>
    <t>Southern Electric</t>
  </si>
  <si>
    <t>Direct Glazing</t>
  </si>
  <si>
    <t>Glass</t>
  </si>
  <si>
    <t>Energy Report</t>
  </si>
  <si>
    <t>Base Energy</t>
  </si>
  <si>
    <t>Materials</t>
  </si>
  <si>
    <t>Esso</t>
  </si>
  <si>
    <t>Labour x 1 m</t>
  </si>
  <si>
    <t>cash</t>
  </si>
  <si>
    <t>Shami Dhuma</t>
  </si>
  <si>
    <t>Structural Engineer</t>
  </si>
  <si>
    <t>TT</t>
  </si>
  <si>
    <t>Wages x 9</t>
  </si>
  <si>
    <t>Brick layers</t>
  </si>
  <si>
    <t>Lee Hotchkitch</t>
  </si>
  <si>
    <t>SD-crowthorn</t>
  </si>
  <si>
    <t>Labour x 1</t>
  </si>
  <si>
    <t>Labour x  3</t>
  </si>
  <si>
    <t>Bathroom</t>
  </si>
  <si>
    <t>Sharp Sand&amp; Shingle</t>
  </si>
  <si>
    <t>Travis Perkins</t>
  </si>
  <si>
    <t>Lintel</t>
  </si>
  <si>
    <t>Cement &amp; Brick</t>
  </si>
  <si>
    <t>En suite Basin</t>
  </si>
  <si>
    <t>Victorian Plumbing</t>
  </si>
  <si>
    <t>Digger</t>
  </si>
  <si>
    <t>Biocraft</t>
  </si>
  <si>
    <t>Woodworm</t>
  </si>
  <si>
    <t xml:space="preserve">Windows </t>
  </si>
  <si>
    <t>Week 6th November- 12th November 2017</t>
  </si>
  <si>
    <t>Week 27th November- 3rd December 2017</t>
  </si>
  <si>
    <t>Week 4th December- 10th December 2017</t>
  </si>
  <si>
    <t>Week 25th December- 31st December 2017</t>
  </si>
  <si>
    <t>Building Insurance</t>
  </si>
  <si>
    <t>Towergate</t>
  </si>
  <si>
    <t>Electrian first fix</t>
  </si>
  <si>
    <t>PM</t>
  </si>
  <si>
    <t>Kitchen Deposit</t>
  </si>
  <si>
    <t>Howdens</t>
  </si>
  <si>
    <t>Labour x 10</t>
  </si>
  <si>
    <t>Plumbing 1st fix</t>
  </si>
  <si>
    <t>Gibson Heating</t>
  </si>
  <si>
    <t>??</t>
  </si>
  <si>
    <t>Mateials ground work</t>
  </si>
  <si>
    <t>Brickie Lee H</t>
  </si>
  <si>
    <t>Sliding Door &amp; Roof Light</t>
  </si>
  <si>
    <t>TV Windows</t>
  </si>
  <si>
    <t>Steels extra</t>
  </si>
  <si>
    <t>Blocks external Walls</t>
  </si>
  <si>
    <t>Crowthorn</t>
  </si>
  <si>
    <t>not come out of this account - out of lucas joint account</t>
  </si>
  <si>
    <t>The Windsor Reclaim</t>
  </si>
  <si>
    <t>Bricks</t>
  </si>
  <si>
    <t>Wages x 2</t>
  </si>
  <si>
    <t>365 Concrete Ltd</t>
  </si>
  <si>
    <t>Labour x2</t>
  </si>
  <si>
    <t>Energy report</t>
  </si>
  <si>
    <t>Labour inc chippie</t>
  </si>
  <si>
    <t>500 500 1200</t>
  </si>
  <si>
    <t>Labour Lee      h</t>
  </si>
  <si>
    <t>yes</t>
  </si>
  <si>
    <t>Labour x 2 Serg</t>
  </si>
  <si>
    <t>Week 22nd January - 28th January 2018</t>
  </si>
  <si>
    <t>Week 29th January - 4th February 2018</t>
  </si>
  <si>
    <t>Labour x 7</t>
  </si>
  <si>
    <t xml:space="preserve">Materials </t>
  </si>
  <si>
    <t>Windlesham Reclaim</t>
  </si>
  <si>
    <t>Labour (Lee &amp; Andy)</t>
  </si>
  <si>
    <t>Labour - Lee</t>
  </si>
  <si>
    <t>Thames Valley Delivery</t>
  </si>
  <si>
    <t>Labour - B</t>
  </si>
  <si>
    <t>Garage Doors</t>
  </si>
  <si>
    <t>Garage Doors On Line</t>
  </si>
  <si>
    <t>Labour x  11</t>
  </si>
  <si>
    <t>London Building Contril</t>
  </si>
  <si>
    <t>Site Inspections</t>
  </si>
  <si>
    <t>Labour - Brickies</t>
  </si>
  <si>
    <t xml:space="preserve">Week 1st January - 7th January 2018 </t>
  </si>
  <si>
    <t>Labour lee saturday</t>
  </si>
  <si>
    <t>Labour x 5</t>
  </si>
  <si>
    <t>Labour  x 4 (Lee &amp; Andy)</t>
  </si>
  <si>
    <t>Labour Serg bonus</t>
  </si>
  <si>
    <t>labour x 3 (Lee)</t>
  </si>
  <si>
    <t>Windsor Reclamation</t>
  </si>
  <si>
    <t>Labour x 1/2</t>
  </si>
  <si>
    <t xml:space="preserve">Labour  </t>
  </si>
  <si>
    <t>Gas</t>
  </si>
  <si>
    <t>Thames Valley Windows</t>
  </si>
  <si>
    <t>need invoice</t>
  </si>
  <si>
    <t>Steel</t>
  </si>
  <si>
    <t>Scaffolding</t>
  </si>
  <si>
    <t xml:space="preserve"> </t>
  </si>
  <si>
    <t>labour</t>
  </si>
  <si>
    <t>Mark Painter</t>
  </si>
  <si>
    <t>Ascot Hardware</t>
  </si>
  <si>
    <t>Knotting</t>
  </si>
  <si>
    <t>Plumbers</t>
  </si>
  <si>
    <t>Cadmap</t>
  </si>
  <si>
    <t>Site Survey</t>
  </si>
  <si>
    <t>Chimney Pots</t>
  </si>
  <si>
    <t>Anderson Roofing Supplies</t>
  </si>
  <si>
    <t>Wayne</t>
  </si>
  <si>
    <t>Blue Paint for Plaster</t>
  </si>
  <si>
    <t>Dry Lining Supplies</t>
  </si>
  <si>
    <t>Laundry rm rad</t>
  </si>
  <si>
    <t>HPS supplies</t>
  </si>
  <si>
    <t>Labour &amp; petrol</t>
  </si>
  <si>
    <t xml:space="preserve">Week 5th February - 11th February 2018 </t>
  </si>
  <si>
    <t>Wk 02.10-08.10</t>
  </si>
  <si>
    <t>Wk 09.10-15.10</t>
  </si>
  <si>
    <t>Wk 16.10-22.10</t>
  </si>
  <si>
    <t>Wk 23.10-29.10</t>
  </si>
  <si>
    <t>Wk 30.10-05.11</t>
  </si>
  <si>
    <t>Wages</t>
  </si>
  <si>
    <t>Wk 06.11-12.11</t>
  </si>
  <si>
    <t>Wk 13.11-19.11</t>
  </si>
  <si>
    <t>Wk 20.11-26.11</t>
  </si>
  <si>
    <t>Wk 27.11-03.12</t>
  </si>
  <si>
    <t>Wk 04.12-10.12</t>
  </si>
  <si>
    <t>Wk 11.12-17.12</t>
  </si>
  <si>
    <t>Wk 01.01-07.01</t>
  </si>
  <si>
    <t>Wk 15.01-21.01</t>
  </si>
  <si>
    <t>Wk 22.01-28.01</t>
  </si>
  <si>
    <t>Wk 29.01-04.02</t>
  </si>
  <si>
    <t>Wk 08.01-14.01</t>
  </si>
  <si>
    <t>Wk 25.12-31.12</t>
  </si>
  <si>
    <t>Wk 18.12-24.12</t>
  </si>
  <si>
    <t>Week 26th February - 4th March 2018</t>
  </si>
  <si>
    <t>Topps Tiles</t>
  </si>
  <si>
    <t>Sample Tiles</t>
  </si>
  <si>
    <t>HDMI lead</t>
  </si>
  <si>
    <t>Maplin</t>
  </si>
  <si>
    <t>Roofers</t>
  </si>
  <si>
    <t>Regency Roofing</t>
  </si>
  <si>
    <t xml:space="preserve">Sliding Door final </t>
  </si>
  <si>
    <t>Plant hire</t>
  </si>
  <si>
    <t>Wk  05.02-11.02</t>
  </si>
  <si>
    <t>Wk 12.02-18.02</t>
  </si>
  <si>
    <t>Wk 19.02-25.02</t>
  </si>
  <si>
    <t>Wk 26.02-04.03</t>
  </si>
  <si>
    <t xml:space="preserve">Week 5th March - 11th March 2018 </t>
  </si>
  <si>
    <t>Week 26th March - 1st April 2018</t>
  </si>
  <si>
    <t>Skiing</t>
  </si>
  <si>
    <t>Put Floor and Concrete on my credit card</t>
  </si>
  <si>
    <t xml:space="preserve">Labour </t>
  </si>
  <si>
    <t>Chris &amp; Joe</t>
  </si>
  <si>
    <t>Window Shutters</t>
  </si>
  <si>
    <t>Eden House</t>
  </si>
  <si>
    <t>Heaters</t>
  </si>
  <si>
    <t>Screw Fix Direct</t>
  </si>
  <si>
    <t>Refund of 9.99</t>
  </si>
  <si>
    <t>Electrician</t>
  </si>
  <si>
    <t>Paul Meads</t>
  </si>
  <si>
    <t>Chris &amp; Joe &amp; Sergio</t>
  </si>
  <si>
    <t>Skio</t>
  </si>
  <si>
    <t>Shed boys</t>
  </si>
  <si>
    <t>Big Paul &amp; Shed</t>
  </si>
  <si>
    <t>Materials &amp; Electrics</t>
  </si>
  <si>
    <t>Yes Electric &amp; Materials</t>
  </si>
  <si>
    <t>Radiators</t>
  </si>
  <si>
    <t>Screw Fix</t>
  </si>
  <si>
    <t xml:space="preserve"> Plumbers</t>
  </si>
  <si>
    <t>Serp Dev</t>
  </si>
  <si>
    <t>25 Metre Cable</t>
  </si>
  <si>
    <t>Refund  of broken heater</t>
  </si>
  <si>
    <t>Plasterers</t>
  </si>
  <si>
    <t>Chris &amp;jo</t>
  </si>
  <si>
    <t>Insurance</t>
  </si>
  <si>
    <t>Lights</t>
  </si>
  <si>
    <t>2 4 Joy</t>
  </si>
  <si>
    <t>Mark</t>
  </si>
  <si>
    <t>Brian</t>
  </si>
  <si>
    <t xml:space="preserve">Week 2nd April - 8th April 2018 </t>
  </si>
  <si>
    <t>Week 9th April - 15th April 2018</t>
  </si>
  <si>
    <t>Week 16th April - 22nd April 2018</t>
  </si>
  <si>
    <t>Week 23rd April - 29th April 2018</t>
  </si>
  <si>
    <t>Week 30th  April - 6th May  2018</t>
  </si>
  <si>
    <t>Log Burner</t>
  </si>
  <si>
    <t>Blagrave stoves</t>
  </si>
  <si>
    <t>Mark Big Paul &amp;James</t>
  </si>
  <si>
    <t>Top Soil</t>
  </si>
  <si>
    <t>Lee</t>
  </si>
  <si>
    <t>Jamie</t>
  </si>
  <si>
    <t>/cash</t>
  </si>
  <si>
    <t>Short</t>
  </si>
  <si>
    <t>SO</t>
  </si>
  <si>
    <t>Council Tax</t>
  </si>
  <si>
    <t>T Brewer &amp; Co</t>
  </si>
  <si>
    <t>Scalpings</t>
  </si>
  <si>
    <t>Jubilee Building</t>
  </si>
  <si>
    <t>Painters</t>
  </si>
  <si>
    <t>Mick Boorman</t>
  </si>
  <si>
    <t>Wayne Perry</t>
  </si>
  <si>
    <t>Plumbing</t>
  </si>
  <si>
    <t>Floor Sanding</t>
  </si>
  <si>
    <t>Floor Sanding Experts</t>
  </si>
  <si>
    <t>Wall Tiles</t>
  </si>
  <si>
    <t>Johnstones</t>
  </si>
  <si>
    <t>Paint</t>
  </si>
  <si>
    <t xml:space="preserve">DD </t>
  </si>
  <si>
    <t>Cedar</t>
  </si>
  <si>
    <t>Material &amp; Wages</t>
  </si>
  <si>
    <t xml:space="preserve">Cash  </t>
  </si>
  <si>
    <t>Painter</t>
  </si>
  <si>
    <t>Lightbulbs</t>
  </si>
  <si>
    <t>Shed Boys</t>
  </si>
  <si>
    <t>Shed</t>
  </si>
  <si>
    <t>Stone Floor</t>
  </si>
  <si>
    <t>AST</t>
  </si>
  <si>
    <t>Brickie</t>
  </si>
  <si>
    <t>Jo Chris &amp; Brian</t>
  </si>
  <si>
    <t>Floor</t>
  </si>
  <si>
    <t>Final Works</t>
  </si>
  <si>
    <t>Works</t>
  </si>
  <si>
    <t>Fencing</t>
  </si>
  <si>
    <t>Fencing Labour</t>
  </si>
  <si>
    <t>Patio</t>
  </si>
  <si>
    <t>Patio Labour</t>
  </si>
  <si>
    <t>Grass &amp; Path</t>
  </si>
  <si>
    <t>Driveway</t>
  </si>
  <si>
    <t>Patio planting</t>
  </si>
  <si>
    <t>Fireplace</t>
  </si>
  <si>
    <t>Front Door</t>
  </si>
  <si>
    <t>Kitchen</t>
  </si>
  <si>
    <t>Utility</t>
  </si>
  <si>
    <t>Kitchen / Utility fitting</t>
  </si>
  <si>
    <t>Carpets</t>
  </si>
  <si>
    <t>Elecrics</t>
  </si>
  <si>
    <t>Decoration</t>
  </si>
  <si>
    <t>Garage - floor / decorate</t>
  </si>
  <si>
    <t>Glazing</t>
  </si>
  <si>
    <t>Wk 05.03-11.03</t>
  </si>
  <si>
    <t>Wk 12.03-18.03</t>
  </si>
  <si>
    <t>Wk 19.03-25.03</t>
  </si>
  <si>
    <t>Wk 26.03-01.04</t>
  </si>
  <si>
    <t>Wk 02.04-08.04</t>
  </si>
  <si>
    <t>Wk 09.04-15.04</t>
  </si>
  <si>
    <t>Wk 16.04-22.04</t>
  </si>
  <si>
    <t>Wk 23.04-29.04</t>
  </si>
  <si>
    <t>Wk 30.04-06.05</t>
  </si>
  <si>
    <t>Wk 07.05-13.05</t>
  </si>
  <si>
    <t>Wk 14.05-20.05</t>
  </si>
  <si>
    <t>Wk 21.05-27.05</t>
  </si>
  <si>
    <t>Wk 28.05-03.06</t>
  </si>
  <si>
    <t xml:space="preserve">Week 7th May - 13th May 2018 </t>
  </si>
  <si>
    <t>Week 14th May - 20th May 2018</t>
  </si>
  <si>
    <t>Week 21st May - 27th May 2018</t>
  </si>
  <si>
    <t>Week 28th Myay - 3rd June 2018</t>
  </si>
  <si>
    <t xml:space="preserve">Week </t>
  </si>
  <si>
    <t>Materials &amp; wages</t>
  </si>
  <si>
    <t>Mark &amp; Jaie</t>
  </si>
  <si>
    <t>Loo &amp; soap dish</t>
  </si>
  <si>
    <t>HSS</t>
  </si>
  <si>
    <t>Outdoor Lights</t>
  </si>
  <si>
    <t>Yess Electrical</t>
  </si>
  <si>
    <t>EPC</t>
  </si>
  <si>
    <t>Techno-graph</t>
  </si>
  <si>
    <t>Return tiles</t>
  </si>
  <si>
    <t>REFUND</t>
  </si>
  <si>
    <t>Electric</t>
  </si>
  <si>
    <t>Blinds</t>
  </si>
  <si>
    <t>Hearth</t>
  </si>
  <si>
    <t>roof</t>
  </si>
  <si>
    <t xml:space="preserve">Week 4th June - 10th June 2018 </t>
  </si>
  <si>
    <t>Week 11 June - 17th June 2018</t>
  </si>
  <si>
    <t>Week 18th June - 24th June 2018</t>
  </si>
  <si>
    <t>Week 25th June - 1st July 2018</t>
  </si>
  <si>
    <t xml:space="preserve">Week 2nd July - 8th July 2018 </t>
  </si>
  <si>
    <t>Week 9th July - 15th July 2018</t>
  </si>
  <si>
    <t>Week 16th July - 22nd July 2018</t>
  </si>
  <si>
    <t>Week 23rd July - 29th July 2018</t>
  </si>
  <si>
    <t>Week 30th July - 5th August 2018</t>
  </si>
  <si>
    <t xml:space="preserve">Week 6th August - 12th August 2018 </t>
  </si>
  <si>
    <t>Week 13th August - 19th August 2018</t>
  </si>
  <si>
    <t>Week 20th August - 26th August 2018</t>
  </si>
  <si>
    <t>Week 27th August - 2nd September 2018</t>
  </si>
  <si>
    <t>Joey</t>
  </si>
  <si>
    <t>Towergates</t>
  </si>
  <si>
    <t>Carl</t>
  </si>
  <si>
    <t>Carl &amp; Shaun</t>
  </si>
  <si>
    <t>Ryan &amp; Mark</t>
  </si>
  <si>
    <t>Plants</t>
  </si>
  <si>
    <t>Oaktre Garden</t>
  </si>
  <si>
    <t>Soil</t>
  </si>
  <si>
    <t>Bank charges</t>
  </si>
  <si>
    <t>Cement &amp; Sand</t>
  </si>
  <si>
    <t>Mark Paul M Ryan</t>
  </si>
  <si>
    <t>Homebase</t>
  </si>
  <si>
    <t>Wardrobe stuff</t>
  </si>
  <si>
    <t>Roof of office</t>
  </si>
  <si>
    <t>Kev</t>
  </si>
  <si>
    <t>Cement &amp; Soil</t>
  </si>
  <si>
    <t>Jubilee</t>
  </si>
  <si>
    <t>Grout</t>
  </si>
  <si>
    <t>Silverland Stone</t>
  </si>
  <si>
    <t>Grass Seed</t>
  </si>
  <si>
    <t>Avoncrop</t>
  </si>
  <si>
    <t>Ascot Carpets</t>
  </si>
  <si>
    <t>Carpet fitting</t>
  </si>
  <si>
    <t>Carpet Fitter</t>
  </si>
  <si>
    <t>Sean carl chris ryan</t>
  </si>
  <si>
    <t>Floor Company</t>
  </si>
  <si>
    <t>Howedens</t>
  </si>
  <si>
    <t>Shutters</t>
  </si>
  <si>
    <t>Window indternal</t>
  </si>
  <si>
    <t>Stone floor</t>
  </si>
  <si>
    <t>Mark etc</t>
  </si>
  <si>
    <t>Andy Shaun Carl</t>
  </si>
  <si>
    <t>MicK Boorman</t>
  </si>
  <si>
    <t>James &amp; Mark</t>
  </si>
  <si>
    <t>Labour &amp; kitchen worksurface</t>
  </si>
  <si>
    <t>Wk 04.06-10.06</t>
  </si>
  <si>
    <t>Wk 11.06-17.06</t>
  </si>
  <si>
    <t>Wk18.06-24.06</t>
  </si>
  <si>
    <t>Wk 25.06-01.07</t>
  </si>
  <si>
    <t>Wk 02.07-08.07</t>
  </si>
  <si>
    <t>Wk 09.07-15.07</t>
  </si>
  <si>
    <t>Wk 16.07-22.07</t>
  </si>
  <si>
    <t>Wk 23.07-29.07</t>
  </si>
  <si>
    <t>Wk 06.08-12.08</t>
  </si>
  <si>
    <t>Wk 13.08-19.08</t>
  </si>
  <si>
    <t>Wk 30.07-05.08</t>
  </si>
  <si>
    <t>transfer</t>
  </si>
  <si>
    <t>Gardeners</t>
  </si>
  <si>
    <t>John Cross</t>
  </si>
  <si>
    <t>Southern Eletric</t>
  </si>
  <si>
    <t>Cleaning</t>
  </si>
  <si>
    <t>Juli</t>
  </si>
  <si>
    <t>Chippie</t>
  </si>
  <si>
    <t>Sean &amp; Carl</t>
  </si>
  <si>
    <t>Window Clean</t>
  </si>
  <si>
    <t>Abacus</t>
  </si>
  <si>
    <t>Split</t>
  </si>
  <si>
    <t>Profit</t>
  </si>
  <si>
    <t>Lawayer</t>
  </si>
  <si>
    <t>Agent</t>
  </si>
  <si>
    <t>Sale</t>
  </si>
  <si>
    <t>Interest</t>
  </si>
  <si>
    <t>Build costs</t>
  </si>
  <si>
    <t>Caxton</t>
  </si>
  <si>
    <t>Various</t>
  </si>
  <si>
    <t>Citi</t>
  </si>
  <si>
    <t>20-21-78 50201308</t>
  </si>
  <si>
    <t>CIti</t>
  </si>
  <si>
    <t xml:space="preserve">FRANCES LINDSAY </t>
  </si>
  <si>
    <t xml:space="preserve">Interest </t>
  </si>
  <si>
    <t>YTM (excl 4 months)</t>
  </si>
  <si>
    <t>Amount</t>
  </si>
  <si>
    <t>Source</t>
  </si>
  <si>
    <t>POS: SHORTS GROUP LTD, BRACKNELL, UK</t>
  </si>
  <si>
    <t>Point of sale transaction - domestic</t>
  </si>
  <si>
    <t>POS: HEATING PLUMBING SUPPL, MAIDENHEAD, UK</t>
  </si>
  <si>
    <t>POS: THE BENLOWE GROUP, BROWNHILLS, UK</t>
  </si>
  <si>
    <t>POS: 365 CONCRETE LTD, SHEPPERTON, UK</t>
  </si>
  <si>
    <t>purchase</t>
  </si>
  <si>
    <t>Work</t>
  </si>
  <si>
    <t>Paid by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</si>
</sst>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_);[Red]\(&quot;£&quot;#,##0\)"/>
    <numFmt numFmtId="165" formatCode="_(&quot;£&quot;* #,##0.00_);_(&quot;£&quot;* \(#,##0.00\);_(&quot;£&quot;* &quot;-&quot;??_);_(@_)"/>
    <numFmt numFmtId="166" formatCode="&quot;£&quot;#,##0.00"/>
    <numFmt numFmtId="167" formatCode="&quot;£&quot;#,##0.00;[Red]&quot;£&quot;#,##0.00"/>
    <numFmt numFmtId="168" formatCode="_-[$£-809]* #,##0.00_-;\-[$£-809]* #,##0.00_-;_-[$£-809]* &quot;-&quot;??_-;_-@_-"/>
    <numFmt numFmtId="169" formatCode="#,##0.00;[Red]#,##0.00"/>
    <numFmt numFmtId="170" formatCode="_(* #,##0.00_);_(* \(#,##0.00\);_(* &quot;-&quot;??_);_(@_)"/>
    <numFmt numFmtId="171" formatCode="#,##0_ ;[Red]\-#,##0\ "/>
    <numFmt numFmtId="172" formatCode="_(* #,##0_);_(* \(#,##0\);_(* &quot;-&quot;??_);_(@_)"/>
    <numFmt numFmtId="17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indexed="206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  <fill>
      <patternFill patternType="solid">
        <fgColor theme="8" tint="-0.24994659260841701"/>
        <bgColor rgb="FF92D050"/>
      </patternFill>
    </fill>
    <fill>
      <patternFill patternType="solid">
        <fgColor theme="8" tint="-0.24994659260841701"/>
        <bgColor theme="8" tint="-0.2499465926084170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theme="8" tint="-0.24994659260841701"/>
      </left>
      <right style="medium">
        <color theme="8" tint="-0.24994659260841701"/>
      </right>
      <top style="thick">
        <color theme="8" tint="-0.24994659260841701"/>
      </top>
      <bottom style="medium">
        <color theme="8" tint="-0.24994659260841701"/>
      </bottom>
      <diagonal/>
    </border>
    <border>
      <left style="medium">
        <color theme="8" tint="-0.24994659260841701"/>
      </left>
      <right style="medium">
        <color theme="8" tint="-0.24994659260841701"/>
      </right>
      <top style="thick">
        <color theme="8" tint="-0.24994659260841701"/>
      </top>
      <bottom style="medium">
        <color theme="8" tint="-0.24994659260841701"/>
      </bottom>
      <diagonal/>
    </border>
    <border>
      <left style="medium">
        <color theme="8" tint="-0.24994659260841701"/>
      </left>
      <right style="thick">
        <color theme="8" tint="-0.24994659260841701"/>
      </right>
      <top style="thick">
        <color theme="8" tint="-0.24994659260841701"/>
      </top>
      <bottom style="medium">
        <color theme="8" tint="-0.24994659260841701"/>
      </bottom>
      <diagonal/>
    </border>
    <border>
      <left style="thick">
        <color theme="8" tint="-0.24994659260841701"/>
      </left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 style="medium">
        <color theme="8" tint="-0.24994659260841701"/>
      </left>
      <right style="thick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 style="thick">
        <color theme="8" tint="-0.24994659260841701"/>
      </left>
      <right style="medium">
        <color theme="8" tint="-0.24994659260841701"/>
      </right>
      <top style="medium">
        <color theme="8" tint="-0.24994659260841701"/>
      </top>
      <bottom style="thick">
        <color theme="8" tint="-0.24994659260841701"/>
      </bottom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theme="8" tint="-0.24994659260841701"/>
      </top>
      <bottom style="thick">
        <color theme="8" tint="-0.24994659260841701"/>
      </bottom>
      <diagonal/>
    </border>
    <border>
      <left style="medium">
        <color theme="8" tint="-0.24994659260841701"/>
      </left>
      <right style="thick">
        <color theme="8" tint="-0.24994659260841701"/>
      </right>
      <top style="medium">
        <color theme="8" tint="-0.24994659260841701"/>
      </top>
      <bottom style="thick">
        <color theme="8" tint="-0.2499465926084170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5" fontId="14" fillId="0" borderId="0" applyFont="0" applyFill="0" applyBorder="0" applyAlignment="0" applyProtection="0"/>
    <xf numFmtId="0" fontId="17" fillId="0" borderId="0"/>
    <xf numFmtId="170" fontId="17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14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4" xfId="0" applyFont="1" applyBorder="1" applyAlignment="1">
      <alignment horizontal="left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1" fontId="4" fillId="0" borderId="5" xfId="0" applyNumberFormat="1" applyFont="1" applyBorder="1" applyAlignment="1">
      <alignment horizontal="left"/>
    </xf>
    <xf numFmtId="166" fontId="4" fillId="0" borderId="6" xfId="0" applyNumberFormat="1" applyFont="1" applyBorder="1"/>
    <xf numFmtId="1" fontId="4" fillId="0" borderId="5" xfId="0" applyNumberFormat="1" applyFont="1" applyBorder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166" fontId="1" fillId="3" borderId="9" xfId="0" applyNumberFormat="1" applyFont="1" applyFill="1" applyBorder="1"/>
    <xf numFmtId="44" fontId="4" fillId="0" borderId="5" xfId="0" applyNumberFormat="1" applyFont="1" applyBorder="1"/>
    <xf numFmtId="44" fontId="1" fillId="3" borderId="8" xfId="0" applyNumberFormat="1" applyFont="1" applyFill="1" applyBorder="1"/>
    <xf numFmtId="165" fontId="4" fillId="0" borderId="5" xfId="0" applyNumberFormat="1" applyFont="1" applyBorder="1" applyAlignment="1">
      <alignment horizontal="center" vertical="center"/>
    </xf>
    <xf numFmtId="165" fontId="1" fillId="3" borderId="8" xfId="0" applyNumberFormat="1" applyFont="1" applyFill="1" applyBorder="1"/>
    <xf numFmtId="0" fontId="7" fillId="0" borderId="0" xfId="0" applyFont="1"/>
    <xf numFmtId="0" fontId="8" fillId="0" borderId="0" xfId="0" applyFont="1"/>
    <xf numFmtId="0" fontId="9" fillId="4" borderId="3" xfId="0" applyFont="1" applyFill="1" applyBorder="1"/>
    <xf numFmtId="0" fontId="4" fillId="0" borderId="6" xfId="0" applyFont="1" applyBorder="1"/>
    <xf numFmtId="166" fontId="4" fillId="0" borderId="5" xfId="0" applyNumberFormat="1" applyFont="1" applyBorder="1"/>
    <xf numFmtId="166" fontId="1" fillId="3" borderId="8" xfId="0" applyNumberFormat="1" applyFont="1" applyFill="1" applyBorder="1"/>
    <xf numFmtId="0" fontId="4" fillId="2" borderId="9" xfId="0" applyFont="1" applyFill="1" applyBorder="1"/>
    <xf numFmtId="0" fontId="4" fillId="0" borderId="5" xfId="0" applyFont="1" applyFill="1" applyBorder="1"/>
    <xf numFmtId="0" fontId="4" fillId="0" borderId="5" xfId="0" applyFont="1" applyBorder="1" applyAlignment="1">
      <alignment horizontal="left"/>
    </xf>
    <xf numFmtId="164" fontId="0" fillId="0" borderId="0" xfId="0" applyNumberFormat="1"/>
    <xf numFmtId="0" fontId="12" fillId="0" borderId="0" xfId="0" applyFont="1"/>
    <xf numFmtId="165" fontId="4" fillId="0" borderId="5" xfId="0" applyNumberFormat="1" applyFont="1" applyBorder="1"/>
    <xf numFmtId="167" fontId="4" fillId="0" borderId="5" xfId="0" applyNumberFormat="1" applyFont="1" applyBorder="1"/>
    <xf numFmtId="167" fontId="13" fillId="0" borderId="5" xfId="0" applyNumberFormat="1" applyFont="1" applyBorder="1"/>
    <xf numFmtId="167" fontId="1" fillId="3" borderId="8" xfId="0" applyNumberFormat="1" applyFont="1" applyFill="1" applyBorder="1"/>
    <xf numFmtId="167" fontId="4" fillId="0" borderId="0" xfId="0" applyNumberFormat="1" applyFont="1"/>
    <xf numFmtId="16" fontId="0" fillId="0" borderId="0" xfId="0" applyNumberFormat="1"/>
    <xf numFmtId="0" fontId="0" fillId="5" borderId="0" xfId="0" applyFill="1"/>
    <xf numFmtId="0" fontId="4" fillId="5" borderId="5" xfId="0" applyFont="1" applyFill="1" applyBorder="1"/>
    <xf numFmtId="0" fontId="4" fillId="5" borderId="5" xfId="0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left"/>
    </xf>
    <xf numFmtId="44" fontId="4" fillId="5" borderId="5" xfId="0" applyNumberFormat="1" applyFont="1" applyFill="1" applyBorder="1"/>
    <xf numFmtId="165" fontId="4" fillId="5" borderId="5" xfId="0" applyNumberFormat="1" applyFont="1" applyFill="1" applyBorder="1" applyAlignment="1">
      <alignment horizontal="center" vertical="center"/>
    </xf>
    <xf numFmtId="0" fontId="4" fillId="5" borderId="6" xfId="0" applyFont="1" applyFill="1" applyBorder="1"/>
    <xf numFmtId="167" fontId="0" fillId="0" borderId="0" xfId="0" applyNumberFormat="1"/>
    <xf numFmtId="167" fontId="15" fillId="0" borderId="0" xfId="0" applyNumberFormat="1" applyFont="1"/>
    <xf numFmtId="0" fontId="15" fillId="0" borderId="0" xfId="0" applyFont="1"/>
    <xf numFmtId="168" fontId="15" fillId="0" borderId="0" xfId="0" applyNumberFormat="1" applyFont="1"/>
    <xf numFmtId="168" fontId="0" fillId="0" borderId="0" xfId="0" applyNumberFormat="1"/>
    <xf numFmtId="165" fontId="0" fillId="0" borderId="0" xfId="3" applyFont="1"/>
    <xf numFmtId="165" fontId="15" fillId="0" borderId="0" xfId="3" applyFont="1"/>
    <xf numFmtId="0" fontId="0" fillId="0" borderId="0" xfId="0" applyBorder="1"/>
    <xf numFmtId="0" fontId="0" fillId="6" borderId="0" xfId="0" applyFill="1" applyBorder="1"/>
    <xf numFmtId="0" fontId="0" fillId="0" borderId="0" xfId="0" applyFill="1"/>
    <xf numFmtId="0" fontId="4" fillId="0" borderId="5" xfId="0" applyFont="1" applyFill="1" applyBorder="1" applyAlignment="1">
      <alignment horizontal="center"/>
    </xf>
    <xf numFmtId="1" fontId="4" fillId="0" borderId="5" xfId="0" applyNumberFormat="1" applyFont="1" applyFill="1" applyBorder="1" applyAlignment="1">
      <alignment horizontal="left"/>
    </xf>
    <xf numFmtId="44" fontId="4" fillId="0" borderId="5" xfId="0" applyNumberFormat="1" applyFont="1" applyFill="1" applyBorder="1"/>
    <xf numFmtId="165" fontId="4" fillId="0" borderId="5" xfId="0" applyNumberFormat="1" applyFont="1" applyFill="1" applyBorder="1" applyAlignment="1">
      <alignment horizontal="center" vertical="center"/>
    </xf>
    <xf numFmtId="166" fontId="4" fillId="0" borderId="5" xfId="0" applyNumberFormat="1" applyFont="1" applyFill="1" applyBorder="1"/>
    <xf numFmtId="0" fontId="4" fillId="0" borderId="6" xfId="0" applyFont="1" applyFill="1" applyBorder="1"/>
    <xf numFmtId="0" fontId="8" fillId="0" borderId="0" xfId="0" applyFont="1" applyFill="1"/>
    <xf numFmtId="16" fontId="15" fillId="0" borderId="0" xfId="0" applyNumberFormat="1" applyFont="1"/>
    <xf numFmtId="167" fontId="16" fillId="0" borderId="5" xfId="0" applyNumberFormat="1" applyFont="1" applyBorder="1"/>
    <xf numFmtId="17" fontId="0" fillId="0" borderId="0" xfId="0" applyNumberFormat="1"/>
    <xf numFmtId="0" fontId="0" fillId="0" borderId="5" xfId="0" applyBorder="1"/>
    <xf numFmtId="0" fontId="0" fillId="0" borderId="5" xfId="0" applyBorder="1" applyAlignment="1">
      <alignment horizontal="left"/>
    </xf>
    <xf numFmtId="4" fontId="4" fillId="0" borderId="5" xfId="0" applyNumberFormat="1" applyFont="1" applyBorder="1"/>
    <xf numFmtId="4" fontId="4" fillId="0" borderId="5" xfId="0" applyNumberFormat="1" applyFont="1" applyBorder="1" applyAlignment="1">
      <alignment horizontal="center" vertical="center"/>
    </xf>
    <xf numFmtId="4" fontId="0" fillId="0" borderId="5" xfId="0" applyNumberFormat="1" applyBorder="1"/>
    <xf numFmtId="169" fontId="4" fillId="0" borderId="5" xfId="0" applyNumberFormat="1" applyFont="1" applyBorder="1"/>
    <xf numFmtId="0" fontId="18" fillId="0" borderId="0" xfId="4" applyFont="1"/>
    <xf numFmtId="0" fontId="19" fillId="0" borderId="0" xfId="4" applyFont="1" applyAlignment="1">
      <alignment horizontal="right"/>
    </xf>
    <xf numFmtId="170" fontId="18" fillId="0" borderId="0" xfId="5" applyFont="1"/>
    <xf numFmtId="0" fontId="18" fillId="0" borderId="0" xfId="4" applyFont="1" applyAlignment="1">
      <alignment horizontal="right"/>
    </xf>
    <xf numFmtId="171" fontId="18" fillId="0" borderId="0" xfId="5" applyNumberFormat="1" applyFont="1"/>
    <xf numFmtId="171" fontId="19" fillId="0" borderId="0" xfId="5" applyNumberFormat="1" applyFont="1" applyAlignment="1">
      <alignment horizontal="right"/>
    </xf>
    <xf numFmtId="171" fontId="18" fillId="5" borderId="0" xfId="5" applyNumberFormat="1" applyFont="1" applyFill="1"/>
    <xf numFmtId="171" fontId="18" fillId="0" borderId="0" xfId="4" applyNumberFormat="1" applyFont="1"/>
    <xf numFmtId="0" fontId="18" fillId="0" borderId="10" xfId="4" applyFont="1" applyBorder="1"/>
    <xf numFmtId="171" fontId="18" fillId="0" borderId="10" xfId="5" applyNumberFormat="1" applyFont="1" applyBorder="1"/>
    <xf numFmtId="0" fontId="18" fillId="0" borderId="10" xfId="4" applyFont="1" applyBorder="1" applyAlignment="1">
      <alignment horizontal="right"/>
    </xf>
    <xf numFmtId="171" fontId="19" fillId="0" borderId="0" xfId="5" applyNumberFormat="1" applyFont="1"/>
    <xf numFmtId="15" fontId="18" fillId="0" borderId="0" xfId="4" applyNumberFormat="1" applyFont="1"/>
    <xf numFmtId="171" fontId="18" fillId="0" borderId="10" xfId="4" applyNumberFormat="1" applyFont="1" applyBorder="1"/>
    <xf numFmtId="0" fontId="19" fillId="0" borderId="0" xfId="4" applyFont="1"/>
    <xf numFmtId="170" fontId="19" fillId="0" borderId="0" xfId="5" applyFont="1" applyAlignment="1">
      <alignment horizontal="right"/>
    </xf>
    <xf numFmtId="0" fontId="17" fillId="0" borderId="0" xfId="4"/>
    <xf numFmtId="0" fontId="17" fillId="0" borderId="0" xfId="4" applyAlignment="1">
      <alignment horizontal="left"/>
    </xf>
    <xf numFmtId="172" fontId="0" fillId="0" borderId="0" xfId="5" applyNumberFormat="1" applyFont="1"/>
    <xf numFmtId="15" fontId="17" fillId="0" borderId="0" xfId="4" applyNumberFormat="1"/>
    <xf numFmtId="0" fontId="18" fillId="0" borderId="0" xfId="4" applyFont="1" applyAlignment="1">
      <alignment horizontal="left"/>
    </xf>
    <xf numFmtId="172" fontId="18" fillId="0" borderId="0" xfId="5" applyNumberFormat="1" applyFont="1"/>
    <xf numFmtId="0" fontId="18" fillId="0" borderId="11" xfId="4" applyFont="1" applyBorder="1" applyAlignment="1">
      <alignment horizontal="left"/>
    </xf>
    <xf numFmtId="172" fontId="19" fillId="0" borderId="11" xfId="5" applyNumberFormat="1" applyFont="1" applyBorder="1"/>
    <xf numFmtId="15" fontId="18" fillId="0" borderId="11" xfId="4" applyNumberFormat="1" applyFont="1" applyBorder="1"/>
    <xf numFmtId="0" fontId="18" fillId="0" borderId="0" xfId="4" applyFont="1" applyAlignment="1">
      <alignment horizontal="left" wrapText="1"/>
    </xf>
    <xf numFmtId="172" fontId="18" fillId="0" borderId="0" xfId="5" applyNumberFormat="1" applyFont="1" applyAlignment="1">
      <alignment wrapText="1"/>
    </xf>
    <xf numFmtId="15" fontId="18" fillId="0" borderId="0" xfId="4" applyNumberFormat="1" applyFont="1" applyAlignment="1">
      <alignment wrapText="1"/>
    </xf>
    <xf numFmtId="0" fontId="19" fillId="0" borderId="0" xfId="4" applyFont="1" applyAlignment="1">
      <alignment horizontal="left" vertical="center" wrapText="1"/>
    </xf>
    <xf numFmtId="172" fontId="19" fillId="0" borderId="0" xfId="5" applyNumberFormat="1" applyFont="1" applyAlignment="1">
      <alignment horizontal="center" vertical="center" wrapText="1"/>
    </xf>
    <xf numFmtId="15" fontId="19" fillId="0" borderId="0" xfId="4" applyNumberFormat="1" applyFont="1" applyAlignment="1">
      <alignment horizontal="center" vertical="center" wrapText="1"/>
    </xf>
    <xf numFmtId="166" fontId="4" fillId="5" borderId="6" xfId="0" applyNumberFormat="1" applyFont="1" applyFill="1" applyBorder="1"/>
    <xf numFmtId="166" fontId="4" fillId="0" borderId="0" xfId="0" applyNumberFormat="1" applyFont="1"/>
    <xf numFmtId="166" fontId="0" fillId="0" borderId="0" xfId="0" applyNumberFormat="1"/>
    <xf numFmtId="15" fontId="19" fillId="0" borderId="0" xfId="4" applyNumberFormat="1" applyFont="1" applyAlignment="1">
      <alignment horizontal="right"/>
    </xf>
    <xf numFmtId="15" fontId="18" fillId="0" borderId="0" xfId="6" applyNumberFormat="1" applyFont="1"/>
    <xf numFmtId="15" fontId="18" fillId="0" borderId="10" xfId="6" applyNumberFormat="1" applyFont="1" applyBorder="1"/>
    <xf numFmtId="15" fontId="18" fillId="0" borderId="10" xfId="4" applyNumberFormat="1" applyFont="1" applyBorder="1" applyAlignment="1">
      <alignment horizontal="right"/>
    </xf>
    <xf numFmtId="15" fontId="18" fillId="0" borderId="0" xfId="5" applyNumberFormat="1" applyFont="1" applyAlignment="1">
      <alignment horizontal="right"/>
    </xf>
    <xf numFmtId="15" fontId="18" fillId="0" borderId="0" xfId="5" applyNumberFormat="1" applyFont="1"/>
    <xf numFmtId="9" fontId="18" fillId="5" borderId="0" xfId="4" applyNumberFormat="1" applyFont="1" applyFill="1"/>
    <xf numFmtId="0" fontId="19" fillId="0" borderId="0" xfId="4" applyFont="1" applyAlignment="1">
      <alignment horizontal="right" wrapText="1"/>
    </xf>
    <xf numFmtId="0" fontId="18" fillId="0" borderId="0" xfId="4" applyFont="1" applyAlignment="1">
      <alignment horizontal="right" wrapText="1"/>
    </xf>
    <xf numFmtId="0" fontId="18" fillId="0" borderId="10" xfId="4" applyFont="1" applyBorder="1" applyAlignment="1">
      <alignment horizontal="right" wrapText="1"/>
    </xf>
    <xf numFmtId="171" fontId="18" fillId="0" borderId="0" xfId="5" applyNumberFormat="1" applyFont="1" applyAlignment="1">
      <alignment wrapText="1"/>
    </xf>
    <xf numFmtId="0" fontId="0" fillId="0" borderId="0" xfId="0" applyAlignment="1">
      <alignment wrapText="1"/>
    </xf>
    <xf numFmtId="15" fontId="3" fillId="0" borderId="0" xfId="0" applyNumberFormat="1" applyFont="1"/>
    <xf numFmtId="15" fontId="6" fillId="0" borderId="0" xfId="0" applyNumberFormat="1" applyFont="1"/>
    <xf numFmtId="15" fontId="7" fillId="0" borderId="0" xfId="0" applyNumberFormat="1" applyFont="1"/>
    <xf numFmtId="15" fontId="0" fillId="0" borderId="0" xfId="0" applyNumberFormat="1"/>
    <xf numFmtId="15" fontId="2" fillId="2" borderId="1" xfId="0" applyNumberFormat="1" applyFont="1" applyFill="1" applyBorder="1"/>
    <xf numFmtId="15" fontId="4" fillId="0" borderId="4" xfId="0" applyNumberFormat="1" applyFont="1" applyBorder="1" applyAlignment="1">
      <alignment horizontal="left"/>
    </xf>
    <xf numFmtId="15" fontId="1" fillId="3" borderId="7" xfId="0" applyNumberFormat="1" applyFont="1" applyFill="1" applyBorder="1"/>
    <xf numFmtId="15" fontId="4" fillId="0" borderId="0" xfId="0" applyNumberFormat="1" applyFont="1"/>
    <xf numFmtId="15" fontId="12" fillId="0" borderId="0" xfId="0" applyNumberFormat="1" applyFont="1"/>
    <xf numFmtId="15" fontId="3" fillId="0" borderId="0" xfId="0" applyNumberFormat="1" applyFont="1" applyAlignment="1">
      <alignment horizontal="center"/>
    </xf>
    <xf numFmtId="15" fontId="12" fillId="0" borderId="0" xfId="0" applyNumberFormat="1" applyFont="1" applyFill="1"/>
    <xf numFmtId="15" fontId="4" fillId="0" borderId="4" xfId="0" applyNumberFormat="1" applyFont="1" applyFill="1" applyBorder="1" applyAlignment="1">
      <alignment horizontal="left"/>
    </xf>
    <xf numFmtId="15" fontId="0" fillId="0" borderId="5" xfId="0" applyNumberFormat="1" applyBorder="1" applyAlignment="1">
      <alignment horizontal="left"/>
    </xf>
    <xf numFmtId="43" fontId="0" fillId="0" borderId="0" xfId="6" applyFont="1"/>
    <xf numFmtId="43" fontId="1" fillId="2" borderId="2" xfId="6" applyFont="1" applyFill="1" applyBorder="1"/>
    <xf numFmtId="43" fontId="4" fillId="0" borderId="5" xfId="6" applyFont="1" applyBorder="1"/>
    <xf numFmtId="43" fontId="4" fillId="5" borderId="5" xfId="6" applyFont="1" applyFill="1" applyBorder="1"/>
    <xf numFmtId="43" fontId="4" fillId="0" borderId="5" xfId="6" applyFont="1" applyFill="1" applyBorder="1"/>
    <xf numFmtId="43" fontId="16" fillId="0" borderId="5" xfId="6" applyFont="1" applyBorder="1"/>
    <xf numFmtId="43" fontId="0" fillId="0" borderId="5" xfId="6" applyFont="1" applyBorder="1"/>
    <xf numFmtId="0" fontId="1" fillId="2" borderId="2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174" fontId="0" fillId="0" borderId="0" xfId="6" applyNumberFormat="1" applyFont="1"/>
  </cellXfs>
  <cellStyles count="7">
    <cellStyle name="Comma" xfId="6" builtinId="3"/>
    <cellStyle name="Comma 2" xfId="5"/>
    <cellStyle name="Currency" xfId="3" builtinId="4"/>
    <cellStyle name="Followed Hyperlink" xfId="2" builtinId="9" hidden="1"/>
    <cellStyle name="Hyperlink" xfId="1" builtinId="8" hidden="1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P2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"/>
    </sheetView>
  </sheetViews>
  <sheetFormatPr defaultColWidth="8.85546875" defaultRowHeight="15" x14ac:dyDescent="0.25"/>
  <cols>
    <col min="1" max="1" width="12.85546875" style="120" customWidth="1"/>
    <col min="2" max="2" width="23.28515625" style="140" customWidth="1"/>
    <col min="3" max="3" width="45.85546875" style="140" bestFit="1" customWidth="1"/>
    <col min="5" max="5" width="12.85546875" style="130" customWidth="1"/>
    <col min="6" max="6" width="12.140625" customWidth="1"/>
    <col min="7" max="7" width="13.85546875" style="130" customWidth="1"/>
    <col min="8" max="8" width="12.7109375" bestFit="1" customWidth="1"/>
    <col min="11" max="11" width="11.5703125" bestFit="1" customWidth="1"/>
  </cols>
  <sheetData>
    <row r="1" spans="1:13" ht="17.25" thickTop="1" thickBot="1" x14ac:dyDescent="0.3">
      <c r="A1" s="121" t="s">
        <v>11</v>
      </c>
      <c r="B1" s="137" t="s">
        <v>10</v>
      </c>
      <c r="C1" s="137" t="s">
        <v>17</v>
      </c>
      <c r="D1" s="12" t="s">
        <v>13</v>
      </c>
      <c r="E1" s="131" t="s">
        <v>12</v>
      </c>
      <c r="F1" s="12" t="s">
        <v>24</v>
      </c>
      <c r="G1" s="131" t="s">
        <v>1</v>
      </c>
      <c r="H1" s="23" t="s">
        <v>25</v>
      </c>
      <c r="L1" t="s">
        <v>9</v>
      </c>
    </row>
    <row r="2" spans="1:13" ht="15.75" thickBot="1" x14ac:dyDescent="0.3">
      <c r="A2" s="122">
        <v>42870</v>
      </c>
      <c r="B2" s="29" t="s">
        <v>23</v>
      </c>
      <c r="C2" s="29" t="s">
        <v>16</v>
      </c>
      <c r="D2" s="8" t="s">
        <v>20</v>
      </c>
      <c r="E2" s="132">
        <v>270</v>
      </c>
      <c r="F2" s="19"/>
      <c r="G2" s="132">
        <f ca="1">E2</f>
        <v>270</v>
      </c>
      <c r="H2" s="24" t="s">
        <v>36</v>
      </c>
      <c r="K2" s="141">
        <f t="array" aca="1" ref="K2" ca="1">SUM((Amount)*(CashDD="Cash"))</f>
        <v>110979.99</v>
      </c>
      <c r="L2" s="141">
        <f t="array" aca="1" ref="L2" ca="1">SUM((Amount)*(Receipts="yes"))</f>
        <v>161502.54999999999</v>
      </c>
      <c r="M2" s="141">
        <f t="array" aca="1" ref="M2" ca="1">SUM((Amount)*(Receipts="Emailed"))</f>
        <v>2036.36</v>
      </c>
    </row>
    <row r="3" spans="1:13" ht="15.75" thickBot="1" x14ac:dyDescent="0.3">
      <c r="A3" s="122">
        <v>42870</v>
      </c>
      <c r="B3" s="29" t="s">
        <v>18</v>
      </c>
      <c r="C3" s="29" t="s">
        <v>16</v>
      </c>
      <c r="D3" s="8" t="s">
        <v>20</v>
      </c>
      <c r="E3" s="132">
        <v>96</v>
      </c>
      <c r="F3" s="19"/>
      <c r="G3" s="132">
        <f ca="1">E3</f>
        <v>96</v>
      </c>
      <c r="H3" s="24" t="s">
        <v>36</v>
      </c>
    </row>
    <row r="4" spans="1:13" ht="15.75" thickBot="1" x14ac:dyDescent="0.3">
      <c r="A4" s="122">
        <v>42870</v>
      </c>
      <c r="B4" s="29" t="s">
        <v>15</v>
      </c>
      <c r="C4" s="29"/>
      <c r="D4" s="8" t="s">
        <v>14</v>
      </c>
      <c r="E4" s="132">
        <v>110</v>
      </c>
      <c r="F4" s="19"/>
      <c r="G4" s="132">
        <v>110</v>
      </c>
      <c r="H4" s="24" t="s">
        <v>9</v>
      </c>
    </row>
    <row r="5" spans="1:13" ht="15.75" thickBot="1" x14ac:dyDescent="0.3">
      <c r="A5" s="122">
        <v>42877</v>
      </c>
      <c r="B5" s="29" t="s">
        <v>34</v>
      </c>
      <c r="C5" s="29" t="s">
        <v>16</v>
      </c>
      <c r="D5" s="8" t="s">
        <v>20</v>
      </c>
      <c r="E5" s="132">
        <v>270</v>
      </c>
      <c r="F5" s="19"/>
      <c r="G5" s="132">
        <f ca="1">E5</f>
        <v>270</v>
      </c>
      <c r="H5" s="24" t="s">
        <v>36</v>
      </c>
    </row>
    <row r="6" spans="1:13" ht="15.75" thickBot="1" x14ac:dyDescent="0.3">
      <c r="A6" s="122">
        <v>42891</v>
      </c>
      <c r="B6" s="29" t="s">
        <v>35</v>
      </c>
      <c r="C6" s="29" t="s">
        <v>37</v>
      </c>
      <c r="D6" s="8" t="s">
        <v>38</v>
      </c>
      <c r="E6" s="132">
        <v>54</v>
      </c>
      <c r="F6" s="19"/>
      <c r="G6" s="132">
        <v>54</v>
      </c>
      <c r="H6" s="24" t="s">
        <v>36</v>
      </c>
    </row>
    <row r="7" spans="1:13" ht="15.75" thickBot="1" x14ac:dyDescent="0.3">
      <c r="A7" s="122">
        <v>42898</v>
      </c>
      <c r="B7" s="29" t="s">
        <v>39</v>
      </c>
      <c r="C7" s="29"/>
      <c r="D7" s="8" t="s">
        <v>40</v>
      </c>
      <c r="E7" s="132">
        <v>1350</v>
      </c>
      <c r="F7" s="19"/>
      <c r="G7" s="132">
        <v>1350</v>
      </c>
      <c r="H7" s="24" t="s">
        <v>9</v>
      </c>
    </row>
    <row r="8" spans="1:13" ht="15.75" thickBot="1" x14ac:dyDescent="0.3">
      <c r="A8" s="122">
        <v>42940</v>
      </c>
      <c r="B8" s="29" t="s">
        <v>43</v>
      </c>
      <c r="C8" s="29"/>
      <c r="D8" s="8" t="s">
        <v>14</v>
      </c>
      <c r="E8" s="132">
        <v>340</v>
      </c>
      <c r="F8" s="19"/>
      <c r="G8" s="132">
        <v>340</v>
      </c>
      <c r="H8" s="24" t="s">
        <v>9</v>
      </c>
    </row>
    <row r="9" spans="1:13" ht="15.75" thickBot="1" x14ac:dyDescent="0.3">
      <c r="A9" s="122">
        <v>42947</v>
      </c>
      <c r="B9" s="29" t="s">
        <v>46</v>
      </c>
      <c r="C9" s="29" t="s">
        <v>16</v>
      </c>
      <c r="D9" s="8" t="s">
        <v>47</v>
      </c>
      <c r="E9" s="132">
        <v>270</v>
      </c>
      <c r="F9" s="19"/>
      <c r="G9" s="132">
        <v>270</v>
      </c>
      <c r="H9" s="24" t="s">
        <v>36</v>
      </c>
    </row>
    <row r="10" spans="1:13" ht="15.75" thickBot="1" x14ac:dyDescent="0.3">
      <c r="A10" s="122">
        <v>42947</v>
      </c>
      <c r="B10" s="29" t="s">
        <v>49</v>
      </c>
      <c r="C10" s="29" t="s">
        <v>48</v>
      </c>
      <c r="D10" s="8" t="s">
        <v>47</v>
      </c>
      <c r="E10" s="132">
        <v>435.37</v>
      </c>
      <c r="F10" s="19"/>
      <c r="G10" s="132">
        <v>435.37</v>
      </c>
      <c r="H10" s="24" t="s">
        <v>36</v>
      </c>
    </row>
    <row r="11" spans="1:13" ht="15.75" thickBot="1" x14ac:dyDescent="0.3">
      <c r="A11" s="122">
        <v>42947</v>
      </c>
      <c r="B11" s="29" t="s">
        <v>50</v>
      </c>
      <c r="C11" s="29"/>
      <c r="D11" s="8" t="s">
        <v>14</v>
      </c>
      <c r="E11" s="132">
        <v>100</v>
      </c>
      <c r="F11" s="19"/>
      <c r="G11" s="132">
        <v>100</v>
      </c>
      <c r="H11" s="24" t="s">
        <v>9</v>
      </c>
    </row>
    <row r="12" spans="1:13" ht="15.75" thickBot="1" x14ac:dyDescent="0.3">
      <c r="A12" s="122">
        <v>42947</v>
      </c>
      <c r="B12" s="29" t="s">
        <v>51</v>
      </c>
      <c r="C12" s="29" t="s">
        <v>52</v>
      </c>
      <c r="D12" s="8" t="s">
        <v>14</v>
      </c>
      <c r="E12" s="132">
        <v>40</v>
      </c>
      <c r="F12" s="19"/>
      <c r="G12" s="132">
        <v>40</v>
      </c>
      <c r="H12" s="24" t="s">
        <v>9</v>
      </c>
    </row>
    <row r="13" spans="1:13" ht="15.75" thickBot="1" x14ac:dyDescent="0.3">
      <c r="A13" s="122">
        <v>42947</v>
      </c>
      <c r="B13" s="29" t="s">
        <v>54</v>
      </c>
      <c r="C13" s="29" t="s">
        <v>16</v>
      </c>
      <c r="D13" s="8" t="s">
        <v>47</v>
      </c>
      <c r="E13" s="132"/>
      <c r="F13" s="19">
        <v>300</v>
      </c>
      <c r="G13" s="132">
        <v>300</v>
      </c>
      <c r="H13" s="24" t="s">
        <v>53</v>
      </c>
    </row>
    <row r="14" spans="1:13" ht="15.75" thickBot="1" x14ac:dyDescent="0.3">
      <c r="A14" s="122">
        <v>42947</v>
      </c>
      <c r="B14" s="29" t="s">
        <v>58</v>
      </c>
      <c r="C14" s="29"/>
      <c r="D14" s="8" t="s">
        <v>14</v>
      </c>
      <c r="E14" s="132">
        <v>880</v>
      </c>
      <c r="F14" s="19"/>
      <c r="G14" s="132">
        <v>880</v>
      </c>
      <c r="H14" s="24" t="s">
        <v>9</v>
      </c>
    </row>
    <row r="15" spans="1:13" ht="15.75" thickBot="1" x14ac:dyDescent="0.3">
      <c r="A15" s="122">
        <v>42947</v>
      </c>
      <c r="B15" s="29" t="s">
        <v>60</v>
      </c>
      <c r="C15" s="29" t="s">
        <v>59</v>
      </c>
      <c r="D15" s="8" t="s">
        <v>61</v>
      </c>
      <c r="E15" s="132">
        <v>60</v>
      </c>
      <c r="F15" s="19"/>
      <c r="G15" s="132">
        <v>60</v>
      </c>
      <c r="H15" s="24" t="s">
        <v>9</v>
      </c>
    </row>
    <row r="16" spans="1:13" ht="15.75" thickBot="1" x14ac:dyDescent="0.3">
      <c r="A16" s="122">
        <v>42954</v>
      </c>
      <c r="B16" s="29" t="s">
        <v>46</v>
      </c>
      <c r="C16" s="29" t="s">
        <v>16</v>
      </c>
      <c r="D16" s="8" t="s">
        <v>47</v>
      </c>
      <c r="E16" s="132"/>
      <c r="F16" s="19">
        <v>270</v>
      </c>
      <c r="G16" s="132">
        <v>270</v>
      </c>
      <c r="H16" s="24" t="s">
        <v>55</v>
      </c>
    </row>
    <row r="17" spans="1:14" ht="15.75" thickBot="1" x14ac:dyDescent="0.3">
      <c r="A17" s="122">
        <v>42954</v>
      </c>
      <c r="B17" s="29" t="s">
        <v>56</v>
      </c>
      <c r="C17" s="29" t="s">
        <v>57</v>
      </c>
      <c r="D17" s="8" t="s">
        <v>47</v>
      </c>
      <c r="E17" s="132">
        <v>124.99</v>
      </c>
      <c r="F17" s="19"/>
      <c r="G17" s="132">
        <v>124.99</v>
      </c>
      <c r="H17" s="24" t="s">
        <v>36</v>
      </c>
    </row>
    <row r="18" spans="1:14" ht="15.75" thickBot="1" x14ac:dyDescent="0.3">
      <c r="A18" s="122">
        <v>42954</v>
      </c>
      <c r="B18" s="29" t="s">
        <v>62</v>
      </c>
      <c r="C18" s="29" t="s">
        <v>63</v>
      </c>
      <c r="D18" s="8" t="s">
        <v>14</v>
      </c>
      <c r="E18" s="132"/>
      <c r="F18" s="19">
        <v>289</v>
      </c>
      <c r="G18" s="132">
        <v>289</v>
      </c>
      <c r="H18" s="24" t="s">
        <v>55</v>
      </c>
    </row>
    <row r="19" spans="1:14" ht="15.75" thickBot="1" x14ac:dyDescent="0.3">
      <c r="A19" s="122">
        <v>42954</v>
      </c>
      <c r="B19" s="29" t="s">
        <v>64</v>
      </c>
      <c r="C19" s="29"/>
      <c r="D19" s="8" t="s">
        <v>14</v>
      </c>
      <c r="E19" s="132">
        <v>180</v>
      </c>
      <c r="F19" s="19"/>
      <c r="G19" s="132">
        <v>180</v>
      </c>
      <c r="H19" s="24" t="s">
        <v>36</v>
      </c>
    </row>
    <row r="20" spans="1:14" ht="15.75" thickBot="1" x14ac:dyDescent="0.3">
      <c r="A20" s="122">
        <v>42962</v>
      </c>
      <c r="B20" s="29" t="s">
        <v>65</v>
      </c>
      <c r="C20" s="29" t="s">
        <v>66</v>
      </c>
      <c r="D20" s="8" t="s">
        <v>14</v>
      </c>
      <c r="E20" s="132"/>
      <c r="F20" s="19">
        <v>4198.54</v>
      </c>
      <c r="G20" s="132">
        <v>4198.54</v>
      </c>
      <c r="H20" s="24" t="s">
        <v>79</v>
      </c>
    </row>
    <row r="21" spans="1:14" ht="15.75" thickBot="1" x14ac:dyDescent="0.3">
      <c r="A21" s="122">
        <v>42982</v>
      </c>
      <c r="B21" s="29" t="s">
        <v>72</v>
      </c>
      <c r="C21" s="29" t="s">
        <v>73</v>
      </c>
      <c r="D21" s="8" t="s">
        <v>14</v>
      </c>
      <c r="E21" s="132">
        <v>55.62</v>
      </c>
      <c r="F21" s="19"/>
      <c r="G21" s="132">
        <v>55.62</v>
      </c>
      <c r="H21" s="24" t="s">
        <v>71</v>
      </c>
      <c r="L21" s="30"/>
    </row>
    <row r="22" spans="1:14" ht="15.75" thickBot="1" x14ac:dyDescent="0.3">
      <c r="A22" s="122">
        <v>42982</v>
      </c>
      <c r="B22" s="29" t="s">
        <v>74</v>
      </c>
      <c r="C22" s="29" t="s">
        <v>70</v>
      </c>
      <c r="D22" s="8" t="s">
        <v>14</v>
      </c>
      <c r="E22" s="132">
        <v>56.15</v>
      </c>
      <c r="F22" s="19"/>
      <c r="G22" s="132">
        <v>56.15</v>
      </c>
      <c r="H22" s="24" t="s">
        <v>71</v>
      </c>
      <c r="L22" s="30"/>
    </row>
    <row r="23" spans="1:14" ht="15.75" thickBot="1" x14ac:dyDescent="0.3">
      <c r="A23" s="122">
        <v>42982</v>
      </c>
      <c r="B23" s="29" t="s">
        <v>75</v>
      </c>
      <c r="C23" s="29" t="s">
        <v>70</v>
      </c>
      <c r="D23" s="8" t="s">
        <v>14</v>
      </c>
      <c r="E23" s="132">
        <v>366.45</v>
      </c>
      <c r="F23" s="19"/>
      <c r="G23" s="132">
        <v>366.45</v>
      </c>
      <c r="H23" s="24" t="s">
        <v>71</v>
      </c>
      <c r="N23" s="47"/>
    </row>
    <row r="24" spans="1:14" ht="15.75" thickBot="1" x14ac:dyDescent="0.3">
      <c r="A24" s="122">
        <v>42982</v>
      </c>
      <c r="B24" s="29" t="s">
        <v>76</v>
      </c>
      <c r="C24" s="29" t="s">
        <v>77</v>
      </c>
      <c r="D24" s="8" t="s">
        <v>14</v>
      </c>
      <c r="E24" s="132">
        <v>20.79</v>
      </c>
      <c r="F24" s="19"/>
      <c r="G24" s="132">
        <v>20.79</v>
      </c>
      <c r="H24" s="24" t="s">
        <v>71</v>
      </c>
    </row>
    <row r="25" spans="1:14" ht="15.75" thickBot="1" x14ac:dyDescent="0.3">
      <c r="A25" s="122">
        <v>42982</v>
      </c>
      <c r="B25" s="29" t="s">
        <v>64</v>
      </c>
      <c r="C25" s="29"/>
      <c r="D25" s="8" t="s">
        <v>14</v>
      </c>
      <c r="E25" s="132">
        <v>50</v>
      </c>
      <c r="F25" s="19"/>
      <c r="G25" s="132">
        <v>50</v>
      </c>
      <c r="H25" s="24" t="s">
        <v>9</v>
      </c>
    </row>
    <row r="26" spans="1:14" ht="15.75" thickBot="1" x14ac:dyDescent="0.3">
      <c r="A26" s="122">
        <v>42982</v>
      </c>
      <c r="B26" s="29" t="s">
        <v>80</v>
      </c>
      <c r="C26" s="29"/>
      <c r="D26" s="8" t="s">
        <v>14</v>
      </c>
      <c r="E26" s="132">
        <v>250</v>
      </c>
      <c r="F26" s="19"/>
      <c r="G26" s="132">
        <v>250</v>
      </c>
      <c r="H26" s="24" t="s">
        <v>9</v>
      </c>
    </row>
    <row r="27" spans="1:14" ht="15.75" thickBot="1" x14ac:dyDescent="0.3">
      <c r="A27" s="122">
        <v>42989</v>
      </c>
      <c r="B27" s="29" t="s">
        <v>69</v>
      </c>
      <c r="C27" s="29" t="s">
        <v>70</v>
      </c>
      <c r="D27" s="8" t="s">
        <v>14</v>
      </c>
      <c r="E27" s="132">
        <v>287.02999999999997</v>
      </c>
      <c r="F27" s="19"/>
      <c r="G27" s="132">
        <v>287.02999999999997</v>
      </c>
      <c r="H27" s="24" t="s">
        <v>71</v>
      </c>
    </row>
    <row r="28" spans="1:14" ht="15.75" thickBot="1" x14ac:dyDescent="0.3">
      <c r="A28" s="122">
        <v>42989</v>
      </c>
      <c r="B28" s="29" t="s">
        <v>46</v>
      </c>
      <c r="C28" s="29" t="s">
        <v>16</v>
      </c>
      <c r="D28" s="8"/>
      <c r="E28" s="132">
        <v>270</v>
      </c>
      <c r="F28" s="19"/>
      <c r="G28" s="132">
        <v>270</v>
      </c>
      <c r="H28" s="24" t="s">
        <v>71</v>
      </c>
    </row>
    <row r="29" spans="1:14" ht="15.75" thickBot="1" x14ac:dyDescent="0.3">
      <c r="A29" s="122">
        <v>42989</v>
      </c>
      <c r="B29" s="29" t="s">
        <v>203</v>
      </c>
      <c r="C29" s="29"/>
      <c r="D29" s="8"/>
      <c r="E29" s="132">
        <v>523.24</v>
      </c>
      <c r="F29" s="19"/>
      <c r="G29" s="132">
        <v>523.24</v>
      </c>
      <c r="H29" s="24" t="s">
        <v>9</v>
      </c>
    </row>
    <row r="30" spans="1:14" ht="15.75" thickBot="1" x14ac:dyDescent="0.3">
      <c r="A30" s="122">
        <v>42996</v>
      </c>
      <c r="B30" s="29" t="s">
        <v>95</v>
      </c>
      <c r="C30" s="29" t="s">
        <v>16</v>
      </c>
      <c r="D30" s="8" t="s">
        <v>14</v>
      </c>
      <c r="E30" s="132">
        <v>336</v>
      </c>
      <c r="F30" s="19"/>
      <c r="G30" s="132">
        <v>336</v>
      </c>
      <c r="H30" s="24" t="s">
        <v>71</v>
      </c>
    </row>
    <row r="31" spans="1:14" ht="15.75" thickBot="1" x14ac:dyDescent="0.3">
      <c r="A31" s="122">
        <v>42996</v>
      </c>
      <c r="B31" s="29" t="s">
        <v>96</v>
      </c>
      <c r="C31" s="29" t="s">
        <v>97</v>
      </c>
      <c r="D31" s="8" t="s">
        <v>14</v>
      </c>
      <c r="E31" s="132">
        <v>44.03</v>
      </c>
      <c r="F31" s="19"/>
      <c r="G31" s="132">
        <v>44.03</v>
      </c>
      <c r="H31" s="24" t="s">
        <v>71</v>
      </c>
    </row>
    <row r="32" spans="1:14" ht="15.75" thickBot="1" x14ac:dyDescent="0.3">
      <c r="A32" s="122">
        <v>42996</v>
      </c>
      <c r="B32" s="29" t="s">
        <v>90</v>
      </c>
      <c r="C32" s="29" t="s">
        <v>91</v>
      </c>
      <c r="D32" s="8" t="s">
        <v>14</v>
      </c>
      <c r="E32" s="132"/>
      <c r="F32" s="19">
        <v>896.4</v>
      </c>
      <c r="G32" s="132">
        <v>896.4</v>
      </c>
      <c r="H32" s="24" t="s">
        <v>79</v>
      </c>
    </row>
    <row r="33" spans="1:8" ht="15.75" thickBot="1" x14ac:dyDescent="0.3">
      <c r="A33" s="122">
        <v>42996</v>
      </c>
      <c r="B33" s="29" t="s">
        <v>104</v>
      </c>
      <c r="C33" s="29"/>
      <c r="D33" s="8" t="s">
        <v>14</v>
      </c>
      <c r="E33" s="132">
        <v>100</v>
      </c>
      <c r="F33" s="19"/>
      <c r="G33" s="132">
        <v>100</v>
      </c>
      <c r="H33" s="24" t="s">
        <v>105</v>
      </c>
    </row>
    <row r="34" spans="1:8" ht="15.75" thickBot="1" x14ac:dyDescent="0.3">
      <c r="A34" s="122">
        <v>42996</v>
      </c>
      <c r="B34" s="29" t="s">
        <v>99</v>
      </c>
      <c r="C34" s="29" t="s">
        <v>98</v>
      </c>
      <c r="D34" s="8" t="s">
        <v>14</v>
      </c>
      <c r="E34" s="132">
        <v>78.98</v>
      </c>
      <c r="F34" s="19"/>
      <c r="G34" s="132">
        <v>78.98</v>
      </c>
      <c r="H34" s="24" t="s">
        <v>71</v>
      </c>
    </row>
    <row r="35" spans="1:8" ht="15.75" thickBot="1" x14ac:dyDescent="0.3">
      <c r="A35" s="122">
        <v>42996</v>
      </c>
      <c r="B35" s="29" t="s">
        <v>100</v>
      </c>
      <c r="C35" s="29" t="s">
        <v>101</v>
      </c>
      <c r="D35" s="8" t="s">
        <v>14</v>
      </c>
      <c r="E35" s="132">
        <v>120</v>
      </c>
      <c r="F35" s="19"/>
      <c r="G35" s="132">
        <v>120</v>
      </c>
      <c r="H35" s="24" t="s">
        <v>108</v>
      </c>
    </row>
    <row r="36" spans="1:8" ht="15.75" thickBot="1" x14ac:dyDescent="0.3">
      <c r="A36" s="122">
        <v>42996</v>
      </c>
      <c r="B36" s="29" t="s">
        <v>64</v>
      </c>
      <c r="C36" s="29"/>
      <c r="D36" s="8" t="s">
        <v>14</v>
      </c>
      <c r="E36" s="132">
        <v>160</v>
      </c>
      <c r="F36" s="19"/>
      <c r="G36" s="132">
        <v>160</v>
      </c>
      <c r="H36" s="24" t="s">
        <v>9</v>
      </c>
    </row>
    <row r="37" spans="1:8" ht="15.75" thickBot="1" x14ac:dyDescent="0.3">
      <c r="A37" s="122">
        <v>42996</v>
      </c>
      <c r="B37" s="29" t="s">
        <v>102</v>
      </c>
      <c r="C37" s="29" t="s">
        <v>70</v>
      </c>
      <c r="D37" s="10" t="s">
        <v>14</v>
      </c>
      <c r="E37" s="132">
        <v>16.7</v>
      </c>
      <c r="F37" s="19"/>
      <c r="G37" s="132">
        <v>16.7</v>
      </c>
      <c r="H37" s="24" t="s">
        <v>71</v>
      </c>
    </row>
    <row r="38" spans="1:8" ht="15.75" thickBot="1" x14ac:dyDescent="0.3">
      <c r="A38" s="122">
        <v>43003</v>
      </c>
      <c r="B38" s="29" t="s">
        <v>94</v>
      </c>
      <c r="C38" s="29" t="s">
        <v>103</v>
      </c>
      <c r="D38" s="8" t="s">
        <v>14</v>
      </c>
      <c r="E38" s="132">
        <v>20.05</v>
      </c>
      <c r="F38" s="19"/>
      <c r="G38" s="132">
        <v>20.05</v>
      </c>
      <c r="H38" s="24" t="s">
        <v>71</v>
      </c>
    </row>
    <row r="39" spans="1:8" ht="15.75" thickBot="1" x14ac:dyDescent="0.3">
      <c r="A39" s="122">
        <v>43003</v>
      </c>
      <c r="B39" s="29" t="s">
        <v>106</v>
      </c>
      <c r="C39" s="29" t="s">
        <v>107</v>
      </c>
      <c r="D39" s="8" t="s">
        <v>61</v>
      </c>
      <c r="E39" s="132">
        <v>950</v>
      </c>
      <c r="F39" s="19"/>
      <c r="G39" s="132">
        <v>950</v>
      </c>
      <c r="H39" s="24" t="s">
        <v>108</v>
      </c>
    </row>
    <row r="40" spans="1:8" ht="15.75" thickBot="1" x14ac:dyDescent="0.3">
      <c r="A40" s="122">
        <v>43003</v>
      </c>
      <c r="B40" s="29" t="s">
        <v>109</v>
      </c>
      <c r="C40" s="29"/>
      <c r="D40" s="8" t="s">
        <v>14</v>
      </c>
      <c r="E40" s="132">
        <v>1140</v>
      </c>
      <c r="F40" s="19"/>
      <c r="G40" s="132">
        <v>1140</v>
      </c>
      <c r="H40" s="24" t="s">
        <v>9</v>
      </c>
    </row>
    <row r="41" spans="1:8" ht="15.75" thickBot="1" x14ac:dyDescent="0.3">
      <c r="A41" s="122">
        <v>43003</v>
      </c>
      <c r="B41" s="29" t="s">
        <v>92</v>
      </c>
      <c r="C41" s="29" t="s">
        <v>16</v>
      </c>
      <c r="D41" s="8" t="s">
        <v>14</v>
      </c>
      <c r="E41" s="132"/>
      <c r="F41" s="19">
        <v>360</v>
      </c>
      <c r="G41" s="132">
        <v>360</v>
      </c>
      <c r="H41" s="24" t="s">
        <v>79</v>
      </c>
    </row>
    <row r="42" spans="1:8" ht="15.75" thickBot="1" x14ac:dyDescent="0.3">
      <c r="A42" s="122">
        <v>43010</v>
      </c>
      <c r="B42" s="29" t="s">
        <v>113</v>
      </c>
      <c r="C42" s="29"/>
      <c r="D42" s="8" t="s">
        <v>14</v>
      </c>
      <c r="E42" s="132">
        <v>50</v>
      </c>
      <c r="F42" s="19"/>
      <c r="G42" s="132">
        <v>50</v>
      </c>
      <c r="H42" s="24" t="s">
        <v>9</v>
      </c>
    </row>
    <row r="43" spans="1:8" ht="15.75" thickBot="1" x14ac:dyDescent="0.3">
      <c r="A43" s="122">
        <v>43010</v>
      </c>
      <c r="B43" s="29" t="s">
        <v>124</v>
      </c>
      <c r="C43" s="29" t="s">
        <v>123</v>
      </c>
      <c r="D43" s="8" t="s">
        <v>14</v>
      </c>
      <c r="E43" s="132">
        <v>288</v>
      </c>
      <c r="F43" s="19"/>
      <c r="G43" s="132">
        <v>288</v>
      </c>
      <c r="H43" s="24" t="s">
        <v>71</v>
      </c>
    </row>
    <row r="44" spans="1:8" ht="15.75" thickBot="1" x14ac:dyDescent="0.3">
      <c r="A44" s="122">
        <v>43010</v>
      </c>
      <c r="B44" s="29" t="s">
        <v>114</v>
      </c>
      <c r="C44" s="29"/>
      <c r="D44" s="8" t="s">
        <v>14</v>
      </c>
      <c r="E44" s="132">
        <v>280</v>
      </c>
      <c r="F44" s="19"/>
      <c r="G44" s="132">
        <v>280</v>
      </c>
      <c r="H44" s="24" t="s">
        <v>9</v>
      </c>
    </row>
    <row r="45" spans="1:8" ht="15.75" thickBot="1" x14ac:dyDescent="0.3">
      <c r="A45" s="122">
        <v>43010</v>
      </c>
      <c r="B45" s="29" t="s">
        <v>110</v>
      </c>
      <c r="C45" s="29" t="s">
        <v>111</v>
      </c>
      <c r="D45" s="8" t="s">
        <v>14</v>
      </c>
      <c r="E45" s="132">
        <v>480</v>
      </c>
      <c r="F45" s="19"/>
      <c r="G45" s="132">
        <v>480</v>
      </c>
      <c r="H45" s="24" t="s">
        <v>9</v>
      </c>
    </row>
    <row r="46" spans="1:8" ht="15.75" thickBot="1" x14ac:dyDescent="0.3">
      <c r="A46" s="122">
        <v>43010</v>
      </c>
      <c r="B46" s="29" t="s">
        <v>122</v>
      </c>
      <c r="C46" s="29" t="s">
        <v>16</v>
      </c>
      <c r="D46" s="8" t="s">
        <v>14</v>
      </c>
      <c r="E46" s="132">
        <v>183.75</v>
      </c>
      <c r="F46" s="19"/>
      <c r="G46" s="132">
        <v>183.75</v>
      </c>
      <c r="H46" s="24" t="s">
        <v>71</v>
      </c>
    </row>
    <row r="47" spans="1:8" ht="15.75" thickBot="1" x14ac:dyDescent="0.3">
      <c r="A47" s="122">
        <v>43010</v>
      </c>
      <c r="B47" s="29" t="s">
        <v>102</v>
      </c>
      <c r="C47" s="29" t="s">
        <v>112</v>
      </c>
      <c r="D47" s="10" t="s">
        <v>14</v>
      </c>
      <c r="E47" s="132">
        <v>835.71</v>
      </c>
      <c r="F47" s="19"/>
      <c r="G47" s="132">
        <v>835.71</v>
      </c>
      <c r="H47" s="24" t="s">
        <v>9</v>
      </c>
    </row>
    <row r="48" spans="1:8" ht="15.75" thickBot="1" x14ac:dyDescent="0.3">
      <c r="A48" s="122">
        <v>43010</v>
      </c>
      <c r="B48" s="29" t="s">
        <v>118</v>
      </c>
      <c r="C48" s="29" t="s">
        <v>117</v>
      </c>
      <c r="D48" s="10" t="s">
        <v>14</v>
      </c>
      <c r="E48" s="132">
        <v>32.83</v>
      </c>
      <c r="F48" s="19"/>
      <c r="G48" s="132">
        <v>32.83</v>
      </c>
      <c r="H48" s="24" t="s">
        <v>71</v>
      </c>
    </row>
    <row r="49" spans="1:11" ht="15.75" thickBot="1" x14ac:dyDescent="0.3">
      <c r="A49" s="122">
        <v>43010</v>
      </c>
      <c r="B49" s="29" t="s">
        <v>119</v>
      </c>
      <c r="C49" s="29" t="s">
        <v>117</v>
      </c>
      <c r="D49" s="10" t="s">
        <v>14</v>
      </c>
      <c r="E49" s="132">
        <v>536.58000000000004</v>
      </c>
      <c r="F49" s="19"/>
      <c r="G49" s="132">
        <v>536.58000000000004</v>
      </c>
      <c r="H49" s="24" t="s">
        <v>71</v>
      </c>
    </row>
    <row r="50" spans="1:11" ht="15.75" thickBot="1" x14ac:dyDescent="0.3">
      <c r="A50" s="122">
        <v>43017</v>
      </c>
      <c r="B50" s="29" t="s">
        <v>115</v>
      </c>
      <c r="C50" s="29" t="s">
        <v>63</v>
      </c>
      <c r="D50" s="8" t="s">
        <v>14</v>
      </c>
      <c r="E50" s="132"/>
      <c r="F50" s="19">
        <v>3000</v>
      </c>
      <c r="G50" s="132">
        <v>3000</v>
      </c>
      <c r="H50" s="24" t="s">
        <v>79</v>
      </c>
    </row>
    <row r="51" spans="1:11" ht="15.75" thickBot="1" x14ac:dyDescent="0.3">
      <c r="A51" s="122">
        <v>43017</v>
      </c>
      <c r="B51" s="29" t="s">
        <v>115</v>
      </c>
      <c r="C51" s="29" t="s">
        <v>63</v>
      </c>
      <c r="D51" s="8" t="s">
        <v>14</v>
      </c>
      <c r="E51" s="132">
        <v>2621.29</v>
      </c>
      <c r="F51" s="19"/>
      <c r="G51" s="132">
        <v>2621.29</v>
      </c>
      <c r="H51" s="24" t="s">
        <v>71</v>
      </c>
    </row>
    <row r="52" spans="1:11" ht="15.75" thickBot="1" x14ac:dyDescent="0.3">
      <c r="A52" s="122">
        <v>43017</v>
      </c>
      <c r="B52" s="29" t="s">
        <v>116</v>
      </c>
      <c r="C52" s="29" t="s">
        <v>70</v>
      </c>
      <c r="D52" s="8" t="s">
        <v>14</v>
      </c>
      <c r="E52" s="132">
        <v>97.49</v>
      </c>
      <c r="F52" s="19"/>
      <c r="G52" s="132">
        <v>97.49</v>
      </c>
      <c r="H52" s="24" t="s">
        <v>71</v>
      </c>
    </row>
    <row r="53" spans="1:11" ht="15.75" thickBot="1" x14ac:dyDescent="0.3">
      <c r="A53" s="122">
        <v>43017</v>
      </c>
      <c r="B53" s="29" t="s">
        <v>93</v>
      </c>
      <c r="C53" s="29"/>
      <c r="D53" s="8"/>
      <c r="E53" s="132">
        <v>100</v>
      </c>
      <c r="F53" s="19"/>
      <c r="G53" s="132">
        <v>100</v>
      </c>
      <c r="H53" s="24" t="s">
        <v>9</v>
      </c>
    </row>
    <row r="54" spans="1:11" ht="15.75" thickBot="1" x14ac:dyDescent="0.3">
      <c r="A54" s="122">
        <v>43024</v>
      </c>
      <c r="B54" s="29" t="s">
        <v>64</v>
      </c>
      <c r="C54" s="29"/>
      <c r="D54" s="8" t="s">
        <v>14</v>
      </c>
      <c r="E54" s="132">
        <v>150</v>
      </c>
      <c r="F54" s="19"/>
      <c r="G54" s="132">
        <v>150</v>
      </c>
      <c r="H54" s="24" t="s">
        <v>9</v>
      </c>
      <c r="J54" s="53"/>
      <c r="K54" s="52"/>
    </row>
    <row r="55" spans="1:11" ht="15.75" thickBot="1" x14ac:dyDescent="0.3">
      <c r="A55" s="122">
        <v>43024</v>
      </c>
      <c r="B55" s="29" t="s">
        <v>120</v>
      </c>
      <c r="C55" s="29" t="s">
        <v>121</v>
      </c>
      <c r="D55" s="8" t="s">
        <v>14</v>
      </c>
      <c r="E55" s="132">
        <v>134.44999999999999</v>
      </c>
      <c r="F55" s="19"/>
      <c r="G55" s="132">
        <v>134.44999999999999</v>
      </c>
      <c r="H55" s="24" t="s">
        <v>71</v>
      </c>
      <c r="J55" s="52"/>
      <c r="K55" s="52"/>
    </row>
    <row r="56" spans="1:11" ht="15.75" thickBot="1" x14ac:dyDescent="0.3">
      <c r="A56" s="122">
        <v>43031</v>
      </c>
      <c r="B56" s="29" t="s">
        <v>125</v>
      </c>
      <c r="C56" s="29" t="s">
        <v>66</v>
      </c>
      <c r="D56" s="8" t="s">
        <v>14</v>
      </c>
      <c r="E56" s="132">
        <v>3947.37</v>
      </c>
      <c r="F56" s="19"/>
      <c r="G56" s="132">
        <v>3947.37</v>
      </c>
      <c r="H56" s="24" t="s">
        <v>71</v>
      </c>
    </row>
    <row r="57" spans="1:11" ht="15.75" thickBot="1" x14ac:dyDescent="0.3">
      <c r="A57" s="122">
        <v>43031</v>
      </c>
      <c r="B57" s="29" t="s">
        <v>124</v>
      </c>
      <c r="C57" s="29" t="s">
        <v>123</v>
      </c>
      <c r="D57" s="8" t="s">
        <v>14</v>
      </c>
      <c r="E57" s="132">
        <v>432</v>
      </c>
      <c r="F57" s="19"/>
      <c r="G57" s="132">
        <v>432</v>
      </c>
      <c r="H57" s="24" t="s">
        <v>71</v>
      </c>
    </row>
    <row r="58" spans="1:11" ht="15.75" thickBot="1" x14ac:dyDescent="0.3">
      <c r="A58" s="122">
        <v>43031</v>
      </c>
      <c r="B58" s="29" t="s">
        <v>146</v>
      </c>
      <c r="C58" s="29"/>
      <c r="D58" s="8" t="s">
        <v>14</v>
      </c>
      <c r="E58" s="132">
        <v>260</v>
      </c>
      <c r="F58" s="19"/>
      <c r="G58" s="132">
        <v>260</v>
      </c>
      <c r="H58" s="24" t="s">
        <v>9</v>
      </c>
    </row>
    <row r="59" spans="1:11" ht="15.75" thickBot="1" x14ac:dyDescent="0.3">
      <c r="A59" s="122">
        <v>43031</v>
      </c>
      <c r="B59" s="29" t="s">
        <v>49</v>
      </c>
      <c r="C59" s="29" t="s">
        <v>48</v>
      </c>
      <c r="D59" s="8" t="s">
        <v>14</v>
      </c>
      <c r="E59" s="132">
        <v>432</v>
      </c>
      <c r="F59" s="19"/>
      <c r="G59" s="132">
        <v>432</v>
      </c>
      <c r="H59" s="24" t="s">
        <v>71</v>
      </c>
    </row>
    <row r="60" spans="1:11" ht="15.75" thickBot="1" x14ac:dyDescent="0.3">
      <c r="A60" s="122">
        <v>43038</v>
      </c>
      <c r="B60" s="29" t="s">
        <v>130</v>
      </c>
      <c r="C60" s="29" t="s">
        <v>131</v>
      </c>
      <c r="D60" s="8" t="s">
        <v>14</v>
      </c>
      <c r="E60" s="132">
        <v>197.01</v>
      </c>
      <c r="F60" s="19"/>
      <c r="G60" s="132">
        <v>197.01</v>
      </c>
      <c r="H60" s="24" t="s">
        <v>71</v>
      </c>
    </row>
    <row r="61" spans="1:11" ht="15.75" thickBot="1" x14ac:dyDescent="0.3">
      <c r="A61" s="122">
        <v>43038</v>
      </c>
      <c r="B61" s="29" t="s">
        <v>64</v>
      </c>
      <c r="C61" s="29"/>
      <c r="D61" s="8" t="s">
        <v>14</v>
      </c>
      <c r="E61" s="132">
        <v>200</v>
      </c>
      <c r="F61" s="19"/>
      <c r="G61" s="132">
        <v>200</v>
      </c>
      <c r="H61" s="24" t="s">
        <v>9</v>
      </c>
    </row>
    <row r="62" spans="1:11" ht="15.75" thickBot="1" x14ac:dyDescent="0.3">
      <c r="A62" s="122">
        <v>43038</v>
      </c>
      <c r="B62" s="29" t="s">
        <v>132</v>
      </c>
      <c r="C62" s="29" t="s">
        <v>133</v>
      </c>
      <c r="D62" s="8" t="s">
        <v>61</v>
      </c>
      <c r="E62" s="132">
        <v>2000</v>
      </c>
      <c r="F62" s="19"/>
      <c r="G62" s="132">
        <v>2000</v>
      </c>
      <c r="H62" s="24" t="s">
        <v>9</v>
      </c>
    </row>
    <row r="63" spans="1:11" ht="15.75" thickBot="1" x14ac:dyDescent="0.3">
      <c r="A63" s="122">
        <v>43038</v>
      </c>
      <c r="B63" s="29" t="s">
        <v>134</v>
      </c>
      <c r="C63" s="29" t="s">
        <v>135</v>
      </c>
      <c r="D63" s="8" t="s">
        <v>14</v>
      </c>
      <c r="E63" s="132">
        <v>500</v>
      </c>
      <c r="F63" s="19"/>
      <c r="G63" s="132">
        <v>500</v>
      </c>
      <c r="H63" s="24" t="s">
        <v>71</v>
      </c>
    </row>
    <row r="64" spans="1:11" ht="15.75" thickBot="1" x14ac:dyDescent="0.3">
      <c r="A64" s="122">
        <v>43038</v>
      </c>
      <c r="B64" s="29" t="s">
        <v>136</v>
      </c>
      <c r="C64" s="29"/>
      <c r="D64" s="8" t="s">
        <v>14</v>
      </c>
      <c r="E64" s="132">
        <v>1300</v>
      </c>
      <c r="F64" s="19"/>
      <c r="G64" s="132">
        <v>1300</v>
      </c>
      <c r="H64" s="24" t="s">
        <v>9</v>
      </c>
    </row>
    <row r="65" spans="1:14" ht="15.75" thickBot="1" x14ac:dyDescent="0.3">
      <c r="A65" s="122">
        <v>43045</v>
      </c>
      <c r="B65" s="29" t="s">
        <v>137</v>
      </c>
      <c r="C65" s="29" t="s">
        <v>138</v>
      </c>
      <c r="D65" s="8" t="s">
        <v>139</v>
      </c>
      <c r="E65" s="132">
        <v>5000</v>
      </c>
      <c r="F65" s="19"/>
      <c r="G65" s="132">
        <v>5000</v>
      </c>
      <c r="H65" s="24" t="s">
        <v>9</v>
      </c>
    </row>
    <row r="66" spans="1:14" ht="15.75" thickBot="1" x14ac:dyDescent="0.3">
      <c r="A66" s="122">
        <v>43045</v>
      </c>
      <c r="B66" s="29" t="s">
        <v>140</v>
      </c>
      <c r="C66" s="29" t="s">
        <v>190</v>
      </c>
      <c r="D66" s="8" t="s">
        <v>14</v>
      </c>
      <c r="E66" s="132">
        <v>1484.8</v>
      </c>
      <c r="F66" s="19"/>
      <c r="G66" s="132">
        <v>1484.8</v>
      </c>
      <c r="H66" s="24" t="s">
        <v>9</v>
      </c>
    </row>
    <row r="67" spans="1:14" ht="15.75" thickBot="1" x14ac:dyDescent="0.3">
      <c r="A67" s="122">
        <v>43052</v>
      </c>
      <c r="B67" s="29" t="s">
        <v>141</v>
      </c>
      <c r="C67" s="29"/>
      <c r="D67" s="8" t="s">
        <v>61</v>
      </c>
      <c r="E67" s="132">
        <v>70</v>
      </c>
      <c r="F67" s="19"/>
      <c r="G67" s="132">
        <v>70</v>
      </c>
      <c r="H67" s="24" t="s">
        <v>9</v>
      </c>
      <c r="N67" s="48"/>
    </row>
    <row r="68" spans="1:14" ht="15.75" thickBot="1" x14ac:dyDescent="0.3">
      <c r="A68" s="122">
        <v>43052</v>
      </c>
      <c r="B68" s="29" t="s">
        <v>142</v>
      </c>
      <c r="C68" s="29" t="s">
        <v>143</v>
      </c>
      <c r="D68" s="8" t="s">
        <v>61</v>
      </c>
      <c r="E68" s="132">
        <v>4122</v>
      </c>
      <c r="F68" s="19"/>
      <c r="G68" s="132">
        <v>4122</v>
      </c>
      <c r="H68" s="24" t="s">
        <v>71</v>
      </c>
      <c r="N68" s="49"/>
    </row>
    <row r="69" spans="1:14" ht="15.75" thickBot="1" x14ac:dyDescent="0.3">
      <c r="A69" s="122">
        <v>43052</v>
      </c>
      <c r="B69" s="138" t="s">
        <v>144</v>
      </c>
      <c r="C69" s="138"/>
      <c r="D69" s="41"/>
      <c r="E69" s="133">
        <v>50</v>
      </c>
      <c r="F69" s="43"/>
      <c r="G69" s="133">
        <v>50</v>
      </c>
      <c r="H69" s="44" t="s">
        <v>105</v>
      </c>
      <c r="N69" s="49"/>
    </row>
    <row r="70" spans="1:14" ht="15.75" thickBot="1" x14ac:dyDescent="0.3">
      <c r="A70" s="122">
        <v>43052</v>
      </c>
      <c r="B70" s="29" t="s">
        <v>145</v>
      </c>
      <c r="C70" s="29" t="s">
        <v>117</v>
      </c>
      <c r="D70" s="8" t="s">
        <v>14</v>
      </c>
      <c r="E70" s="132">
        <v>1555.05</v>
      </c>
      <c r="F70" s="19"/>
      <c r="G70" s="132">
        <v>1555.05</v>
      </c>
      <c r="H70" s="24" t="s">
        <v>71</v>
      </c>
      <c r="N70" s="49"/>
    </row>
    <row r="71" spans="1:14" ht="15.75" thickBot="1" x14ac:dyDescent="0.3">
      <c r="A71" s="122">
        <v>43052</v>
      </c>
      <c r="B71" s="29" t="s">
        <v>102</v>
      </c>
      <c r="C71" s="29"/>
      <c r="D71" s="10" t="s">
        <v>14</v>
      </c>
      <c r="E71" s="132">
        <v>653.88</v>
      </c>
      <c r="F71" s="19"/>
      <c r="G71" s="132">
        <v>653.88</v>
      </c>
      <c r="H71" s="24" t="s">
        <v>9</v>
      </c>
      <c r="N71" s="49"/>
    </row>
    <row r="72" spans="1:14" ht="15.75" thickBot="1" x14ac:dyDescent="0.3">
      <c r="A72" s="122">
        <v>43059</v>
      </c>
      <c r="B72" s="29" t="s">
        <v>149</v>
      </c>
      <c r="C72" s="29" t="s">
        <v>148</v>
      </c>
      <c r="D72" s="8"/>
      <c r="E72" s="132">
        <v>2259.84</v>
      </c>
      <c r="F72" s="19"/>
      <c r="G72" s="132">
        <v>2259.84</v>
      </c>
      <c r="H72" s="24" t="s">
        <v>71</v>
      </c>
    </row>
    <row r="73" spans="1:14" ht="15.75" thickBot="1" x14ac:dyDescent="0.3">
      <c r="A73" s="122">
        <v>43059</v>
      </c>
      <c r="B73" s="29" t="s">
        <v>150</v>
      </c>
      <c r="C73" s="29"/>
      <c r="D73" s="8" t="s">
        <v>61</v>
      </c>
      <c r="E73" s="132">
        <v>200</v>
      </c>
      <c r="F73" s="19"/>
      <c r="G73" s="132">
        <v>200</v>
      </c>
      <c r="H73" s="24" t="s">
        <v>105</v>
      </c>
    </row>
    <row r="74" spans="1:14" ht="15.75" thickBot="1" x14ac:dyDescent="0.3">
      <c r="A74" s="122">
        <v>43059</v>
      </c>
      <c r="B74" s="29" t="s">
        <v>46</v>
      </c>
      <c r="C74" s="29" t="s">
        <v>16</v>
      </c>
      <c r="D74" s="8" t="s">
        <v>14</v>
      </c>
      <c r="E74" s="132">
        <v>270</v>
      </c>
      <c r="F74" s="19"/>
      <c r="G74" s="132">
        <v>270</v>
      </c>
      <c r="H74" s="24" t="s">
        <v>71</v>
      </c>
    </row>
    <row r="75" spans="1:14" ht="15.75" thickBot="1" x14ac:dyDescent="0.3">
      <c r="A75" s="122">
        <v>43059</v>
      </c>
      <c r="B75" s="29" t="s">
        <v>90</v>
      </c>
      <c r="C75" s="29" t="s">
        <v>151</v>
      </c>
      <c r="D75" s="8" t="s">
        <v>61</v>
      </c>
      <c r="E75" s="132">
        <v>862.8</v>
      </c>
      <c r="F75" s="19"/>
      <c r="G75" s="132">
        <v>862.8</v>
      </c>
      <c r="H75" s="24" t="s">
        <v>71</v>
      </c>
    </row>
    <row r="76" spans="1:14" ht="15.75" thickBot="1" x14ac:dyDescent="0.3">
      <c r="A76" s="122">
        <v>43059</v>
      </c>
      <c r="B76" s="29" t="s">
        <v>152</v>
      </c>
      <c r="C76" s="29"/>
      <c r="D76" s="8" t="s">
        <v>14</v>
      </c>
      <c r="E76" s="132">
        <v>240</v>
      </c>
      <c r="F76" s="19"/>
      <c r="G76" s="132">
        <v>240</v>
      </c>
      <c r="H76" s="24" t="s">
        <v>105</v>
      </c>
    </row>
    <row r="77" spans="1:14" ht="15.75" thickBot="1" x14ac:dyDescent="0.3">
      <c r="A77" s="122">
        <v>43059</v>
      </c>
      <c r="B77" s="29" t="s">
        <v>102</v>
      </c>
      <c r="C77" s="29"/>
      <c r="D77" s="8" t="s">
        <v>14</v>
      </c>
      <c r="E77" s="132">
        <v>240</v>
      </c>
      <c r="F77" s="19"/>
      <c r="G77" s="132">
        <v>240</v>
      </c>
      <c r="H77" s="24" t="s">
        <v>9</v>
      </c>
    </row>
    <row r="78" spans="1:14" ht="15.75" thickBot="1" x14ac:dyDescent="0.3">
      <c r="A78" s="122">
        <v>43059</v>
      </c>
      <c r="B78" s="29" t="s">
        <v>153</v>
      </c>
      <c r="C78" s="29" t="s">
        <v>101</v>
      </c>
      <c r="D78" s="10" t="s">
        <v>14</v>
      </c>
      <c r="E78" s="132">
        <v>120</v>
      </c>
      <c r="F78" s="19"/>
      <c r="G78" s="132">
        <v>120</v>
      </c>
      <c r="H78" s="24" t="s">
        <v>71</v>
      </c>
    </row>
    <row r="79" spans="1:14" ht="15.75" thickBot="1" x14ac:dyDescent="0.3">
      <c r="A79" s="122">
        <v>43059</v>
      </c>
      <c r="B79" s="29" t="s">
        <v>154</v>
      </c>
      <c r="C79" s="29"/>
      <c r="D79" s="10" t="s">
        <v>14</v>
      </c>
      <c r="E79" s="132">
        <v>2200</v>
      </c>
      <c r="F79" s="19"/>
      <c r="G79" s="132">
        <v>2200</v>
      </c>
      <c r="H79" s="24" t="s">
        <v>9</v>
      </c>
    </row>
    <row r="80" spans="1:14" ht="15.75" thickBot="1" x14ac:dyDescent="0.3">
      <c r="A80" s="122">
        <v>43066</v>
      </c>
      <c r="B80" s="29" t="s">
        <v>156</v>
      </c>
      <c r="C80" s="29"/>
      <c r="D80" s="8" t="s">
        <v>157</v>
      </c>
      <c r="E80" s="132">
        <v>180</v>
      </c>
      <c r="F80" s="19"/>
      <c r="G80" s="132">
        <v>180</v>
      </c>
      <c r="H80" s="24" t="s">
        <v>9</v>
      </c>
    </row>
    <row r="81" spans="1:12" ht="15.75" thickBot="1" x14ac:dyDescent="0.3">
      <c r="A81" s="122">
        <v>43066</v>
      </c>
      <c r="B81" s="29" t="s">
        <v>158</v>
      </c>
      <c r="C81" s="29"/>
      <c r="D81" s="8" t="s">
        <v>14</v>
      </c>
      <c r="E81" s="132">
        <v>200</v>
      </c>
      <c r="F81" s="19"/>
      <c r="G81" s="132">
        <v>200</v>
      </c>
      <c r="H81" s="24" t="s">
        <v>9</v>
      </c>
    </row>
    <row r="82" spans="1:12" ht="15.75" thickBot="1" x14ac:dyDescent="0.3">
      <c r="A82" s="122">
        <v>43066</v>
      </c>
      <c r="B82" s="29" t="s">
        <v>189</v>
      </c>
      <c r="C82" s="29"/>
      <c r="D82" s="8" t="s">
        <v>61</v>
      </c>
      <c r="E82" s="132">
        <v>100</v>
      </c>
      <c r="F82" s="19"/>
      <c r="G82" s="132">
        <v>100</v>
      </c>
      <c r="H82" s="24" t="s">
        <v>9</v>
      </c>
    </row>
    <row r="83" spans="1:12" ht="15.75" thickBot="1" x14ac:dyDescent="0.3">
      <c r="A83" s="122">
        <v>43066</v>
      </c>
      <c r="B83" s="29" t="s">
        <v>149</v>
      </c>
      <c r="C83" s="29" t="s">
        <v>180</v>
      </c>
      <c r="D83" s="8" t="s">
        <v>14</v>
      </c>
      <c r="E83" s="132">
        <v>2259.84</v>
      </c>
      <c r="F83" s="19"/>
      <c r="G83" s="132">
        <v>2259.84</v>
      </c>
      <c r="H83" s="24" t="s">
        <v>71</v>
      </c>
      <c r="L83" t="s">
        <v>188</v>
      </c>
    </row>
    <row r="84" spans="1:12" ht="15.75" thickBot="1" x14ac:dyDescent="0.3">
      <c r="A84" s="122">
        <v>43066</v>
      </c>
      <c r="B84" s="29" t="s">
        <v>93</v>
      </c>
      <c r="C84" s="29"/>
      <c r="D84" s="8" t="s">
        <v>14</v>
      </c>
      <c r="E84" s="132">
        <v>200</v>
      </c>
      <c r="F84" s="19"/>
      <c r="G84" s="132">
        <v>200</v>
      </c>
      <c r="H84" s="24" t="s">
        <v>9</v>
      </c>
    </row>
    <row r="85" spans="1:12" ht="15.75" thickBot="1" x14ac:dyDescent="0.3">
      <c r="A85" s="128">
        <v>43066</v>
      </c>
      <c r="B85" s="139" t="s">
        <v>210</v>
      </c>
      <c r="C85" s="139"/>
      <c r="D85" s="56" t="s">
        <v>14</v>
      </c>
      <c r="E85" s="134">
        <v>2000</v>
      </c>
      <c r="F85" s="58"/>
      <c r="G85" s="134">
        <v>2000</v>
      </c>
      <c r="H85" s="60" t="s">
        <v>9</v>
      </c>
      <c r="I85" s="54"/>
    </row>
    <row r="86" spans="1:12" ht="15.75" thickBot="1" x14ac:dyDescent="0.3">
      <c r="A86" s="128">
        <v>43066</v>
      </c>
      <c r="B86" s="139" t="s">
        <v>187</v>
      </c>
      <c r="C86" s="139"/>
      <c r="D86" s="56" t="s">
        <v>14</v>
      </c>
      <c r="E86" s="134">
        <v>1000</v>
      </c>
      <c r="F86" s="58"/>
      <c r="G86" s="134">
        <v>1000</v>
      </c>
      <c r="H86" s="60" t="s">
        <v>105</v>
      </c>
      <c r="I86" s="54"/>
    </row>
    <row r="87" spans="1:12" ht="15.75" thickBot="1" x14ac:dyDescent="0.3">
      <c r="A87" s="122">
        <v>43066</v>
      </c>
      <c r="B87" s="29" t="s">
        <v>186</v>
      </c>
      <c r="C87" s="29"/>
      <c r="D87" s="10" t="s">
        <v>14</v>
      </c>
      <c r="E87" s="132">
        <v>3150</v>
      </c>
      <c r="F87" s="19"/>
      <c r="G87" s="132">
        <v>3150</v>
      </c>
      <c r="H87" s="24" t="s">
        <v>9</v>
      </c>
    </row>
    <row r="88" spans="1:12" ht="15.75" thickBot="1" x14ac:dyDescent="0.3">
      <c r="A88" s="122">
        <v>43073</v>
      </c>
      <c r="B88" s="29" t="s">
        <v>142</v>
      </c>
      <c r="C88" s="29" t="s">
        <v>184</v>
      </c>
      <c r="D88" s="8"/>
      <c r="E88" s="132">
        <v>312</v>
      </c>
      <c r="F88" s="19"/>
      <c r="G88" s="132">
        <v>312</v>
      </c>
      <c r="H88" s="24" t="s">
        <v>108</v>
      </c>
      <c r="I88" s="38"/>
    </row>
    <row r="89" spans="1:12" ht="15.75" thickBot="1" x14ac:dyDescent="0.3">
      <c r="A89" s="122">
        <v>43073</v>
      </c>
      <c r="B89" s="29" t="s">
        <v>183</v>
      </c>
      <c r="C89" s="29" t="s">
        <v>77</v>
      </c>
      <c r="D89" s="8" t="s">
        <v>14</v>
      </c>
      <c r="E89" s="132">
        <v>23.65</v>
      </c>
      <c r="F89" s="19"/>
      <c r="G89" s="132">
        <v>23.65</v>
      </c>
      <c r="H89" s="24" t="s">
        <v>108</v>
      </c>
    </row>
    <row r="90" spans="1:12" ht="15.75" thickBot="1" x14ac:dyDescent="0.3">
      <c r="A90" s="122">
        <v>43073</v>
      </c>
      <c r="B90" s="29" t="s">
        <v>182</v>
      </c>
      <c r="C90" s="29"/>
      <c r="D90" s="8" t="s">
        <v>14</v>
      </c>
      <c r="E90" s="132">
        <v>1080</v>
      </c>
      <c r="F90" s="19"/>
      <c r="G90" s="132">
        <v>1080</v>
      </c>
      <c r="H90" s="24" t="s">
        <v>9</v>
      </c>
    </row>
    <row r="91" spans="1:12" ht="15.75" thickBot="1" x14ac:dyDescent="0.3">
      <c r="A91" s="122">
        <v>43073</v>
      </c>
      <c r="B91" s="29" t="s">
        <v>102</v>
      </c>
      <c r="C91" s="29"/>
      <c r="D91" s="8" t="s">
        <v>14</v>
      </c>
      <c r="E91" s="132">
        <v>1890.63</v>
      </c>
      <c r="F91" s="19"/>
      <c r="G91" s="132">
        <v>1890.63</v>
      </c>
      <c r="H91" s="24" t="s">
        <v>9</v>
      </c>
    </row>
    <row r="92" spans="1:12" ht="15.75" thickBot="1" x14ac:dyDescent="0.3">
      <c r="A92" s="122">
        <v>43073</v>
      </c>
      <c r="B92" s="29" t="s">
        <v>113</v>
      </c>
      <c r="C92" s="29"/>
      <c r="D92" s="10" t="s">
        <v>14</v>
      </c>
      <c r="E92" s="132">
        <v>130</v>
      </c>
      <c r="F92" s="19"/>
      <c r="G92" s="132">
        <v>130</v>
      </c>
      <c r="H92" s="24" t="s">
        <v>9</v>
      </c>
    </row>
    <row r="93" spans="1:12" ht="15.75" thickBot="1" x14ac:dyDescent="0.3">
      <c r="A93" s="122">
        <v>43080</v>
      </c>
      <c r="B93" s="29" t="s">
        <v>102</v>
      </c>
      <c r="C93" s="29" t="s">
        <v>146</v>
      </c>
      <c r="D93" s="8" t="s">
        <v>61</v>
      </c>
      <c r="E93" s="132">
        <v>41.89</v>
      </c>
      <c r="F93" s="19"/>
      <c r="G93" s="132">
        <v>41.89</v>
      </c>
      <c r="H93" s="24" t="s">
        <v>108</v>
      </c>
    </row>
    <row r="94" spans="1:12" ht="15.75" thickBot="1" x14ac:dyDescent="0.3">
      <c r="A94" s="122">
        <v>43080</v>
      </c>
      <c r="B94" s="29" t="s">
        <v>181</v>
      </c>
      <c r="C94" s="29"/>
      <c r="D94" s="10" t="s">
        <v>14</v>
      </c>
      <c r="E94" s="132">
        <v>50</v>
      </c>
      <c r="F94" s="19"/>
      <c r="G94" s="132">
        <v>50</v>
      </c>
      <c r="H94" s="24" t="s">
        <v>9</v>
      </c>
    </row>
    <row r="95" spans="1:12" ht="15.75" thickBot="1" x14ac:dyDescent="0.3">
      <c r="A95" s="122">
        <v>43080</v>
      </c>
      <c r="B95" s="29" t="s">
        <v>93</v>
      </c>
      <c r="C95" s="29"/>
      <c r="D95" s="10" t="s">
        <v>14</v>
      </c>
      <c r="E95" s="132">
        <v>1435</v>
      </c>
      <c r="F95" s="19"/>
      <c r="G95" s="132">
        <v>1435</v>
      </c>
      <c r="H95" s="24" t="s">
        <v>9</v>
      </c>
      <c r="L95" s="47"/>
    </row>
    <row r="96" spans="1:12" ht="15.75" thickBot="1" x14ac:dyDescent="0.3">
      <c r="A96" s="122">
        <v>43087</v>
      </c>
      <c r="B96" s="29" t="s">
        <v>179</v>
      </c>
      <c r="C96" s="29"/>
      <c r="D96" s="8" t="s">
        <v>14</v>
      </c>
      <c r="E96" s="132">
        <v>540</v>
      </c>
      <c r="F96" s="19"/>
      <c r="G96" s="132">
        <v>540</v>
      </c>
      <c r="H96" s="24" t="s">
        <v>9</v>
      </c>
    </row>
    <row r="97" spans="1:16" ht="15.75" thickBot="1" x14ac:dyDescent="0.3">
      <c r="A97" s="122">
        <v>43087</v>
      </c>
      <c r="B97" s="29" t="s">
        <v>149</v>
      </c>
      <c r="C97" s="29" t="s">
        <v>180</v>
      </c>
      <c r="D97" s="8" t="s">
        <v>14</v>
      </c>
      <c r="E97" s="132">
        <v>2259.84</v>
      </c>
      <c r="F97" s="19"/>
      <c r="G97" s="132">
        <v>2259.84</v>
      </c>
      <c r="H97" s="24" t="s">
        <v>108</v>
      </c>
    </row>
    <row r="98" spans="1:16" ht="15.75" thickBot="1" x14ac:dyDescent="0.3">
      <c r="A98" s="122">
        <v>43087</v>
      </c>
      <c r="B98" s="29" t="s">
        <v>102</v>
      </c>
      <c r="C98" s="29"/>
      <c r="D98" s="8" t="s">
        <v>14</v>
      </c>
      <c r="E98" s="132">
        <v>1107.17</v>
      </c>
      <c r="F98" s="19"/>
      <c r="G98" s="132">
        <v>1107.17</v>
      </c>
      <c r="H98" s="24" t="s">
        <v>9</v>
      </c>
    </row>
    <row r="99" spans="1:16" ht="15.75" thickBot="1" x14ac:dyDescent="0.3">
      <c r="A99" s="122">
        <v>43087</v>
      </c>
      <c r="B99" s="29" t="s">
        <v>178</v>
      </c>
      <c r="C99" s="29"/>
      <c r="D99" s="8" t="s">
        <v>61</v>
      </c>
      <c r="E99" s="132">
        <v>59.5</v>
      </c>
      <c r="F99" s="19"/>
      <c r="G99" s="132">
        <v>59.5</v>
      </c>
      <c r="H99" s="24" t="s">
        <v>108</v>
      </c>
    </row>
    <row r="100" spans="1:16" ht="15.75" thickBot="1" x14ac:dyDescent="0.3">
      <c r="A100" s="122">
        <v>43087</v>
      </c>
      <c r="B100" s="29" t="s">
        <v>177</v>
      </c>
      <c r="C100" s="29"/>
      <c r="D100" s="8" t="s">
        <v>14</v>
      </c>
      <c r="E100" s="132">
        <v>720</v>
      </c>
      <c r="F100" s="19"/>
      <c r="G100" s="132">
        <v>720</v>
      </c>
      <c r="H100" s="24" t="s">
        <v>9</v>
      </c>
    </row>
    <row r="101" spans="1:16" ht="15.75" thickBot="1" x14ac:dyDescent="0.3">
      <c r="A101" s="122">
        <v>43087</v>
      </c>
      <c r="B101" s="29" t="s">
        <v>176</v>
      </c>
      <c r="C101" s="29"/>
      <c r="D101" s="8" t="s">
        <v>14</v>
      </c>
      <c r="E101" s="132">
        <v>500</v>
      </c>
      <c r="F101" s="19"/>
      <c r="G101" s="132">
        <v>500</v>
      </c>
      <c r="H101" s="24" t="s">
        <v>9</v>
      </c>
    </row>
    <row r="102" spans="1:16" ht="15.75" thickBot="1" x14ac:dyDescent="0.3">
      <c r="A102" s="122">
        <v>43094</v>
      </c>
      <c r="B102" s="29" t="s">
        <v>46</v>
      </c>
      <c r="C102" s="29" t="s">
        <v>16</v>
      </c>
      <c r="D102" s="8" t="s">
        <v>14</v>
      </c>
      <c r="E102" s="132">
        <v>270</v>
      </c>
      <c r="F102" s="19"/>
      <c r="G102" s="132">
        <v>270</v>
      </c>
      <c r="H102" s="24" t="s">
        <v>108</v>
      </c>
    </row>
    <row r="103" spans="1:16" ht="15.75" thickBot="1" x14ac:dyDescent="0.3">
      <c r="A103" s="122">
        <v>43094</v>
      </c>
      <c r="B103" s="29" t="s">
        <v>175</v>
      </c>
      <c r="C103" s="29"/>
      <c r="D103" s="8" t="s">
        <v>61</v>
      </c>
      <c r="E103" s="132">
        <v>180</v>
      </c>
      <c r="F103" s="19"/>
      <c r="G103" s="132">
        <v>180</v>
      </c>
      <c r="H103" s="24" t="s">
        <v>9</v>
      </c>
    </row>
    <row r="104" spans="1:16" ht="15.75" thickBot="1" x14ac:dyDescent="0.3">
      <c r="A104" s="122">
        <v>43094</v>
      </c>
      <c r="B104" s="29" t="s">
        <v>136</v>
      </c>
      <c r="C104" s="29"/>
      <c r="D104" s="8" t="s">
        <v>14</v>
      </c>
      <c r="E104" s="132">
        <v>920</v>
      </c>
      <c r="F104" s="19"/>
      <c r="G104" s="132">
        <v>920</v>
      </c>
      <c r="H104" s="24" t="s">
        <v>9</v>
      </c>
    </row>
    <row r="105" spans="1:16" ht="15.75" thickBot="1" x14ac:dyDescent="0.3">
      <c r="A105" s="122">
        <v>43101</v>
      </c>
      <c r="B105" s="29" t="s">
        <v>173</v>
      </c>
      <c r="C105" s="29"/>
      <c r="D105" s="8" t="s">
        <v>14</v>
      </c>
      <c r="E105" s="132">
        <v>860</v>
      </c>
      <c r="F105" s="19"/>
      <c r="G105" s="132">
        <v>860</v>
      </c>
      <c r="H105" s="24" t="s">
        <v>9</v>
      </c>
      <c r="L105" s="50"/>
    </row>
    <row r="106" spans="1:16" ht="15.75" thickBot="1" x14ac:dyDescent="0.3">
      <c r="A106" s="122">
        <v>43101</v>
      </c>
      <c r="B106" s="29" t="s">
        <v>168</v>
      </c>
      <c r="C106" s="29" t="s">
        <v>169</v>
      </c>
      <c r="D106" s="8" t="s">
        <v>14</v>
      </c>
      <c r="E106" s="132">
        <v>1217.8</v>
      </c>
      <c r="F106" s="19"/>
      <c r="G106" s="132">
        <v>1217.8</v>
      </c>
      <c r="H106" s="24" t="s">
        <v>108</v>
      </c>
      <c r="L106" s="50"/>
    </row>
    <row r="107" spans="1:16" ht="15.75" thickBot="1" x14ac:dyDescent="0.3">
      <c r="A107" s="122">
        <v>43101</v>
      </c>
      <c r="B107" s="29" t="s">
        <v>167</v>
      </c>
      <c r="C107" s="29"/>
      <c r="D107" s="8" t="s">
        <v>14</v>
      </c>
      <c r="E107" s="132">
        <v>240</v>
      </c>
      <c r="F107" s="19"/>
      <c r="G107" s="132">
        <v>240</v>
      </c>
      <c r="H107" s="24" t="s">
        <v>9</v>
      </c>
      <c r="L107" s="50"/>
    </row>
    <row r="108" spans="1:16" ht="15.75" thickBot="1" x14ac:dyDescent="0.3">
      <c r="A108" s="122">
        <v>43108</v>
      </c>
      <c r="B108" s="29" t="s">
        <v>172</v>
      </c>
      <c r="C108" s="29" t="s">
        <v>171</v>
      </c>
      <c r="D108" s="8" t="s">
        <v>14</v>
      </c>
      <c r="E108" s="132">
        <v>480</v>
      </c>
      <c r="F108" s="19"/>
      <c r="G108" s="132">
        <v>480</v>
      </c>
      <c r="H108" s="24" t="s">
        <v>108</v>
      </c>
      <c r="O108" s="47"/>
      <c r="P108" s="47"/>
    </row>
    <row r="109" spans="1:16" ht="15.75" thickBot="1" x14ac:dyDescent="0.3">
      <c r="A109" s="122">
        <v>43108</v>
      </c>
      <c r="B109" s="29" t="s">
        <v>166</v>
      </c>
      <c r="C109" s="29"/>
      <c r="D109" s="8" t="s">
        <v>14</v>
      </c>
      <c r="E109" s="132">
        <v>40</v>
      </c>
      <c r="F109" s="19"/>
      <c r="G109" s="132">
        <v>40</v>
      </c>
      <c r="H109" s="24" t="s">
        <v>9</v>
      </c>
      <c r="O109" s="47"/>
      <c r="P109" s="46"/>
    </row>
    <row r="110" spans="1:16" ht="15.75" thickBot="1" x14ac:dyDescent="0.3">
      <c r="A110" s="122">
        <v>43108</v>
      </c>
      <c r="B110" s="29" t="s">
        <v>170</v>
      </c>
      <c r="C110" s="29"/>
      <c r="D110" s="10" t="s">
        <v>14</v>
      </c>
      <c r="E110" s="132">
        <v>1600</v>
      </c>
      <c r="F110" s="19"/>
      <c r="G110" s="132">
        <v>1600</v>
      </c>
      <c r="H110" s="24" t="s">
        <v>9</v>
      </c>
      <c r="O110" s="47"/>
      <c r="P110" s="46"/>
    </row>
    <row r="111" spans="1:16" ht="15.75" thickBot="1" x14ac:dyDescent="0.3">
      <c r="A111" s="122">
        <v>43115</v>
      </c>
      <c r="B111" s="29" t="s">
        <v>165</v>
      </c>
      <c r="C111" s="29"/>
      <c r="D111" s="8" t="s">
        <v>14</v>
      </c>
      <c r="E111" s="132">
        <v>120</v>
      </c>
      <c r="F111" s="19"/>
      <c r="G111" s="132">
        <v>120</v>
      </c>
      <c r="H111" s="24" t="s">
        <v>9</v>
      </c>
    </row>
    <row r="112" spans="1:16" ht="15.75" thickBot="1" x14ac:dyDescent="0.3">
      <c r="A112" s="122">
        <v>43115</v>
      </c>
      <c r="B112" s="29" t="s">
        <v>164</v>
      </c>
      <c r="C112" s="29"/>
      <c r="D112" s="8" t="s">
        <v>61</v>
      </c>
      <c r="E112" s="132">
        <v>840</v>
      </c>
      <c r="F112" s="19"/>
      <c r="G112" s="132">
        <v>840</v>
      </c>
      <c r="H112" s="24" t="s">
        <v>9</v>
      </c>
    </row>
    <row r="113" spans="1:12" ht="15.75" thickBot="1" x14ac:dyDescent="0.3">
      <c r="A113" s="122">
        <v>43115</v>
      </c>
      <c r="B113" s="29" t="s">
        <v>162</v>
      </c>
      <c r="C113" s="29"/>
      <c r="D113" s="8" t="s">
        <v>14</v>
      </c>
      <c r="E113" s="132">
        <v>200</v>
      </c>
      <c r="F113" s="19"/>
      <c r="G113" s="132">
        <v>200</v>
      </c>
      <c r="H113" s="24" t="s">
        <v>9</v>
      </c>
    </row>
    <row r="114" spans="1:12" ht="15.75" thickBot="1" x14ac:dyDescent="0.3">
      <c r="A114" s="122">
        <v>43115</v>
      </c>
      <c r="B114" s="29" t="s">
        <v>149</v>
      </c>
      <c r="C114" s="29" t="s">
        <v>163</v>
      </c>
      <c r="D114" s="8" t="s">
        <v>14</v>
      </c>
      <c r="E114" s="132">
        <v>564.96</v>
      </c>
      <c r="F114" s="19"/>
      <c r="G114" s="132">
        <v>564.96</v>
      </c>
      <c r="H114" s="24" t="s">
        <v>108</v>
      </c>
    </row>
    <row r="115" spans="1:12" ht="15.75" thickBot="1" x14ac:dyDescent="0.3">
      <c r="A115" s="122">
        <v>43115</v>
      </c>
      <c r="B115" s="29" t="s">
        <v>162</v>
      </c>
      <c r="C115" s="29"/>
      <c r="D115" s="8" t="s">
        <v>14</v>
      </c>
      <c r="E115" s="132">
        <v>1000</v>
      </c>
      <c r="F115" s="19"/>
      <c r="G115" s="132">
        <v>1000</v>
      </c>
      <c r="H115" s="24" t="s">
        <v>9</v>
      </c>
    </row>
    <row r="116" spans="1:12" ht="15.75" thickBot="1" x14ac:dyDescent="0.3">
      <c r="A116" s="122">
        <v>43115</v>
      </c>
      <c r="B116" s="29" t="s">
        <v>161</v>
      </c>
      <c r="C116" s="29"/>
      <c r="D116" s="8" t="s">
        <v>14</v>
      </c>
      <c r="E116" s="132">
        <v>800</v>
      </c>
      <c r="F116" s="19"/>
      <c r="G116" s="132">
        <v>800</v>
      </c>
      <c r="H116" s="24" t="s">
        <v>9</v>
      </c>
    </row>
    <row r="117" spans="1:12" ht="15.75" thickBot="1" x14ac:dyDescent="0.3">
      <c r="A117" s="122">
        <v>43122</v>
      </c>
      <c r="B117" s="29" t="s">
        <v>192</v>
      </c>
      <c r="C117" s="29" t="s">
        <v>191</v>
      </c>
      <c r="D117" s="8" t="s">
        <v>14</v>
      </c>
      <c r="E117" s="132">
        <v>8.49</v>
      </c>
      <c r="F117" s="19"/>
      <c r="G117" s="132">
        <v>8.49</v>
      </c>
      <c r="H117" s="24" t="s">
        <v>71</v>
      </c>
    </row>
    <row r="118" spans="1:12" ht="15.75" thickBot="1" x14ac:dyDescent="0.3">
      <c r="A118" s="122">
        <v>43122</v>
      </c>
      <c r="B118" s="138" t="s">
        <v>193</v>
      </c>
      <c r="C118" s="29" t="s">
        <v>138</v>
      </c>
      <c r="D118" s="8" t="s">
        <v>14</v>
      </c>
      <c r="E118" s="132">
        <v>1200</v>
      </c>
      <c r="F118" s="19"/>
      <c r="G118" s="132">
        <v>1200</v>
      </c>
      <c r="H118" s="24" t="s">
        <v>108</v>
      </c>
    </row>
    <row r="119" spans="1:12" ht="15.75" thickBot="1" x14ac:dyDescent="0.3">
      <c r="A119" s="122">
        <v>43122</v>
      </c>
      <c r="B119" s="29" t="s">
        <v>93</v>
      </c>
      <c r="C119" s="29"/>
      <c r="D119" s="8" t="s">
        <v>14</v>
      </c>
      <c r="E119" s="132">
        <v>2130</v>
      </c>
      <c r="F119" s="19"/>
      <c r="G119" s="132">
        <v>2130</v>
      </c>
      <c r="H119" s="24" t="s">
        <v>9</v>
      </c>
    </row>
    <row r="120" spans="1:12" ht="15.75" thickBot="1" x14ac:dyDescent="0.3">
      <c r="A120" s="122">
        <v>43122</v>
      </c>
      <c r="B120" s="29" t="s">
        <v>102</v>
      </c>
      <c r="C120" s="29"/>
      <c r="D120" s="8" t="s">
        <v>14</v>
      </c>
      <c r="E120" s="132">
        <v>1654.26</v>
      </c>
      <c r="F120" s="19"/>
      <c r="G120" s="132">
        <v>1654.26</v>
      </c>
      <c r="H120" s="24" t="s">
        <v>9</v>
      </c>
    </row>
    <row r="121" spans="1:12" ht="15.75" thickBot="1" x14ac:dyDescent="0.3">
      <c r="A121" s="122">
        <v>43122</v>
      </c>
      <c r="B121" s="29" t="s">
        <v>195</v>
      </c>
      <c r="C121" s="29" t="s">
        <v>194</v>
      </c>
      <c r="D121" s="8" t="s">
        <v>14</v>
      </c>
      <c r="E121" s="132">
        <v>1500</v>
      </c>
      <c r="F121" s="19"/>
      <c r="G121" s="132">
        <v>1500</v>
      </c>
      <c r="H121" s="24" t="s">
        <v>108</v>
      </c>
    </row>
    <row r="122" spans="1:12" ht="15.75" thickBot="1" x14ac:dyDescent="0.3">
      <c r="A122" s="122">
        <v>43129</v>
      </c>
      <c r="B122" s="29" t="s">
        <v>196</v>
      </c>
      <c r="C122" s="29" t="s">
        <v>197</v>
      </c>
      <c r="D122" s="8" t="s">
        <v>14</v>
      </c>
      <c r="E122" s="132">
        <v>216</v>
      </c>
      <c r="F122" s="19"/>
      <c r="G122" s="132">
        <v>216</v>
      </c>
      <c r="H122" s="24" t="s">
        <v>71</v>
      </c>
    </row>
    <row r="123" spans="1:12" ht="15.75" thickBot="1" x14ac:dyDescent="0.3">
      <c r="A123" s="122">
        <v>43129</v>
      </c>
      <c r="B123" s="29" t="s">
        <v>187</v>
      </c>
      <c r="C123" s="29" t="s">
        <v>198</v>
      </c>
      <c r="D123" s="8" t="s">
        <v>14</v>
      </c>
      <c r="E123" s="132">
        <v>1250</v>
      </c>
      <c r="F123" s="19"/>
      <c r="G123" s="132">
        <v>1250</v>
      </c>
      <c r="H123" s="24" t="s">
        <v>9</v>
      </c>
    </row>
    <row r="124" spans="1:12" ht="15.75" thickBot="1" x14ac:dyDescent="0.3">
      <c r="A124" s="122">
        <v>43129</v>
      </c>
      <c r="B124" s="29" t="s">
        <v>199</v>
      </c>
      <c r="C124" s="29" t="s">
        <v>200</v>
      </c>
      <c r="D124" s="8" t="s">
        <v>61</v>
      </c>
      <c r="E124" s="132">
        <v>55.3</v>
      </c>
      <c r="F124" s="19"/>
      <c r="G124" s="132">
        <v>55.3</v>
      </c>
      <c r="H124" s="24" t="s">
        <v>71</v>
      </c>
    </row>
    <row r="125" spans="1:12" ht="15.75" thickBot="1" x14ac:dyDescent="0.3">
      <c r="A125" s="122">
        <v>43129</v>
      </c>
      <c r="B125" s="29" t="s">
        <v>201</v>
      </c>
      <c r="C125" s="29" t="s">
        <v>202</v>
      </c>
      <c r="D125" s="8" t="s">
        <v>14</v>
      </c>
      <c r="E125" s="132">
        <v>123.3</v>
      </c>
      <c r="F125" s="19"/>
      <c r="G125" s="132">
        <v>123.3</v>
      </c>
      <c r="H125" s="24" t="s">
        <v>71</v>
      </c>
    </row>
    <row r="126" spans="1:12" ht="15.75" thickBot="1" x14ac:dyDescent="0.3">
      <c r="A126" s="122">
        <v>43129</v>
      </c>
      <c r="B126" s="29" t="s">
        <v>226</v>
      </c>
      <c r="C126" s="29" t="s">
        <v>225</v>
      </c>
      <c r="D126" s="8" t="s">
        <v>14</v>
      </c>
      <c r="E126" s="132">
        <v>6.04</v>
      </c>
      <c r="F126" s="19"/>
      <c r="G126" s="132">
        <v>6.04</v>
      </c>
      <c r="H126" s="24" t="s">
        <v>71</v>
      </c>
    </row>
    <row r="127" spans="1:12" ht="15.75" thickBot="1" x14ac:dyDescent="0.3">
      <c r="A127" s="122">
        <v>43129</v>
      </c>
      <c r="B127" s="29" t="s">
        <v>93</v>
      </c>
      <c r="C127" s="29"/>
      <c r="D127" s="8" t="s">
        <v>14</v>
      </c>
      <c r="E127" s="132">
        <v>2450</v>
      </c>
      <c r="F127" s="19"/>
      <c r="G127" s="132">
        <v>2450</v>
      </c>
      <c r="H127" s="24" t="s">
        <v>9</v>
      </c>
    </row>
    <row r="128" spans="1:12" ht="15.75" thickBot="1" x14ac:dyDescent="0.3">
      <c r="A128" s="122">
        <v>43136</v>
      </c>
      <c r="B128" s="29" t="s">
        <v>46</v>
      </c>
      <c r="C128" s="29" t="s">
        <v>16</v>
      </c>
      <c r="D128" s="8" t="s">
        <v>14</v>
      </c>
      <c r="E128" s="132">
        <v>270</v>
      </c>
      <c r="F128" s="19"/>
      <c r="G128" s="132">
        <v>270</v>
      </c>
      <c r="H128" s="24" t="s">
        <v>71</v>
      </c>
      <c r="L128" s="51"/>
    </row>
    <row r="129" spans="1:12" ht="15.75" thickBot="1" x14ac:dyDescent="0.3">
      <c r="A129" s="122">
        <v>43136</v>
      </c>
      <c r="B129" s="29" t="s">
        <v>227</v>
      </c>
      <c r="C129" s="29" t="s">
        <v>228</v>
      </c>
      <c r="D129" s="8" t="s">
        <v>14</v>
      </c>
      <c r="E129" s="132">
        <v>34.99</v>
      </c>
      <c r="F129" s="19"/>
      <c r="G129" s="132">
        <v>34.99</v>
      </c>
      <c r="H129" s="24" t="s">
        <v>71</v>
      </c>
      <c r="L129" s="50"/>
    </row>
    <row r="130" spans="1:12" ht="15.75" thickBot="1" x14ac:dyDescent="0.3">
      <c r="A130" s="122">
        <v>43136</v>
      </c>
      <c r="B130" s="29" t="s">
        <v>102</v>
      </c>
      <c r="C130" s="29"/>
      <c r="D130" s="8" t="s">
        <v>14</v>
      </c>
      <c r="E130" s="132">
        <v>1546.47</v>
      </c>
      <c r="F130" s="19"/>
      <c r="G130" s="132">
        <v>1546.47</v>
      </c>
      <c r="H130" s="24" t="s">
        <v>9</v>
      </c>
      <c r="L130" s="50"/>
    </row>
    <row r="131" spans="1:12" ht="15.75" thickBot="1" x14ac:dyDescent="0.3">
      <c r="A131" s="122">
        <v>43136</v>
      </c>
      <c r="B131" s="29" t="s">
        <v>229</v>
      </c>
      <c r="C131" s="29" t="s">
        <v>230</v>
      </c>
      <c r="D131" s="8" t="s">
        <v>14</v>
      </c>
      <c r="E131" s="132">
        <v>3880</v>
      </c>
      <c r="F131" s="19"/>
      <c r="G131" s="132">
        <v>3880</v>
      </c>
      <c r="H131" s="24" t="s">
        <v>9</v>
      </c>
      <c r="L131" s="50"/>
    </row>
    <row r="132" spans="1:12" ht="15.75" thickBot="1" x14ac:dyDescent="0.3">
      <c r="A132" s="122">
        <v>43136</v>
      </c>
      <c r="B132" s="29" t="s">
        <v>231</v>
      </c>
      <c r="C132" s="29" t="s">
        <v>184</v>
      </c>
      <c r="D132" s="8" t="s">
        <v>14</v>
      </c>
      <c r="E132" s="132">
        <v>1062</v>
      </c>
      <c r="F132" s="19"/>
      <c r="G132" s="132">
        <v>1062</v>
      </c>
      <c r="H132" s="24" t="s">
        <v>71</v>
      </c>
      <c r="L132" s="50"/>
    </row>
    <row r="133" spans="1:12" ht="15.75" thickBot="1" x14ac:dyDescent="0.3">
      <c r="A133" s="122">
        <v>43136</v>
      </c>
      <c r="B133" s="29" t="s">
        <v>232</v>
      </c>
      <c r="C133" s="29" t="s">
        <v>16</v>
      </c>
      <c r="D133" s="10" t="s">
        <v>14</v>
      </c>
      <c r="E133" s="132">
        <v>1705.05</v>
      </c>
      <c r="F133" s="19"/>
      <c r="G133" s="132">
        <v>1705.05</v>
      </c>
      <c r="H133" s="24" t="s">
        <v>71</v>
      </c>
      <c r="L133" s="50"/>
    </row>
    <row r="134" spans="1:12" ht="15.75" thickBot="1" x14ac:dyDescent="0.3">
      <c r="A134" s="122">
        <v>43136</v>
      </c>
      <c r="B134" s="29" t="s">
        <v>93</v>
      </c>
      <c r="C134" s="29"/>
      <c r="D134" s="10" t="s">
        <v>14</v>
      </c>
      <c r="E134" s="132">
        <v>2270</v>
      </c>
      <c r="F134" s="19"/>
      <c r="G134" s="132">
        <v>2270</v>
      </c>
      <c r="H134" s="24" t="s">
        <v>9</v>
      </c>
      <c r="L134" s="50"/>
    </row>
    <row r="135" spans="1:12" ht="15.75" thickBot="1" x14ac:dyDescent="0.3">
      <c r="A135" s="122">
        <v>43150</v>
      </c>
      <c r="B135" s="29" t="s">
        <v>241</v>
      </c>
      <c r="C135" s="29" t="s">
        <v>242</v>
      </c>
      <c r="D135" s="8" t="s">
        <v>14</v>
      </c>
      <c r="E135" s="132">
        <v>2000</v>
      </c>
      <c r="F135" s="19"/>
      <c r="G135" s="132">
        <v>2000</v>
      </c>
      <c r="H135" s="24" t="s">
        <v>9</v>
      </c>
    </row>
    <row r="136" spans="1:12" ht="15.75" thickBot="1" x14ac:dyDescent="0.3">
      <c r="A136" s="122">
        <v>43150</v>
      </c>
      <c r="B136" s="29" t="s">
        <v>243</v>
      </c>
      <c r="C136" s="29" t="s">
        <v>244</v>
      </c>
      <c r="D136" s="8" t="s">
        <v>14</v>
      </c>
      <c r="E136" s="132">
        <v>222.12</v>
      </c>
      <c r="F136" s="19"/>
      <c r="G136" s="132">
        <v>222.12</v>
      </c>
      <c r="H136" s="24" t="s">
        <v>71</v>
      </c>
    </row>
    <row r="137" spans="1:12" ht="15.75" thickBot="1" x14ac:dyDescent="0.3">
      <c r="A137" s="122">
        <v>43150</v>
      </c>
      <c r="B137" s="29" t="s">
        <v>245</v>
      </c>
      <c r="C137" s="29" t="s">
        <v>246</v>
      </c>
      <c r="D137" s="8" t="s">
        <v>14</v>
      </c>
      <c r="E137" s="132">
        <v>29.97</v>
      </c>
      <c r="F137" s="19"/>
      <c r="G137" s="132">
        <v>29.97</v>
      </c>
      <c r="H137" s="24" t="s">
        <v>71</v>
      </c>
    </row>
    <row r="138" spans="1:12" ht="15.75" thickBot="1" x14ac:dyDescent="0.3">
      <c r="A138" s="122">
        <v>43150</v>
      </c>
      <c r="B138" s="29" t="s">
        <v>248</v>
      </c>
      <c r="C138" s="29" t="s">
        <v>249</v>
      </c>
      <c r="D138" s="8" t="s">
        <v>14</v>
      </c>
      <c r="E138" s="132">
        <v>4000</v>
      </c>
      <c r="F138" s="19"/>
      <c r="G138" s="132">
        <v>4000</v>
      </c>
      <c r="H138" s="24" t="s">
        <v>9</v>
      </c>
    </row>
    <row r="139" spans="1:12" ht="15.75" thickBot="1" x14ac:dyDescent="0.3">
      <c r="A139" s="122">
        <v>43150</v>
      </c>
      <c r="B139" s="29" t="s">
        <v>241</v>
      </c>
      <c r="C139" s="29" t="s">
        <v>250</v>
      </c>
      <c r="D139" s="8" t="s">
        <v>14</v>
      </c>
      <c r="E139" s="132">
        <v>1320</v>
      </c>
      <c r="F139" s="19"/>
      <c r="G139" s="132">
        <v>1320</v>
      </c>
      <c r="H139" s="24" t="s">
        <v>9</v>
      </c>
    </row>
    <row r="140" spans="1:12" ht="15.75" thickBot="1" x14ac:dyDescent="0.3">
      <c r="A140" s="122">
        <v>43150</v>
      </c>
      <c r="B140" s="29" t="s">
        <v>251</v>
      </c>
      <c r="C140" s="29" t="s">
        <v>16</v>
      </c>
      <c r="D140" s="8" t="s">
        <v>14</v>
      </c>
      <c r="E140" s="132">
        <v>270</v>
      </c>
      <c r="F140" s="19"/>
      <c r="G140" s="132">
        <v>270</v>
      </c>
      <c r="H140" s="24" t="s">
        <v>71</v>
      </c>
    </row>
    <row r="141" spans="1:12" ht="15.75" thickBot="1" x14ac:dyDescent="0.3">
      <c r="A141" s="122">
        <v>43150</v>
      </c>
      <c r="B141" s="29" t="s">
        <v>241</v>
      </c>
      <c r="C141" s="29" t="s">
        <v>252</v>
      </c>
      <c r="D141" s="8" t="s">
        <v>14</v>
      </c>
      <c r="E141" s="132">
        <v>300</v>
      </c>
      <c r="F141" s="19"/>
      <c r="G141" s="132">
        <v>300</v>
      </c>
      <c r="H141" s="24" t="s">
        <v>9</v>
      </c>
    </row>
    <row r="142" spans="1:12" ht="15.75" thickBot="1" x14ac:dyDescent="0.3">
      <c r="A142" s="122">
        <v>43150</v>
      </c>
      <c r="B142" s="29" t="s">
        <v>241</v>
      </c>
      <c r="C142" s="29" t="s">
        <v>253</v>
      </c>
      <c r="D142" s="10" t="s">
        <v>14</v>
      </c>
      <c r="E142" s="132">
        <v>950</v>
      </c>
      <c r="F142" s="19"/>
      <c r="G142" s="132">
        <v>950</v>
      </c>
      <c r="H142" s="24" t="s">
        <v>9</v>
      </c>
    </row>
    <row r="143" spans="1:12" ht="15.75" thickBot="1" x14ac:dyDescent="0.3">
      <c r="A143" s="122">
        <v>43150</v>
      </c>
      <c r="B143" s="29" t="s">
        <v>254</v>
      </c>
      <c r="C143" s="29" t="s">
        <v>255</v>
      </c>
      <c r="D143" s="10" t="s">
        <v>14</v>
      </c>
      <c r="E143" s="132">
        <v>1278.6300000000001</v>
      </c>
      <c r="F143" s="19"/>
      <c r="G143" s="132">
        <v>1278.6300000000001</v>
      </c>
      <c r="H143" s="24" t="s">
        <v>9</v>
      </c>
    </row>
    <row r="144" spans="1:12" ht="15.75" thickBot="1" x14ac:dyDescent="0.3">
      <c r="A144" s="122">
        <v>43157</v>
      </c>
      <c r="B144" s="29" t="s">
        <v>256</v>
      </c>
      <c r="C144" s="29" t="s">
        <v>257</v>
      </c>
      <c r="D144" s="8" t="s">
        <v>14</v>
      </c>
      <c r="E144" s="132">
        <v>107.97</v>
      </c>
      <c r="F144" s="19"/>
      <c r="G144" s="132">
        <v>107.97</v>
      </c>
      <c r="H144" s="24" t="s">
        <v>71</v>
      </c>
    </row>
    <row r="145" spans="1:16" ht="15.75" thickBot="1" x14ac:dyDescent="0.3">
      <c r="A145" s="122">
        <v>43157</v>
      </c>
      <c r="B145" s="29" t="s">
        <v>102</v>
      </c>
      <c r="C145" s="29"/>
      <c r="D145" s="8" t="s">
        <v>14</v>
      </c>
      <c r="E145" s="132">
        <v>1000</v>
      </c>
      <c r="F145" s="19"/>
      <c r="G145" s="132">
        <v>1000</v>
      </c>
      <c r="H145" s="24" t="s">
        <v>9</v>
      </c>
    </row>
    <row r="146" spans="1:16" ht="15.75" thickBot="1" x14ac:dyDescent="0.3">
      <c r="A146" s="122">
        <v>43157</v>
      </c>
      <c r="B146" s="29" t="s">
        <v>258</v>
      </c>
      <c r="C146" s="29" t="s">
        <v>138</v>
      </c>
      <c r="D146" s="8" t="s">
        <v>14</v>
      </c>
      <c r="E146" s="132">
        <v>1000</v>
      </c>
      <c r="F146" s="19"/>
      <c r="G146" s="132">
        <v>1000</v>
      </c>
      <c r="H146" s="24" t="s">
        <v>108</v>
      </c>
    </row>
    <row r="147" spans="1:16" ht="15.75" thickBot="1" x14ac:dyDescent="0.3">
      <c r="A147" s="122">
        <v>43157</v>
      </c>
      <c r="B147" s="29" t="s">
        <v>102</v>
      </c>
      <c r="C147" s="29" t="s">
        <v>259</v>
      </c>
      <c r="D147" s="8" t="s">
        <v>14</v>
      </c>
      <c r="E147" s="132">
        <v>1000</v>
      </c>
      <c r="F147" s="19"/>
      <c r="G147" s="132">
        <v>1000</v>
      </c>
      <c r="H147" s="24" t="s">
        <v>9</v>
      </c>
    </row>
    <row r="148" spans="1:16" ht="15.75" thickBot="1" x14ac:dyDescent="0.3">
      <c r="A148" s="122">
        <v>43157</v>
      </c>
      <c r="B148" s="29" t="s">
        <v>260</v>
      </c>
      <c r="C148" s="29" t="s">
        <v>257</v>
      </c>
      <c r="D148" s="8" t="s">
        <v>14</v>
      </c>
      <c r="E148" s="132">
        <v>24.99</v>
      </c>
      <c r="F148" s="19"/>
      <c r="G148" s="132">
        <v>24.99</v>
      </c>
      <c r="H148" s="24" t="s">
        <v>71</v>
      </c>
    </row>
    <row r="149" spans="1:16" ht="15.75" thickBot="1" x14ac:dyDescent="0.3">
      <c r="A149" s="122">
        <v>43157</v>
      </c>
      <c r="B149" s="29" t="s">
        <v>261</v>
      </c>
      <c r="C149" s="29" t="s">
        <v>257</v>
      </c>
      <c r="D149" s="8" t="s">
        <v>14</v>
      </c>
      <c r="E149" s="132">
        <v>-9.99</v>
      </c>
      <c r="F149" s="19"/>
      <c r="G149" s="132">
        <v>-9.99</v>
      </c>
      <c r="H149" s="24" t="s">
        <v>71</v>
      </c>
    </row>
    <row r="150" spans="1:16" ht="15.75" thickBot="1" x14ac:dyDescent="0.3">
      <c r="A150" s="122">
        <v>43164</v>
      </c>
      <c r="B150" s="29" t="s">
        <v>262</v>
      </c>
      <c r="C150" s="29" t="s">
        <v>263</v>
      </c>
      <c r="D150" s="8" t="s">
        <v>14</v>
      </c>
      <c r="E150" s="132">
        <v>1400</v>
      </c>
      <c r="F150" s="19"/>
      <c r="G150" s="132">
        <v>1400</v>
      </c>
      <c r="H150" s="24" t="s">
        <v>9</v>
      </c>
      <c r="L150" s="51"/>
    </row>
    <row r="151" spans="1:16" ht="15.75" thickBot="1" x14ac:dyDescent="0.3">
      <c r="A151" s="122">
        <v>43164</v>
      </c>
      <c r="B151" s="29" t="s">
        <v>264</v>
      </c>
      <c r="C151" s="29" t="s">
        <v>131</v>
      </c>
      <c r="D151" s="8" t="s">
        <v>61</v>
      </c>
      <c r="E151" s="132">
        <v>46.47</v>
      </c>
      <c r="F151" s="19"/>
      <c r="G151" s="132">
        <v>46.47</v>
      </c>
      <c r="H151" s="24" t="s">
        <v>71</v>
      </c>
      <c r="L151" s="50"/>
    </row>
    <row r="152" spans="1:16" ht="15.75" thickBot="1" x14ac:dyDescent="0.3">
      <c r="A152" s="122">
        <v>43164</v>
      </c>
      <c r="B152" s="29" t="s">
        <v>265</v>
      </c>
      <c r="C152" s="29" t="s">
        <v>266</v>
      </c>
      <c r="D152" s="8" t="s">
        <v>14</v>
      </c>
      <c r="E152" s="132">
        <v>418.56</v>
      </c>
      <c r="F152" s="19"/>
      <c r="G152" s="132">
        <v>418.56</v>
      </c>
      <c r="H152" s="24" t="s">
        <v>71</v>
      </c>
      <c r="L152" s="50"/>
    </row>
    <row r="153" spans="1:16" ht="15.75" thickBot="1" x14ac:dyDescent="0.3">
      <c r="A153" s="122">
        <v>43164</v>
      </c>
      <c r="B153" s="29" t="s">
        <v>93</v>
      </c>
      <c r="C153" s="29" t="s">
        <v>267</v>
      </c>
      <c r="D153" s="8" t="s">
        <v>14</v>
      </c>
      <c r="E153" s="132">
        <v>200</v>
      </c>
      <c r="F153" s="19"/>
      <c r="G153" s="132">
        <v>200</v>
      </c>
      <c r="H153" s="24" t="s">
        <v>9</v>
      </c>
      <c r="L153" s="50"/>
    </row>
    <row r="154" spans="1:16" ht="15.75" thickBot="1" x14ac:dyDescent="0.3">
      <c r="A154" s="122">
        <v>43164</v>
      </c>
      <c r="B154" s="29" t="s">
        <v>102</v>
      </c>
      <c r="C154" s="29" t="s">
        <v>259</v>
      </c>
      <c r="D154" s="8" t="s">
        <v>14</v>
      </c>
      <c r="E154" s="132">
        <v>1678.04</v>
      </c>
      <c r="F154" s="19"/>
      <c r="G154" s="132">
        <v>1678.04</v>
      </c>
      <c r="H154" s="24" t="s">
        <v>9</v>
      </c>
      <c r="L154" s="50"/>
    </row>
    <row r="155" spans="1:16" ht="15.75" thickBot="1" x14ac:dyDescent="0.3">
      <c r="A155" s="122">
        <v>43164</v>
      </c>
      <c r="B155" s="29" t="s">
        <v>93</v>
      </c>
      <c r="C155" s="29" t="s">
        <v>268</v>
      </c>
      <c r="D155" s="10" t="s">
        <v>14</v>
      </c>
      <c r="E155" s="132">
        <v>780</v>
      </c>
      <c r="F155" s="19"/>
      <c r="G155" s="132">
        <v>780</v>
      </c>
      <c r="H155" s="24" t="s">
        <v>9</v>
      </c>
      <c r="K155" t="s">
        <v>188</v>
      </c>
      <c r="L155" s="50"/>
    </row>
    <row r="156" spans="1:16" ht="15.75" thickBot="1" x14ac:dyDescent="0.3">
      <c r="A156" s="122">
        <v>43171</v>
      </c>
      <c r="B156" s="29" t="s">
        <v>285</v>
      </c>
      <c r="C156" s="29" t="s">
        <v>286</v>
      </c>
      <c r="D156" s="8" t="s">
        <v>14</v>
      </c>
      <c r="E156" s="135">
        <v>288</v>
      </c>
      <c r="F156" s="19"/>
      <c r="G156" s="132">
        <v>288</v>
      </c>
      <c r="H156" s="24" t="s">
        <v>71</v>
      </c>
    </row>
    <row r="157" spans="1:16" ht="15.75" thickBot="1" x14ac:dyDescent="0.3">
      <c r="A157" s="122">
        <v>43171</v>
      </c>
      <c r="B157" s="29" t="s">
        <v>102</v>
      </c>
      <c r="C157" s="29"/>
      <c r="D157" s="8" t="s">
        <v>14</v>
      </c>
      <c r="E157" s="132">
        <v>1000</v>
      </c>
      <c r="F157" s="19"/>
      <c r="G157" s="132">
        <v>1000</v>
      </c>
      <c r="H157" s="24" t="s">
        <v>9</v>
      </c>
    </row>
    <row r="158" spans="1:16" ht="15.75" thickBot="1" x14ac:dyDescent="0.3">
      <c r="A158" s="122">
        <v>43171</v>
      </c>
      <c r="B158" s="29" t="s">
        <v>287</v>
      </c>
      <c r="C158" s="29" t="s">
        <v>288</v>
      </c>
      <c r="D158" s="8" t="s">
        <v>14</v>
      </c>
      <c r="E158" s="132">
        <v>1200</v>
      </c>
      <c r="F158" s="19"/>
      <c r="G158" s="132">
        <v>1200</v>
      </c>
      <c r="H158" s="24" t="s">
        <v>9</v>
      </c>
    </row>
    <row r="159" spans="1:16" ht="15.75" thickBot="1" x14ac:dyDescent="0.3">
      <c r="A159" s="122">
        <v>43171</v>
      </c>
      <c r="B159" s="29" t="s">
        <v>93</v>
      </c>
      <c r="C159" s="29"/>
      <c r="D159" s="8" t="s">
        <v>14</v>
      </c>
      <c r="E159" s="132">
        <v>1130</v>
      </c>
      <c r="F159" s="19"/>
      <c r="G159" s="132">
        <v>1130</v>
      </c>
      <c r="H159" s="24" t="s">
        <v>9</v>
      </c>
      <c r="O159" s="47"/>
      <c r="P159" s="47"/>
    </row>
    <row r="160" spans="1:16" ht="15.75" thickBot="1" x14ac:dyDescent="0.3">
      <c r="A160" s="122">
        <v>43171</v>
      </c>
      <c r="B160" s="29" t="s">
        <v>187</v>
      </c>
      <c r="C160" s="29" t="s">
        <v>289</v>
      </c>
      <c r="D160" s="8" t="s">
        <v>14</v>
      </c>
      <c r="E160" s="132">
        <v>570</v>
      </c>
      <c r="F160" s="19"/>
      <c r="G160" s="132">
        <v>570</v>
      </c>
      <c r="H160" s="24" t="s">
        <v>71</v>
      </c>
      <c r="O160" s="47"/>
      <c r="P160" s="46"/>
    </row>
    <row r="161" spans="1:16" ht="15.75" thickBot="1" x14ac:dyDescent="0.3">
      <c r="A161" s="122">
        <v>43171</v>
      </c>
      <c r="B161" s="29" t="s">
        <v>290</v>
      </c>
      <c r="C161" s="29" t="s">
        <v>138</v>
      </c>
      <c r="D161" s="10" t="s">
        <v>14</v>
      </c>
      <c r="E161" s="132">
        <v>4000</v>
      </c>
      <c r="F161" s="19"/>
      <c r="G161" s="132">
        <v>4000</v>
      </c>
      <c r="H161" s="24" t="s">
        <v>71</v>
      </c>
      <c r="O161" s="47"/>
      <c r="P161" s="46"/>
    </row>
    <row r="162" spans="1:16" ht="15.75" thickBot="1" x14ac:dyDescent="0.3">
      <c r="A162" s="122">
        <v>43171</v>
      </c>
      <c r="B162" s="29" t="s">
        <v>90</v>
      </c>
      <c r="C162" s="29"/>
      <c r="D162" s="10" t="s">
        <v>14</v>
      </c>
      <c r="E162" s="132">
        <v>1000</v>
      </c>
      <c r="F162" s="19"/>
      <c r="G162" s="132">
        <v>1000</v>
      </c>
      <c r="H162" s="24" t="s">
        <v>71</v>
      </c>
      <c r="O162" s="47"/>
      <c r="P162" s="46"/>
    </row>
    <row r="163" spans="1:16" ht="15.75" thickBot="1" x14ac:dyDescent="0.3">
      <c r="A163" s="122">
        <v>43178</v>
      </c>
      <c r="B163" s="29" t="s">
        <v>291</v>
      </c>
      <c r="C163" s="29" t="s">
        <v>292</v>
      </c>
      <c r="D163" s="8" t="s">
        <v>14</v>
      </c>
      <c r="E163" s="132">
        <v>969.5</v>
      </c>
      <c r="F163" s="19"/>
      <c r="G163" s="132">
        <v>969.5</v>
      </c>
      <c r="H163" s="24" t="s">
        <v>296</v>
      </c>
    </row>
    <row r="164" spans="1:16" ht="15.75" thickBot="1" x14ac:dyDescent="0.3">
      <c r="A164" s="122">
        <v>43178</v>
      </c>
      <c r="B164" s="29" t="s">
        <v>293</v>
      </c>
      <c r="C164" s="29" t="s">
        <v>225</v>
      </c>
      <c r="D164" s="8" t="s">
        <v>14</v>
      </c>
      <c r="E164" s="132">
        <v>808</v>
      </c>
      <c r="F164" s="19"/>
      <c r="G164" s="132">
        <v>808</v>
      </c>
      <c r="H164" s="24" t="s">
        <v>71</v>
      </c>
    </row>
    <row r="165" spans="1:16" ht="15.75" thickBot="1" x14ac:dyDescent="0.3">
      <c r="A165" s="122">
        <v>43178</v>
      </c>
      <c r="B165" s="29" t="s">
        <v>295</v>
      </c>
      <c r="C165" s="29" t="s">
        <v>294</v>
      </c>
      <c r="D165" s="8" t="s">
        <v>14</v>
      </c>
      <c r="E165" s="132">
        <v>427.79</v>
      </c>
      <c r="F165" s="19"/>
      <c r="G165" s="132">
        <v>427.79</v>
      </c>
      <c r="H165" s="24" t="s">
        <v>296</v>
      </c>
    </row>
    <row r="166" spans="1:16" ht="15.75" thickBot="1" x14ac:dyDescent="0.3">
      <c r="A166" s="122">
        <v>43178</v>
      </c>
      <c r="B166" s="29" t="s">
        <v>297</v>
      </c>
      <c r="C166" s="29" t="s">
        <v>284</v>
      </c>
      <c r="D166" s="8" t="s">
        <v>61</v>
      </c>
      <c r="E166" s="132">
        <v>370.43</v>
      </c>
      <c r="F166" s="19"/>
      <c r="G166" s="132">
        <v>370.43</v>
      </c>
      <c r="H166" s="24" t="s">
        <v>71</v>
      </c>
    </row>
    <row r="167" spans="1:16" ht="15.75" thickBot="1" x14ac:dyDescent="0.3">
      <c r="A167" s="122">
        <v>43178</v>
      </c>
      <c r="B167" s="29" t="s">
        <v>298</v>
      </c>
      <c r="C167" s="29" t="s">
        <v>93</v>
      </c>
      <c r="D167" s="8" t="s">
        <v>14</v>
      </c>
      <c r="E167" s="132">
        <v>1100</v>
      </c>
      <c r="F167" s="19"/>
      <c r="G167" s="132">
        <v>1100</v>
      </c>
      <c r="H167" s="24" t="s">
        <v>299</v>
      </c>
    </row>
    <row r="168" spans="1:16" ht="15.75" thickBot="1" x14ac:dyDescent="0.3">
      <c r="A168" s="122">
        <v>43185</v>
      </c>
      <c r="B168" s="29" t="s">
        <v>264</v>
      </c>
      <c r="C168" s="29" t="s">
        <v>131</v>
      </c>
      <c r="D168" s="8"/>
      <c r="E168" s="132">
        <v>46.47</v>
      </c>
      <c r="F168" s="19"/>
      <c r="G168" s="132">
        <v>46.47</v>
      </c>
      <c r="H168" s="24" t="s">
        <v>282</v>
      </c>
    </row>
    <row r="169" spans="1:16" ht="15.75" thickBot="1" x14ac:dyDescent="0.3">
      <c r="A169" s="122">
        <v>43185</v>
      </c>
      <c r="B169" s="29" t="s">
        <v>300</v>
      </c>
      <c r="C169" s="29" t="s">
        <v>288</v>
      </c>
      <c r="D169" s="8" t="s">
        <v>14</v>
      </c>
      <c r="E169" s="132">
        <v>1500</v>
      </c>
      <c r="F169" s="19"/>
      <c r="G169" s="132">
        <v>1500</v>
      </c>
      <c r="H169" s="24" t="s">
        <v>9</v>
      </c>
    </row>
    <row r="170" spans="1:16" ht="15.75" thickBot="1" x14ac:dyDescent="0.3">
      <c r="A170" s="122">
        <v>43192</v>
      </c>
      <c r="B170" s="29" t="s">
        <v>301</v>
      </c>
      <c r="C170" s="29" t="s">
        <v>191</v>
      </c>
      <c r="D170" s="8" t="s">
        <v>14</v>
      </c>
      <c r="E170" s="132">
        <v>5.25</v>
      </c>
      <c r="F170" s="19"/>
      <c r="G170" s="132">
        <v>5.25</v>
      </c>
      <c r="H170" s="24" t="s">
        <v>71</v>
      </c>
    </row>
    <row r="171" spans="1:16" ht="15.75" thickBot="1" x14ac:dyDescent="0.3">
      <c r="A171" s="122">
        <v>43192</v>
      </c>
      <c r="B171" s="29" t="s">
        <v>302</v>
      </c>
      <c r="C171" s="29" t="s">
        <v>303</v>
      </c>
      <c r="D171" s="8" t="s">
        <v>14</v>
      </c>
      <c r="E171" s="132">
        <v>1200</v>
      </c>
      <c r="F171" s="19"/>
      <c r="G171" s="132">
        <v>1200</v>
      </c>
      <c r="H171" s="24" t="s">
        <v>9</v>
      </c>
    </row>
    <row r="172" spans="1:16" ht="15.75" thickBot="1" x14ac:dyDescent="0.3">
      <c r="A172" s="122">
        <v>43192</v>
      </c>
      <c r="B172" s="29" t="s">
        <v>304</v>
      </c>
      <c r="C172" s="29" t="s">
        <v>305</v>
      </c>
      <c r="D172" s="8" t="s">
        <v>14</v>
      </c>
      <c r="E172" s="132">
        <v>2278.08</v>
      </c>
      <c r="F172" s="19"/>
      <c r="G172" s="132">
        <v>2278.08</v>
      </c>
      <c r="H172" s="24" t="s">
        <v>71</v>
      </c>
    </row>
    <row r="173" spans="1:16" ht="15.75" thickBot="1" x14ac:dyDescent="0.3">
      <c r="A173" s="122">
        <v>43199</v>
      </c>
      <c r="B173" s="29" t="s">
        <v>306</v>
      </c>
      <c r="C173" s="29" t="s">
        <v>278</v>
      </c>
      <c r="D173" s="8"/>
      <c r="E173" s="135">
        <v>140</v>
      </c>
      <c r="F173" s="19"/>
      <c r="G173" s="132">
        <v>140</v>
      </c>
      <c r="H173" s="24" t="s">
        <v>9</v>
      </c>
    </row>
    <row r="174" spans="1:16" ht="15.75" thickBot="1" x14ac:dyDescent="0.3">
      <c r="A174" s="122">
        <v>43199</v>
      </c>
      <c r="B174" s="29" t="s">
        <v>297</v>
      </c>
      <c r="C174" s="29" t="s">
        <v>284</v>
      </c>
      <c r="D174" s="8"/>
      <c r="E174" s="132">
        <v>82.68</v>
      </c>
      <c r="F174" s="19"/>
      <c r="G174" s="132">
        <v>82.68</v>
      </c>
      <c r="H174" s="24" t="s">
        <v>71</v>
      </c>
    </row>
    <row r="175" spans="1:16" ht="15.75" thickBot="1" x14ac:dyDescent="0.3">
      <c r="A175" s="122">
        <v>43199</v>
      </c>
      <c r="B175" s="29" t="s">
        <v>93</v>
      </c>
      <c r="C175" s="29" t="s">
        <v>307</v>
      </c>
      <c r="D175" s="8"/>
      <c r="E175" s="132">
        <v>650</v>
      </c>
      <c r="F175" s="19"/>
      <c r="G175" s="132">
        <v>650</v>
      </c>
      <c r="H175" s="24" t="s">
        <v>9</v>
      </c>
    </row>
    <row r="176" spans="1:16" ht="15.75" thickBot="1" x14ac:dyDescent="0.3">
      <c r="A176" s="122">
        <v>43199</v>
      </c>
      <c r="B176" s="29" t="s">
        <v>102</v>
      </c>
      <c r="C176" s="29"/>
      <c r="D176" s="8"/>
      <c r="E176" s="132">
        <v>1800</v>
      </c>
      <c r="F176" s="19"/>
      <c r="G176" s="132">
        <v>1800</v>
      </c>
      <c r="H176" s="24" t="s">
        <v>9</v>
      </c>
    </row>
    <row r="177" spans="1:8" ht="15.75" thickBot="1" x14ac:dyDescent="0.3">
      <c r="A177" s="122">
        <v>43206</v>
      </c>
      <c r="B177" s="29" t="s">
        <v>283</v>
      </c>
      <c r="C177" s="29"/>
      <c r="D177" s="8" t="s">
        <v>14</v>
      </c>
      <c r="E177" s="132">
        <v>432</v>
      </c>
      <c r="F177" s="19"/>
      <c r="G177" s="132">
        <v>432</v>
      </c>
      <c r="H177" s="24" t="s">
        <v>71</v>
      </c>
    </row>
    <row r="178" spans="1:8" ht="15.75" thickBot="1" x14ac:dyDescent="0.3">
      <c r="A178" s="122">
        <v>43206</v>
      </c>
      <c r="B178" s="29" t="s">
        <v>93</v>
      </c>
      <c r="C178" s="29" t="s">
        <v>268</v>
      </c>
      <c r="D178" s="8" t="s">
        <v>14</v>
      </c>
      <c r="E178" s="132">
        <v>120</v>
      </c>
      <c r="F178" s="19"/>
      <c r="G178" s="132">
        <v>120</v>
      </c>
      <c r="H178" s="24" t="s">
        <v>9</v>
      </c>
    </row>
    <row r="179" spans="1:8" ht="15.75" thickBot="1" x14ac:dyDescent="0.3">
      <c r="A179" s="122">
        <v>43213</v>
      </c>
      <c r="B179" s="29" t="s">
        <v>264</v>
      </c>
      <c r="C179" s="29" t="s">
        <v>131</v>
      </c>
      <c r="D179" s="8"/>
      <c r="E179" s="132">
        <v>46.47</v>
      </c>
      <c r="F179" s="19"/>
      <c r="G179" s="132">
        <v>46.47</v>
      </c>
      <c r="H179" s="24" t="s">
        <v>282</v>
      </c>
    </row>
    <row r="180" spans="1:8" ht="15.75" thickBot="1" x14ac:dyDescent="0.3">
      <c r="A180" s="122">
        <v>43213</v>
      </c>
      <c r="B180" s="29" t="s">
        <v>46</v>
      </c>
      <c r="C180" s="29" t="s">
        <v>281</v>
      </c>
      <c r="D180" s="8"/>
      <c r="E180" s="132">
        <v>270</v>
      </c>
      <c r="F180" s="19"/>
      <c r="G180" s="132">
        <v>270</v>
      </c>
      <c r="H180" s="24" t="s">
        <v>71</v>
      </c>
    </row>
    <row r="181" spans="1:8" ht="15.75" thickBot="1" x14ac:dyDescent="0.3">
      <c r="A181" s="122">
        <v>43213</v>
      </c>
      <c r="B181" s="29" t="s">
        <v>277</v>
      </c>
      <c r="C181" s="29" t="s">
        <v>278</v>
      </c>
      <c r="D181" s="8" t="s">
        <v>14</v>
      </c>
      <c r="E181" s="132">
        <v>300</v>
      </c>
      <c r="F181" s="19"/>
      <c r="G181" s="132">
        <v>300</v>
      </c>
      <c r="H181" s="24" t="s">
        <v>9</v>
      </c>
    </row>
    <row r="182" spans="1:8" ht="15.75" thickBot="1" x14ac:dyDescent="0.3">
      <c r="A182" s="122">
        <v>43213</v>
      </c>
      <c r="B182" s="29" t="s">
        <v>93</v>
      </c>
      <c r="C182" s="29" t="s">
        <v>279</v>
      </c>
      <c r="D182" s="8" t="s">
        <v>14</v>
      </c>
      <c r="E182" s="132">
        <v>60</v>
      </c>
      <c r="F182" s="19"/>
      <c r="G182" s="132">
        <v>60</v>
      </c>
      <c r="H182" s="24" t="s">
        <v>9</v>
      </c>
    </row>
    <row r="183" spans="1:8" ht="15.75" thickBot="1" x14ac:dyDescent="0.3">
      <c r="A183" s="122">
        <v>43213</v>
      </c>
      <c r="B183" s="29" t="s">
        <v>93</v>
      </c>
      <c r="C183" s="29" t="s">
        <v>276</v>
      </c>
      <c r="D183" s="8" t="s">
        <v>14</v>
      </c>
      <c r="E183" s="132">
        <v>710</v>
      </c>
      <c r="F183" s="19"/>
      <c r="G183" s="132">
        <v>710</v>
      </c>
      <c r="H183" s="24" t="s">
        <v>280</v>
      </c>
    </row>
    <row r="184" spans="1:8" ht="15.75" thickBot="1" x14ac:dyDescent="0.3">
      <c r="A184" s="122">
        <v>43220</v>
      </c>
      <c r="B184" s="29" t="s">
        <v>274</v>
      </c>
      <c r="C184" s="29" t="s">
        <v>275</v>
      </c>
      <c r="D184" s="8" t="s">
        <v>14</v>
      </c>
      <c r="E184" s="132">
        <v>1675</v>
      </c>
      <c r="F184" s="19"/>
      <c r="G184" s="132">
        <v>1675</v>
      </c>
      <c r="H184" s="24" t="s">
        <v>71</v>
      </c>
    </row>
    <row r="185" spans="1:8" ht="15.75" thickBot="1" x14ac:dyDescent="0.3">
      <c r="A185" s="122">
        <v>43220</v>
      </c>
      <c r="B185" s="29" t="s">
        <v>308</v>
      </c>
      <c r="C185" s="29" t="s">
        <v>305</v>
      </c>
      <c r="D185" s="8" t="s">
        <v>14</v>
      </c>
      <c r="E185" s="132">
        <v>2000</v>
      </c>
      <c r="F185" s="19"/>
      <c r="G185" s="132">
        <v>2000</v>
      </c>
      <c r="H185" s="24" t="s">
        <v>9</v>
      </c>
    </row>
    <row r="186" spans="1:8" ht="15.75" thickBot="1" x14ac:dyDescent="0.3">
      <c r="A186" s="122">
        <v>43220</v>
      </c>
      <c r="B186" s="29" t="s">
        <v>346</v>
      </c>
      <c r="C186" s="29"/>
      <c r="D186" s="8" t="s">
        <v>14</v>
      </c>
      <c r="E186" s="132">
        <v>1292.56</v>
      </c>
      <c r="F186" s="19"/>
      <c r="G186" s="132">
        <v>1292.56</v>
      </c>
      <c r="H186" s="24" t="s">
        <v>9</v>
      </c>
    </row>
    <row r="187" spans="1:8" ht="15.75" thickBot="1" x14ac:dyDescent="0.3">
      <c r="A187" s="122">
        <v>43227</v>
      </c>
      <c r="B187" s="29" t="s">
        <v>300</v>
      </c>
      <c r="C187" s="29" t="s">
        <v>288</v>
      </c>
      <c r="D187" s="8" t="s">
        <v>14</v>
      </c>
      <c r="E187" s="132">
        <v>700</v>
      </c>
      <c r="F187" s="19"/>
      <c r="G187" s="132">
        <v>700</v>
      </c>
      <c r="H187" s="24" t="s">
        <v>9</v>
      </c>
    </row>
    <row r="188" spans="1:8" ht="15.75" thickBot="1" x14ac:dyDescent="0.3">
      <c r="A188" s="122">
        <v>43227</v>
      </c>
      <c r="B188" s="29" t="s">
        <v>347</v>
      </c>
      <c r="C188" s="29"/>
      <c r="D188" s="8" t="s">
        <v>14</v>
      </c>
      <c r="E188" s="132">
        <v>440</v>
      </c>
      <c r="F188" s="19"/>
      <c r="G188" s="132">
        <v>440</v>
      </c>
      <c r="H188" s="24" t="s">
        <v>9</v>
      </c>
    </row>
    <row r="189" spans="1:8" ht="15.75" thickBot="1" x14ac:dyDescent="0.3">
      <c r="A189" s="122">
        <v>43227</v>
      </c>
      <c r="B189" s="29" t="s">
        <v>348</v>
      </c>
      <c r="C189" s="29" t="s">
        <v>349</v>
      </c>
      <c r="D189" s="8" t="s">
        <v>61</v>
      </c>
      <c r="E189" s="132">
        <v>214.1</v>
      </c>
      <c r="F189" s="19"/>
      <c r="G189" s="132">
        <v>214.1</v>
      </c>
      <c r="H189" s="24" t="s">
        <v>71</v>
      </c>
    </row>
    <row r="190" spans="1:8" ht="15.75" thickBot="1" x14ac:dyDescent="0.3">
      <c r="A190" s="122">
        <v>43227</v>
      </c>
      <c r="B190" s="29" t="s">
        <v>350</v>
      </c>
      <c r="C190" s="29" t="s">
        <v>351</v>
      </c>
      <c r="D190" s="8" t="s">
        <v>14</v>
      </c>
      <c r="E190" s="132">
        <v>78.650000000000006</v>
      </c>
      <c r="F190" s="19"/>
      <c r="G190" s="132">
        <v>78.650000000000006</v>
      </c>
      <c r="H190" s="24" t="s">
        <v>71</v>
      </c>
    </row>
    <row r="191" spans="1:8" ht="15.75" thickBot="1" x14ac:dyDescent="0.3">
      <c r="A191" s="122">
        <v>43227</v>
      </c>
      <c r="B191" s="29" t="s">
        <v>352</v>
      </c>
      <c r="C191" s="29" t="s">
        <v>353</v>
      </c>
      <c r="D191" s="8" t="s">
        <v>14</v>
      </c>
      <c r="E191" s="132">
        <v>95</v>
      </c>
      <c r="F191" s="19"/>
      <c r="G191" s="132">
        <v>95</v>
      </c>
      <c r="H191" s="24" t="s">
        <v>71</v>
      </c>
    </row>
    <row r="192" spans="1:8" ht="15.75" thickBot="1" x14ac:dyDescent="0.3">
      <c r="A192" s="122">
        <v>43227</v>
      </c>
      <c r="B192" s="29" t="s">
        <v>354</v>
      </c>
      <c r="C192" s="29" t="s">
        <v>225</v>
      </c>
      <c r="D192" s="10" t="s">
        <v>14</v>
      </c>
      <c r="E192" s="132">
        <v>-58.03</v>
      </c>
      <c r="F192" s="19"/>
      <c r="G192" s="132">
        <v>-58.03</v>
      </c>
      <c r="H192" s="24" t="s">
        <v>355</v>
      </c>
    </row>
    <row r="193" spans="1:8" ht="15.75" thickBot="1" x14ac:dyDescent="0.3">
      <c r="A193" s="122">
        <v>43234</v>
      </c>
      <c r="B193" s="29" t="s">
        <v>356</v>
      </c>
      <c r="C193" s="29" t="s">
        <v>97</v>
      </c>
      <c r="D193" s="8" t="s">
        <v>14</v>
      </c>
      <c r="E193" s="135">
        <v>224.66</v>
      </c>
      <c r="F193" s="19"/>
      <c r="G193" s="132">
        <v>224.66</v>
      </c>
      <c r="H193" s="24" t="s">
        <v>71</v>
      </c>
    </row>
    <row r="194" spans="1:8" ht="15.75" thickBot="1" x14ac:dyDescent="0.3">
      <c r="A194" s="122">
        <v>43234</v>
      </c>
      <c r="B194" s="29" t="s">
        <v>354</v>
      </c>
      <c r="C194" s="29" t="s">
        <v>225</v>
      </c>
      <c r="D194" s="8" t="s">
        <v>14</v>
      </c>
      <c r="E194" s="132">
        <v>-37.840000000000003</v>
      </c>
      <c r="F194" s="19"/>
      <c r="G194" s="132">
        <v>-37.840000000000003</v>
      </c>
      <c r="H194" s="24" t="s">
        <v>355</v>
      </c>
    </row>
    <row r="195" spans="1:8" ht="15.75" thickBot="1" x14ac:dyDescent="0.3">
      <c r="A195" s="122">
        <v>43241</v>
      </c>
      <c r="B195" s="29" t="s">
        <v>93</v>
      </c>
      <c r="C195" s="29" t="s">
        <v>376</v>
      </c>
      <c r="D195" s="10" t="s">
        <v>14</v>
      </c>
      <c r="E195" s="132">
        <v>1500</v>
      </c>
      <c r="F195" s="19"/>
      <c r="G195" s="132">
        <v>1500</v>
      </c>
      <c r="H195" s="24" t="s">
        <v>9</v>
      </c>
    </row>
    <row r="196" spans="1:8" ht="15.75" thickBot="1" x14ac:dyDescent="0.3">
      <c r="A196" s="122">
        <v>43241</v>
      </c>
      <c r="B196" s="29" t="s">
        <v>93</v>
      </c>
      <c r="C196" s="29" t="s">
        <v>406</v>
      </c>
      <c r="D196" s="10" t="s">
        <v>14</v>
      </c>
      <c r="E196" s="132">
        <v>722</v>
      </c>
      <c r="F196" s="19"/>
      <c r="G196" s="132">
        <v>722</v>
      </c>
      <c r="H196" s="24" t="s">
        <v>9</v>
      </c>
    </row>
    <row r="197" spans="1:8" ht="15.75" thickBot="1" x14ac:dyDescent="0.3">
      <c r="A197" s="122">
        <v>43248</v>
      </c>
      <c r="B197" s="29" t="s">
        <v>264</v>
      </c>
      <c r="C197" s="29" t="s">
        <v>131</v>
      </c>
      <c r="D197" s="8" t="s">
        <v>61</v>
      </c>
      <c r="E197" s="132">
        <v>46.47</v>
      </c>
      <c r="F197" s="19"/>
      <c r="G197" s="132">
        <v>46.47</v>
      </c>
      <c r="H197" s="24" t="s">
        <v>282</v>
      </c>
    </row>
    <row r="198" spans="1:8" ht="15.75" thickBot="1" x14ac:dyDescent="0.3">
      <c r="A198" s="122">
        <v>43248</v>
      </c>
      <c r="B198" s="29" t="s">
        <v>287</v>
      </c>
      <c r="C198" s="29" t="s">
        <v>405</v>
      </c>
      <c r="D198" s="8" t="s">
        <v>61</v>
      </c>
      <c r="E198" s="132">
        <v>2000</v>
      </c>
      <c r="F198" s="19"/>
      <c r="G198" s="132">
        <v>2000</v>
      </c>
      <c r="H198" s="24" t="s">
        <v>9</v>
      </c>
    </row>
    <row r="199" spans="1:8" ht="15.75" thickBot="1" x14ac:dyDescent="0.3">
      <c r="A199" s="122">
        <v>43248</v>
      </c>
      <c r="B199" s="29" t="s">
        <v>283</v>
      </c>
      <c r="C199" s="29" t="s">
        <v>48</v>
      </c>
      <c r="D199" s="8" t="s">
        <v>14</v>
      </c>
      <c r="E199" s="132">
        <v>154.61000000000001</v>
      </c>
      <c r="F199" s="19"/>
      <c r="G199" s="132">
        <v>154.61000000000001</v>
      </c>
      <c r="H199" s="24" t="s">
        <v>71</v>
      </c>
    </row>
    <row r="200" spans="1:8" ht="15.75" thickBot="1" x14ac:dyDescent="0.3">
      <c r="A200" s="122">
        <v>43248</v>
      </c>
      <c r="B200" s="29" t="s">
        <v>93</v>
      </c>
      <c r="C200" s="29" t="s">
        <v>404</v>
      </c>
      <c r="D200" s="10" t="s">
        <v>14</v>
      </c>
      <c r="E200" s="132">
        <v>2000</v>
      </c>
      <c r="F200" s="19"/>
      <c r="G200" s="132">
        <v>2000</v>
      </c>
      <c r="H200" s="24" t="s">
        <v>9</v>
      </c>
    </row>
    <row r="201" spans="1:8" ht="15.75" thickBot="1" x14ac:dyDescent="0.3">
      <c r="A201" s="122">
        <v>43255</v>
      </c>
      <c r="B201" s="29" t="s">
        <v>402</v>
      </c>
      <c r="C201" s="29" t="s">
        <v>305</v>
      </c>
      <c r="D201" s="8" t="s">
        <v>14</v>
      </c>
      <c r="E201" s="132">
        <v>300</v>
      </c>
      <c r="F201" s="19"/>
      <c r="G201" s="132">
        <v>300</v>
      </c>
      <c r="H201" s="24" t="s">
        <v>9</v>
      </c>
    </row>
    <row r="202" spans="1:8" ht="15.75" thickBot="1" x14ac:dyDescent="0.3">
      <c r="A202" s="122">
        <v>43255</v>
      </c>
      <c r="B202" s="29" t="s">
        <v>323</v>
      </c>
      <c r="C202" s="29" t="s">
        <v>394</v>
      </c>
      <c r="D202" s="8" t="s">
        <v>14</v>
      </c>
      <c r="E202" s="132">
        <v>485.2</v>
      </c>
      <c r="F202" s="19"/>
      <c r="G202" s="132">
        <v>485.2</v>
      </c>
      <c r="H202" s="24" t="s">
        <v>71</v>
      </c>
    </row>
    <row r="203" spans="1:8" ht="15.75" thickBot="1" x14ac:dyDescent="0.3">
      <c r="A203" s="122">
        <v>43255</v>
      </c>
      <c r="B203" s="29" t="s">
        <v>248</v>
      </c>
      <c r="C203" s="29" t="s">
        <v>249</v>
      </c>
      <c r="D203" s="8" t="s">
        <v>14</v>
      </c>
      <c r="E203" s="132">
        <v>5000</v>
      </c>
      <c r="F203" s="19"/>
      <c r="G203" s="132">
        <v>5000</v>
      </c>
      <c r="H203" s="24" t="s">
        <v>9</v>
      </c>
    </row>
    <row r="204" spans="1:8" ht="15.75" thickBot="1" x14ac:dyDescent="0.3">
      <c r="A204" s="122">
        <v>43255</v>
      </c>
      <c r="B204" s="29" t="s">
        <v>401</v>
      </c>
      <c r="C204" s="29" t="s">
        <v>98</v>
      </c>
      <c r="D204" s="8" t="s">
        <v>14</v>
      </c>
      <c r="E204" s="132">
        <v>234.32</v>
      </c>
      <c r="F204" s="19"/>
      <c r="G204" s="132">
        <v>234.32</v>
      </c>
      <c r="H204" s="24" t="s">
        <v>71</v>
      </c>
    </row>
    <row r="205" spans="1:8" ht="15.75" thickBot="1" x14ac:dyDescent="0.3">
      <c r="A205" s="122">
        <v>43255</v>
      </c>
      <c r="B205" s="29" t="s">
        <v>400</v>
      </c>
      <c r="C205" s="29" t="s">
        <v>244</v>
      </c>
      <c r="D205" s="10" t="s">
        <v>14</v>
      </c>
      <c r="E205" s="132">
        <v>749.28</v>
      </c>
      <c r="F205" s="19"/>
      <c r="G205" s="132">
        <v>749.28</v>
      </c>
      <c r="H205" s="24" t="s">
        <v>71</v>
      </c>
    </row>
    <row r="206" spans="1:8" ht="15.75" thickBot="1" x14ac:dyDescent="0.3">
      <c r="A206" s="122">
        <v>43255</v>
      </c>
      <c r="B206" s="29" t="s">
        <v>407</v>
      </c>
      <c r="C206" s="29" t="s">
        <v>403</v>
      </c>
      <c r="D206" s="10" t="s">
        <v>14</v>
      </c>
      <c r="E206" s="132">
        <v>1350</v>
      </c>
      <c r="F206" s="19"/>
      <c r="G206" s="132">
        <v>1350</v>
      </c>
      <c r="H206" s="24" t="s">
        <v>9</v>
      </c>
    </row>
    <row r="207" spans="1:8" ht="15.75" thickBot="1" x14ac:dyDescent="0.3">
      <c r="A207" s="122">
        <v>43255</v>
      </c>
      <c r="B207" s="29" t="s">
        <v>320</v>
      </c>
      <c r="C207" s="29" t="s">
        <v>399</v>
      </c>
      <c r="D207" s="10" t="s">
        <v>14</v>
      </c>
      <c r="E207" s="132">
        <v>8958.2999999999993</v>
      </c>
      <c r="F207" s="19"/>
      <c r="G207" s="132">
        <v>8958.2999999999993</v>
      </c>
      <c r="H207" s="24" t="s">
        <v>71</v>
      </c>
    </row>
    <row r="208" spans="1:8" ht="15.75" thickBot="1" x14ac:dyDescent="0.3">
      <c r="A208" s="122">
        <v>43262</v>
      </c>
      <c r="B208" s="29" t="s">
        <v>313</v>
      </c>
      <c r="C208" s="29" t="s">
        <v>391</v>
      </c>
      <c r="D208" s="8" t="s">
        <v>14</v>
      </c>
      <c r="E208" s="132">
        <v>1378.19</v>
      </c>
      <c r="F208" s="19"/>
      <c r="G208" s="132">
        <v>1378.19</v>
      </c>
      <c r="H208" s="24" t="s">
        <v>71</v>
      </c>
    </row>
    <row r="209" spans="1:8" ht="15.75" thickBot="1" x14ac:dyDescent="0.3">
      <c r="A209" s="122">
        <v>43262</v>
      </c>
      <c r="B209" s="29" t="s">
        <v>183</v>
      </c>
      <c r="C209" s="29" t="s">
        <v>77</v>
      </c>
      <c r="D209" s="8" t="s">
        <v>14</v>
      </c>
      <c r="E209" s="132">
        <v>415.63</v>
      </c>
      <c r="F209" s="19"/>
      <c r="G209" s="132">
        <v>415.63</v>
      </c>
      <c r="H209" s="24" t="s">
        <v>71</v>
      </c>
    </row>
    <row r="210" spans="1:8" ht="15.75" thickBot="1" x14ac:dyDescent="0.3">
      <c r="A210" s="122">
        <v>43262</v>
      </c>
      <c r="B210" s="29" t="s">
        <v>308</v>
      </c>
      <c r="C210" s="29" t="s">
        <v>398</v>
      </c>
      <c r="D210" s="8" t="s">
        <v>61</v>
      </c>
      <c r="E210" s="132">
        <v>387.89</v>
      </c>
      <c r="F210" s="19"/>
      <c r="G210" s="132">
        <v>387.89</v>
      </c>
      <c r="H210" s="24" t="s">
        <v>71</v>
      </c>
    </row>
    <row r="211" spans="1:8" ht="15.75" thickBot="1" x14ac:dyDescent="0.3">
      <c r="A211" s="122">
        <v>43262</v>
      </c>
      <c r="B211" s="29" t="s">
        <v>102</v>
      </c>
      <c r="C211" s="29" t="s">
        <v>259</v>
      </c>
      <c r="D211" s="10" t="s">
        <v>14</v>
      </c>
      <c r="E211" s="132">
        <v>1538.35</v>
      </c>
      <c r="F211" s="19"/>
      <c r="G211" s="132">
        <v>1538.35</v>
      </c>
      <c r="H211" s="24" t="s">
        <v>9</v>
      </c>
    </row>
    <row r="212" spans="1:8" ht="15.75" thickBot="1" x14ac:dyDescent="0.3">
      <c r="A212" s="122">
        <v>43262</v>
      </c>
      <c r="B212" s="29" t="s">
        <v>93</v>
      </c>
      <c r="C212" s="29" t="s">
        <v>397</v>
      </c>
      <c r="D212" s="10" t="s">
        <v>14</v>
      </c>
      <c r="E212" s="132">
        <v>1020</v>
      </c>
      <c r="F212" s="19"/>
      <c r="G212" s="132">
        <v>1020</v>
      </c>
      <c r="H212" s="24" t="s">
        <v>9</v>
      </c>
    </row>
    <row r="213" spans="1:8" ht="15.75" thickBot="1" x14ac:dyDescent="0.3">
      <c r="A213" s="122">
        <v>43269</v>
      </c>
      <c r="B213" s="29" t="s">
        <v>189</v>
      </c>
      <c r="C213" s="29" t="s">
        <v>267</v>
      </c>
      <c r="D213" s="10" t="s">
        <v>61</v>
      </c>
      <c r="E213" s="132">
        <v>400</v>
      </c>
      <c r="F213" s="19"/>
      <c r="G213" s="132">
        <v>400</v>
      </c>
      <c r="H213" s="24" t="s">
        <v>9</v>
      </c>
    </row>
    <row r="214" spans="1:8" ht="15.75" thickBot="1" x14ac:dyDescent="0.3">
      <c r="A214" s="122">
        <v>43269</v>
      </c>
      <c r="B214" s="29" t="s">
        <v>93</v>
      </c>
      <c r="C214" s="29" t="s">
        <v>279</v>
      </c>
      <c r="D214" s="10" t="s">
        <v>14</v>
      </c>
      <c r="E214" s="132">
        <v>50</v>
      </c>
      <c r="F214" s="19"/>
      <c r="G214" s="132">
        <v>50</v>
      </c>
      <c r="H214" s="24" t="s">
        <v>9</v>
      </c>
    </row>
    <row r="215" spans="1:8" ht="15.75" thickBot="1" x14ac:dyDescent="0.3">
      <c r="A215" s="122">
        <v>43276</v>
      </c>
      <c r="B215" s="29" t="s">
        <v>264</v>
      </c>
      <c r="C215" s="29" t="s">
        <v>131</v>
      </c>
      <c r="D215" s="8" t="s">
        <v>61</v>
      </c>
      <c r="E215" s="132">
        <v>46.47</v>
      </c>
      <c r="F215" s="19"/>
      <c r="G215" s="132">
        <v>46.47</v>
      </c>
      <c r="H215" s="24" t="s">
        <v>282</v>
      </c>
    </row>
    <row r="216" spans="1:8" ht="15.75" thickBot="1" x14ac:dyDescent="0.3">
      <c r="A216" s="122">
        <v>43276</v>
      </c>
      <c r="B216" s="29" t="s">
        <v>395</v>
      </c>
      <c r="C216" s="29" t="s">
        <v>396</v>
      </c>
      <c r="D216" s="8" t="s">
        <v>14</v>
      </c>
      <c r="E216" s="132">
        <v>180</v>
      </c>
      <c r="F216" s="19"/>
      <c r="G216" s="132">
        <v>180</v>
      </c>
      <c r="H216" s="24" t="s">
        <v>71</v>
      </c>
    </row>
    <row r="217" spans="1:8" ht="15.75" thickBot="1" x14ac:dyDescent="0.3">
      <c r="A217" s="122">
        <v>43276</v>
      </c>
      <c r="B217" s="29" t="s">
        <v>390</v>
      </c>
      <c r="C217" s="29" t="s">
        <v>391</v>
      </c>
      <c r="D217" s="8" t="s">
        <v>61</v>
      </c>
      <c r="E217" s="132">
        <v>-19.399999999999999</v>
      </c>
      <c r="F217" s="19"/>
      <c r="G217" s="132">
        <v>-19.399999999999999</v>
      </c>
      <c r="H217" s="24" t="s">
        <v>71</v>
      </c>
    </row>
    <row r="218" spans="1:8" ht="15.75" thickBot="1" x14ac:dyDescent="0.3">
      <c r="A218" s="122">
        <v>43276</v>
      </c>
      <c r="B218" s="29" t="s">
        <v>390</v>
      </c>
      <c r="C218" s="29" t="s">
        <v>391</v>
      </c>
      <c r="D218" s="8" t="s">
        <v>14</v>
      </c>
      <c r="E218" s="132">
        <v>78.959999999999994</v>
      </c>
      <c r="F218" s="19"/>
      <c r="G218" s="132">
        <v>78.959999999999994</v>
      </c>
      <c r="H218" s="24" t="s">
        <v>71</v>
      </c>
    </row>
    <row r="219" spans="1:8" ht="15.75" thickBot="1" x14ac:dyDescent="0.3">
      <c r="A219" s="122">
        <v>43276</v>
      </c>
      <c r="B219" s="29" t="s">
        <v>323</v>
      </c>
      <c r="C219" s="29" t="s">
        <v>394</v>
      </c>
      <c r="D219" s="8" t="s">
        <v>14</v>
      </c>
      <c r="E219" s="132">
        <v>330</v>
      </c>
      <c r="F219" s="19"/>
      <c r="G219" s="132">
        <v>330</v>
      </c>
      <c r="H219" s="24" t="s">
        <v>71</v>
      </c>
    </row>
    <row r="220" spans="1:8" ht="15.75" thickBot="1" x14ac:dyDescent="0.3">
      <c r="A220" s="122">
        <v>43276</v>
      </c>
      <c r="B220" s="29" t="s">
        <v>392</v>
      </c>
      <c r="C220" s="29" t="s">
        <v>393</v>
      </c>
      <c r="D220" s="8" t="s">
        <v>14</v>
      </c>
      <c r="E220" s="132">
        <v>85</v>
      </c>
      <c r="F220" s="19"/>
      <c r="G220" s="132">
        <v>85</v>
      </c>
      <c r="H220" s="24" t="s">
        <v>71</v>
      </c>
    </row>
    <row r="221" spans="1:8" ht="15.75" thickBot="1" x14ac:dyDescent="0.3">
      <c r="A221" s="122">
        <v>43276</v>
      </c>
      <c r="B221" s="29" t="s">
        <v>390</v>
      </c>
      <c r="C221" s="29" t="s">
        <v>391</v>
      </c>
      <c r="D221" s="8" t="s">
        <v>61</v>
      </c>
      <c r="E221" s="132">
        <v>43.43</v>
      </c>
      <c r="F221" s="19"/>
      <c r="G221" s="132">
        <v>43.43</v>
      </c>
      <c r="H221" s="24" t="s">
        <v>71</v>
      </c>
    </row>
    <row r="222" spans="1:8" ht="15.75" thickBot="1" x14ac:dyDescent="0.3">
      <c r="A222" s="122">
        <v>43276</v>
      </c>
      <c r="B222" s="29" t="s">
        <v>388</v>
      </c>
      <c r="C222" s="29" t="s">
        <v>389</v>
      </c>
      <c r="D222" s="8" t="s">
        <v>14</v>
      </c>
      <c r="E222" s="132">
        <v>240</v>
      </c>
      <c r="F222" s="19"/>
      <c r="G222" s="132">
        <v>240</v>
      </c>
      <c r="H222" s="24" t="s">
        <v>71</v>
      </c>
    </row>
    <row r="223" spans="1:8" ht="15.75" thickBot="1" x14ac:dyDescent="0.3">
      <c r="A223" s="122">
        <v>43276</v>
      </c>
      <c r="B223" s="29" t="s">
        <v>386</v>
      </c>
      <c r="C223" s="29" t="s">
        <v>387</v>
      </c>
      <c r="D223" s="8" t="s">
        <v>14</v>
      </c>
      <c r="E223" s="132">
        <v>950</v>
      </c>
      <c r="F223" s="19"/>
      <c r="G223" s="132">
        <v>950</v>
      </c>
      <c r="H223" s="24" t="s">
        <v>9</v>
      </c>
    </row>
    <row r="224" spans="1:8" ht="15.75" thickBot="1" x14ac:dyDescent="0.3">
      <c r="A224" s="122">
        <v>43276</v>
      </c>
      <c r="B224" s="29" t="s">
        <v>93</v>
      </c>
      <c r="C224" s="29" t="s">
        <v>377</v>
      </c>
      <c r="D224" s="10" t="s">
        <v>14</v>
      </c>
      <c r="E224" s="132">
        <v>1238</v>
      </c>
      <c r="F224" s="19"/>
      <c r="G224" s="132">
        <v>1238</v>
      </c>
      <c r="H224" s="24" t="s">
        <v>9</v>
      </c>
    </row>
    <row r="225" spans="1:8" ht="15.75" thickBot="1" x14ac:dyDescent="0.3">
      <c r="A225" s="122">
        <v>43283</v>
      </c>
      <c r="B225" s="29" t="s">
        <v>283</v>
      </c>
      <c r="C225" s="29" t="s">
        <v>48</v>
      </c>
      <c r="D225" s="8" t="s">
        <v>14</v>
      </c>
      <c r="E225" s="132">
        <v>159</v>
      </c>
      <c r="F225" s="68"/>
      <c r="G225" s="132">
        <v>159</v>
      </c>
      <c r="H225" s="24" t="s">
        <v>282</v>
      </c>
    </row>
    <row r="226" spans="1:8" ht="15.75" thickBot="1" x14ac:dyDescent="0.3">
      <c r="A226" s="129">
        <v>43283</v>
      </c>
      <c r="B226" s="66" t="s">
        <v>384</v>
      </c>
      <c r="C226" s="66" t="s">
        <v>385</v>
      </c>
      <c r="D226" s="65" t="s">
        <v>14</v>
      </c>
      <c r="E226" s="136">
        <v>157.66999999999999</v>
      </c>
      <c r="F226" s="69"/>
      <c r="G226" s="136">
        <v>157.66999999999999</v>
      </c>
      <c r="H226" s="65" t="s">
        <v>71</v>
      </c>
    </row>
    <row r="227" spans="1:8" ht="15.75" thickBot="1" x14ac:dyDescent="0.3">
      <c r="A227" s="129">
        <v>43283</v>
      </c>
      <c r="B227" s="66" t="s">
        <v>382</v>
      </c>
      <c r="C227" s="66" t="s">
        <v>286</v>
      </c>
      <c r="D227" s="65" t="s">
        <v>61</v>
      </c>
      <c r="E227" s="136">
        <v>244.8</v>
      </c>
      <c r="F227" s="69"/>
      <c r="G227" s="136">
        <v>244.8</v>
      </c>
      <c r="H227" s="65" t="s">
        <v>71</v>
      </c>
    </row>
    <row r="228" spans="1:8" ht="15.75" thickBot="1" x14ac:dyDescent="0.3">
      <c r="A228" s="129">
        <v>43283</v>
      </c>
      <c r="B228" s="66" t="s">
        <v>93</v>
      </c>
      <c r="C228" s="66" t="s">
        <v>383</v>
      </c>
      <c r="D228" s="65" t="s">
        <v>14</v>
      </c>
      <c r="E228" s="136">
        <v>2488</v>
      </c>
      <c r="F228" s="69"/>
      <c r="G228" s="136">
        <v>2488</v>
      </c>
      <c r="H228" s="65" t="s">
        <v>9</v>
      </c>
    </row>
    <row r="229" spans="1:8" ht="15.75" thickBot="1" x14ac:dyDescent="0.3">
      <c r="A229" s="122">
        <v>43283</v>
      </c>
      <c r="B229" s="29" t="s">
        <v>382</v>
      </c>
      <c r="C229" s="29" t="s">
        <v>286</v>
      </c>
      <c r="D229" s="10" t="s">
        <v>14</v>
      </c>
      <c r="E229" s="132">
        <v>126</v>
      </c>
      <c r="F229" s="19"/>
      <c r="G229" s="132">
        <v>126</v>
      </c>
      <c r="H229" s="24" t="s">
        <v>71</v>
      </c>
    </row>
    <row r="230" spans="1:8" ht="15.75" thickBot="1" x14ac:dyDescent="0.3">
      <c r="A230" s="122">
        <v>43290</v>
      </c>
      <c r="B230" s="29" t="s">
        <v>381</v>
      </c>
      <c r="C230" s="29"/>
      <c r="D230" s="8" t="s">
        <v>61</v>
      </c>
      <c r="E230" s="132">
        <v>9.75</v>
      </c>
      <c r="F230" s="19"/>
      <c r="G230" s="132">
        <v>9.75</v>
      </c>
      <c r="H230" s="24" t="s">
        <v>71</v>
      </c>
    </row>
    <row r="231" spans="1:8" ht="15.75" thickBot="1" x14ac:dyDescent="0.3">
      <c r="A231" s="122">
        <v>43290</v>
      </c>
      <c r="B231" s="29" t="s">
        <v>380</v>
      </c>
      <c r="C231" s="29"/>
      <c r="D231" s="8" t="s">
        <v>14</v>
      </c>
      <c r="E231" s="132">
        <v>120</v>
      </c>
      <c r="F231" s="19"/>
      <c r="G231" s="132">
        <v>120</v>
      </c>
      <c r="H231" s="24" t="s">
        <v>9</v>
      </c>
    </row>
    <row r="232" spans="1:8" ht="15.75" thickBot="1" x14ac:dyDescent="0.3">
      <c r="A232" s="122">
        <v>43290</v>
      </c>
      <c r="B232" s="29" t="s">
        <v>378</v>
      </c>
      <c r="C232" s="29" t="s">
        <v>379</v>
      </c>
      <c r="D232" s="10" t="s">
        <v>14</v>
      </c>
      <c r="E232" s="132">
        <v>87.02</v>
      </c>
      <c r="F232" s="19"/>
      <c r="G232" s="132">
        <v>87.02</v>
      </c>
      <c r="H232" s="24" t="s">
        <v>71</v>
      </c>
    </row>
    <row r="233" spans="1:8" ht="15.75" thickBot="1" x14ac:dyDescent="0.3">
      <c r="A233" s="122">
        <v>43290</v>
      </c>
      <c r="B233" s="29" t="s">
        <v>102</v>
      </c>
      <c r="C233" s="29" t="s">
        <v>259</v>
      </c>
      <c r="D233" s="8" t="s">
        <v>14</v>
      </c>
      <c r="E233" s="132">
        <v>1102.25</v>
      </c>
      <c r="F233" s="19"/>
      <c r="G233" s="132">
        <v>1102.25</v>
      </c>
      <c r="H233" s="24" t="s">
        <v>9</v>
      </c>
    </row>
    <row r="234" spans="1:8" ht="15.75" thickBot="1" x14ac:dyDescent="0.3">
      <c r="A234" s="122">
        <v>43290</v>
      </c>
      <c r="B234" s="29" t="s">
        <v>93</v>
      </c>
      <c r="C234" s="29" t="s">
        <v>377</v>
      </c>
      <c r="D234" s="8" t="s">
        <v>14</v>
      </c>
      <c r="E234" s="132">
        <v>541</v>
      </c>
      <c r="F234" s="19"/>
      <c r="G234" s="132">
        <v>541</v>
      </c>
      <c r="H234" s="24" t="s">
        <v>9</v>
      </c>
    </row>
    <row r="235" spans="1:8" ht="15.75" thickBot="1" x14ac:dyDescent="0.3">
      <c r="A235" s="122">
        <v>43290</v>
      </c>
      <c r="B235" s="29" t="s">
        <v>93</v>
      </c>
      <c r="C235" s="29" t="s">
        <v>376</v>
      </c>
      <c r="D235" s="8" t="s">
        <v>14</v>
      </c>
      <c r="E235" s="132">
        <v>500</v>
      </c>
      <c r="F235" s="19"/>
      <c r="G235" s="132">
        <v>500</v>
      </c>
      <c r="H235" s="24" t="s">
        <v>9</v>
      </c>
    </row>
    <row r="236" spans="1:8" ht="15.75" thickBot="1" x14ac:dyDescent="0.3">
      <c r="A236" s="122">
        <v>43297</v>
      </c>
      <c r="B236" s="29" t="s">
        <v>93</v>
      </c>
      <c r="C236" s="29" t="s">
        <v>375</v>
      </c>
      <c r="D236" s="8" t="s">
        <v>14</v>
      </c>
      <c r="E236" s="132">
        <v>200</v>
      </c>
      <c r="F236" s="19"/>
      <c r="G236" s="132">
        <v>200</v>
      </c>
      <c r="H236" s="24" t="s">
        <v>105</v>
      </c>
    </row>
    <row r="237" spans="1:8" ht="15.75" thickBot="1" x14ac:dyDescent="0.3">
      <c r="A237" s="122">
        <v>43297</v>
      </c>
      <c r="B237" s="29" t="s">
        <v>102</v>
      </c>
      <c r="C237" s="29" t="s">
        <v>259</v>
      </c>
      <c r="D237" s="8"/>
      <c r="E237" s="132">
        <v>700</v>
      </c>
      <c r="F237" s="19"/>
      <c r="G237" s="132">
        <v>700</v>
      </c>
      <c r="H237" s="24" t="s">
        <v>9</v>
      </c>
    </row>
    <row r="238" spans="1:8" ht="15.75" thickBot="1" x14ac:dyDescent="0.3">
      <c r="A238" s="122">
        <v>43304</v>
      </c>
      <c r="B238" s="29" t="s">
        <v>264</v>
      </c>
      <c r="C238" s="29" t="s">
        <v>374</v>
      </c>
      <c r="D238" s="8" t="s">
        <v>61</v>
      </c>
      <c r="E238" s="132">
        <v>46.47</v>
      </c>
      <c r="F238" s="19"/>
      <c r="G238" s="132">
        <v>46.47</v>
      </c>
      <c r="H238" s="24" t="s">
        <v>71</v>
      </c>
    </row>
    <row r="239" spans="1:8" ht="15.75" thickBot="1" x14ac:dyDescent="0.3">
      <c r="A239" s="122">
        <v>43304</v>
      </c>
      <c r="B239" s="29" t="s">
        <v>93</v>
      </c>
      <c r="C239" s="29" t="s">
        <v>373</v>
      </c>
      <c r="D239" s="8" t="s">
        <v>14</v>
      </c>
      <c r="E239" s="132">
        <v>100</v>
      </c>
      <c r="F239" s="19"/>
      <c r="G239" s="132">
        <v>100</v>
      </c>
      <c r="H239" s="24" t="s">
        <v>105</v>
      </c>
    </row>
    <row r="240" spans="1:8" ht="15.75" thickBot="1" x14ac:dyDescent="0.3">
      <c r="A240" s="122">
        <v>43304</v>
      </c>
      <c r="B240" s="29" t="s">
        <v>352</v>
      </c>
      <c r="C240" s="29" t="s">
        <v>352</v>
      </c>
      <c r="D240" s="10" t="s">
        <v>61</v>
      </c>
      <c r="E240" s="132">
        <v>20</v>
      </c>
      <c r="F240" s="19"/>
      <c r="G240" s="132">
        <v>20</v>
      </c>
      <c r="H240" s="24" t="s">
        <v>9</v>
      </c>
    </row>
    <row r="241" spans="1:16" ht="15.75" thickBot="1" x14ac:dyDescent="0.3">
      <c r="A241" s="122">
        <v>43311</v>
      </c>
      <c r="B241" s="29" t="s">
        <v>193</v>
      </c>
      <c r="C241" s="29" t="s">
        <v>138</v>
      </c>
      <c r="D241" s="8" t="s">
        <v>14</v>
      </c>
      <c r="E241" s="132">
        <v>1000</v>
      </c>
      <c r="F241" s="19"/>
      <c r="G241" s="132">
        <v>1000</v>
      </c>
      <c r="H241" s="24" t="s">
        <v>419</v>
      </c>
    </row>
    <row r="242" spans="1:16" ht="15.75" thickBot="1" x14ac:dyDescent="0.3">
      <c r="A242" s="122">
        <v>43311</v>
      </c>
      <c r="B242" s="29" t="s">
        <v>420</v>
      </c>
      <c r="C242" s="29" t="s">
        <v>421</v>
      </c>
      <c r="D242" s="8" t="s">
        <v>14</v>
      </c>
      <c r="E242" s="132">
        <v>40</v>
      </c>
      <c r="F242" s="19"/>
      <c r="G242" s="132">
        <v>40</v>
      </c>
      <c r="H242" s="24" t="s">
        <v>105</v>
      </c>
    </row>
    <row r="243" spans="1:16" ht="15.75" thickBot="1" x14ac:dyDescent="0.3">
      <c r="A243" s="122">
        <v>43311</v>
      </c>
      <c r="B243" s="29" t="s">
        <v>283</v>
      </c>
      <c r="C243" s="29" t="s">
        <v>48</v>
      </c>
      <c r="D243" s="8" t="s">
        <v>14</v>
      </c>
      <c r="E243" s="132">
        <v>159</v>
      </c>
      <c r="F243" s="19"/>
      <c r="G243" s="132">
        <v>159</v>
      </c>
      <c r="H243" s="24" t="s">
        <v>282</v>
      </c>
    </row>
    <row r="244" spans="1:16" ht="15.75" thickBot="1" x14ac:dyDescent="0.3">
      <c r="A244" s="122">
        <v>43311</v>
      </c>
      <c r="B244" s="29" t="s">
        <v>425</v>
      </c>
      <c r="C244" s="29" t="s">
        <v>426</v>
      </c>
      <c r="D244" s="8" t="s">
        <v>14</v>
      </c>
      <c r="E244" s="132">
        <v>200</v>
      </c>
      <c r="F244" s="19"/>
      <c r="G244" s="132">
        <v>200</v>
      </c>
      <c r="H244" s="24" t="s">
        <v>9</v>
      </c>
      <c r="P244" s="64"/>
    </row>
    <row r="245" spans="1:16" ht="15.75" thickBot="1" x14ac:dyDescent="0.3">
      <c r="A245" s="122">
        <v>43311</v>
      </c>
      <c r="B245" s="29" t="s">
        <v>356</v>
      </c>
      <c r="C245" s="29" t="s">
        <v>422</v>
      </c>
      <c r="D245" s="8" t="s">
        <v>14</v>
      </c>
      <c r="E245" s="132">
        <v>102.42</v>
      </c>
      <c r="F245" s="19"/>
      <c r="G245" s="132">
        <v>102.42</v>
      </c>
      <c r="H245" s="24" t="s">
        <v>71</v>
      </c>
    </row>
    <row r="246" spans="1:16" ht="15.75" thickBot="1" x14ac:dyDescent="0.3">
      <c r="A246" s="122">
        <v>43311</v>
      </c>
      <c r="B246" s="29" t="s">
        <v>168</v>
      </c>
      <c r="C246" s="29"/>
      <c r="D246" s="8" t="s">
        <v>14</v>
      </c>
      <c r="E246" s="132">
        <v>300</v>
      </c>
      <c r="F246" s="19"/>
      <c r="G246" s="132">
        <v>300</v>
      </c>
      <c r="H246" s="24" t="s">
        <v>9</v>
      </c>
    </row>
    <row r="247" spans="1:16" ht="15.75" thickBot="1" x14ac:dyDescent="0.3">
      <c r="A247" s="122">
        <v>43311</v>
      </c>
      <c r="B247" s="29" t="s">
        <v>423</v>
      </c>
      <c r="C247" s="29" t="s">
        <v>424</v>
      </c>
      <c r="D247" s="8" t="s">
        <v>14</v>
      </c>
      <c r="E247" s="132">
        <v>25</v>
      </c>
      <c r="F247" s="19"/>
      <c r="G247" s="132">
        <v>25</v>
      </c>
      <c r="H247" s="24"/>
    </row>
    <row r="248" spans="1:16" ht="15.75" thickBot="1" x14ac:dyDescent="0.3">
      <c r="A248" s="122">
        <v>43325</v>
      </c>
      <c r="B248" s="29" t="s">
        <v>427</v>
      </c>
      <c r="C248" s="29" t="s">
        <v>428</v>
      </c>
      <c r="D248" s="8" t="s">
        <v>14</v>
      </c>
      <c r="E248" s="135">
        <v>95</v>
      </c>
      <c r="F248" s="19"/>
      <c r="G248" s="132">
        <v>95</v>
      </c>
      <c r="H248" s="24" t="s">
        <v>71</v>
      </c>
    </row>
    <row r="249" spans="1:16" x14ac:dyDescent="0.25">
      <c r="G249" s="130">
        <f ca="1">SUM(G1:G248)</f>
        <v>190591.98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32" workbookViewId="0">
      <selection activeCell="C13" sqref="C13:C70"/>
    </sheetView>
  </sheetViews>
  <sheetFormatPr defaultColWidth="8.85546875" defaultRowHeight="15" x14ac:dyDescent="0.25"/>
  <cols>
    <col min="1" max="1" width="11.140625" customWidth="1"/>
    <col min="2" max="2" width="51" customWidth="1"/>
    <col min="3" max="3" width="16.140625" customWidth="1"/>
    <col min="4" max="4" width="11.140625" bestFit="1" customWidth="1"/>
    <col min="5" max="5" width="10.85546875" customWidth="1"/>
  </cols>
  <sheetData>
    <row r="1" spans="1:5" ht="23.25" x14ac:dyDescent="0.35">
      <c r="A1" s="1" t="s">
        <v>3</v>
      </c>
      <c r="B1" s="1"/>
      <c r="C1" s="2"/>
      <c r="D1" s="2"/>
    </row>
    <row r="2" spans="1:5" x14ac:dyDescent="0.25">
      <c r="A2" s="2"/>
      <c r="B2" s="2"/>
      <c r="C2" s="2"/>
      <c r="D2" s="2"/>
    </row>
    <row r="3" spans="1:5" ht="15.75" x14ac:dyDescent="0.25">
      <c r="A3" s="3" t="s">
        <v>2</v>
      </c>
      <c r="B3" s="2" t="s">
        <v>31</v>
      </c>
      <c r="C3" s="2"/>
      <c r="D3" s="2"/>
    </row>
    <row r="4" spans="1:5" ht="15.75" x14ac:dyDescent="0.25">
      <c r="A4" s="3"/>
      <c r="B4" s="2" t="s">
        <v>32</v>
      </c>
      <c r="C4" s="2"/>
      <c r="D4" s="2"/>
    </row>
    <row r="5" spans="1:5" ht="15.75" x14ac:dyDescent="0.25">
      <c r="A5" s="3"/>
      <c r="B5" s="2" t="s">
        <v>4</v>
      </c>
      <c r="C5" s="2"/>
      <c r="D5" s="2"/>
    </row>
    <row r="6" spans="1:5" ht="15.75" x14ac:dyDescent="0.25">
      <c r="A6" s="3"/>
      <c r="B6" s="2" t="s">
        <v>33</v>
      </c>
      <c r="C6" s="2"/>
      <c r="D6" s="2"/>
    </row>
    <row r="7" spans="1:5" ht="15.75" x14ac:dyDescent="0.25">
      <c r="A7" s="3" t="s">
        <v>5</v>
      </c>
      <c r="B7" s="2"/>
      <c r="C7" s="2"/>
      <c r="D7" s="2"/>
    </row>
    <row r="8" spans="1:5" ht="15.75" thickBot="1" x14ac:dyDescent="0.3">
      <c r="A8" s="2"/>
      <c r="B8" s="2"/>
      <c r="C8" s="2"/>
      <c r="D8" s="2"/>
    </row>
    <row r="9" spans="1:5" ht="17.25" thickTop="1" thickBot="1" x14ac:dyDescent="0.3">
      <c r="A9" s="11" t="s">
        <v>0</v>
      </c>
      <c r="B9" s="12" t="s">
        <v>6</v>
      </c>
      <c r="C9" s="13" t="s">
        <v>1</v>
      </c>
      <c r="D9" s="2"/>
    </row>
    <row r="10" spans="1:5" ht="15.75" thickBot="1" x14ac:dyDescent="0.3">
      <c r="A10" s="5">
        <v>1</v>
      </c>
      <c r="B10" s="6" t="s">
        <v>7</v>
      </c>
      <c r="C10" s="9">
        <v>43000</v>
      </c>
      <c r="D10" s="2"/>
    </row>
    <row r="11" spans="1:5" ht="15.75" thickBot="1" x14ac:dyDescent="0.3">
      <c r="A11" s="5">
        <v>2</v>
      </c>
      <c r="B11" s="6" t="s">
        <v>21</v>
      </c>
      <c r="C11" s="9">
        <v>13525.4</v>
      </c>
      <c r="D11" s="2"/>
    </row>
    <row r="12" spans="1:5" ht="15.75" thickBot="1" x14ac:dyDescent="0.3">
      <c r="A12" s="5">
        <v>3</v>
      </c>
      <c r="B12" s="6" t="s">
        <v>8</v>
      </c>
      <c r="C12" s="9">
        <v>387000</v>
      </c>
      <c r="D12" s="103"/>
      <c r="E12" s="104"/>
    </row>
    <row r="13" spans="1:5" ht="15.75" thickBot="1" x14ac:dyDescent="0.3">
      <c r="A13" s="5">
        <v>4</v>
      </c>
      <c r="B13" s="6" t="s">
        <v>22</v>
      </c>
      <c r="C13" s="102">
        <v>476</v>
      </c>
      <c r="D13" s="2"/>
    </row>
    <row r="14" spans="1:5" ht="15.75" thickBot="1" x14ac:dyDescent="0.3">
      <c r="A14" s="5">
        <v>5</v>
      </c>
      <c r="B14" s="6" t="s">
        <v>28</v>
      </c>
      <c r="C14" s="102">
        <v>270</v>
      </c>
      <c r="D14" s="2"/>
    </row>
    <row r="15" spans="1:5" ht="15.75" thickBot="1" x14ac:dyDescent="0.3">
      <c r="A15" s="5">
        <v>7</v>
      </c>
      <c r="B15" s="6" t="s">
        <v>29</v>
      </c>
      <c r="C15" s="102">
        <v>54</v>
      </c>
      <c r="D15" s="2"/>
    </row>
    <row r="16" spans="1:5" ht="15.75" thickBot="1" x14ac:dyDescent="0.3">
      <c r="A16" s="5">
        <v>8</v>
      </c>
      <c r="B16" s="6" t="s">
        <v>30</v>
      </c>
      <c r="C16" s="102">
        <v>1350</v>
      </c>
      <c r="D16" s="2"/>
    </row>
    <row r="17" spans="1:4" ht="15.75" thickBot="1" x14ac:dyDescent="0.3">
      <c r="A17" s="5">
        <v>9</v>
      </c>
      <c r="B17" s="6" t="s">
        <v>44</v>
      </c>
      <c r="C17" s="102">
        <v>340</v>
      </c>
      <c r="D17" s="2"/>
    </row>
    <row r="18" spans="1:4" ht="15.75" thickBot="1" x14ac:dyDescent="0.3">
      <c r="A18" s="5">
        <v>10</v>
      </c>
      <c r="B18" s="28" t="s">
        <v>45</v>
      </c>
      <c r="C18" s="102">
        <v>2085.37</v>
      </c>
      <c r="D18" s="2"/>
    </row>
    <row r="19" spans="1:4" ht="15.75" thickBot="1" x14ac:dyDescent="0.3">
      <c r="A19" s="5">
        <v>11</v>
      </c>
      <c r="B19" s="28" t="s">
        <v>67</v>
      </c>
      <c r="C19" s="102">
        <v>863.99</v>
      </c>
      <c r="D19" s="2"/>
    </row>
    <row r="20" spans="1:4" ht="15.75" thickBot="1" x14ac:dyDescent="0.3">
      <c r="A20" s="5">
        <v>12</v>
      </c>
      <c r="B20" s="28" t="s">
        <v>68</v>
      </c>
      <c r="C20" s="102">
        <v>4198.54</v>
      </c>
      <c r="D20" s="2"/>
    </row>
    <row r="21" spans="1:4" ht="15.75" thickBot="1" x14ac:dyDescent="0.3">
      <c r="A21" s="5">
        <v>13</v>
      </c>
      <c r="B21" s="28" t="s">
        <v>82</v>
      </c>
      <c r="C21" s="102">
        <v>799.01</v>
      </c>
      <c r="D21" s="2"/>
    </row>
    <row r="22" spans="1:4" ht="15.75" thickBot="1" x14ac:dyDescent="0.3">
      <c r="A22" s="5">
        <v>14</v>
      </c>
      <c r="B22" s="6" t="s">
        <v>81</v>
      </c>
      <c r="C22" s="102">
        <v>1080.27</v>
      </c>
      <c r="D22" s="2"/>
    </row>
    <row r="23" spans="1:4" ht="15.75" thickBot="1" x14ac:dyDescent="0.3">
      <c r="A23" s="5">
        <v>15</v>
      </c>
      <c r="B23" s="6" t="s">
        <v>83</v>
      </c>
      <c r="C23" s="102">
        <v>1752.11</v>
      </c>
      <c r="D23" s="2"/>
    </row>
    <row r="24" spans="1:4" ht="15.75" thickBot="1" x14ac:dyDescent="0.3">
      <c r="A24" s="5">
        <v>16</v>
      </c>
      <c r="B24" s="6" t="s">
        <v>84</v>
      </c>
      <c r="C24" s="102">
        <v>2470.0500000000002</v>
      </c>
      <c r="D24" s="2"/>
    </row>
    <row r="25" spans="1:4" ht="15.75" thickBot="1" x14ac:dyDescent="0.3">
      <c r="A25" s="5">
        <v>17</v>
      </c>
      <c r="B25" s="6" t="s">
        <v>205</v>
      </c>
      <c r="C25" s="102">
        <v>2686.87</v>
      </c>
      <c r="D25" s="2"/>
    </row>
    <row r="26" spans="1:4" ht="15.75" thickBot="1" x14ac:dyDescent="0.3">
      <c r="A26" s="5">
        <v>18</v>
      </c>
      <c r="B26" s="6" t="s">
        <v>206</v>
      </c>
      <c r="C26" s="102">
        <v>5818.78</v>
      </c>
      <c r="D26" s="2"/>
    </row>
    <row r="27" spans="1:4" ht="15.75" thickBot="1" x14ac:dyDescent="0.3">
      <c r="A27" s="5">
        <v>19</v>
      </c>
      <c r="B27" s="6" t="s">
        <v>207</v>
      </c>
      <c r="C27" s="102">
        <v>284.45</v>
      </c>
      <c r="D27" s="2"/>
    </row>
    <row r="28" spans="1:4" ht="15.75" thickBot="1" x14ac:dyDescent="0.3">
      <c r="A28" s="5">
        <v>20</v>
      </c>
      <c r="B28" s="6" t="s">
        <v>208</v>
      </c>
      <c r="C28" s="102">
        <v>5071.37</v>
      </c>
      <c r="D28" s="2"/>
    </row>
    <row r="29" spans="1:4" ht="15.75" thickBot="1" x14ac:dyDescent="0.3">
      <c r="A29" s="5">
        <v>21</v>
      </c>
      <c r="B29" s="6" t="s">
        <v>209</v>
      </c>
      <c r="C29" s="102">
        <v>4197.01</v>
      </c>
      <c r="D29" s="2"/>
    </row>
    <row r="30" spans="1:4" ht="15.75" thickBot="1" x14ac:dyDescent="0.3">
      <c r="A30" s="5">
        <v>22</v>
      </c>
      <c r="B30" s="6" t="s">
        <v>211</v>
      </c>
      <c r="C30" s="102">
        <v>6484.8</v>
      </c>
      <c r="D30" s="2"/>
    </row>
    <row r="31" spans="1:4" ht="15.75" thickBot="1" x14ac:dyDescent="0.3">
      <c r="A31" s="5">
        <v>23</v>
      </c>
      <c r="B31" s="6" t="s">
        <v>212</v>
      </c>
      <c r="C31" s="102">
        <v>6400.93</v>
      </c>
      <c r="D31" s="2"/>
    </row>
    <row r="32" spans="1:4" ht="15.75" thickBot="1" x14ac:dyDescent="0.3">
      <c r="A32" s="5">
        <v>24</v>
      </c>
      <c r="B32" s="6" t="s">
        <v>213</v>
      </c>
      <c r="C32" s="102">
        <v>6392.64</v>
      </c>
      <c r="D32" s="2"/>
    </row>
    <row r="33" spans="1:5" ht="15.75" thickBot="1" x14ac:dyDescent="0.3">
      <c r="A33" s="5">
        <v>25</v>
      </c>
      <c r="B33" s="6" t="s">
        <v>214</v>
      </c>
      <c r="C33" s="102">
        <v>9089.84</v>
      </c>
      <c r="D33" s="2"/>
    </row>
    <row r="34" spans="1:5" ht="15.75" thickBot="1" x14ac:dyDescent="0.3">
      <c r="A34" s="5">
        <v>26</v>
      </c>
      <c r="B34" s="6" t="s">
        <v>215</v>
      </c>
      <c r="C34" s="102">
        <v>3436.28</v>
      </c>
      <c r="D34" s="2"/>
    </row>
    <row r="35" spans="1:5" ht="15.75" thickBot="1" x14ac:dyDescent="0.3">
      <c r="A35" s="5">
        <v>27</v>
      </c>
      <c r="B35" s="6" t="s">
        <v>216</v>
      </c>
      <c r="C35" s="102">
        <v>1526.89</v>
      </c>
      <c r="D35" s="2"/>
    </row>
    <row r="36" spans="1:5" ht="15.75" thickBot="1" x14ac:dyDescent="0.3">
      <c r="A36" s="5">
        <v>28</v>
      </c>
      <c r="B36" s="6" t="s">
        <v>223</v>
      </c>
      <c r="C36" s="102">
        <v>5186.51</v>
      </c>
      <c r="D36" s="2"/>
    </row>
    <row r="37" spans="1:5" ht="15.75" thickBot="1" x14ac:dyDescent="0.3">
      <c r="A37" s="5">
        <v>29</v>
      </c>
      <c r="B37" s="6" t="s">
        <v>222</v>
      </c>
      <c r="C37" s="102">
        <v>1370</v>
      </c>
      <c r="D37" s="2"/>
    </row>
    <row r="38" spans="1:5" ht="15.75" thickBot="1" x14ac:dyDescent="0.3">
      <c r="A38" s="5">
        <v>30</v>
      </c>
      <c r="B38" s="6" t="s">
        <v>217</v>
      </c>
      <c r="C38" s="102">
        <v>2317.8000000000002</v>
      </c>
      <c r="D38" s="2"/>
      <c r="E38" s="50"/>
    </row>
    <row r="39" spans="1:5" ht="15.75" thickBot="1" x14ac:dyDescent="0.3">
      <c r="A39" s="5">
        <v>31</v>
      </c>
      <c r="B39" s="6" t="s">
        <v>221</v>
      </c>
      <c r="C39" s="102">
        <v>2120</v>
      </c>
      <c r="D39" s="2"/>
      <c r="E39" s="50"/>
    </row>
    <row r="40" spans="1:5" ht="15.75" thickBot="1" x14ac:dyDescent="0.3">
      <c r="A40" s="5">
        <v>32</v>
      </c>
      <c r="B40" s="6" t="s">
        <v>218</v>
      </c>
      <c r="C40" s="102">
        <v>3524.96</v>
      </c>
      <c r="D40" s="2"/>
      <c r="E40" s="50"/>
    </row>
    <row r="41" spans="1:5" ht="15.75" thickBot="1" x14ac:dyDescent="0.3">
      <c r="A41" s="5">
        <v>33</v>
      </c>
      <c r="B41" s="6" t="s">
        <v>219</v>
      </c>
      <c r="C41" s="102">
        <v>6492.75</v>
      </c>
      <c r="D41" s="2"/>
      <c r="E41" s="50"/>
    </row>
    <row r="42" spans="1:5" ht="15.75" thickBot="1" x14ac:dyDescent="0.3">
      <c r="A42" s="5">
        <v>34</v>
      </c>
      <c r="B42" s="6" t="s">
        <v>220</v>
      </c>
      <c r="C42" s="102">
        <v>4100.6400000000003</v>
      </c>
      <c r="D42" s="2"/>
    </row>
    <row r="43" spans="1:5" ht="15.75" thickBot="1" x14ac:dyDescent="0.3">
      <c r="A43" s="5">
        <v>35</v>
      </c>
      <c r="B43" s="6" t="s">
        <v>233</v>
      </c>
      <c r="C43" s="102">
        <v>10768.51</v>
      </c>
      <c r="D43" s="2"/>
    </row>
    <row r="44" spans="1:5" ht="15.75" thickBot="1" x14ac:dyDescent="0.3">
      <c r="A44" s="5">
        <v>36</v>
      </c>
      <c r="B44" s="6" t="s">
        <v>234</v>
      </c>
      <c r="C44" s="102"/>
      <c r="D44" s="2"/>
    </row>
    <row r="45" spans="1:5" ht="15.75" thickBot="1" x14ac:dyDescent="0.3">
      <c r="A45" s="5">
        <v>37</v>
      </c>
      <c r="B45" s="6" t="s">
        <v>235</v>
      </c>
      <c r="C45" s="102">
        <v>10370.719999999999</v>
      </c>
      <c r="D45" s="2"/>
    </row>
    <row r="46" spans="1:5" ht="15.75" thickBot="1" x14ac:dyDescent="0.3">
      <c r="A46" s="5">
        <v>38</v>
      </c>
      <c r="B46" s="6" t="s">
        <v>236</v>
      </c>
      <c r="C46" s="102">
        <v>3122.97</v>
      </c>
      <c r="D46" s="2"/>
    </row>
    <row r="47" spans="1:5" ht="15.75" thickBot="1" x14ac:dyDescent="0.3">
      <c r="A47" s="5">
        <v>39</v>
      </c>
      <c r="B47" s="6" t="s">
        <v>328</v>
      </c>
      <c r="C47" s="102">
        <v>4523.07</v>
      </c>
      <c r="D47" s="2"/>
    </row>
    <row r="48" spans="1:5" ht="15.75" thickBot="1" x14ac:dyDescent="0.3">
      <c r="A48" s="5">
        <v>40</v>
      </c>
      <c r="B48" s="6" t="s">
        <v>329</v>
      </c>
      <c r="C48" s="102">
        <v>9188</v>
      </c>
      <c r="D48" s="2"/>
    </row>
    <row r="49" spans="1:4" ht="15.75" thickBot="1" x14ac:dyDescent="0.3">
      <c r="A49" s="5">
        <v>41</v>
      </c>
      <c r="B49" s="6" t="s">
        <v>330</v>
      </c>
      <c r="C49" s="102">
        <v>3675.72</v>
      </c>
      <c r="D49" s="2"/>
    </row>
    <row r="50" spans="1:4" ht="15.75" thickBot="1" x14ac:dyDescent="0.3">
      <c r="A50" s="5">
        <v>43</v>
      </c>
      <c r="B50" s="6" t="s">
        <v>331</v>
      </c>
      <c r="C50" s="102">
        <v>1546.47</v>
      </c>
      <c r="D50" s="2"/>
    </row>
    <row r="51" spans="1:4" ht="15.75" thickBot="1" x14ac:dyDescent="0.3">
      <c r="A51" s="5">
        <v>44</v>
      </c>
      <c r="B51" s="6" t="s">
        <v>332</v>
      </c>
      <c r="C51" s="102">
        <v>3483.33</v>
      </c>
      <c r="D51" s="2"/>
    </row>
    <row r="52" spans="1:4" ht="15.75" thickBot="1" x14ac:dyDescent="0.3">
      <c r="A52" s="5">
        <v>45</v>
      </c>
      <c r="B52" s="6" t="s">
        <v>333</v>
      </c>
      <c r="C52" s="102">
        <v>2672.68</v>
      </c>
      <c r="D52" s="2"/>
    </row>
    <row r="53" spans="1:4" ht="15.75" thickBot="1" x14ac:dyDescent="0.3">
      <c r="A53" s="5">
        <v>46</v>
      </c>
      <c r="B53" s="6" t="s">
        <v>334</v>
      </c>
      <c r="C53" s="102">
        <v>552</v>
      </c>
      <c r="D53" s="2"/>
    </row>
    <row r="54" spans="1:4" ht="15.75" thickBot="1" x14ac:dyDescent="0.3">
      <c r="A54" s="5">
        <v>47</v>
      </c>
      <c r="B54" s="6" t="s">
        <v>335</v>
      </c>
      <c r="C54" s="102">
        <v>1386.47</v>
      </c>
      <c r="D54" s="2"/>
    </row>
    <row r="55" spans="1:4" ht="15.75" thickBot="1" x14ac:dyDescent="0.3">
      <c r="A55" s="5">
        <v>48</v>
      </c>
      <c r="B55" s="6" t="s">
        <v>336</v>
      </c>
      <c r="C55" s="102">
        <v>4967.5600000000004</v>
      </c>
      <c r="D55" s="2"/>
    </row>
    <row r="56" spans="1:4" ht="15.75" thickBot="1" x14ac:dyDescent="0.3">
      <c r="A56" s="5">
        <v>49</v>
      </c>
      <c r="B56" s="6" t="s">
        <v>337</v>
      </c>
      <c r="C56" s="102">
        <v>1469.72</v>
      </c>
      <c r="D56" s="2"/>
    </row>
    <row r="57" spans="1:4" ht="15.75" thickBot="1" x14ac:dyDescent="0.3">
      <c r="A57" s="5">
        <v>50</v>
      </c>
      <c r="B57" s="6" t="s">
        <v>338</v>
      </c>
      <c r="C57" s="102">
        <v>186.82</v>
      </c>
      <c r="D57" s="2"/>
    </row>
    <row r="58" spans="1:4" ht="15.75" thickBot="1" x14ac:dyDescent="0.3">
      <c r="A58" s="5">
        <v>52</v>
      </c>
      <c r="B58" s="6" t="s">
        <v>339</v>
      </c>
      <c r="C58" s="102">
        <v>2222</v>
      </c>
      <c r="D58" s="2"/>
    </row>
    <row r="59" spans="1:4" ht="15.75" thickBot="1" x14ac:dyDescent="0.3">
      <c r="A59" s="5">
        <v>53</v>
      </c>
      <c r="B59" s="6" t="s">
        <v>340</v>
      </c>
      <c r="C59" s="102">
        <v>4201.08</v>
      </c>
      <c r="D59" s="2"/>
    </row>
    <row r="60" spans="1:4" ht="15.75" thickBot="1" x14ac:dyDescent="0.3">
      <c r="A60" s="5">
        <v>54</v>
      </c>
      <c r="B60" s="6" t="s">
        <v>408</v>
      </c>
      <c r="C60" s="102">
        <v>17077.099999999999</v>
      </c>
      <c r="D60" s="2"/>
    </row>
    <row r="61" spans="1:4" ht="15.75" thickBot="1" x14ac:dyDescent="0.3">
      <c r="A61" s="5">
        <v>55</v>
      </c>
      <c r="B61" s="6" t="s">
        <v>409</v>
      </c>
      <c r="C61" s="102">
        <v>4740.0600000000004</v>
      </c>
      <c r="D61" s="2"/>
    </row>
    <row r="62" spans="1:4" ht="15.75" thickBot="1" x14ac:dyDescent="0.3">
      <c r="A62" s="5">
        <v>56</v>
      </c>
      <c r="B62" s="6" t="s">
        <v>410</v>
      </c>
      <c r="C62" s="102">
        <v>450</v>
      </c>
      <c r="D62" s="2"/>
    </row>
    <row r="63" spans="1:4" ht="15.75" thickBot="1" x14ac:dyDescent="0.3">
      <c r="A63" s="5">
        <v>57</v>
      </c>
      <c r="B63" s="6" t="s">
        <v>411</v>
      </c>
      <c r="C63" s="102">
        <v>3172.46</v>
      </c>
      <c r="D63" s="2"/>
    </row>
    <row r="64" spans="1:4" ht="15.75" thickBot="1" x14ac:dyDescent="0.3">
      <c r="A64" s="5">
        <v>58</v>
      </c>
      <c r="B64" s="6" t="s">
        <v>412</v>
      </c>
      <c r="C64" s="102">
        <v>3175.47</v>
      </c>
      <c r="D64" s="2"/>
    </row>
    <row r="65" spans="1:4" ht="15.75" thickBot="1" x14ac:dyDescent="0.3">
      <c r="A65" s="5">
        <v>59</v>
      </c>
      <c r="B65" s="6" t="s">
        <v>413</v>
      </c>
      <c r="C65" s="102">
        <v>2360.02</v>
      </c>
      <c r="D65" s="2"/>
    </row>
    <row r="66" spans="1:4" ht="15.75" thickBot="1" x14ac:dyDescent="0.3">
      <c r="A66" s="5">
        <v>60</v>
      </c>
      <c r="B66" s="6" t="s">
        <v>414</v>
      </c>
      <c r="C66" s="102">
        <v>900</v>
      </c>
      <c r="D66" s="2"/>
    </row>
    <row r="67" spans="1:4" ht="15.75" thickBot="1" x14ac:dyDescent="0.3">
      <c r="A67" s="5">
        <v>61</v>
      </c>
      <c r="B67" s="6" t="s">
        <v>415</v>
      </c>
      <c r="C67" s="102">
        <v>166.47</v>
      </c>
      <c r="D67" s="2"/>
    </row>
    <row r="68" spans="1:4" ht="15.75" thickBot="1" x14ac:dyDescent="0.3">
      <c r="A68" s="5">
        <v>62</v>
      </c>
      <c r="B68" s="6" t="s">
        <v>418</v>
      </c>
      <c r="C68" s="102">
        <v>1826.42</v>
      </c>
      <c r="D68" s="2"/>
    </row>
    <row r="69" spans="1:4" ht="15.75" thickBot="1" x14ac:dyDescent="0.3">
      <c r="A69" s="5">
        <v>63</v>
      </c>
      <c r="B69" s="6" t="s">
        <v>416</v>
      </c>
      <c r="C69" s="102">
        <v>0</v>
      </c>
      <c r="D69" s="2"/>
    </row>
    <row r="70" spans="1:4" ht="15.75" thickBot="1" x14ac:dyDescent="0.3">
      <c r="A70" s="5">
        <v>64</v>
      </c>
      <c r="B70" s="6" t="s">
        <v>417</v>
      </c>
      <c r="C70" s="102">
        <v>95</v>
      </c>
      <c r="D70" s="2"/>
    </row>
    <row r="71" spans="1:4" ht="15.75" thickBot="1" x14ac:dyDescent="0.3">
      <c r="A71" s="5">
        <v>65</v>
      </c>
      <c r="B71" s="6"/>
      <c r="C71" s="9"/>
      <c r="D71" s="2"/>
    </row>
    <row r="72" spans="1:4" ht="15.75" thickBot="1" x14ac:dyDescent="0.3">
      <c r="A72" s="5">
        <v>66</v>
      </c>
      <c r="B72" s="6"/>
      <c r="C72" s="9"/>
      <c r="D72" s="2"/>
    </row>
    <row r="73" spans="1:4" ht="15.75" thickBot="1" x14ac:dyDescent="0.3">
      <c r="A73" s="5">
        <v>67</v>
      </c>
      <c r="B73" s="6"/>
      <c r="C73" s="9"/>
      <c r="D73" s="2"/>
    </row>
    <row r="74" spans="1:4" ht="15.75" thickBot="1" x14ac:dyDescent="0.3">
      <c r="A74" s="5">
        <v>68</v>
      </c>
      <c r="B74" s="6"/>
      <c r="C74" s="9"/>
      <c r="D74" s="2"/>
    </row>
    <row r="75" spans="1:4" ht="15.75" thickBot="1" x14ac:dyDescent="0.3">
      <c r="A75" s="5">
        <v>69</v>
      </c>
      <c r="B75" s="6"/>
      <c r="C75" s="9"/>
      <c r="D75" s="2"/>
    </row>
    <row r="76" spans="1:4" ht="15.75" thickBot="1" x14ac:dyDescent="0.3">
      <c r="A76" s="5">
        <v>70</v>
      </c>
      <c r="B76" s="6"/>
      <c r="C76" s="9"/>
      <c r="D76" s="2"/>
    </row>
    <row r="77" spans="1:4" ht="15.75" thickBot="1" x14ac:dyDescent="0.3">
      <c r="A77" s="5">
        <v>71</v>
      </c>
      <c r="B77" s="6"/>
      <c r="C77" s="9"/>
      <c r="D77" s="2"/>
    </row>
    <row r="78" spans="1:4" ht="15.75" thickBot="1" x14ac:dyDescent="0.3">
      <c r="A78" s="14" t="s">
        <v>1</v>
      </c>
      <c r="B78" s="15"/>
      <c r="C78" s="16">
        <f>SUM(C13:C77)</f>
        <v>190541.97999999998</v>
      </c>
      <c r="D78" s="2"/>
    </row>
    <row r="79" spans="1:4" ht="15.75" thickTop="1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theme="7"/>
  </sheetPr>
  <dimension ref="A1:I35"/>
  <sheetViews>
    <sheetView topLeftCell="A4" workbookViewId="0">
      <selection activeCell="D27" sqref="D27"/>
    </sheetView>
  </sheetViews>
  <sheetFormatPr defaultRowHeight="15" x14ac:dyDescent="0.25"/>
  <cols>
    <col min="1" max="1" width="9.7109375" bestFit="1" customWidth="1"/>
    <col min="3" max="3" width="54.85546875" style="116" customWidth="1"/>
    <col min="4" max="4" width="19.140625" bestFit="1" customWidth="1"/>
  </cols>
  <sheetData>
    <row r="1" spans="1:9" x14ac:dyDescent="0.25">
      <c r="A1" s="105" t="s">
        <v>11</v>
      </c>
      <c r="B1" s="86" t="s">
        <v>444</v>
      </c>
      <c r="C1" s="112" t="s">
        <v>445</v>
      </c>
      <c r="D1" s="85" t="s">
        <v>10</v>
      </c>
    </row>
    <row r="2" spans="1:9" x14ac:dyDescent="0.25">
      <c r="A2" s="106">
        <v>42800</v>
      </c>
      <c r="B2" s="75">
        <v>-500</v>
      </c>
      <c r="C2" s="113" t="s">
        <v>12</v>
      </c>
      <c r="D2" s="71" t="s">
        <v>441</v>
      </c>
    </row>
    <row r="3" spans="1:9" x14ac:dyDescent="0.25">
      <c r="A3" s="106">
        <v>42862</v>
      </c>
      <c r="B3" s="75">
        <v>-43000</v>
      </c>
      <c r="C3" s="113" t="s">
        <v>438</v>
      </c>
      <c r="D3" s="71" t="s">
        <v>441</v>
      </c>
    </row>
    <row r="4" spans="1:9" x14ac:dyDescent="0.25">
      <c r="A4" s="106">
        <v>42869</v>
      </c>
      <c r="B4" s="75">
        <v>-9178.17</v>
      </c>
      <c r="C4" s="113" t="s">
        <v>12</v>
      </c>
      <c r="D4" s="71" t="s">
        <v>441</v>
      </c>
      <c r="F4" s="110"/>
      <c r="G4" s="75"/>
      <c r="H4" s="75"/>
      <c r="I4" s="75"/>
    </row>
    <row r="5" spans="1:9" x14ac:dyDescent="0.25">
      <c r="A5" s="107">
        <v>42869</v>
      </c>
      <c r="B5" s="80">
        <v>-390347.23</v>
      </c>
      <c r="C5" s="114" t="s">
        <v>438</v>
      </c>
      <c r="D5" s="79" t="s">
        <v>441</v>
      </c>
      <c r="F5" s="110"/>
      <c r="G5" s="76" t="s">
        <v>433</v>
      </c>
      <c r="H5" s="77">
        <v>645000</v>
      </c>
      <c r="I5" s="75"/>
    </row>
    <row r="6" spans="1:9" x14ac:dyDescent="0.25">
      <c r="A6" s="106">
        <v>42872</v>
      </c>
      <c r="B6" s="82">
        <v>-9999</v>
      </c>
      <c r="C6" s="113" t="s">
        <v>12</v>
      </c>
      <c r="D6" s="71" t="s">
        <v>453</v>
      </c>
      <c r="F6" s="110"/>
      <c r="G6" s="76" t="s">
        <v>432</v>
      </c>
      <c r="H6" s="75">
        <f ca="1">-1%*H5</f>
        <v>-6450</v>
      </c>
      <c r="I6" s="75"/>
    </row>
    <row r="7" spans="1:9" x14ac:dyDescent="0.25">
      <c r="A7" s="106">
        <v>43010</v>
      </c>
      <c r="B7" s="82">
        <v>-50000</v>
      </c>
      <c r="C7" s="113" t="s">
        <v>440</v>
      </c>
      <c r="D7" s="71" t="s">
        <v>453</v>
      </c>
      <c r="F7" s="110"/>
      <c r="G7" s="76" t="s">
        <v>431</v>
      </c>
      <c r="H7" s="75">
        <v>-1500</v>
      </c>
      <c r="I7" s="75"/>
    </row>
    <row r="8" spans="1:9" x14ac:dyDescent="0.25">
      <c r="A8" s="106">
        <v>43079</v>
      </c>
      <c r="B8" s="82">
        <v>-15000</v>
      </c>
      <c r="C8" s="113" t="s">
        <v>12</v>
      </c>
      <c r="D8" s="71" t="s">
        <v>453</v>
      </c>
    </row>
    <row r="9" spans="1:9" x14ac:dyDescent="0.25">
      <c r="A9" s="106">
        <v>43124</v>
      </c>
      <c r="B9" s="82">
        <v>-10000</v>
      </c>
      <c r="C9" s="113" t="s">
        <v>12</v>
      </c>
      <c r="D9" s="71" t="s">
        <v>453</v>
      </c>
    </row>
    <row r="10" spans="1:9" x14ac:dyDescent="0.25">
      <c r="A10" s="106">
        <v>43138</v>
      </c>
      <c r="B10" s="82">
        <v>-8000</v>
      </c>
      <c r="C10" s="113" t="s">
        <v>12</v>
      </c>
      <c r="D10" s="71" t="s">
        <v>453</v>
      </c>
    </row>
    <row r="11" spans="1:9" x14ac:dyDescent="0.25">
      <c r="A11" s="106">
        <v>43149</v>
      </c>
      <c r="B11" s="82">
        <v>-50000</v>
      </c>
      <c r="C11" s="113" t="s">
        <v>12</v>
      </c>
      <c r="D11" s="71" t="s">
        <v>453</v>
      </c>
    </row>
    <row r="12" spans="1:9" x14ac:dyDescent="0.25">
      <c r="A12" s="106">
        <v>43250</v>
      </c>
      <c r="B12" s="82">
        <v>-5000</v>
      </c>
      <c r="C12" s="113" t="s">
        <v>12</v>
      </c>
      <c r="D12" s="71" t="s">
        <v>453</v>
      </c>
    </row>
    <row r="13" spans="1:9" x14ac:dyDescent="0.25">
      <c r="A13" s="106">
        <v>43254</v>
      </c>
      <c r="B13" s="82">
        <v>-5500</v>
      </c>
      <c r="C13" s="113" t="s">
        <v>438</v>
      </c>
      <c r="D13" s="71" t="s">
        <v>453</v>
      </c>
    </row>
    <row r="14" spans="1:9" x14ac:dyDescent="0.25">
      <c r="A14" s="106">
        <v>43256</v>
      </c>
      <c r="B14" s="82">
        <v>-8600</v>
      </c>
      <c r="C14" s="113" t="s">
        <v>438</v>
      </c>
      <c r="D14" s="71" t="s">
        <v>453</v>
      </c>
    </row>
    <row r="15" spans="1:9" x14ac:dyDescent="0.25">
      <c r="A15" s="106">
        <v>43256</v>
      </c>
      <c r="B15" s="82">
        <v>-18900</v>
      </c>
      <c r="C15" s="113" t="s">
        <v>438</v>
      </c>
      <c r="D15" s="71" t="s">
        <v>453</v>
      </c>
    </row>
    <row r="16" spans="1:9" x14ac:dyDescent="0.25">
      <c r="A16" s="108" t="s">
        <v>437</v>
      </c>
      <c r="B16" s="80">
        <f ca="1">-Caxton!B16</f>
        <v>-9324.4399999999987</v>
      </c>
      <c r="C16" s="114" t="s">
        <v>436</v>
      </c>
      <c r="D16" s="71" t="s">
        <v>453</v>
      </c>
    </row>
    <row r="17" spans="1:4" x14ac:dyDescent="0.25">
      <c r="A17" s="109"/>
      <c r="B17" s="75"/>
      <c r="C17" s="115"/>
      <c r="D17" s="75"/>
    </row>
    <row r="18" spans="1:4" x14ac:dyDescent="0.25">
      <c r="A18" s="110"/>
      <c r="B18" s="75"/>
      <c r="C18" s="115"/>
      <c r="D18" s="75"/>
    </row>
    <row r="22" spans="1:4" x14ac:dyDescent="0.25">
      <c r="A22" s="98">
        <v>41561</v>
      </c>
      <c r="B22" s="97">
        <v>1.5</v>
      </c>
      <c r="C22" s="96" t="s">
        <v>447</v>
      </c>
    </row>
    <row r="23" spans="1:4" x14ac:dyDescent="0.25">
      <c r="A23" s="98">
        <v>41559</v>
      </c>
      <c r="B23" s="97">
        <v>3000</v>
      </c>
      <c r="C23" s="96" t="s">
        <v>448</v>
      </c>
    </row>
    <row r="24" spans="1:4" x14ac:dyDescent="0.25">
      <c r="A24" s="98">
        <v>41283</v>
      </c>
      <c r="B24" s="97">
        <v>1.5</v>
      </c>
      <c r="C24" s="96" t="s">
        <v>447</v>
      </c>
    </row>
    <row r="25" spans="1:4" x14ac:dyDescent="0.25">
      <c r="A25" s="98">
        <v>41545</v>
      </c>
      <c r="B25" s="97">
        <v>360</v>
      </c>
      <c r="C25" s="96" t="s">
        <v>446</v>
      </c>
    </row>
    <row r="26" spans="1:4" x14ac:dyDescent="0.25">
      <c r="A26" s="98">
        <v>41538</v>
      </c>
      <c r="B26" s="97">
        <v>1.5</v>
      </c>
      <c r="C26" s="96" t="s">
        <v>447</v>
      </c>
    </row>
    <row r="27" spans="1:4" x14ac:dyDescent="0.25">
      <c r="A27" s="98">
        <v>41536</v>
      </c>
      <c r="B27" s="97">
        <v>896.4</v>
      </c>
      <c r="C27" s="96" t="s">
        <v>450</v>
      </c>
    </row>
    <row r="28" spans="1:4" x14ac:dyDescent="0.25">
      <c r="A28" s="98">
        <v>41501</v>
      </c>
      <c r="B28" s="97">
        <v>1.5</v>
      </c>
      <c r="C28" s="96" t="s">
        <v>447</v>
      </c>
    </row>
    <row r="29" spans="1:4" x14ac:dyDescent="0.25">
      <c r="A29" s="98">
        <v>41499</v>
      </c>
      <c r="B29" s="97">
        <v>4198.54</v>
      </c>
      <c r="C29" s="96" t="s">
        <v>449</v>
      </c>
    </row>
    <row r="30" spans="1:4" x14ac:dyDescent="0.25">
      <c r="A30" s="98">
        <v>41524</v>
      </c>
      <c r="B30" s="97">
        <v>1.5</v>
      </c>
      <c r="C30" s="96" t="s">
        <v>447</v>
      </c>
    </row>
    <row r="31" spans="1:4" x14ac:dyDescent="0.25">
      <c r="A31" s="98">
        <v>41462</v>
      </c>
      <c r="B31" s="97">
        <v>270</v>
      </c>
      <c r="C31" s="96" t="s">
        <v>446</v>
      </c>
    </row>
    <row r="32" spans="1:4" x14ac:dyDescent="0.25">
      <c r="A32" s="98">
        <v>41524</v>
      </c>
      <c r="B32" s="97">
        <v>1.5</v>
      </c>
      <c r="C32" s="96" t="s">
        <v>447</v>
      </c>
    </row>
    <row r="33" spans="1:3" x14ac:dyDescent="0.25">
      <c r="A33" s="98">
        <v>41462</v>
      </c>
      <c r="B33" s="97">
        <v>289</v>
      </c>
      <c r="C33" s="96" t="s">
        <v>448</v>
      </c>
    </row>
    <row r="34" spans="1:3" x14ac:dyDescent="0.25">
      <c r="A34" s="98">
        <v>41401</v>
      </c>
      <c r="B34" s="97">
        <v>1.5</v>
      </c>
      <c r="C34" s="96" t="s">
        <v>447</v>
      </c>
    </row>
    <row r="35" spans="1:3" x14ac:dyDescent="0.25">
      <c r="A35" s="98">
        <v>41340</v>
      </c>
      <c r="B35" s="97">
        <v>300</v>
      </c>
      <c r="C35" s="96" t="s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theme="7"/>
  </sheetPr>
  <dimension ref="A1:I40"/>
  <sheetViews>
    <sheetView workbookViewId="0">
      <selection activeCell="D27" sqref="D27"/>
    </sheetView>
  </sheetViews>
  <sheetFormatPr defaultRowHeight="12.75" x14ac:dyDescent="0.2"/>
  <cols>
    <col min="1" max="1" width="10.28515625" style="83" bestFit="1" customWidth="1"/>
    <col min="2" max="2" width="16.85546875" style="74" bestFit="1" customWidth="1"/>
    <col min="3" max="3" width="10.28515625" style="73" bestFit="1" customWidth="1"/>
    <col min="4" max="4" width="19.28515625" style="71" bestFit="1" customWidth="1"/>
    <col min="5" max="5" width="9.140625" style="71"/>
    <col min="6" max="6" width="18.42578125" style="71" bestFit="1" customWidth="1"/>
    <col min="7" max="7" width="9.140625" style="71"/>
    <col min="8" max="8" width="9.140625" style="72"/>
    <col min="9" max="9" width="9.42578125" style="71" bestFit="1" customWidth="1"/>
    <col min="10" max="16384" width="9.140625" style="71"/>
  </cols>
  <sheetData>
    <row r="1" spans="1:9" x14ac:dyDescent="0.2">
      <c r="A1" s="105" t="s">
        <v>11</v>
      </c>
      <c r="B1" s="72" t="s">
        <v>445</v>
      </c>
      <c r="C1" s="86" t="s">
        <v>444</v>
      </c>
      <c r="D1" s="85" t="s">
        <v>10</v>
      </c>
      <c r="E1" s="78"/>
      <c r="F1" s="71" t="s">
        <v>443</v>
      </c>
      <c r="H1" s="72" t="s">
        <v>11</v>
      </c>
      <c r="I1" s="83">
        <v>43373</v>
      </c>
    </row>
    <row r="2" spans="1:9" x14ac:dyDescent="0.2">
      <c r="A2" s="106">
        <v>42800</v>
      </c>
      <c r="B2" s="74" t="s">
        <v>439</v>
      </c>
      <c r="C2" s="75">
        <v>-500</v>
      </c>
      <c r="D2" s="71" t="s">
        <v>441</v>
      </c>
      <c r="E2" s="78"/>
      <c r="F2" s="73">
        <f t="shared" ref="F2:F15" ca="1" si="0">MAX(0,(Today-A2)/365-0.33)</f>
        <v>1.2398630136986302</v>
      </c>
      <c r="H2" s="72" t="s">
        <v>442</v>
      </c>
      <c r="I2" s="111">
        <v>0</v>
      </c>
    </row>
    <row r="3" spans="1:9" x14ac:dyDescent="0.2">
      <c r="A3" s="106">
        <v>42862</v>
      </c>
      <c r="B3" s="74" t="s">
        <v>438</v>
      </c>
      <c r="C3" s="75">
        <v>-43000</v>
      </c>
      <c r="D3" s="71" t="s">
        <v>441</v>
      </c>
      <c r="E3" s="78"/>
      <c r="F3" s="73">
        <f t="shared" ca="1" si="0"/>
        <v>1.0699999999999998</v>
      </c>
    </row>
    <row r="4" spans="1:9" x14ac:dyDescent="0.2">
      <c r="A4" s="106">
        <v>42869</v>
      </c>
      <c r="B4" s="74" t="s">
        <v>439</v>
      </c>
      <c r="C4" s="75">
        <v>-9178.17</v>
      </c>
      <c r="D4" s="71" t="s">
        <v>441</v>
      </c>
      <c r="E4" s="78"/>
      <c r="F4" s="73">
        <f t="shared" ca="1" si="0"/>
        <v>1.0508219178082192</v>
      </c>
    </row>
    <row r="5" spans="1:9" x14ac:dyDescent="0.2">
      <c r="A5" s="107">
        <v>42869</v>
      </c>
      <c r="B5" s="81" t="s">
        <v>438</v>
      </c>
      <c r="C5" s="80">
        <v>-390347.23</v>
      </c>
      <c r="D5" s="79" t="s">
        <v>441</v>
      </c>
      <c r="E5" s="84">
        <f>SUM(C2:C5)</f>
        <v>-443025.39999999997</v>
      </c>
      <c r="F5" s="73">
        <f t="shared" ca="1" si="0"/>
        <v>1.0508219178082192</v>
      </c>
    </row>
    <row r="6" spans="1:9" x14ac:dyDescent="0.2">
      <c r="A6" s="106">
        <v>42872</v>
      </c>
      <c r="B6" s="74" t="s">
        <v>439</v>
      </c>
      <c r="C6" s="82">
        <v>-9999</v>
      </c>
      <c r="D6" s="71" t="s">
        <v>435</v>
      </c>
      <c r="E6" s="78"/>
      <c r="F6" s="73">
        <f t="shared" ca="1" si="0"/>
        <v>1.0426027397260273</v>
      </c>
    </row>
    <row r="7" spans="1:9" x14ac:dyDescent="0.2">
      <c r="A7" s="106">
        <v>43010</v>
      </c>
      <c r="B7" s="74" t="s">
        <v>440</v>
      </c>
      <c r="C7" s="82">
        <v>-50000</v>
      </c>
      <c r="D7" s="71" t="s">
        <v>435</v>
      </c>
      <c r="E7" s="78"/>
      <c r="F7" s="73">
        <f t="shared" ca="1" si="0"/>
        <v>0.66452054794520543</v>
      </c>
    </row>
    <row r="8" spans="1:9" x14ac:dyDescent="0.2">
      <c r="A8" s="106">
        <v>43079</v>
      </c>
      <c r="B8" s="74" t="s">
        <v>439</v>
      </c>
      <c r="C8" s="82">
        <v>-15000</v>
      </c>
      <c r="D8" s="71" t="s">
        <v>435</v>
      </c>
      <c r="E8" s="78"/>
      <c r="F8" s="73">
        <f t="shared" ca="1" si="0"/>
        <v>0.47547945205479453</v>
      </c>
    </row>
    <row r="9" spans="1:9" x14ac:dyDescent="0.2">
      <c r="A9" s="106">
        <v>43124</v>
      </c>
      <c r="B9" s="74" t="s">
        <v>439</v>
      </c>
      <c r="C9" s="82">
        <v>-10000</v>
      </c>
      <c r="D9" s="71" t="s">
        <v>435</v>
      </c>
      <c r="E9" s="78"/>
      <c r="F9" s="73">
        <f t="shared" ca="1" si="0"/>
        <v>0.35219178082191777</v>
      </c>
    </row>
    <row r="10" spans="1:9" x14ac:dyDescent="0.2">
      <c r="A10" s="106">
        <v>43138</v>
      </c>
      <c r="B10" s="74" t="s">
        <v>439</v>
      </c>
      <c r="C10" s="82">
        <v>-8000</v>
      </c>
      <c r="D10" s="71" t="s">
        <v>435</v>
      </c>
      <c r="E10" s="78"/>
      <c r="F10" s="73">
        <f t="shared" ca="1" si="0"/>
        <v>0.31383561643835617</v>
      </c>
    </row>
    <row r="11" spans="1:9" x14ac:dyDescent="0.2">
      <c r="A11" s="106">
        <v>43149</v>
      </c>
      <c r="B11" s="74" t="s">
        <v>439</v>
      </c>
      <c r="C11" s="82">
        <v>-50000</v>
      </c>
      <c r="D11" s="71" t="s">
        <v>435</v>
      </c>
      <c r="E11" s="78"/>
      <c r="F11" s="73">
        <f t="shared" ca="1" si="0"/>
        <v>0.28369863013698632</v>
      </c>
    </row>
    <row r="12" spans="1:9" x14ac:dyDescent="0.2">
      <c r="A12" s="106">
        <v>43250</v>
      </c>
      <c r="B12" s="74" t="s">
        <v>439</v>
      </c>
      <c r="C12" s="82">
        <v>-5000</v>
      </c>
      <c r="D12" s="71" t="s">
        <v>435</v>
      </c>
      <c r="E12" s="78"/>
      <c r="F12" s="73">
        <f t="shared" ca="1" si="0"/>
        <v>6.9863013698630017E-3</v>
      </c>
    </row>
    <row r="13" spans="1:9" x14ac:dyDescent="0.2">
      <c r="A13" s="106">
        <v>43254</v>
      </c>
      <c r="B13" s="74" t="s">
        <v>438</v>
      </c>
      <c r="C13" s="82">
        <v>-5500</v>
      </c>
      <c r="D13" s="71" t="s">
        <v>435</v>
      </c>
      <c r="E13" s="78"/>
      <c r="F13" s="73">
        <f t="shared" ca="1" si="0"/>
        <v>0</v>
      </c>
    </row>
    <row r="14" spans="1:9" x14ac:dyDescent="0.2">
      <c r="A14" s="106">
        <v>43256</v>
      </c>
      <c r="B14" s="74" t="s">
        <v>438</v>
      </c>
      <c r="C14" s="82">
        <v>-8600</v>
      </c>
      <c r="D14" s="71" t="s">
        <v>435</v>
      </c>
      <c r="E14" s="78"/>
      <c r="F14" s="73">
        <f t="shared" ca="1" si="0"/>
        <v>0</v>
      </c>
    </row>
    <row r="15" spans="1:9" x14ac:dyDescent="0.2">
      <c r="A15" s="106">
        <v>43256</v>
      </c>
      <c r="B15" s="74" t="s">
        <v>438</v>
      </c>
      <c r="C15" s="82">
        <v>-18900</v>
      </c>
      <c r="D15" s="71" t="s">
        <v>435</v>
      </c>
      <c r="E15" s="78"/>
      <c r="F15" s="73">
        <f t="shared" ca="1" si="0"/>
        <v>0</v>
      </c>
    </row>
    <row r="16" spans="1:9" x14ac:dyDescent="0.2">
      <c r="A16" s="108" t="s">
        <v>437</v>
      </c>
      <c r="B16" s="81" t="s">
        <v>436</v>
      </c>
      <c r="C16" s="80">
        <f>-Caxton!B16</f>
        <v>-9324.4399999999987</v>
      </c>
      <c r="D16" s="79" t="s">
        <v>435</v>
      </c>
      <c r="E16" s="78">
        <f>SUM(C6:C16)</f>
        <v>-190323.44</v>
      </c>
      <c r="F16" s="73"/>
    </row>
    <row r="17" spans="1:7" x14ac:dyDescent="0.2">
      <c r="A17" s="109" t="s">
        <v>434</v>
      </c>
      <c r="B17" s="75"/>
      <c r="C17" s="75">
        <f ca="1">SUMPRODUCT(C2:C16,F2:F16)*$I$2</f>
        <v>0</v>
      </c>
      <c r="D17" s="75"/>
      <c r="E17" s="75"/>
      <c r="F17" s="75"/>
      <c r="G17" s="75"/>
    </row>
    <row r="18" spans="1:7" x14ac:dyDescent="0.2">
      <c r="A18" s="110"/>
      <c r="B18" s="75"/>
      <c r="C18" s="75"/>
      <c r="D18" s="75"/>
      <c r="E18" s="75"/>
      <c r="F18" s="75"/>
      <c r="G18" s="75"/>
    </row>
    <row r="19" spans="1:7" x14ac:dyDescent="0.2">
      <c r="A19" s="110"/>
      <c r="B19" s="75"/>
      <c r="C19" s="75"/>
      <c r="D19" s="75"/>
      <c r="E19" s="75"/>
      <c r="F19" s="75"/>
      <c r="G19" s="75"/>
    </row>
    <row r="20" spans="1:7" x14ac:dyDescent="0.2">
      <c r="A20" s="110"/>
      <c r="B20" s="76" t="s">
        <v>433</v>
      </c>
      <c r="C20" s="77">
        <v>645000</v>
      </c>
      <c r="D20" s="75"/>
      <c r="E20" s="75"/>
      <c r="F20" s="75"/>
      <c r="G20" s="75"/>
    </row>
    <row r="21" spans="1:7" x14ac:dyDescent="0.2">
      <c r="A21" s="110"/>
      <c r="B21" s="76" t="s">
        <v>432</v>
      </c>
      <c r="C21" s="75">
        <f>-1%*C20</f>
        <v>-6450</v>
      </c>
      <c r="D21" s="75"/>
      <c r="E21" s="75"/>
      <c r="F21" s="75"/>
      <c r="G21" s="75"/>
    </row>
    <row r="22" spans="1:7" x14ac:dyDescent="0.2">
      <c r="A22" s="110"/>
      <c r="B22" s="76" t="s">
        <v>431</v>
      </c>
      <c r="C22" s="75">
        <v>-1500</v>
      </c>
      <c r="D22" s="75"/>
      <c r="E22" s="75"/>
      <c r="F22" s="75"/>
      <c r="G22" s="75"/>
    </row>
    <row r="23" spans="1:7" x14ac:dyDescent="0.2">
      <c r="A23" s="110"/>
      <c r="B23" s="76"/>
      <c r="C23" s="75"/>
      <c r="D23" s="75"/>
      <c r="E23" s="75"/>
      <c r="F23" s="75"/>
      <c r="G23" s="75"/>
    </row>
    <row r="24" spans="1:7" x14ac:dyDescent="0.2">
      <c r="A24" s="110"/>
      <c r="B24" s="76" t="s">
        <v>430</v>
      </c>
      <c r="C24" s="75">
        <f ca="1">SUM(C2:C22)</f>
        <v>3701.160000000149</v>
      </c>
      <c r="E24" s="75"/>
      <c r="F24" s="75"/>
      <c r="G24" s="75"/>
    </row>
    <row r="25" spans="1:7" x14ac:dyDescent="0.2">
      <c r="A25" s="110"/>
      <c r="B25" s="76" t="s">
        <v>429</v>
      </c>
      <c r="C25" s="75">
        <f ca="1">+C24/2</f>
        <v>1850.5800000000745</v>
      </c>
      <c r="D25" s="75"/>
      <c r="E25" s="75"/>
      <c r="F25" s="75"/>
      <c r="G25" s="75"/>
    </row>
    <row r="26" spans="1:7" x14ac:dyDescent="0.2">
      <c r="A26" s="110"/>
      <c r="B26" s="75"/>
      <c r="C26" s="75"/>
      <c r="D26" s="75"/>
      <c r="E26" s="75"/>
      <c r="F26" s="75"/>
      <c r="G26" s="75"/>
    </row>
    <row r="27" spans="1:7" x14ac:dyDescent="0.2">
      <c r="A27" s="110"/>
      <c r="B27" s="75"/>
      <c r="C27" s="75"/>
      <c r="D27" s="75"/>
      <c r="E27" s="75"/>
      <c r="F27" s="75"/>
      <c r="G27" s="75"/>
    </row>
    <row r="28" spans="1:7" x14ac:dyDescent="0.2">
      <c r="A28" s="110"/>
      <c r="B28" s="75"/>
      <c r="C28" s="75"/>
      <c r="D28" s="75"/>
      <c r="E28" s="75"/>
      <c r="F28" s="75"/>
      <c r="G28" s="75"/>
    </row>
    <row r="29" spans="1:7" x14ac:dyDescent="0.2">
      <c r="A29" s="110"/>
      <c r="B29" s="75"/>
      <c r="C29" s="75"/>
      <c r="D29" s="75"/>
      <c r="E29" s="75"/>
      <c r="F29" s="75"/>
      <c r="G29" s="75"/>
    </row>
    <row r="30" spans="1:7" x14ac:dyDescent="0.2">
      <c r="A30" s="110"/>
      <c r="B30" s="75" t="s">
        <v>451</v>
      </c>
      <c r="C30" s="75">
        <f>SUM(C2:C5)</f>
        <v>-443025.39999999997</v>
      </c>
      <c r="D30" s="75"/>
      <c r="E30" s="75"/>
      <c r="F30" s="75"/>
      <c r="G30" s="75"/>
    </row>
    <row r="31" spans="1:7" x14ac:dyDescent="0.2">
      <c r="A31" s="110"/>
      <c r="B31" s="75" t="s">
        <v>452</v>
      </c>
      <c r="C31" s="75">
        <f>SUM(C6:C16)</f>
        <v>-190323.44</v>
      </c>
      <c r="D31" s="75"/>
      <c r="E31" s="75"/>
      <c r="F31" s="75"/>
      <c r="G31" s="75"/>
    </row>
    <row r="32" spans="1:7" x14ac:dyDescent="0.2">
      <c r="A32" s="110"/>
      <c r="B32" s="75"/>
      <c r="C32" s="75"/>
      <c r="D32" s="75"/>
      <c r="E32" s="75"/>
      <c r="F32" s="75"/>
      <c r="G32" s="75"/>
    </row>
    <row r="33" spans="1:7" x14ac:dyDescent="0.2">
      <c r="A33" s="110"/>
      <c r="B33" s="75"/>
      <c r="C33" s="75"/>
      <c r="D33" s="75"/>
      <c r="E33" s="75"/>
      <c r="F33" s="75"/>
      <c r="G33" s="75"/>
    </row>
    <row r="34" spans="1:7" x14ac:dyDescent="0.2">
      <c r="A34" s="110"/>
      <c r="B34" s="75"/>
      <c r="C34" s="75"/>
      <c r="D34" s="75"/>
      <c r="E34" s="75"/>
      <c r="F34" s="75"/>
      <c r="G34" s="75"/>
    </row>
    <row r="35" spans="1:7" x14ac:dyDescent="0.2">
      <c r="A35" s="110"/>
      <c r="B35" s="75"/>
      <c r="C35" s="75"/>
      <c r="D35" s="75"/>
      <c r="E35" s="75"/>
      <c r="F35" s="75"/>
      <c r="G35" s="75"/>
    </row>
    <row r="36" spans="1:7" x14ac:dyDescent="0.2">
      <c r="A36" s="110"/>
      <c r="B36" s="75"/>
      <c r="C36" s="75"/>
      <c r="D36" s="75"/>
      <c r="E36" s="75"/>
      <c r="F36" s="75"/>
      <c r="G36" s="75"/>
    </row>
    <row r="37" spans="1:7" x14ac:dyDescent="0.2">
      <c r="A37" s="110"/>
      <c r="B37" s="75"/>
      <c r="C37" s="75"/>
      <c r="D37" s="75"/>
      <c r="E37" s="75"/>
      <c r="F37" s="75"/>
      <c r="G37" s="75"/>
    </row>
    <row r="38" spans="1:7" x14ac:dyDescent="0.2">
      <c r="A38" s="110"/>
      <c r="B38" s="75"/>
      <c r="C38" s="75"/>
      <c r="D38" s="75"/>
      <c r="E38" s="75"/>
      <c r="F38" s="75"/>
      <c r="G38" s="75"/>
    </row>
    <row r="39" spans="1:7" x14ac:dyDescent="0.2">
      <c r="A39" s="110"/>
      <c r="B39" s="75"/>
      <c r="C39" s="75"/>
      <c r="D39" s="75"/>
      <c r="E39" s="75"/>
      <c r="F39" s="75"/>
      <c r="G39" s="75"/>
    </row>
    <row r="40" spans="1:7" x14ac:dyDescent="0.2">
      <c r="A40" s="110"/>
      <c r="B40" s="75"/>
      <c r="C40" s="75"/>
      <c r="D40" s="75"/>
      <c r="E40" s="75"/>
      <c r="F40" s="75"/>
      <c r="G40" s="75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>
    <tabColor theme="7"/>
  </sheetPr>
  <dimension ref="A1:C20"/>
  <sheetViews>
    <sheetView workbookViewId="0">
      <selection activeCell="A2" sqref="A2:C15"/>
    </sheetView>
  </sheetViews>
  <sheetFormatPr defaultColWidth="12.5703125" defaultRowHeight="15" x14ac:dyDescent="0.25"/>
  <cols>
    <col min="1" max="1" width="12.5703125" style="90"/>
    <col min="2" max="2" width="12.5703125" style="89"/>
    <col min="3" max="3" width="50.140625" style="88" bestFit="1" customWidth="1"/>
    <col min="4" max="16384" width="12.5703125" style="87"/>
  </cols>
  <sheetData>
    <row r="1" spans="1:3" ht="12.75" x14ac:dyDescent="0.2">
      <c r="A1" s="101" t="s">
        <v>11</v>
      </c>
      <c r="B1" s="100" t="s">
        <v>36</v>
      </c>
      <c r="C1" s="99" t="s">
        <v>10</v>
      </c>
    </row>
    <row r="2" spans="1:3" ht="12.75" x14ac:dyDescent="0.2">
      <c r="A2" s="98">
        <v>41561</v>
      </c>
      <c r="B2" s="97">
        <v>1.5</v>
      </c>
      <c r="C2" s="96" t="s">
        <v>447</v>
      </c>
    </row>
    <row r="3" spans="1:3" ht="12.75" x14ac:dyDescent="0.2">
      <c r="A3" s="98">
        <v>41559</v>
      </c>
      <c r="B3" s="97">
        <v>3000</v>
      </c>
      <c r="C3" s="96" t="s">
        <v>448</v>
      </c>
    </row>
    <row r="4" spans="1:3" ht="12.75" x14ac:dyDescent="0.2">
      <c r="A4" s="98">
        <v>41283</v>
      </c>
      <c r="B4" s="97">
        <v>1.5</v>
      </c>
      <c r="C4" s="96" t="s">
        <v>447</v>
      </c>
    </row>
    <row r="5" spans="1:3" ht="12.75" x14ac:dyDescent="0.2">
      <c r="A5" s="98">
        <v>41545</v>
      </c>
      <c r="B5" s="97">
        <v>360</v>
      </c>
      <c r="C5" s="96" t="s">
        <v>446</v>
      </c>
    </row>
    <row r="6" spans="1:3" ht="12.75" x14ac:dyDescent="0.2">
      <c r="A6" s="98">
        <v>41538</v>
      </c>
      <c r="B6" s="97">
        <v>1.5</v>
      </c>
      <c r="C6" s="96" t="s">
        <v>447</v>
      </c>
    </row>
    <row r="7" spans="1:3" ht="12.75" x14ac:dyDescent="0.2">
      <c r="A7" s="98">
        <v>41536</v>
      </c>
      <c r="B7" s="97">
        <v>896.4</v>
      </c>
      <c r="C7" s="96" t="s">
        <v>450</v>
      </c>
    </row>
    <row r="8" spans="1:3" ht="12.75" x14ac:dyDescent="0.2">
      <c r="A8" s="98">
        <v>41501</v>
      </c>
      <c r="B8" s="97">
        <v>1.5</v>
      </c>
      <c r="C8" s="96" t="s">
        <v>447</v>
      </c>
    </row>
    <row r="9" spans="1:3" ht="12.75" x14ac:dyDescent="0.2">
      <c r="A9" s="98">
        <v>41499</v>
      </c>
      <c r="B9" s="97">
        <v>4198.54</v>
      </c>
      <c r="C9" s="96" t="s">
        <v>449</v>
      </c>
    </row>
    <row r="10" spans="1:3" ht="12.75" x14ac:dyDescent="0.2">
      <c r="A10" s="98">
        <v>41524</v>
      </c>
      <c r="B10" s="97">
        <v>1.5</v>
      </c>
      <c r="C10" s="96" t="s">
        <v>447</v>
      </c>
    </row>
    <row r="11" spans="1:3" ht="12.75" x14ac:dyDescent="0.2">
      <c r="A11" s="98">
        <v>41462</v>
      </c>
      <c r="B11" s="97">
        <v>270</v>
      </c>
      <c r="C11" s="96" t="s">
        <v>446</v>
      </c>
    </row>
    <row r="12" spans="1:3" ht="12.75" x14ac:dyDescent="0.2">
      <c r="A12" s="98">
        <v>41524</v>
      </c>
      <c r="B12" s="97">
        <v>1.5</v>
      </c>
      <c r="C12" s="96" t="s">
        <v>447</v>
      </c>
    </row>
    <row r="13" spans="1:3" ht="12.75" x14ac:dyDescent="0.2">
      <c r="A13" s="98">
        <v>41462</v>
      </c>
      <c r="B13" s="97">
        <v>289</v>
      </c>
      <c r="C13" s="96" t="s">
        <v>448</v>
      </c>
    </row>
    <row r="14" spans="1:3" ht="12.75" x14ac:dyDescent="0.2">
      <c r="A14" s="98">
        <v>41401</v>
      </c>
      <c r="B14" s="97">
        <v>1.5</v>
      </c>
      <c r="C14" s="96" t="s">
        <v>447</v>
      </c>
    </row>
    <row r="15" spans="1:3" ht="12.75" x14ac:dyDescent="0.2">
      <c r="A15" s="98">
        <v>41340</v>
      </c>
      <c r="B15" s="97">
        <v>300</v>
      </c>
      <c r="C15" s="96" t="s">
        <v>446</v>
      </c>
    </row>
    <row r="16" spans="1:3" ht="12.75" x14ac:dyDescent="0.2">
      <c r="A16" s="95"/>
      <c r="B16" s="94">
        <f>SUM(B2:B15)</f>
        <v>9324.4399999999987</v>
      </c>
      <c r="C16" s="93"/>
    </row>
    <row r="17" spans="1:3" ht="12.75" x14ac:dyDescent="0.2">
      <c r="A17" s="83"/>
      <c r="B17" s="92"/>
      <c r="C17" s="91"/>
    </row>
    <row r="18" spans="1:3" ht="12.75" x14ac:dyDescent="0.2">
      <c r="A18" s="83"/>
      <c r="B18" s="92"/>
      <c r="C18" s="91"/>
    </row>
    <row r="19" spans="1:3" ht="12.75" x14ac:dyDescent="0.2">
      <c r="A19" s="83"/>
      <c r="B19" s="92"/>
      <c r="C19" s="91"/>
    </row>
    <row r="20" spans="1:3" ht="12.75" x14ac:dyDescent="0.2">
      <c r="A20" s="83"/>
      <c r="B20" s="92"/>
      <c r="C20" s="9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S1098"/>
  <sheetViews>
    <sheetView topLeftCell="A241" workbookViewId="0">
      <selection activeCell="H241" sqref="H241"/>
    </sheetView>
  </sheetViews>
  <sheetFormatPr defaultColWidth="8.85546875" defaultRowHeight="15" x14ac:dyDescent="0.25"/>
  <cols>
    <col min="1" max="1" width="12.85546875" style="120" customWidth="1"/>
    <col min="2" max="2" width="23.28515625" customWidth="1"/>
    <col min="4" max="4" width="15.42578125" customWidth="1"/>
    <col min="6" max="6" width="12.85546875" customWidth="1"/>
    <col min="7" max="7" width="12.140625" customWidth="1"/>
    <col min="8" max="8" width="13.85546875" customWidth="1"/>
    <col min="9" max="9" width="11.7109375" customWidth="1"/>
  </cols>
  <sheetData>
    <row r="1" spans="1:10" ht="23.25" x14ac:dyDescent="0.35">
      <c r="A1" s="117" t="s">
        <v>3</v>
      </c>
    </row>
    <row r="2" spans="1:10" x14ac:dyDescent="0.25">
      <c r="A2" s="118" t="s">
        <v>19</v>
      </c>
      <c r="B2" s="22"/>
    </row>
    <row r="3" spans="1:10" x14ac:dyDescent="0.25">
      <c r="A3" s="119"/>
      <c r="B3" s="21"/>
    </row>
    <row r="4" spans="1:10" ht="15.75" thickBot="1" x14ac:dyDescent="0.3"/>
    <row r="5" spans="1:10" ht="17.25" thickTop="1" thickBot="1" x14ac:dyDescent="0.3">
      <c r="A5" s="121" t="s">
        <v>11</v>
      </c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10" ht="15.75" thickBot="1" x14ac:dyDescent="0.3">
      <c r="A6" s="122">
        <v>42870</v>
      </c>
      <c r="B6" s="6" t="s">
        <v>23</v>
      </c>
      <c r="C6" s="7" t="s">
        <v>16</v>
      </c>
      <c r="D6" s="6"/>
      <c r="E6" s="8" t="s">
        <v>20</v>
      </c>
      <c r="F6" s="17">
        <v>270</v>
      </c>
      <c r="G6" s="19"/>
      <c r="H6" s="17">
        <f ca="1">F6</f>
        <v>270</v>
      </c>
      <c r="I6" s="24" t="s">
        <v>36</v>
      </c>
      <c r="J6" t="s">
        <v>78</v>
      </c>
    </row>
    <row r="7" spans="1:10" ht="15.75" thickBot="1" x14ac:dyDescent="0.3">
      <c r="A7" s="122">
        <v>42870</v>
      </c>
      <c r="B7" s="6" t="s">
        <v>18</v>
      </c>
      <c r="C7" s="7" t="s">
        <v>16</v>
      </c>
      <c r="D7" s="6"/>
      <c r="E7" s="8" t="s">
        <v>20</v>
      </c>
      <c r="F7" s="17">
        <v>96</v>
      </c>
      <c r="G7" s="19"/>
      <c r="H7" s="17">
        <f ca="1">F7</f>
        <v>96</v>
      </c>
      <c r="I7" s="24" t="s">
        <v>36</v>
      </c>
      <c r="J7" t="s">
        <v>78</v>
      </c>
    </row>
    <row r="8" spans="1:10" ht="15.75" thickBot="1" x14ac:dyDescent="0.3">
      <c r="A8" s="122">
        <v>42870</v>
      </c>
      <c r="B8" s="6" t="s">
        <v>15</v>
      </c>
      <c r="C8" s="7"/>
      <c r="D8" s="6"/>
      <c r="E8" s="8" t="s">
        <v>14</v>
      </c>
      <c r="F8" s="17">
        <v>110</v>
      </c>
      <c r="G8" s="19"/>
      <c r="H8" s="17">
        <v>110</v>
      </c>
      <c r="I8" s="24" t="s">
        <v>9</v>
      </c>
      <c r="J8" t="s">
        <v>78</v>
      </c>
    </row>
    <row r="9" spans="1:10" ht="15.75" thickBot="1" x14ac:dyDescent="0.3">
      <c r="A9" s="122">
        <v>4</v>
      </c>
      <c r="B9" s="6"/>
      <c r="C9" s="7"/>
      <c r="D9" s="6"/>
      <c r="E9" s="8"/>
      <c r="F9" s="17"/>
      <c r="G9" s="19"/>
      <c r="H9" s="17">
        <f ca="1">F9</f>
        <v>0</v>
      </c>
      <c r="I9" s="24"/>
    </row>
    <row r="10" spans="1:10" ht="15.75" thickBot="1" x14ac:dyDescent="0.3">
      <c r="A10" s="122">
        <v>5</v>
      </c>
      <c r="B10" s="6"/>
      <c r="C10" s="7"/>
      <c r="D10" s="6"/>
      <c r="E10" s="8"/>
      <c r="F10" s="17"/>
      <c r="G10" s="19"/>
      <c r="H10" s="17">
        <f ca="1">F10</f>
        <v>0</v>
      </c>
      <c r="I10" s="24"/>
    </row>
    <row r="11" spans="1:10" ht="15.75" thickBot="1" x14ac:dyDescent="0.3">
      <c r="A11" s="122">
        <v>6</v>
      </c>
      <c r="B11" s="6"/>
      <c r="C11" s="7"/>
      <c r="D11" s="6"/>
      <c r="E11" s="8"/>
      <c r="F11" s="17"/>
      <c r="G11" s="19"/>
      <c r="H11" s="25"/>
      <c r="I11" s="24"/>
    </row>
    <row r="12" spans="1:10" ht="15.75" thickBot="1" x14ac:dyDescent="0.3">
      <c r="A12" s="122">
        <v>7</v>
      </c>
      <c r="B12" s="6"/>
      <c r="C12" s="7"/>
      <c r="D12" s="6"/>
      <c r="E12" s="8"/>
      <c r="F12" s="17"/>
      <c r="G12" s="19"/>
      <c r="H12" s="25"/>
      <c r="I12" s="24"/>
    </row>
    <row r="13" spans="1:10" ht="15.75" thickBot="1" x14ac:dyDescent="0.3">
      <c r="A13" s="122">
        <v>8</v>
      </c>
      <c r="B13" s="6"/>
      <c r="C13" s="7"/>
      <c r="D13" s="6"/>
      <c r="E13" s="10"/>
      <c r="F13" s="17"/>
      <c r="G13" s="19"/>
      <c r="H13" s="25"/>
      <c r="I13" s="24"/>
    </row>
    <row r="14" spans="1:10" ht="15.75" thickBot="1" x14ac:dyDescent="0.3">
      <c r="A14" s="122">
        <v>9</v>
      </c>
      <c r="B14" s="6"/>
      <c r="C14" s="7"/>
      <c r="D14" s="6"/>
      <c r="E14" s="10"/>
      <c r="F14" s="17"/>
      <c r="G14" s="19"/>
      <c r="H14" s="25"/>
      <c r="I14" s="24"/>
    </row>
    <row r="15" spans="1:10" ht="15.75" thickBot="1" x14ac:dyDescent="0.3">
      <c r="A15" s="122">
        <v>10</v>
      </c>
      <c r="B15" s="6"/>
      <c r="C15" s="7"/>
      <c r="D15" s="6"/>
      <c r="E15" s="10"/>
      <c r="F15" s="17"/>
      <c r="G15" s="19"/>
      <c r="H15" s="25"/>
      <c r="I15" s="24"/>
    </row>
    <row r="16" spans="1:10" ht="15.75" thickBot="1" x14ac:dyDescent="0.3">
      <c r="A16" s="123" t="s">
        <v>1</v>
      </c>
      <c r="B16" s="15"/>
      <c r="C16" s="15"/>
      <c r="D16" s="15"/>
      <c r="E16" s="15"/>
      <c r="F16" s="18">
        <f ca="1">SUM(F6:F15)</f>
        <v>476</v>
      </c>
      <c r="G16" s="20">
        <f ca="1">SUM(G6:G15)</f>
        <v>0</v>
      </c>
      <c r="H16" s="26">
        <f ca="1">SUM(H6:H15)</f>
        <v>476</v>
      </c>
      <c r="I16" s="27"/>
    </row>
    <row r="17" spans="1:10" ht="15.75" thickTop="1" x14ac:dyDescent="0.25">
      <c r="A17" s="124"/>
      <c r="B17" s="2"/>
      <c r="C17" s="2"/>
      <c r="D17" s="2"/>
      <c r="E17" s="2"/>
      <c r="F17" s="2"/>
      <c r="G17" s="2"/>
      <c r="H17" s="2"/>
      <c r="I17" s="2"/>
    </row>
    <row r="18" spans="1:10" x14ac:dyDescent="0.25">
      <c r="A18" s="118" t="s">
        <v>26</v>
      </c>
      <c r="B18" s="22"/>
    </row>
    <row r="19" spans="1:10" x14ac:dyDescent="0.25">
      <c r="A19" s="119"/>
      <c r="B19" s="21"/>
    </row>
    <row r="20" spans="1:10" ht="15.75" thickBot="1" x14ac:dyDescent="0.3"/>
    <row r="21" spans="1:10" ht="17.25" thickTop="1" thickBot="1" x14ac:dyDescent="0.3">
      <c r="A21" s="121" t="s">
        <v>11</v>
      </c>
      <c r="B21" s="12" t="s">
        <v>10</v>
      </c>
      <c r="C21" s="12" t="s">
        <v>17</v>
      </c>
      <c r="D21" s="12"/>
      <c r="E21" s="12" t="s">
        <v>13</v>
      </c>
      <c r="F21" s="12" t="s">
        <v>12</v>
      </c>
      <c r="G21" s="12" t="s">
        <v>24</v>
      </c>
      <c r="H21" s="12" t="s">
        <v>1</v>
      </c>
      <c r="I21" s="23" t="s">
        <v>25</v>
      </c>
    </row>
    <row r="22" spans="1:10" ht="15.75" thickBot="1" x14ac:dyDescent="0.3">
      <c r="A22" s="122">
        <v>42877</v>
      </c>
      <c r="B22" s="6" t="s">
        <v>34</v>
      </c>
      <c r="C22" s="7" t="s">
        <v>16</v>
      </c>
      <c r="D22" s="6"/>
      <c r="E22" s="8" t="s">
        <v>20</v>
      </c>
      <c r="F22" s="17">
        <v>270</v>
      </c>
      <c r="G22" s="19"/>
      <c r="H22" s="17">
        <f ca="1">F22</f>
        <v>270</v>
      </c>
      <c r="I22" s="24" t="s">
        <v>36</v>
      </c>
      <c r="J22" t="s">
        <v>78</v>
      </c>
    </row>
    <row r="23" spans="1:10" ht="15.75" thickBot="1" x14ac:dyDescent="0.3">
      <c r="A23" s="122">
        <v>2</v>
      </c>
      <c r="B23" s="6"/>
      <c r="C23" s="7"/>
      <c r="D23" s="6"/>
      <c r="E23" s="8"/>
      <c r="F23" s="17"/>
      <c r="G23" s="19"/>
      <c r="H23" s="17"/>
      <c r="I23" s="24"/>
    </row>
    <row r="24" spans="1:10" ht="15.75" thickBot="1" x14ac:dyDescent="0.3">
      <c r="A24" s="122">
        <v>3</v>
      </c>
      <c r="B24" s="6"/>
      <c r="C24" s="7"/>
      <c r="D24" s="6"/>
      <c r="E24" s="8"/>
      <c r="F24" s="17"/>
      <c r="G24" s="19"/>
      <c r="H24" s="17"/>
      <c r="I24" s="24"/>
    </row>
    <row r="25" spans="1:10" ht="15.75" thickBot="1" x14ac:dyDescent="0.3">
      <c r="A25" s="122">
        <v>4</v>
      </c>
      <c r="B25" s="6"/>
      <c r="C25" s="7"/>
      <c r="D25" s="6"/>
      <c r="E25" s="8"/>
      <c r="F25" s="17"/>
      <c r="G25" s="19"/>
      <c r="H25" s="17">
        <f ca="1">F25</f>
        <v>0</v>
      </c>
      <c r="I25" s="24"/>
    </row>
    <row r="26" spans="1:10" ht="15.75" thickBot="1" x14ac:dyDescent="0.3">
      <c r="A26" s="122">
        <v>5</v>
      </c>
      <c r="B26" s="6"/>
      <c r="C26" s="7"/>
      <c r="D26" s="6"/>
      <c r="E26" s="8"/>
      <c r="F26" s="17"/>
      <c r="G26" s="19"/>
      <c r="H26" s="17">
        <f ca="1">F26</f>
        <v>0</v>
      </c>
      <c r="I26" s="24"/>
    </row>
    <row r="27" spans="1:10" ht="15.75" thickBot="1" x14ac:dyDescent="0.3">
      <c r="A27" s="122">
        <v>6</v>
      </c>
      <c r="B27" s="6"/>
      <c r="C27" s="7"/>
      <c r="D27" s="6"/>
      <c r="E27" s="8"/>
      <c r="F27" s="17"/>
      <c r="G27" s="19"/>
      <c r="H27" s="25"/>
      <c r="I27" s="24"/>
    </row>
    <row r="28" spans="1:10" ht="15.75" thickBot="1" x14ac:dyDescent="0.3">
      <c r="A28" s="122">
        <v>7</v>
      </c>
      <c r="B28" s="6"/>
      <c r="C28" s="7"/>
      <c r="D28" s="6"/>
      <c r="E28" s="8"/>
      <c r="F28" s="17"/>
      <c r="G28" s="19"/>
      <c r="H28" s="25"/>
      <c r="I28" s="24"/>
    </row>
    <row r="29" spans="1:10" ht="15.75" thickBot="1" x14ac:dyDescent="0.3">
      <c r="A29" s="122">
        <v>8</v>
      </c>
      <c r="B29" s="6"/>
      <c r="C29" s="7"/>
      <c r="D29" s="6"/>
      <c r="E29" s="10"/>
      <c r="F29" s="17"/>
      <c r="G29" s="19"/>
      <c r="H29" s="25"/>
      <c r="I29" s="24"/>
    </row>
    <row r="30" spans="1:10" ht="15.75" thickBot="1" x14ac:dyDescent="0.3">
      <c r="A30" s="122">
        <v>9</v>
      </c>
      <c r="B30" s="6"/>
      <c r="C30" s="7"/>
      <c r="D30" s="6"/>
      <c r="E30" s="10"/>
      <c r="F30" s="17"/>
      <c r="G30" s="19"/>
      <c r="H30" s="25"/>
      <c r="I30" s="24"/>
    </row>
    <row r="31" spans="1:10" ht="15.75" thickBot="1" x14ac:dyDescent="0.3">
      <c r="A31" s="122">
        <v>10</v>
      </c>
      <c r="B31" s="6"/>
      <c r="C31" s="7"/>
      <c r="D31" s="6"/>
      <c r="E31" s="10"/>
      <c r="F31" s="17"/>
      <c r="G31" s="19"/>
      <c r="H31" s="25"/>
      <c r="I31" s="24"/>
    </row>
    <row r="32" spans="1:10" ht="15.75" thickBot="1" x14ac:dyDescent="0.3">
      <c r="A32" s="123" t="s">
        <v>1</v>
      </c>
      <c r="B32" s="15"/>
      <c r="C32" s="15"/>
      <c r="D32" s="15"/>
      <c r="E32" s="15"/>
      <c r="F32" s="18">
        <f ca="1">SUM(F22:F31)</f>
        <v>270</v>
      </c>
      <c r="G32" s="20">
        <f ca="1">SUM(G22:G31)</f>
        <v>0</v>
      </c>
      <c r="H32" s="26">
        <f ca="1">SUM(H22:H31)</f>
        <v>270</v>
      </c>
      <c r="I32" s="27"/>
    </row>
    <row r="33" spans="1:10" ht="15.75" thickTop="1" x14ac:dyDescent="0.25">
      <c r="A33" s="124"/>
      <c r="B33" s="2"/>
      <c r="C33" s="2"/>
      <c r="D33" s="2"/>
      <c r="E33" s="2"/>
      <c r="F33" s="2"/>
      <c r="G33" s="2"/>
      <c r="H33" s="2"/>
      <c r="I33" s="2"/>
    </row>
    <row r="34" spans="1:10" x14ac:dyDescent="0.25">
      <c r="A34" s="124"/>
      <c r="B34" s="2"/>
      <c r="C34" s="2"/>
      <c r="D34" s="2"/>
      <c r="E34" s="2"/>
      <c r="F34" s="2"/>
      <c r="G34" s="2"/>
      <c r="H34" s="2"/>
      <c r="I34" s="2"/>
    </row>
    <row r="35" spans="1:10" ht="23.25" x14ac:dyDescent="0.35">
      <c r="A35" s="117" t="s">
        <v>3</v>
      </c>
    </row>
    <row r="36" spans="1:10" x14ac:dyDescent="0.25">
      <c r="A36" s="118" t="s">
        <v>27</v>
      </c>
      <c r="B36" s="22"/>
    </row>
    <row r="37" spans="1:10" x14ac:dyDescent="0.25">
      <c r="A37" s="119"/>
      <c r="B37" s="21"/>
    </row>
    <row r="38" spans="1:10" ht="15.75" thickBot="1" x14ac:dyDescent="0.3"/>
    <row r="39" spans="1:10" ht="17.25" thickTop="1" thickBot="1" x14ac:dyDescent="0.3">
      <c r="A39" s="121"/>
      <c r="B39" s="12" t="s">
        <v>10</v>
      </c>
      <c r="C39" s="12" t="s">
        <v>17</v>
      </c>
      <c r="D39" s="12"/>
      <c r="E39" s="12" t="s">
        <v>13</v>
      </c>
      <c r="F39" s="12" t="s">
        <v>12</v>
      </c>
      <c r="G39" s="12" t="s">
        <v>24</v>
      </c>
      <c r="H39" s="12" t="s">
        <v>1</v>
      </c>
      <c r="I39" s="23" t="s">
        <v>25</v>
      </c>
    </row>
    <row r="40" spans="1:10" ht="15.75" thickBot="1" x14ac:dyDescent="0.3">
      <c r="A40" s="122">
        <v>42891</v>
      </c>
      <c r="B40" s="6" t="s">
        <v>35</v>
      </c>
      <c r="C40" s="7" t="s">
        <v>37</v>
      </c>
      <c r="D40" s="6"/>
      <c r="E40" s="8" t="s">
        <v>38</v>
      </c>
      <c r="F40" s="17">
        <v>54</v>
      </c>
      <c r="G40" s="19"/>
      <c r="H40" s="17">
        <v>54</v>
      </c>
      <c r="I40" s="24" t="s">
        <v>36</v>
      </c>
      <c r="J40" t="s">
        <v>78</v>
      </c>
    </row>
    <row r="41" spans="1:10" ht="15.75" thickBot="1" x14ac:dyDescent="0.3">
      <c r="A41" s="122"/>
      <c r="B41" s="6"/>
      <c r="C41" s="7"/>
      <c r="D41" s="6"/>
      <c r="E41" s="8"/>
      <c r="F41" s="17"/>
      <c r="G41" s="19"/>
      <c r="H41" s="17"/>
      <c r="I41" s="24"/>
    </row>
    <row r="42" spans="1:10" ht="15.75" thickBot="1" x14ac:dyDescent="0.3">
      <c r="A42" s="122"/>
      <c r="B42" s="6"/>
      <c r="C42" s="7"/>
      <c r="D42" s="6"/>
      <c r="E42" s="8"/>
      <c r="F42" s="17"/>
      <c r="G42" s="19"/>
      <c r="H42" s="17"/>
      <c r="I42" s="24"/>
    </row>
    <row r="43" spans="1:10" ht="15.75" thickBot="1" x14ac:dyDescent="0.3">
      <c r="A43" s="122"/>
      <c r="B43" s="6"/>
      <c r="C43" s="7"/>
      <c r="D43" s="6"/>
      <c r="E43" s="8"/>
      <c r="F43" s="17"/>
      <c r="G43" s="19"/>
      <c r="H43" s="17"/>
      <c r="I43" s="24"/>
    </row>
    <row r="44" spans="1:10" ht="15.75" thickBot="1" x14ac:dyDescent="0.3">
      <c r="A44" s="122"/>
      <c r="B44" s="6"/>
      <c r="C44" s="7"/>
      <c r="D44" s="6"/>
      <c r="E44" s="8"/>
      <c r="F44" s="17"/>
      <c r="G44" s="19"/>
      <c r="H44" s="17"/>
      <c r="I44" s="24"/>
    </row>
    <row r="45" spans="1:10" ht="15.75" thickBot="1" x14ac:dyDescent="0.3">
      <c r="A45" s="122"/>
      <c r="B45" s="6"/>
      <c r="C45" s="7"/>
      <c r="D45" s="6"/>
      <c r="E45" s="8"/>
      <c r="F45" s="17"/>
      <c r="G45" s="19"/>
      <c r="H45" s="25"/>
      <c r="I45" s="24"/>
    </row>
    <row r="46" spans="1:10" ht="15.75" thickBot="1" x14ac:dyDescent="0.3">
      <c r="A46" s="122"/>
      <c r="B46" s="6"/>
      <c r="C46" s="7"/>
      <c r="D46" s="6"/>
      <c r="E46" s="8"/>
      <c r="F46" s="17"/>
      <c r="G46" s="19"/>
      <c r="H46" s="25"/>
      <c r="I46" s="24"/>
    </row>
    <row r="47" spans="1:10" ht="15.75" thickBot="1" x14ac:dyDescent="0.3">
      <c r="A47" s="122"/>
      <c r="B47" s="6"/>
      <c r="C47" s="7"/>
      <c r="D47" s="6"/>
      <c r="E47" s="10"/>
      <c r="F47" s="17"/>
      <c r="G47" s="19"/>
      <c r="H47" s="25"/>
      <c r="I47" s="24"/>
    </row>
    <row r="48" spans="1:10" ht="15.75" thickBot="1" x14ac:dyDescent="0.3">
      <c r="A48" s="122"/>
      <c r="B48" s="6"/>
      <c r="C48" s="7"/>
      <c r="D48" s="6"/>
      <c r="E48" s="10"/>
      <c r="F48" s="17"/>
      <c r="G48" s="19"/>
      <c r="H48" s="25"/>
      <c r="I48" s="24"/>
    </row>
    <row r="49" spans="1:10" ht="15.75" thickBot="1" x14ac:dyDescent="0.3">
      <c r="A49" s="122"/>
      <c r="B49" s="6"/>
      <c r="C49" s="7"/>
      <c r="D49" s="6"/>
      <c r="E49" s="10"/>
      <c r="F49" s="17"/>
      <c r="G49" s="19"/>
      <c r="H49" s="25"/>
      <c r="I49" s="24"/>
    </row>
    <row r="50" spans="1:10" ht="15.75" thickBot="1" x14ac:dyDescent="0.3">
      <c r="A50" s="123"/>
      <c r="B50" s="15"/>
      <c r="C50" s="15"/>
      <c r="D50" s="15"/>
      <c r="E50" s="15"/>
      <c r="F50" s="18">
        <f ca="1">SUM(F40:F49)</f>
        <v>54</v>
      </c>
      <c r="G50" s="20">
        <f ca="1">SUM(G40:G49)</f>
        <v>0</v>
      </c>
      <c r="H50" s="26">
        <f ca="1">SUM(H40:H49)</f>
        <v>54</v>
      </c>
      <c r="I50" s="27"/>
    </row>
    <row r="51" spans="1:10" ht="15.75" thickTop="1" x14ac:dyDescent="0.25">
      <c r="A51" s="124"/>
      <c r="B51" s="2"/>
      <c r="C51" s="2"/>
      <c r="D51" s="2"/>
      <c r="E51" s="2"/>
      <c r="F51" s="2"/>
      <c r="G51" s="2"/>
      <c r="H51" s="2"/>
      <c r="I51" s="2"/>
    </row>
    <row r="53" spans="1:10" x14ac:dyDescent="0.25">
      <c r="A53" s="118"/>
      <c r="B53" s="22"/>
    </row>
    <row r="54" spans="1:10" x14ac:dyDescent="0.25">
      <c r="A54" s="119"/>
      <c r="B54" s="21"/>
    </row>
    <row r="55" spans="1:10" ht="15.75" thickBot="1" x14ac:dyDescent="0.3"/>
    <row r="56" spans="1:10" ht="17.25" thickTop="1" thickBot="1" x14ac:dyDescent="0.3">
      <c r="A56" s="121"/>
      <c r="B56" s="12" t="s">
        <v>10</v>
      </c>
      <c r="C56" s="12" t="s">
        <v>17</v>
      </c>
      <c r="D56" s="12"/>
      <c r="E56" s="12" t="s">
        <v>13</v>
      </c>
      <c r="F56" s="12" t="s">
        <v>12</v>
      </c>
      <c r="G56" s="12" t="s">
        <v>24</v>
      </c>
      <c r="H56" s="12" t="s">
        <v>1</v>
      </c>
      <c r="I56" s="23" t="s">
        <v>25</v>
      </c>
    </row>
    <row r="57" spans="1:10" ht="15.75" thickBot="1" x14ac:dyDescent="0.3">
      <c r="A57" s="122">
        <v>42898</v>
      </c>
      <c r="B57" s="6" t="s">
        <v>39</v>
      </c>
      <c r="C57" s="7"/>
      <c r="D57" s="6"/>
      <c r="E57" s="8" t="s">
        <v>40</v>
      </c>
      <c r="F57" s="17">
        <v>1350</v>
      </c>
      <c r="G57" s="19"/>
      <c r="H57" s="17">
        <v>1350</v>
      </c>
      <c r="I57" s="24" t="s">
        <v>9</v>
      </c>
      <c r="J57" t="s">
        <v>78</v>
      </c>
    </row>
    <row r="58" spans="1:10" ht="15.75" thickBot="1" x14ac:dyDescent="0.3">
      <c r="A58" s="122"/>
      <c r="B58" s="6"/>
      <c r="C58" s="7"/>
      <c r="D58" s="6"/>
      <c r="E58" s="8"/>
      <c r="F58" s="17"/>
      <c r="G58" s="19"/>
      <c r="H58" s="17"/>
      <c r="I58" s="24"/>
    </row>
    <row r="59" spans="1:10" ht="15.75" thickBot="1" x14ac:dyDescent="0.3">
      <c r="A59" s="122"/>
      <c r="B59" s="6"/>
      <c r="C59" s="7"/>
      <c r="D59" s="6"/>
      <c r="E59" s="8"/>
      <c r="F59" s="17"/>
      <c r="G59" s="19"/>
      <c r="H59" s="25"/>
      <c r="I59" s="24"/>
    </row>
    <row r="60" spans="1:10" ht="15.75" thickBot="1" x14ac:dyDescent="0.3">
      <c r="A60" s="122"/>
      <c r="B60" s="6"/>
      <c r="C60" s="7"/>
      <c r="D60" s="6"/>
      <c r="E60" s="8"/>
      <c r="F60" s="17"/>
      <c r="G60" s="19"/>
      <c r="H60" s="25"/>
      <c r="I60" s="24"/>
    </row>
    <row r="61" spans="1:10" ht="15.75" thickBot="1" x14ac:dyDescent="0.3">
      <c r="A61" s="122"/>
      <c r="B61" s="6"/>
      <c r="C61" s="7"/>
      <c r="D61" s="6"/>
      <c r="E61" s="10"/>
      <c r="F61" s="17"/>
      <c r="G61" s="19"/>
      <c r="H61" s="25"/>
      <c r="I61" s="24"/>
    </row>
    <row r="62" spans="1:10" ht="15.75" thickBot="1" x14ac:dyDescent="0.3">
      <c r="A62" s="122"/>
      <c r="B62" s="6"/>
      <c r="C62" s="7"/>
      <c r="D62" s="6"/>
      <c r="E62" s="10"/>
      <c r="F62" s="17"/>
      <c r="G62" s="19"/>
      <c r="H62" s="25"/>
      <c r="I62" s="24"/>
    </row>
    <row r="63" spans="1:10" ht="15.75" thickBot="1" x14ac:dyDescent="0.3">
      <c r="A63" s="122"/>
      <c r="B63" s="6"/>
      <c r="C63" s="7"/>
      <c r="D63" s="6"/>
      <c r="E63" s="10"/>
      <c r="F63" s="17"/>
      <c r="G63" s="19"/>
      <c r="H63" s="25"/>
      <c r="I63" s="24"/>
    </row>
    <row r="64" spans="1:10" ht="15.75" thickBot="1" x14ac:dyDescent="0.3">
      <c r="A64" s="123"/>
      <c r="B64" s="15"/>
      <c r="C64" s="15"/>
      <c r="D64" s="15"/>
      <c r="E64" s="15"/>
      <c r="F64" s="18">
        <f ca="1">SUM(F57:F63)</f>
        <v>1350</v>
      </c>
      <c r="G64" s="20">
        <f ca="1">SUM(G57:G63)</f>
        <v>0</v>
      </c>
      <c r="H64" s="26">
        <f ca="1">SUM(H57:H63)</f>
        <v>1350</v>
      </c>
      <c r="I64" s="27"/>
    </row>
    <row r="65" spans="1:9" ht="15.75" thickTop="1" x14ac:dyDescent="0.25">
      <c r="A65" s="124"/>
      <c r="B65" s="2"/>
      <c r="C65" s="2"/>
      <c r="D65" s="2"/>
      <c r="E65" s="2"/>
      <c r="F65" s="2"/>
      <c r="G65" s="2"/>
      <c r="H65" s="2"/>
      <c r="I65" s="2"/>
    </row>
    <row r="67" spans="1:9" ht="23.25" x14ac:dyDescent="0.35">
      <c r="A67" s="117" t="s">
        <v>3</v>
      </c>
    </row>
    <row r="68" spans="1:9" x14ac:dyDescent="0.25">
      <c r="A68" s="118" t="s">
        <v>41</v>
      </c>
      <c r="B68" s="22"/>
    </row>
    <row r="69" spans="1:9" x14ac:dyDescent="0.25">
      <c r="A69" s="119"/>
      <c r="B69" s="21"/>
    </row>
    <row r="70" spans="1:9" ht="15.75" thickBot="1" x14ac:dyDescent="0.3"/>
    <row r="71" spans="1:9" ht="17.25" thickTop="1" thickBot="1" x14ac:dyDescent="0.3">
      <c r="A71" s="121"/>
      <c r="B71" s="12" t="s">
        <v>10</v>
      </c>
      <c r="C71" s="12" t="s">
        <v>17</v>
      </c>
      <c r="D71" s="12"/>
      <c r="E71" s="12" t="s">
        <v>13</v>
      </c>
      <c r="F71" s="12" t="s">
        <v>12</v>
      </c>
      <c r="G71" s="12" t="s">
        <v>24</v>
      </c>
      <c r="H71" s="12" t="s">
        <v>1</v>
      </c>
      <c r="I71" s="23" t="s">
        <v>25</v>
      </c>
    </row>
    <row r="72" spans="1:9" ht="15.75" thickBot="1" x14ac:dyDescent="0.3">
      <c r="A72" s="122">
        <v>42940</v>
      </c>
      <c r="B72" s="6" t="s">
        <v>43</v>
      </c>
      <c r="C72" s="7"/>
      <c r="D72" s="6"/>
      <c r="E72" s="8" t="s">
        <v>14</v>
      </c>
      <c r="F72" s="17">
        <v>340</v>
      </c>
      <c r="G72" s="19"/>
      <c r="H72" s="17">
        <v>340</v>
      </c>
      <c r="I72" s="24" t="s">
        <v>9</v>
      </c>
    </row>
    <row r="73" spans="1:9" ht="15.75" thickBot="1" x14ac:dyDescent="0.3">
      <c r="A73" s="122"/>
      <c r="B73" s="6"/>
      <c r="C73" s="7"/>
      <c r="D73" s="6"/>
      <c r="E73" s="8"/>
      <c r="F73" s="17"/>
      <c r="G73" s="19"/>
      <c r="H73" s="17"/>
      <c r="I73" s="24"/>
    </row>
    <row r="74" spans="1:9" ht="15.75" thickBot="1" x14ac:dyDescent="0.3">
      <c r="A74" s="122"/>
      <c r="B74" s="6"/>
      <c r="C74" s="7"/>
      <c r="D74" s="6"/>
      <c r="E74" s="8"/>
      <c r="F74" s="17"/>
      <c r="G74" s="19"/>
      <c r="H74" s="17"/>
      <c r="I74" s="24"/>
    </row>
    <row r="75" spans="1:9" ht="15.75" thickBot="1" x14ac:dyDescent="0.3">
      <c r="A75" s="122"/>
      <c r="B75" s="6"/>
      <c r="C75" s="7"/>
      <c r="D75" s="6"/>
      <c r="E75" s="8"/>
      <c r="F75" s="17"/>
      <c r="G75" s="19"/>
      <c r="H75" s="17"/>
      <c r="I75" s="24"/>
    </row>
    <row r="76" spans="1:9" ht="15.75" thickBot="1" x14ac:dyDescent="0.3">
      <c r="A76" s="122"/>
      <c r="B76" s="6"/>
      <c r="C76" s="7"/>
      <c r="D76" s="6"/>
      <c r="E76" s="8"/>
      <c r="F76" s="17"/>
      <c r="G76" s="19"/>
      <c r="H76" s="17"/>
      <c r="I76" s="24"/>
    </row>
    <row r="77" spans="1:9" ht="15.75" thickBot="1" x14ac:dyDescent="0.3">
      <c r="A77" s="122"/>
      <c r="B77" s="6"/>
      <c r="C77" s="7"/>
      <c r="D77" s="6"/>
      <c r="E77" s="8"/>
      <c r="F77" s="17"/>
      <c r="G77" s="19"/>
      <c r="H77" s="25"/>
      <c r="I77" s="24"/>
    </row>
    <row r="78" spans="1:9" ht="15.75" thickBot="1" x14ac:dyDescent="0.3">
      <c r="A78" s="122"/>
      <c r="B78" s="6"/>
      <c r="C78" s="7"/>
      <c r="D78" s="6"/>
      <c r="E78" s="8"/>
      <c r="F78" s="17"/>
      <c r="G78" s="19"/>
      <c r="H78" s="25"/>
      <c r="I78" s="24"/>
    </row>
    <row r="79" spans="1:9" ht="15.75" thickBot="1" x14ac:dyDescent="0.3">
      <c r="A79" s="122"/>
      <c r="B79" s="6"/>
      <c r="C79" s="7"/>
      <c r="D79" s="6"/>
      <c r="E79" s="10"/>
      <c r="F79" s="17"/>
      <c r="G79" s="19"/>
      <c r="H79" s="25"/>
      <c r="I79" s="24"/>
    </row>
    <row r="80" spans="1:9" ht="15.75" thickBot="1" x14ac:dyDescent="0.3">
      <c r="A80" s="122"/>
      <c r="B80" s="6"/>
      <c r="C80" s="7"/>
      <c r="D80" s="6"/>
      <c r="E80" s="10"/>
      <c r="F80" s="17"/>
      <c r="G80" s="19"/>
      <c r="H80" s="25"/>
      <c r="I80" s="24"/>
    </row>
    <row r="81" spans="1:10" ht="15.75" thickBot="1" x14ac:dyDescent="0.3">
      <c r="A81" s="122"/>
      <c r="B81" s="6"/>
      <c r="C81" s="7"/>
      <c r="D81" s="6"/>
      <c r="E81" s="10"/>
      <c r="F81" s="17"/>
      <c r="G81" s="19"/>
      <c r="H81" s="25"/>
      <c r="I81" s="24"/>
    </row>
    <row r="82" spans="1:10" ht="15.75" thickBot="1" x14ac:dyDescent="0.3">
      <c r="A82" s="123"/>
      <c r="B82" s="15"/>
      <c r="C82" s="15"/>
      <c r="D82" s="15"/>
      <c r="E82" s="15"/>
      <c r="F82" s="18"/>
      <c r="G82" s="20"/>
      <c r="H82" s="26"/>
      <c r="I82" s="27"/>
    </row>
    <row r="83" spans="1:10" ht="15.75" thickTop="1" x14ac:dyDescent="0.25">
      <c r="A83" s="124"/>
      <c r="B83" s="2"/>
      <c r="C83" s="2"/>
      <c r="D83" s="2"/>
      <c r="E83" s="2"/>
      <c r="F83" s="2"/>
      <c r="G83" s="2"/>
      <c r="H83" s="2"/>
      <c r="I83" s="2"/>
    </row>
    <row r="85" spans="1:10" x14ac:dyDescent="0.25">
      <c r="A85" s="118"/>
      <c r="B85" s="22"/>
    </row>
    <row r="86" spans="1:10" x14ac:dyDescent="0.25">
      <c r="A86" s="119"/>
      <c r="B86" s="21"/>
    </row>
    <row r="87" spans="1:10" ht="15.75" thickBot="1" x14ac:dyDescent="0.3"/>
    <row r="88" spans="1:10" ht="17.25" thickTop="1" thickBot="1" x14ac:dyDescent="0.3">
      <c r="A88" s="121"/>
      <c r="B88" s="12" t="s">
        <v>10</v>
      </c>
      <c r="C88" s="12" t="s">
        <v>17</v>
      </c>
      <c r="D88" s="12"/>
      <c r="E88" s="12" t="s">
        <v>13</v>
      </c>
      <c r="F88" s="12" t="s">
        <v>12</v>
      </c>
      <c r="G88" s="12" t="s">
        <v>24</v>
      </c>
      <c r="H88" s="12" t="s">
        <v>1</v>
      </c>
      <c r="I88" s="23" t="s">
        <v>25</v>
      </c>
    </row>
    <row r="89" spans="1:10" ht="15.75" thickBot="1" x14ac:dyDescent="0.3">
      <c r="A89" s="122">
        <v>42947</v>
      </c>
      <c r="B89" s="6" t="s">
        <v>46</v>
      </c>
      <c r="C89" s="7" t="s">
        <v>16</v>
      </c>
      <c r="D89" s="6"/>
      <c r="E89" s="8" t="s">
        <v>47</v>
      </c>
      <c r="F89" s="17">
        <v>270</v>
      </c>
      <c r="G89" s="19"/>
      <c r="H89" s="17">
        <v>270</v>
      </c>
      <c r="I89" s="24" t="s">
        <v>36</v>
      </c>
      <c r="J89" t="s">
        <v>78</v>
      </c>
    </row>
    <row r="90" spans="1:10" ht="15.75" thickBot="1" x14ac:dyDescent="0.3">
      <c r="A90" s="122">
        <v>42947</v>
      </c>
      <c r="B90" s="6" t="s">
        <v>49</v>
      </c>
      <c r="C90" s="7" t="s">
        <v>48</v>
      </c>
      <c r="D90" s="6"/>
      <c r="E90" s="8" t="s">
        <v>47</v>
      </c>
      <c r="F90" s="17">
        <v>435.37</v>
      </c>
      <c r="G90" s="19"/>
      <c r="H90" s="17">
        <v>435.37</v>
      </c>
      <c r="I90" s="24" t="s">
        <v>36</v>
      </c>
      <c r="J90" t="s">
        <v>78</v>
      </c>
    </row>
    <row r="91" spans="1:10" ht="15.75" thickBot="1" x14ac:dyDescent="0.3">
      <c r="A91" s="122">
        <v>42947</v>
      </c>
      <c r="B91" s="6" t="s">
        <v>50</v>
      </c>
      <c r="C91" s="7"/>
      <c r="D91" s="6"/>
      <c r="E91" s="8" t="s">
        <v>14</v>
      </c>
      <c r="F91" s="17">
        <v>100</v>
      </c>
      <c r="G91" s="19"/>
      <c r="H91" s="17">
        <v>100</v>
      </c>
      <c r="I91" s="24" t="s">
        <v>9</v>
      </c>
      <c r="J91" t="s">
        <v>78</v>
      </c>
    </row>
    <row r="92" spans="1:10" ht="15.75" thickBot="1" x14ac:dyDescent="0.3">
      <c r="A92" s="122">
        <v>42947</v>
      </c>
      <c r="B92" s="6" t="s">
        <v>51</v>
      </c>
      <c r="C92" s="7" t="s">
        <v>52</v>
      </c>
      <c r="D92" s="6"/>
      <c r="E92" s="8" t="s">
        <v>14</v>
      </c>
      <c r="F92" s="17">
        <v>40</v>
      </c>
      <c r="G92" s="19"/>
      <c r="H92" s="17">
        <v>40</v>
      </c>
      <c r="I92" s="24" t="s">
        <v>9</v>
      </c>
      <c r="J92" t="s">
        <v>78</v>
      </c>
    </row>
    <row r="93" spans="1:10" ht="15.75" thickBot="1" x14ac:dyDescent="0.3">
      <c r="A93" s="122">
        <v>42947</v>
      </c>
      <c r="B93" s="6" t="s">
        <v>54</v>
      </c>
      <c r="C93" s="7" t="s">
        <v>16</v>
      </c>
      <c r="D93" s="6"/>
      <c r="E93" s="8" t="s">
        <v>47</v>
      </c>
      <c r="F93" s="17"/>
      <c r="G93" s="19">
        <v>300</v>
      </c>
      <c r="H93" s="17">
        <v>300</v>
      </c>
      <c r="I93" s="24" t="s">
        <v>53</v>
      </c>
      <c r="J93" t="s">
        <v>78</v>
      </c>
    </row>
    <row r="94" spans="1:10" ht="15.75" thickBot="1" x14ac:dyDescent="0.3">
      <c r="A94" s="122">
        <v>42947</v>
      </c>
      <c r="B94" s="6" t="s">
        <v>58</v>
      </c>
      <c r="C94" s="7"/>
      <c r="D94" s="6"/>
      <c r="E94" s="8" t="s">
        <v>14</v>
      </c>
      <c r="F94" s="17">
        <v>880</v>
      </c>
      <c r="G94" s="19"/>
      <c r="H94" s="25">
        <v>880</v>
      </c>
      <c r="I94" s="24" t="s">
        <v>9</v>
      </c>
      <c r="J94" t="s">
        <v>78</v>
      </c>
    </row>
    <row r="95" spans="1:10" ht="15.75" thickBot="1" x14ac:dyDescent="0.3">
      <c r="A95" s="122">
        <v>42947</v>
      </c>
      <c r="B95" s="6" t="s">
        <v>60</v>
      </c>
      <c r="C95" s="7" t="s">
        <v>59</v>
      </c>
      <c r="D95" s="6"/>
      <c r="E95" s="8" t="s">
        <v>61</v>
      </c>
      <c r="F95" s="17">
        <v>60</v>
      </c>
      <c r="G95" s="19"/>
      <c r="H95" s="25">
        <v>60</v>
      </c>
      <c r="I95" s="24" t="s">
        <v>9</v>
      </c>
      <c r="J95" t="s">
        <v>78</v>
      </c>
    </row>
    <row r="96" spans="1:10" ht="15.75" thickBot="1" x14ac:dyDescent="0.3">
      <c r="A96" s="122"/>
      <c r="B96" s="6"/>
      <c r="C96" s="7"/>
      <c r="D96" s="6"/>
      <c r="E96" s="10"/>
      <c r="F96" s="17"/>
      <c r="G96" s="19"/>
      <c r="H96" s="25"/>
      <c r="I96" s="24"/>
    </row>
    <row r="97" spans="1:10" ht="15.75" thickBot="1" x14ac:dyDescent="0.3">
      <c r="A97" s="122"/>
      <c r="B97" s="6"/>
      <c r="C97" s="7"/>
      <c r="D97" s="6"/>
      <c r="E97" s="10"/>
      <c r="F97" s="17"/>
      <c r="G97" s="19"/>
      <c r="H97" s="25"/>
      <c r="I97" s="24"/>
    </row>
    <row r="98" spans="1:10" ht="15.75" thickBot="1" x14ac:dyDescent="0.3">
      <c r="A98" s="122"/>
      <c r="B98" s="6"/>
      <c r="C98" s="7"/>
      <c r="D98" s="6"/>
      <c r="E98" s="10"/>
      <c r="F98" s="17"/>
      <c r="G98" s="19"/>
      <c r="H98" s="25"/>
      <c r="I98" s="24"/>
    </row>
    <row r="99" spans="1:10" ht="15.75" thickBot="1" x14ac:dyDescent="0.3">
      <c r="A99" s="123"/>
      <c r="B99" s="15"/>
      <c r="C99" s="15"/>
      <c r="D99" s="15"/>
      <c r="E99" s="15"/>
      <c r="F99" s="18"/>
      <c r="G99" s="20"/>
      <c r="H99" s="26"/>
      <c r="I99" s="27"/>
    </row>
    <row r="100" spans="1:10" ht="15.75" thickTop="1" x14ac:dyDescent="0.25">
      <c r="A100" s="124"/>
      <c r="B100" s="2"/>
      <c r="C100" s="2"/>
      <c r="D100" s="2"/>
      <c r="E100" s="2"/>
      <c r="F100" s="2"/>
      <c r="G100" s="2"/>
      <c r="H100" s="2"/>
      <c r="I100" s="2"/>
    </row>
    <row r="102" spans="1:10" ht="23.25" x14ac:dyDescent="0.35">
      <c r="A102" s="117" t="s">
        <v>3</v>
      </c>
    </row>
    <row r="103" spans="1:10" x14ac:dyDescent="0.25">
      <c r="A103" s="118" t="s">
        <v>42</v>
      </c>
      <c r="B103" s="22"/>
    </row>
    <row r="104" spans="1:10" x14ac:dyDescent="0.25">
      <c r="A104" s="119"/>
      <c r="B104" s="21"/>
    </row>
    <row r="105" spans="1:10" ht="15.75" thickBot="1" x14ac:dyDescent="0.3"/>
    <row r="106" spans="1:10" ht="17.25" thickTop="1" thickBot="1" x14ac:dyDescent="0.3">
      <c r="A106" s="121"/>
      <c r="B106" s="12" t="s">
        <v>10</v>
      </c>
      <c r="C106" s="12" t="s">
        <v>17</v>
      </c>
      <c r="D106" s="12"/>
      <c r="E106" s="12" t="s">
        <v>13</v>
      </c>
      <c r="F106" s="12" t="s">
        <v>12</v>
      </c>
      <c r="G106" s="12" t="s">
        <v>24</v>
      </c>
      <c r="H106" s="12" t="s">
        <v>1</v>
      </c>
      <c r="I106" s="23" t="s">
        <v>25</v>
      </c>
    </row>
    <row r="107" spans="1:10" ht="15.75" thickBot="1" x14ac:dyDescent="0.3">
      <c r="A107" s="122">
        <v>42954</v>
      </c>
      <c r="B107" s="6" t="s">
        <v>46</v>
      </c>
      <c r="C107" s="7" t="s">
        <v>16</v>
      </c>
      <c r="D107" s="6"/>
      <c r="E107" s="8" t="s">
        <v>47</v>
      </c>
      <c r="F107" s="17"/>
      <c r="G107" s="19">
        <v>270</v>
      </c>
      <c r="H107" s="17">
        <v>270</v>
      </c>
      <c r="I107" s="24" t="s">
        <v>55</v>
      </c>
      <c r="J107" t="s">
        <v>78</v>
      </c>
    </row>
    <row r="108" spans="1:10" ht="15.75" thickBot="1" x14ac:dyDescent="0.3">
      <c r="A108" s="122">
        <v>42954</v>
      </c>
      <c r="B108" s="6" t="s">
        <v>56</v>
      </c>
      <c r="C108" s="7" t="s">
        <v>57</v>
      </c>
      <c r="D108" s="6"/>
      <c r="E108" s="8" t="s">
        <v>47</v>
      </c>
      <c r="F108" s="17">
        <v>124.99</v>
      </c>
      <c r="G108" s="19"/>
      <c r="H108" s="17">
        <v>124.99</v>
      </c>
      <c r="I108" s="24" t="s">
        <v>36</v>
      </c>
      <c r="J108" t="s">
        <v>78</v>
      </c>
    </row>
    <row r="109" spans="1:10" ht="15.75" thickBot="1" x14ac:dyDescent="0.3">
      <c r="A109" s="122">
        <v>42954</v>
      </c>
      <c r="B109" s="6" t="s">
        <v>62</v>
      </c>
      <c r="C109" s="7" t="s">
        <v>63</v>
      </c>
      <c r="D109" s="6"/>
      <c r="E109" s="8" t="s">
        <v>14</v>
      </c>
      <c r="F109" s="17"/>
      <c r="G109" s="19">
        <v>289</v>
      </c>
      <c r="H109" s="17">
        <v>289</v>
      </c>
      <c r="I109" s="24" t="s">
        <v>55</v>
      </c>
      <c r="J109" t="s">
        <v>78</v>
      </c>
    </row>
    <row r="110" spans="1:10" ht="15.75" thickBot="1" x14ac:dyDescent="0.3">
      <c r="A110" s="122">
        <v>42954</v>
      </c>
      <c r="B110" s="6" t="s">
        <v>64</v>
      </c>
      <c r="C110" s="7"/>
      <c r="D110" s="6"/>
      <c r="E110" s="8" t="s">
        <v>14</v>
      </c>
      <c r="F110" s="17">
        <v>180</v>
      </c>
      <c r="G110" s="19"/>
      <c r="H110" s="17">
        <v>180</v>
      </c>
      <c r="I110" s="24" t="s">
        <v>36</v>
      </c>
      <c r="J110" t="s">
        <v>78</v>
      </c>
    </row>
    <row r="111" spans="1:10" ht="15.75" thickBot="1" x14ac:dyDescent="0.3">
      <c r="A111" s="122"/>
      <c r="B111" s="6"/>
      <c r="C111" s="7"/>
      <c r="D111" s="6"/>
      <c r="E111" s="8"/>
      <c r="F111" s="17"/>
      <c r="G111" s="19"/>
      <c r="H111" s="17"/>
      <c r="I111" s="24"/>
    </row>
    <row r="112" spans="1:10" ht="15.75" thickBot="1" x14ac:dyDescent="0.3">
      <c r="A112" s="122"/>
      <c r="B112" s="6"/>
      <c r="C112" s="7"/>
      <c r="D112" s="6"/>
      <c r="E112" s="8"/>
      <c r="F112" s="17"/>
      <c r="G112" s="19"/>
      <c r="H112" s="25"/>
      <c r="I112" s="24"/>
    </row>
    <row r="113" spans="1:10" ht="15.75" thickBot="1" x14ac:dyDescent="0.3">
      <c r="A113" s="122"/>
      <c r="B113" s="6"/>
      <c r="C113" s="7"/>
      <c r="D113" s="6"/>
      <c r="E113" s="8"/>
      <c r="F113" s="17"/>
      <c r="G113" s="19"/>
      <c r="H113" s="25"/>
      <c r="I113" s="24"/>
    </row>
    <row r="114" spans="1:10" ht="15.75" thickBot="1" x14ac:dyDescent="0.3">
      <c r="A114" s="122"/>
      <c r="B114" s="6"/>
      <c r="C114" s="7"/>
      <c r="D114" s="6"/>
      <c r="E114" s="10"/>
      <c r="F114" s="17"/>
      <c r="G114" s="19"/>
      <c r="H114" s="25"/>
      <c r="I114" s="24"/>
    </row>
    <row r="115" spans="1:10" ht="15.75" thickBot="1" x14ac:dyDescent="0.3">
      <c r="A115" s="122"/>
      <c r="B115" s="6"/>
      <c r="C115" s="7"/>
      <c r="D115" s="6"/>
      <c r="E115" s="10"/>
      <c r="F115" s="17"/>
      <c r="G115" s="19"/>
      <c r="H115" s="25"/>
      <c r="I115" s="24"/>
    </row>
    <row r="116" spans="1:10" ht="15.75" thickBot="1" x14ac:dyDescent="0.3">
      <c r="A116" s="122"/>
      <c r="B116" s="6"/>
      <c r="C116" s="7"/>
      <c r="D116" s="6"/>
      <c r="E116" s="10"/>
      <c r="F116" s="17"/>
      <c r="G116" s="19"/>
      <c r="H116" s="25"/>
      <c r="I116" s="24"/>
    </row>
    <row r="117" spans="1:10" ht="15.75" thickBot="1" x14ac:dyDescent="0.3">
      <c r="A117" s="123"/>
      <c r="B117" s="15"/>
      <c r="C117" s="15"/>
      <c r="D117" s="15"/>
      <c r="E117" s="15"/>
      <c r="F117" s="18"/>
      <c r="G117" s="20"/>
      <c r="H117" s="26"/>
      <c r="I117" s="27"/>
    </row>
    <row r="118" spans="1:10" ht="15.75" thickTop="1" x14ac:dyDescent="0.25">
      <c r="A118" s="124"/>
      <c r="B118" s="2"/>
      <c r="C118" s="2"/>
      <c r="D118" s="2"/>
      <c r="E118" s="2"/>
      <c r="F118" s="2"/>
      <c r="G118" s="2"/>
      <c r="H118" s="2"/>
      <c r="I118" s="2"/>
    </row>
    <row r="120" spans="1:10" x14ac:dyDescent="0.25">
      <c r="A120" s="118"/>
      <c r="B120" s="22"/>
    </row>
    <row r="121" spans="1:10" x14ac:dyDescent="0.25">
      <c r="A121" s="119"/>
      <c r="B121" s="21"/>
    </row>
    <row r="122" spans="1:10" ht="15.75" thickBot="1" x14ac:dyDescent="0.3"/>
    <row r="123" spans="1:10" ht="17.25" thickTop="1" thickBot="1" x14ac:dyDescent="0.3">
      <c r="A123" s="121"/>
      <c r="B123" s="12" t="s">
        <v>10</v>
      </c>
      <c r="C123" s="12" t="s">
        <v>17</v>
      </c>
      <c r="D123" s="12"/>
      <c r="E123" s="12" t="s">
        <v>13</v>
      </c>
      <c r="F123" s="12" t="s">
        <v>12</v>
      </c>
      <c r="G123" s="12" t="s">
        <v>24</v>
      </c>
      <c r="H123" s="12" t="s">
        <v>1</v>
      </c>
      <c r="I123" s="23" t="s">
        <v>25</v>
      </c>
    </row>
    <row r="124" spans="1:10" ht="15.75" thickBot="1" x14ac:dyDescent="0.3">
      <c r="A124" s="122">
        <v>42962</v>
      </c>
      <c r="B124" s="6" t="s">
        <v>65</v>
      </c>
      <c r="C124" s="7" t="s">
        <v>66</v>
      </c>
      <c r="D124" s="6"/>
      <c r="E124" s="8" t="s">
        <v>14</v>
      </c>
      <c r="F124" s="17"/>
      <c r="G124" s="19">
        <v>4198.54</v>
      </c>
      <c r="H124" s="17">
        <v>4198.54</v>
      </c>
      <c r="I124" s="24" t="s">
        <v>79</v>
      </c>
      <c r="J124" t="s">
        <v>78</v>
      </c>
    </row>
    <row r="125" spans="1:10" ht="15.75" thickBot="1" x14ac:dyDescent="0.3">
      <c r="A125" s="122"/>
      <c r="B125" s="6"/>
      <c r="C125" s="7"/>
      <c r="D125" s="6"/>
      <c r="E125" s="8"/>
      <c r="F125" s="17"/>
      <c r="G125" s="19"/>
      <c r="H125" s="17"/>
      <c r="I125" s="24"/>
    </row>
    <row r="126" spans="1:10" ht="15.75" thickBot="1" x14ac:dyDescent="0.3">
      <c r="A126" s="122"/>
      <c r="B126" s="6"/>
      <c r="C126" s="7"/>
      <c r="D126" s="6"/>
      <c r="E126" s="8"/>
      <c r="F126" s="17"/>
      <c r="G126" s="19"/>
      <c r="H126" s="17"/>
      <c r="I126" s="24"/>
    </row>
    <row r="127" spans="1:10" ht="15.75" thickBot="1" x14ac:dyDescent="0.3">
      <c r="A127" s="122"/>
      <c r="B127" s="6"/>
      <c r="C127" s="7"/>
      <c r="D127" s="6"/>
      <c r="E127" s="8"/>
      <c r="F127" s="17"/>
      <c r="G127" s="19"/>
      <c r="H127" s="17"/>
      <c r="I127" s="24"/>
    </row>
    <row r="128" spans="1:10" ht="15.75" thickBot="1" x14ac:dyDescent="0.3">
      <c r="A128" s="122"/>
      <c r="B128" s="6"/>
      <c r="C128" s="7"/>
      <c r="D128" s="6"/>
      <c r="E128" s="8"/>
      <c r="F128" s="17"/>
      <c r="G128" s="19"/>
      <c r="H128" s="17"/>
      <c r="I128" s="24"/>
    </row>
    <row r="129" spans="1:15" ht="15.75" thickBot="1" x14ac:dyDescent="0.3">
      <c r="A129" s="122"/>
      <c r="B129" s="6"/>
      <c r="C129" s="7"/>
      <c r="D129" s="6"/>
      <c r="E129" s="8"/>
      <c r="F129" s="17"/>
      <c r="G129" s="19"/>
      <c r="H129" s="25"/>
      <c r="I129" s="24"/>
    </row>
    <row r="130" spans="1:15" ht="15.75" thickBot="1" x14ac:dyDescent="0.3">
      <c r="A130" s="122"/>
      <c r="B130" s="6"/>
      <c r="C130" s="7"/>
      <c r="D130" s="6"/>
      <c r="E130" s="8"/>
      <c r="F130" s="17"/>
      <c r="G130" s="19"/>
      <c r="H130" s="25"/>
      <c r="I130" s="24"/>
    </row>
    <row r="131" spans="1:15" ht="15.75" thickBot="1" x14ac:dyDescent="0.3">
      <c r="A131" s="122"/>
      <c r="B131" s="6"/>
      <c r="C131" s="7"/>
      <c r="D131" s="6"/>
      <c r="E131" s="10"/>
      <c r="F131" s="17"/>
      <c r="G131" s="19"/>
      <c r="H131" s="25"/>
      <c r="I131" s="24"/>
    </row>
    <row r="132" spans="1:15" ht="15.75" thickBot="1" x14ac:dyDescent="0.3">
      <c r="A132" s="122"/>
      <c r="B132" s="6"/>
      <c r="C132" s="7"/>
      <c r="D132" s="6"/>
      <c r="E132" s="10"/>
      <c r="F132" s="17"/>
      <c r="G132" s="19"/>
      <c r="H132" s="25"/>
      <c r="I132" s="24"/>
    </row>
    <row r="133" spans="1:15" ht="15.75" thickBot="1" x14ac:dyDescent="0.3">
      <c r="A133" s="122"/>
      <c r="B133" s="6"/>
      <c r="C133" s="7"/>
      <c r="D133" s="6"/>
      <c r="E133" s="10"/>
      <c r="F133" s="17"/>
      <c r="G133" s="19"/>
      <c r="H133" s="25"/>
      <c r="I133" s="24"/>
    </row>
    <row r="134" spans="1:15" ht="15.75" thickBot="1" x14ac:dyDescent="0.3">
      <c r="A134" s="123"/>
      <c r="B134" s="15"/>
      <c r="C134" s="15"/>
      <c r="D134" s="15"/>
      <c r="E134" s="15"/>
      <c r="F134" s="18"/>
      <c r="G134" s="20"/>
      <c r="H134" s="26"/>
      <c r="I134" s="27"/>
    </row>
    <row r="135" spans="1:15" ht="15.75" thickTop="1" x14ac:dyDescent="0.25">
      <c r="A135" s="124"/>
      <c r="B135" s="2"/>
      <c r="C135" s="2"/>
      <c r="D135" s="2"/>
      <c r="E135" s="2"/>
      <c r="F135" s="2"/>
      <c r="G135" s="2"/>
      <c r="H135" s="2"/>
      <c r="I135" s="2"/>
    </row>
    <row r="137" spans="1:15" ht="23.25" x14ac:dyDescent="0.35">
      <c r="A137" s="117" t="s">
        <v>3</v>
      </c>
    </row>
    <row r="138" spans="1:15" x14ac:dyDescent="0.25">
      <c r="A138" s="118" t="s">
        <v>85</v>
      </c>
      <c r="B138" s="22"/>
    </row>
    <row r="139" spans="1:15" x14ac:dyDescent="0.25">
      <c r="A139" s="119"/>
      <c r="B139" s="21"/>
    </row>
    <row r="140" spans="1:15" ht="15.75" thickBot="1" x14ac:dyDescent="0.3"/>
    <row r="141" spans="1:15" ht="17.25" thickTop="1" thickBot="1" x14ac:dyDescent="0.3">
      <c r="A141" s="121"/>
      <c r="B141" s="12" t="s">
        <v>10</v>
      </c>
      <c r="C141" s="12" t="s">
        <v>17</v>
      </c>
      <c r="D141" s="12"/>
      <c r="E141" s="12" t="s">
        <v>13</v>
      </c>
      <c r="F141" s="12" t="s">
        <v>12</v>
      </c>
      <c r="G141" s="12" t="s">
        <v>24</v>
      </c>
      <c r="H141" s="12" t="s">
        <v>1</v>
      </c>
      <c r="I141" s="23" t="s">
        <v>25</v>
      </c>
    </row>
    <row r="142" spans="1:15" ht="15.75" thickBot="1" x14ac:dyDescent="0.3">
      <c r="A142" s="122">
        <v>42982</v>
      </c>
      <c r="B142" s="6" t="s">
        <v>72</v>
      </c>
      <c r="C142" s="29" t="s">
        <v>73</v>
      </c>
      <c r="D142" s="6"/>
      <c r="E142" s="8" t="s">
        <v>14</v>
      </c>
      <c r="F142" s="17">
        <v>55.62</v>
      </c>
      <c r="G142" s="19"/>
      <c r="H142" s="32">
        <v>55.62</v>
      </c>
      <c r="I142" s="24" t="s">
        <v>71</v>
      </c>
      <c r="J142" t="s">
        <v>78</v>
      </c>
      <c r="M142" s="30"/>
    </row>
    <row r="143" spans="1:15" ht="15.75" thickBot="1" x14ac:dyDescent="0.3">
      <c r="A143" s="122">
        <v>42982</v>
      </c>
      <c r="B143" s="6" t="s">
        <v>74</v>
      </c>
      <c r="C143" s="29" t="s">
        <v>70</v>
      </c>
      <c r="D143" s="6"/>
      <c r="E143" s="8" t="s">
        <v>14</v>
      </c>
      <c r="F143" s="17">
        <v>56.15</v>
      </c>
      <c r="G143" s="19"/>
      <c r="H143" s="32">
        <v>56.15</v>
      </c>
      <c r="I143" s="24" t="s">
        <v>71</v>
      </c>
      <c r="J143" t="s">
        <v>78</v>
      </c>
      <c r="M143" s="30"/>
    </row>
    <row r="144" spans="1:15" ht="15.75" thickBot="1" x14ac:dyDescent="0.3">
      <c r="A144" s="122">
        <v>42982</v>
      </c>
      <c r="B144" s="6" t="s">
        <v>75</v>
      </c>
      <c r="C144" s="29" t="s">
        <v>70</v>
      </c>
      <c r="D144" s="6"/>
      <c r="E144" s="8" t="s">
        <v>14</v>
      </c>
      <c r="F144" s="17">
        <v>366.45</v>
      </c>
      <c r="G144" s="19"/>
      <c r="H144" s="32">
        <v>366.45</v>
      </c>
      <c r="I144" s="24" t="s">
        <v>71</v>
      </c>
      <c r="J144" t="s">
        <v>78</v>
      </c>
      <c r="O144" s="47"/>
    </row>
    <row r="145" spans="1:10" ht="15.75" thickBot="1" x14ac:dyDescent="0.3">
      <c r="A145" s="122">
        <v>42982</v>
      </c>
      <c r="B145" s="6" t="s">
        <v>76</v>
      </c>
      <c r="C145" s="29" t="s">
        <v>77</v>
      </c>
      <c r="D145" s="6"/>
      <c r="E145" s="8" t="s">
        <v>14</v>
      </c>
      <c r="F145" s="17">
        <v>20.79</v>
      </c>
      <c r="G145" s="19"/>
      <c r="H145" s="32">
        <v>20.79</v>
      </c>
      <c r="I145" s="24" t="s">
        <v>71</v>
      </c>
      <c r="J145" t="s">
        <v>78</v>
      </c>
    </row>
    <row r="146" spans="1:10" ht="15.75" thickBot="1" x14ac:dyDescent="0.3">
      <c r="A146" s="122">
        <v>42982</v>
      </c>
      <c r="B146" s="6" t="s">
        <v>64</v>
      </c>
      <c r="C146" s="29"/>
      <c r="D146" s="6"/>
      <c r="E146" s="8" t="s">
        <v>14</v>
      </c>
      <c r="F146" s="17">
        <v>50</v>
      </c>
      <c r="G146" s="19"/>
      <c r="H146" s="32">
        <v>50</v>
      </c>
      <c r="I146" s="24" t="s">
        <v>9</v>
      </c>
      <c r="J146" t="s">
        <v>78</v>
      </c>
    </row>
    <row r="147" spans="1:10" ht="15.75" thickBot="1" x14ac:dyDescent="0.3">
      <c r="A147" s="122">
        <v>42982</v>
      </c>
      <c r="B147" s="6" t="s">
        <v>80</v>
      </c>
      <c r="C147" s="29"/>
      <c r="D147" s="6"/>
      <c r="E147" s="8" t="s">
        <v>14</v>
      </c>
      <c r="F147" s="17">
        <v>250</v>
      </c>
      <c r="G147" s="19"/>
      <c r="H147" s="32">
        <v>250</v>
      </c>
      <c r="I147" s="24" t="s">
        <v>9</v>
      </c>
      <c r="J147" t="s">
        <v>78</v>
      </c>
    </row>
    <row r="148" spans="1:10" ht="15.75" thickBot="1" x14ac:dyDescent="0.3">
      <c r="A148" s="122"/>
      <c r="B148" s="6"/>
      <c r="C148" s="29"/>
      <c r="D148" s="6"/>
      <c r="E148" s="8"/>
      <c r="F148" s="17"/>
      <c r="G148" s="19"/>
      <c r="H148" s="32"/>
      <c r="I148" s="24"/>
    </row>
    <row r="149" spans="1:10" ht="15.75" thickBot="1" x14ac:dyDescent="0.3">
      <c r="A149" s="122"/>
      <c r="B149" s="6"/>
      <c r="C149" s="29"/>
      <c r="D149" s="6"/>
      <c r="E149" s="10"/>
      <c r="F149" s="17"/>
      <c r="G149" s="19"/>
      <c r="H149" s="32"/>
      <c r="I149" s="24"/>
    </row>
    <row r="150" spans="1:10" ht="15.75" thickBot="1" x14ac:dyDescent="0.3">
      <c r="A150" s="122"/>
      <c r="B150" s="6"/>
      <c r="C150" s="29"/>
      <c r="D150" s="6"/>
      <c r="E150" s="10"/>
      <c r="F150" s="17"/>
      <c r="G150" s="19"/>
      <c r="H150" s="32"/>
      <c r="I150" s="24"/>
    </row>
    <row r="151" spans="1:10" ht="15.75" thickBot="1" x14ac:dyDescent="0.3">
      <c r="A151" s="122"/>
      <c r="B151" s="6"/>
      <c r="C151" s="29"/>
      <c r="D151" s="6"/>
      <c r="E151" s="10"/>
      <c r="F151" s="17"/>
      <c r="G151" s="19"/>
      <c r="H151" s="32"/>
      <c r="I151" s="24"/>
    </row>
    <row r="152" spans="1:10" ht="15.75" thickBot="1" x14ac:dyDescent="0.3">
      <c r="A152" s="123"/>
      <c r="B152" s="15"/>
      <c r="C152" s="15"/>
      <c r="D152" s="15"/>
      <c r="E152" s="15"/>
      <c r="F152" s="18"/>
      <c r="G152" s="20"/>
      <c r="H152" s="20"/>
      <c r="I152" s="27"/>
    </row>
    <row r="153" spans="1:10" ht="15.75" thickTop="1" x14ac:dyDescent="0.25">
      <c r="A153" s="124"/>
      <c r="B153" s="2"/>
      <c r="C153" s="2"/>
      <c r="D153" s="2"/>
      <c r="E153" s="2"/>
      <c r="F153" s="2"/>
      <c r="G153" s="2"/>
      <c r="H153" s="2"/>
      <c r="I153" s="2"/>
    </row>
    <row r="155" spans="1:10" x14ac:dyDescent="0.25">
      <c r="A155" s="118"/>
    </row>
    <row r="156" spans="1:10" x14ac:dyDescent="0.25">
      <c r="A156" s="119"/>
      <c r="B156" s="21"/>
    </row>
    <row r="157" spans="1:10" ht="15.75" thickBot="1" x14ac:dyDescent="0.3"/>
    <row r="158" spans="1:10" ht="17.25" thickTop="1" thickBot="1" x14ac:dyDescent="0.3">
      <c r="A158" s="121"/>
      <c r="B158" s="12" t="s">
        <v>10</v>
      </c>
      <c r="C158" s="12" t="s">
        <v>17</v>
      </c>
      <c r="D158" s="12"/>
      <c r="E158" s="12" t="s">
        <v>13</v>
      </c>
      <c r="F158" s="12" t="s">
        <v>12</v>
      </c>
      <c r="G158" s="12" t="s">
        <v>24</v>
      </c>
      <c r="H158" s="12" t="s">
        <v>1</v>
      </c>
      <c r="I158" s="23" t="s">
        <v>25</v>
      </c>
    </row>
    <row r="159" spans="1:10" ht="15.75" thickBot="1" x14ac:dyDescent="0.3">
      <c r="A159" s="122">
        <v>42989</v>
      </c>
      <c r="B159" s="6" t="s">
        <v>69</v>
      </c>
      <c r="C159" s="7" t="s">
        <v>70</v>
      </c>
      <c r="D159" s="6"/>
      <c r="E159" s="8" t="s">
        <v>14</v>
      </c>
      <c r="F159" s="17">
        <v>287.02999999999997</v>
      </c>
      <c r="G159" s="19"/>
      <c r="H159" s="17">
        <v>287.02999999999997</v>
      </c>
      <c r="I159" s="24" t="s">
        <v>71</v>
      </c>
      <c r="J159" t="s">
        <v>78</v>
      </c>
    </row>
    <row r="160" spans="1:10" ht="15.75" thickBot="1" x14ac:dyDescent="0.3">
      <c r="A160" s="122">
        <v>42989</v>
      </c>
      <c r="B160" s="6" t="s">
        <v>46</v>
      </c>
      <c r="C160" s="7" t="s">
        <v>16</v>
      </c>
      <c r="D160" s="6"/>
      <c r="E160" s="8"/>
      <c r="F160" s="17">
        <v>270</v>
      </c>
      <c r="G160" s="19"/>
      <c r="H160" s="17">
        <v>270</v>
      </c>
      <c r="I160" s="24" t="s">
        <v>71</v>
      </c>
      <c r="J160" t="s">
        <v>78</v>
      </c>
    </row>
    <row r="161" spans="1:10" ht="15.75" thickBot="1" x14ac:dyDescent="0.3">
      <c r="A161" s="122">
        <v>42989</v>
      </c>
      <c r="B161" s="6" t="s">
        <v>203</v>
      </c>
      <c r="C161" s="7"/>
      <c r="D161" s="6"/>
      <c r="E161" s="8"/>
      <c r="F161" s="17">
        <v>523.24</v>
      </c>
      <c r="G161" s="19"/>
      <c r="H161" s="17">
        <v>523.24</v>
      </c>
      <c r="I161" s="24" t="s">
        <v>9</v>
      </c>
      <c r="J161" t="s">
        <v>78</v>
      </c>
    </row>
    <row r="162" spans="1:10" ht="15.75" thickBot="1" x14ac:dyDescent="0.3">
      <c r="A162" s="122"/>
      <c r="B162" s="6"/>
      <c r="C162" s="7"/>
      <c r="D162" s="6"/>
      <c r="E162" s="8"/>
      <c r="F162" s="17"/>
      <c r="G162" s="19"/>
      <c r="H162" s="17"/>
      <c r="I162" s="24"/>
    </row>
    <row r="163" spans="1:10" ht="15.75" thickBot="1" x14ac:dyDescent="0.3">
      <c r="A163" s="122"/>
      <c r="B163" s="6"/>
      <c r="C163" s="7"/>
      <c r="D163" s="6"/>
      <c r="E163" s="8"/>
      <c r="F163" s="17"/>
      <c r="G163" s="19"/>
      <c r="H163" s="17"/>
      <c r="I163" s="24"/>
    </row>
    <row r="164" spans="1:10" ht="15.75" thickBot="1" x14ac:dyDescent="0.3">
      <c r="A164" s="122"/>
      <c r="B164" s="6"/>
      <c r="C164" s="7"/>
      <c r="D164" s="6"/>
      <c r="E164" s="8"/>
      <c r="F164" s="17"/>
      <c r="G164" s="19"/>
      <c r="H164" s="25"/>
      <c r="I164" s="24"/>
    </row>
    <row r="165" spans="1:10" ht="15.75" thickBot="1" x14ac:dyDescent="0.3">
      <c r="A165" s="122"/>
      <c r="B165" s="6"/>
      <c r="C165" s="7"/>
      <c r="D165" s="6"/>
      <c r="E165" s="8"/>
      <c r="F165" s="17"/>
      <c r="G165" s="19"/>
      <c r="H165" s="25"/>
      <c r="I165" s="24"/>
    </row>
    <row r="166" spans="1:10" ht="15.75" thickBot="1" x14ac:dyDescent="0.3">
      <c r="A166" s="122"/>
      <c r="B166" s="6"/>
      <c r="C166" s="7"/>
      <c r="D166" s="6"/>
      <c r="E166" s="10"/>
      <c r="F166" s="17"/>
      <c r="G166" s="19"/>
      <c r="H166" s="25"/>
      <c r="I166" s="24"/>
    </row>
    <row r="167" spans="1:10" ht="15.75" thickBot="1" x14ac:dyDescent="0.3">
      <c r="A167" s="122"/>
      <c r="B167" s="6"/>
      <c r="C167" s="7"/>
      <c r="D167" s="6"/>
      <c r="E167" s="10"/>
      <c r="F167" s="17"/>
      <c r="G167" s="19"/>
      <c r="H167" s="25"/>
      <c r="I167" s="24"/>
    </row>
    <row r="168" spans="1:10" ht="15.75" thickBot="1" x14ac:dyDescent="0.3">
      <c r="A168" s="122"/>
      <c r="B168" s="6"/>
      <c r="C168" s="7"/>
      <c r="D168" s="6"/>
      <c r="E168" s="10"/>
      <c r="F168" s="17"/>
      <c r="G168" s="19"/>
      <c r="H168" s="25"/>
      <c r="I168" s="24"/>
    </row>
    <row r="169" spans="1:10" ht="15.75" thickBot="1" x14ac:dyDescent="0.3">
      <c r="A169" s="123"/>
      <c r="B169" s="15"/>
      <c r="C169" s="15"/>
      <c r="D169" s="15"/>
      <c r="E169" s="15"/>
      <c r="F169" s="18"/>
      <c r="G169" s="20"/>
      <c r="H169" s="26"/>
      <c r="I169" s="27"/>
    </row>
    <row r="170" spans="1:10" ht="15.75" thickTop="1" x14ac:dyDescent="0.25">
      <c r="A170" s="124"/>
      <c r="B170" s="2"/>
      <c r="C170" s="2"/>
      <c r="D170" s="2"/>
      <c r="E170" s="2"/>
      <c r="F170" s="2"/>
      <c r="G170" s="2"/>
      <c r="H170" s="2"/>
      <c r="I170" s="2"/>
    </row>
    <row r="172" spans="1:10" x14ac:dyDescent="0.25">
      <c r="A172" s="118"/>
      <c r="B172" s="22"/>
    </row>
    <row r="173" spans="1:10" x14ac:dyDescent="0.25">
      <c r="A173" s="119"/>
      <c r="B173" s="21"/>
    </row>
    <row r="174" spans="1:10" ht="15.75" thickBot="1" x14ac:dyDescent="0.3"/>
    <row r="175" spans="1:10" ht="17.25" thickTop="1" thickBot="1" x14ac:dyDescent="0.3">
      <c r="A175" s="121"/>
      <c r="B175" s="12" t="s">
        <v>10</v>
      </c>
      <c r="C175" s="12" t="s">
        <v>17</v>
      </c>
      <c r="D175" s="12"/>
      <c r="E175" s="12" t="s">
        <v>13</v>
      </c>
      <c r="F175" s="12" t="s">
        <v>12</v>
      </c>
      <c r="G175" s="12" t="s">
        <v>24</v>
      </c>
      <c r="H175" s="12" t="s">
        <v>1</v>
      </c>
      <c r="I175" s="23" t="s">
        <v>25</v>
      </c>
    </row>
    <row r="176" spans="1:10" ht="15.75" thickBot="1" x14ac:dyDescent="0.3">
      <c r="A176" s="122">
        <v>42996</v>
      </c>
      <c r="B176" s="6" t="s">
        <v>95</v>
      </c>
      <c r="C176" s="7" t="s">
        <v>16</v>
      </c>
      <c r="D176" s="6"/>
      <c r="E176" s="8" t="s">
        <v>14</v>
      </c>
      <c r="F176" s="17">
        <v>336</v>
      </c>
      <c r="G176" s="19"/>
      <c r="H176" s="17">
        <v>336</v>
      </c>
      <c r="I176" s="24" t="s">
        <v>71</v>
      </c>
      <c r="J176" t="s">
        <v>78</v>
      </c>
    </row>
    <row r="177" spans="1:10" ht="15.75" thickBot="1" x14ac:dyDescent="0.3">
      <c r="A177" s="122">
        <v>42996</v>
      </c>
      <c r="B177" s="6" t="s">
        <v>96</v>
      </c>
      <c r="C177" s="7" t="s">
        <v>97</v>
      </c>
      <c r="D177" s="6"/>
      <c r="E177" s="8" t="s">
        <v>14</v>
      </c>
      <c r="F177" s="17">
        <v>44.03</v>
      </c>
      <c r="G177" s="19"/>
      <c r="H177" s="17">
        <v>44.03</v>
      </c>
      <c r="I177" s="24" t="s">
        <v>71</v>
      </c>
      <c r="J177" t="s">
        <v>78</v>
      </c>
    </row>
    <row r="178" spans="1:10" ht="15.75" thickBot="1" x14ac:dyDescent="0.3">
      <c r="A178" s="122">
        <v>42996</v>
      </c>
      <c r="B178" s="6" t="s">
        <v>90</v>
      </c>
      <c r="C178" s="7" t="s">
        <v>91</v>
      </c>
      <c r="D178" s="6"/>
      <c r="E178" s="8" t="s">
        <v>14</v>
      </c>
      <c r="F178" s="17"/>
      <c r="G178" s="19">
        <v>896.4</v>
      </c>
      <c r="H178" s="17">
        <v>896.4</v>
      </c>
      <c r="I178" s="24" t="s">
        <v>79</v>
      </c>
      <c r="J178" t="s">
        <v>78</v>
      </c>
    </row>
    <row r="179" spans="1:10" ht="15.75" thickBot="1" x14ac:dyDescent="0.3">
      <c r="A179" s="122">
        <v>42996</v>
      </c>
      <c r="B179" s="6" t="s">
        <v>104</v>
      </c>
      <c r="C179" s="7"/>
      <c r="D179" s="6"/>
      <c r="E179" s="8" t="s">
        <v>14</v>
      </c>
      <c r="F179" s="17">
        <v>100</v>
      </c>
      <c r="G179" s="19"/>
      <c r="H179" s="17">
        <v>100</v>
      </c>
      <c r="I179" s="24" t="s">
        <v>105</v>
      </c>
      <c r="J179" t="s">
        <v>78</v>
      </c>
    </row>
    <row r="180" spans="1:10" ht="15.75" thickBot="1" x14ac:dyDescent="0.3">
      <c r="A180" s="122">
        <v>42996</v>
      </c>
      <c r="B180" s="6" t="s">
        <v>99</v>
      </c>
      <c r="C180" s="7" t="s">
        <v>98</v>
      </c>
      <c r="D180" s="6"/>
      <c r="E180" s="8" t="s">
        <v>14</v>
      </c>
      <c r="F180" s="17">
        <v>78.98</v>
      </c>
      <c r="G180" s="19"/>
      <c r="H180" s="17">
        <v>78.98</v>
      </c>
      <c r="I180" s="24" t="s">
        <v>71</v>
      </c>
      <c r="J180" t="s">
        <v>78</v>
      </c>
    </row>
    <row r="181" spans="1:10" ht="15.75" thickBot="1" x14ac:dyDescent="0.3">
      <c r="A181" s="122">
        <v>42996</v>
      </c>
      <c r="B181" s="6" t="s">
        <v>100</v>
      </c>
      <c r="C181" s="7" t="s">
        <v>101</v>
      </c>
      <c r="D181" s="6"/>
      <c r="E181" s="8" t="s">
        <v>14</v>
      </c>
      <c r="F181" s="17">
        <v>120</v>
      </c>
      <c r="G181" s="19"/>
      <c r="H181" s="25">
        <v>120</v>
      </c>
      <c r="I181" s="24" t="s">
        <v>108</v>
      </c>
      <c r="J181" t="s">
        <v>78</v>
      </c>
    </row>
    <row r="182" spans="1:10" ht="15.75" thickBot="1" x14ac:dyDescent="0.3">
      <c r="A182" s="122">
        <v>42996</v>
      </c>
      <c r="B182" s="6" t="s">
        <v>64</v>
      </c>
      <c r="C182" s="7"/>
      <c r="D182" s="6"/>
      <c r="E182" s="8" t="s">
        <v>14</v>
      </c>
      <c r="F182" s="17">
        <v>160</v>
      </c>
      <c r="G182" s="19"/>
      <c r="H182" s="25">
        <v>160</v>
      </c>
      <c r="I182" s="24" t="s">
        <v>9</v>
      </c>
      <c r="J182" t="s">
        <v>78</v>
      </c>
    </row>
    <row r="183" spans="1:10" ht="15.75" thickBot="1" x14ac:dyDescent="0.3">
      <c r="A183" s="122">
        <v>42996</v>
      </c>
      <c r="B183" s="6" t="s">
        <v>102</v>
      </c>
      <c r="C183" s="7" t="s">
        <v>70</v>
      </c>
      <c r="D183" s="6"/>
      <c r="E183" s="10" t="s">
        <v>14</v>
      </c>
      <c r="F183" s="17">
        <v>16.7</v>
      </c>
      <c r="G183" s="19"/>
      <c r="H183" s="25">
        <v>16.7</v>
      </c>
      <c r="I183" s="24" t="s">
        <v>71</v>
      </c>
      <c r="J183" t="s">
        <v>78</v>
      </c>
    </row>
    <row r="184" spans="1:10" ht="15.75" thickBot="1" x14ac:dyDescent="0.3">
      <c r="A184" s="122"/>
      <c r="B184" s="6"/>
      <c r="C184" s="7"/>
      <c r="D184" s="6"/>
      <c r="E184" s="10"/>
      <c r="F184" s="17"/>
      <c r="G184" s="19"/>
      <c r="H184" s="25"/>
      <c r="I184" s="24"/>
    </row>
    <row r="185" spans="1:10" ht="15.75" thickBot="1" x14ac:dyDescent="0.3">
      <c r="A185" s="122"/>
      <c r="B185" s="6"/>
      <c r="C185" s="7"/>
      <c r="D185" s="6"/>
      <c r="E185" s="10"/>
      <c r="F185" s="17"/>
      <c r="G185" s="19"/>
      <c r="H185" s="25"/>
      <c r="I185" s="24"/>
    </row>
    <row r="186" spans="1:10" ht="15.75" thickBot="1" x14ac:dyDescent="0.3">
      <c r="A186" s="123" t="s">
        <v>1</v>
      </c>
      <c r="B186" s="15"/>
      <c r="C186" s="15"/>
      <c r="D186" s="15"/>
      <c r="E186" s="15"/>
      <c r="F186" s="18"/>
      <c r="G186" s="20"/>
      <c r="H186" s="26"/>
      <c r="I186" s="27"/>
    </row>
    <row r="187" spans="1:10" ht="15.75" thickTop="1" x14ac:dyDescent="0.25">
      <c r="A187" s="124"/>
      <c r="B187" s="2"/>
      <c r="C187" s="2"/>
      <c r="D187" s="2"/>
      <c r="E187" s="2"/>
      <c r="F187" s="2"/>
      <c r="G187" s="2"/>
      <c r="H187" s="2"/>
      <c r="I187" s="2"/>
    </row>
    <row r="189" spans="1:10" x14ac:dyDescent="0.25">
      <c r="A189" s="118" t="s">
        <v>86</v>
      </c>
      <c r="B189" s="22"/>
    </row>
    <row r="190" spans="1:10" x14ac:dyDescent="0.25">
      <c r="A190" s="119"/>
      <c r="B190" s="21"/>
    </row>
    <row r="191" spans="1:10" ht="15.75" thickBot="1" x14ac:dyDescent="0.3"/>
    <row r="192" spans="1:10" ht="17.25" thickTop="1" thickBot="1" x14ac:dyDescent="0.3">
      <c r="A192" s="121" t="s">
        <v>11</v>
      </c>
      <c r="B192" s="12" t="s">
        <v>10</v>
      </c>
      <c r="C192" s="12" t="s">
        <v>17</v>
      </c>
      <c r="D192" s="12"/>
      <c r="E192" s="12" t="s">
        <v>13</v>
      </c>
      <c r="F192" s="12" t="s">
        <v>12</v>
      </c>
      <c r="G192" s="12" t="s">
        <v>24</v>
      </c>
      <c r="H192" s="12" t="s">
        <v>1</v>
      </c>
      <c r="I192" s="23" t="s">
        <v>25</v>
      </c>
    </row>
    <row r="193" spans="1:10" ht="15.75" thickBot="1" x14ac:dyDescent="0.3">
      <c r="A193" s="122">
        <v>43003</v>
      </c>
      <c r="B193" s="6" t="s">
        <v>94</v>
      </c>
      <c r="C193" s="7" t="s">
        <v>103</v>
      </c>
      <c r="D193" s="6"/>
      <c r="E193" s="8" t="s">
        <v>14</v>
      </c>
      <c r="F193" s="17">
        <v>20.05</v>
      </c>
      <c r="G193" s="19"/>
      <c r="H193" s="17">
        <v>20.05</v>
      </c>
      <c r="I193" s="24" t="s">
        <v>71</v>
      </c>
      <c r="J193" t="s">
        <v>78</v>
      </c>
    </row>
    <row r="194" spans="1:10" ht="15.75" thickBot="1" x14ac:dyDescent="0.3">
      <c r="A194" s="122">
        <v>43003</v>
      </c>
      <c r="B194" s="6" t="s">
        <v>106</v>
      </c>
      <c r="C194" s="7" t="s">
        <v>107</v>
      </c>
      <c r="D194" s="6"/>
      <c r="E194" s="8" t="s">
        <v>61</v>
      </c>
      <c r="F194" s="17">
        <v>950</v>
      </c>
      <c r="G194" s="19"/>
      <c r="H194" s="17">
        <v>950</v>
      </c>
      <c r="I194" s="24" t="s">
        <v>108</v>
      </c>
      <c r="J194" t="s">
        <v>78</v>
      </c>
    </row>
    <row r="195" spans="1:10" ht="15.75" thickBot="1" x14ac:dyDescent="0.3">
      <c r="A195" s="122">
        <v>43003</v>
      </c>
      <c r="B195" s="6" t="s">
        <v>109</v>
      </c>
      <c r="C195" s="7"/>
      <c r="D195" s="6"/>
      <c r="E195" s="8" t="s">
        <v>14</v>
      </c>
      <c r="F195" s="17">
        <v>1140</v>
      </c>
      <c r="G195" s="19"/>
      <c r="H195" s="17">
        <v>1140</v>
      </c>
      <c r="I195" s="24" t="s">
        <v>9</v>
      </c>
      <c r="J195" t="s">
        <v>78</v>
      </c>
    </row>
    <row r="196" spans="1:10" ht="15.75" thickBot="1" x14ac:dyDescent="0.3">
      <c r="A196" s="122">
        <v>43003</v>
      </c>
      <c r="B196" s="6"/>
      <c r="C196" s="7"/>
      <c r="D196" s="6"/>
      <c r="E196" s="8"/>
      <c r="F196" s="17"/>
      <c r="G196" s="19"/>
      <c r="H196" s="17"/>
      <c r="I196" s="24"/>
    </row>
    <row r="197" spans="1:10" ht="15.75" thickBot="1" x14ac:dyDescent="0.3">
      <c r="A197" s="122">
        <v>43003</v>
      </c>
      <c r="B197" s="6" t="s">
        <v>92</v>
      </c>
      <c r="C197" s="7" t="s">
        <v>16</v>
      </c>
      <c r="D197" s="6"/>
      <c r="E197" s="8" t="s">
        <v>14</v>
      </c>
      <c r="F197" s="17"/>
      <c r="G197" s="19">
        <v>360</v>
      </c>
      <c r="H197" s="17">
        <v>360</v>
      </c>
      <c r="I197" s="24" t="s">
        <v>79</v>
      </c>
      <c r="J197" t="s">
        <v>78</v>
      </c>
    </row>
    <row r="198" spans="1:10" ht="15.75" thickBot="1" x14ac:dyDescent="0.3">
      <c r="A198" s="122">
        <v>43003</v>
      </c>
      <c r="B198" s="6"/>
      <c r="C198" s="7"/>
      <c r="D198" s="6"/>
      <c r="E198" s="8"/>
      <c r="F198" s="17"/>
      <c r="G198" s="19"/>
      <c r="H198" s="25"/>
      <c r="I198" s="24"/>
    </row>
    <row r="199" spans="1:10" ht="15.75" thickBot="1" x14ac:dyDescent="0.3">
      <c r="A199" s="122">
        <v>43003</v>
      </c>
      <c r="B199" s="6"/>
      <c r="C199" s="7"/>
      <c r="D199" s="6"/>
      <c r="E199" s="8"/>
      <c r="F199" s="17"/>
      <c r="G199" s="19"/>
      <c r="H199" s="25"/>
      <c r="I199" s="24"/>
    </row>
    <row r="200" spans="1:10" ht="15.75" thickBot="1" x14ac:dyDescent="0.3">
      <c r="A200" s="122">
        <v>43003</v>
      </c>
      <c r="B200" s="6"/>
      <c r="C200" s="7"/>
      <c r="D200" s="6"/>
      <c r="E200" s="10"/>
      <c r="F200" s="17"/>
      <c r="G200" s="19"/>
      <c r="H200" s="25"/>
      <c r="I200" s="24"/>
    </row>
    <row r="201" spans="1:10" ht="15.75" thickBot="1" x14ac:dyDescent="0.3">
      <c r="A201" s="122">
        <v>43003</v>
      </c>
      <c r="B201" s="6"/>
      <c r="C201" s="7"/>
      <c r="D201" s="6"/>
      <c r="E201" s="10"/>
      <c r="F201" s="17"/>
      <c r="G201" s="19"/>
      <c r="H201" s="25"/>
      <c r="I201" s="24"/>
    </row>
    <row r="202" spans="1:10" ht="15.75" thickBot="1" x14ac:dyDescent="0.3">
      <c r="A202" s="122">
        <v>43003</v>
      </c>
      <c r="B202" s="6"/>
      <c r="C202" s="7"/>
      <c r="D202" s="6"/>
      <c r="E202" s="10"/>
      <c r="F202" s="17"/>
      <c r="G202" s="19"/>
      <c r="H202" s="25"/>
      <c r="I202" s="24"/>
    </row>
    <row r="203" spans="1:10" ht="15.75" thickBot="1" x14ac:dyDescent="0.3">
      <c r="A203" s="123" t="s">
        <v>1</v>
      </c>
      <c r="B203" s="15"/>
      <c r="C203" s="15"/>
      <c r="D203" s="15"/>
      <c r="E203" s="15"/>
      <c r="F203" s="18"/>
      <c r="G203" s="20"/>
      <c r="H203" s="26"/>
      <c r="I203" s="27"/>
    </row>
    <row r="204" spans="1:10" ht="15.75" thickTop="1" x14ac:dyDescent="0.25">
      <c r="A204" s="124"/>
      <c r="B204" s="2"/>
      <c r="C204" s="2"/>
      <c r="D204" s="2"/>
      <c r="E204" s="2"/>
      <c r="F204" s="2"/>
      <c r="G204" s="2"/>
      <c r="H204" s="2"/>
      <c r="I204" s="2"/>
    </row>
    <row r="207" spans="1:10" ht="23.25" x14ac:dyDescent="0.35">
      <c r="A207" s="117" t="s">
        <v>3</v>
      </c>
    </row>
    <row r="208" spans="1:10" x14ac:dyDescent="0.25">
      <c r="A208" s="118" t="s">
        <v>87</v>
      </c>
      <c r="B208" s="22"/>
    </row>
    <row r="209" spans="1:12" x14ac:dyDescent="0.25">
      <c r="A209" s="119"/>
      <c r="B209" s="21"/>
    </row>
    <row r="210" spans="1:12" ht="15.75" thickBot="1" x14ac:dyDescent="0.3"/>
    <row r="211" spans="1:12" ht="17.25" thickTop="1" thickBot="1" x14ac:dyDescent="0.3">
      <c r="A211" s="121"/>
      <c r="B211" s="12" t="s">
        <v>10</v>
      </c>
      <c r="C211" s="12" t="s">
        <v>17</v>
      </c>
      <c r="D211" s="12"/>
      <c r="E211" s="12" t="s">
        <v>13</v>
      </c>
      <c r="F211" s="12" t="s">
        <v>12</v>
      </c>
      <c r="G211" s="12" t="s">
        <v>24</v>
      </c>
      <c r="H211" s="12" t="s">
        <v>1</v>
      </c>
      <c r="I211" s="23" t="s">
        <v>25</v>
      </c>
    </row>
    <row r="212" spans="1:12" ht="15.75" thickBot="1" x14ac:dyDescent="0.3">
      <c r="A212" s="122">
        <v>43010</v>
      </c>
      <c r="B212" s="6" t="s">
        <v>113</v>
      </c>
      <c r="C212" s="29"/>
      <c r="D212" s="6"/>
      <c r="E212" s="8" t="s">
        <v>14</v>
      </c>
      <c r="F212" s="17">
        <v>50</v>
      </c>
      <c r="G212" s="19"/>
      <c r="H212" s="25">
        <v>50</v>
      </c>
      <c r="I212" s="24" t="s">
        <v>9</v>
      </c>
      <c r="J212" t="s">
        <v>78</v>
      </c>
    </row>
    <row r="213" spans="1:12" ht="15.75" thickBot="1" x14ac:dyDescent="0.3">
      <c r="A213" s="122">
        <v>43010</v>
      </c>
      <c r="B213" s="6" t="s">
        <v>124</v>
      </c>
      <c r="C213" s="29" t="s">
        <v>123</v>
      </c>
      <c r="D213" s="6"/>
      <c r="E213" s="8" t="s">
        <v>14</v>
      </c>
      <c r="F213" s="17">
        <v>288</v>
      </c>
      <c r="G213" s="19"/>
      <c r="H213" s="25">
        <v>288</v>
      </c>
      <c r="I213" s="24" t="s">
        <v>71</v>
      </c>
      <c r="J213" t="s">
        <v>78</v>
      </c>
    </row>
    <row r="214" spans="1:12" ht="15.75" thickBot="1" x14ac:dyDescent="0.3">
      <c r="A214" s="122">
        <v>43010</v>
      </c>
      <c r="B214" s="6" t="s">
        <v>114</v>
      </c>
      <c r="C214" s="29"/>
      <c r="D214" s="6"/>
      <c r="E214" s="8" t="s">
        <v>14</v>
      </c>
      <c r="F214" s="17">
        <v>280</v>
      </c>
      <c r="G214" s="19"/>
      <c r="H214" s="25">
        <v>280</v>
      </c>
      <c r="I214" s="24" t="s">
        <v>9</v>
      </c>
      <c r="J214" t="s">
        <v>78</v>
      </c>
    </row>
    <row r="215" spans="1:12" ht="15.75" thickBot="1" x14ac:dyDescent="0.3">
      <c r="A215" s="122">
        <v>43010</v>
      </c>
      <c r="B215" s="6" t="s">
        <v>110</v>
      </c>
      <c r="C215" s="29" t="s">
        <v>111</v>
      </c>
      <c r="D215" s="6"/>
      <c r="E215" s="8" t="s">
        <v>14</v>
      </c>
      <c r="F215" s="17">
        <v>480</v>
      </c>
      <c r="G215" s="19"/>
      <c r="H215" s="25">
        <v>480</v>
      </c>
      <c r="I215" s="24" t="s">
        <v>9</v>
      </c>
      <c r="J215" t="s">
        <v>78</v>
      </c>
    </row>
    <row r="216" spans="1:12" ht="15.75" thickBot="1" x14ac:dyDescent="0.3">
      <c r="A216" s="122">
        <v>43010</v>
      </c>
      <c r="B216" s="6" t="s">
        <v>122</v>
      </c>
      <c r="C216" s="29" t="s">
        <v>16</v>
      </c>
      <c r="D216" s="6"/>
      <c r="E216" s="8" t="s">
        <v>14</v>
      </c>
      <c r="F216" s="17">
        <v>183.75</v>
      </c>
      <c r="G216" s="19"/>
      <c r="H216" s="25">
        <v>183.75</v>
      </c>
      <c r="I216" s="24" t="s">
        <v>71</v>
      </c>
      <c r="J216" t="s">
        <v>78</v>
      </c>
    </row>
    <row r="217" spans="1:12" ht="15.75" thickBot="1" x14ac:dyDescent="0.3">
      <c r="A217" s="122">
        <v>43010</v>
      </c>
      <c r="B217" s="6" t="s">
        <v>102</v>
      </c>
      <c r="C217" s="29" t="s">
        <v>112</v>
      </c>
      <c r="D217" s="6"/>
      <c r="E217" s="10" t="s">
        <v>14</v>
      </c>
      <c r="F217" s="17">
        <v>835.71</v>
      </c>
      <c r="G217" s="19"/>
      <c r="H217" s="25">
        <v>835.71</v>
      </c>
      <c r="I217" s="24" t="s">
        <v>9</v>
      </c>
      <c r="J217" t="s">
        <v>78</v>
      </c>
    </row>
    <row r="218" spans="1:12" ht="15.75" thickBot="1" x14ac:dyDescent="0.3">
      <c r="A218" s="122">
        <v>43010</v>
      </c>
      <c r="B218" s="6" t="s">
        <v>118</v>
      </c>
      <c r="C218" s="29" t="s">
        <v>117</v>
      </c>
      <c r="D218" s="6"/>
      <c r="E218" s="10" t="s">
        <v>14</v>
      </c>
      <c r="F218" s="17">
        <v>32.83</v>
      </c>
      <c r="G218" s="19"/>
      <c r="H218" s="25">
        <v>32.83</v>
      </c>
      <c r="I218" s="24" t="s">
        <v>71</v>
      </c>
      <c r="J218" t="s">
        <v>78</v>
      </c>
    </row>
    <row r="219" spans="1:12" ht="15.75" thickBot="1" x14ac:dyDescent="0.3">
      <c r="A219" s="122">
        <v>43010</v>
      </c>
      <c r="B219" s="6" t="s">
        <v>119</v>
      </c>
      <c r="C219" s="29" t="s">
        <v>117</v>
      </c>
      <c r="D219" s="6"/>
      <c r="E219" s="10" t="s">
        <v>14</v>
      </c>
      <c r="F219" s="17">
        <v>536.58000000000004</v>
      </c>
      <c r="G219" s="19"/>
      <c r="H219" s="25">
        <v>536.58000000000004</v>
      </c>
      <c r="I219" s="24" t="s">
        <v>71</v>
      </c>
      <c r="J219" t="s">
        <v>78</v>
      </c>
    </row>
    <row r="220" spans="1:12" ht="15.75" thickBot="1" x14ac:dyDescent="0.3">
      <c r="A220" s="123"/>
      <c r="B220" s="15"/>
      <c r="C220" s="15"/>
      <c r="D220" s="15"/>
      <c r="E220" s="15"/>
      <c r="F220" s="18"/>
      <c r="G220" s="20"/>
      <c r="H220" s="26"/>
      <c r="I220" s="27"/>
    </row>
    <row r="221" spans="1:12" ht="15.75" thickTop="1" x14ac:dyDescent="0.25">
      <c r="A221" s="124"/>
      <c r="B221" s="2"/>
      <c r="C221" s="2"/>
      <c r="D221" s="2"/>
      <c r="E221" s="2"/>
      <c r="F221" s="2"/>
      <c r="G221" s="2"/>
      <c r="H221" s="2"/>
      <c r="I221" s="2"/>
      <c r="L221" s="30"/>
    </row>
    <row r="223" spans="1:12" x14ac:dyDescent="0.25">
      <c r="A223" s="118"/>
    </row>
    <row r="224" spans="1:12" x14ac:dyDescent="0.25">
      <c r="A224" s="119"/>
      <c r="B224" s="21"/>
    </row>
    <row r="225" spans="1:12" ht="15.75" thickBot="1" x14ac:dyDescent="0.3"/>
    <row r="226" spans="1:12" ht="17.25" thickTop="1" thickBot="1" x14ac:dyDescent="0.3">
      <c r="A226" s="121"/>
      <c r="B226" s="12" t="s">
        <v>10</v>
      </c>
      <c r="C226" s="12" t="s">
        <v>17</v>
      </c>
      <c r="D226" s="12"/>
      <c r="E226" s="12" t="s">
        <v>13</v>
      </c>
      <c r="F226" s="12" t="s">
        <v>12</v>
      </c>
      <c r="G226" s="12" t="s">
        <v>24</v>
      </c>
      <c r="H226" s="12" t="s">
        <v>1</v>
      </c>
      <c r="I226" s="23" t="s">
        <v>25</v>
      </c>
    </row>
    <row r="227" spans="1:12" ht="15.75" thickBot="1" x14ac:dyDescent="0.3">
      <c r="A227" s="122">
        <v>43017</v>
      </c>
      <c r="B227" s="6" t="s">
        <v>115</v>
      </c>
      <c r="C227" s="7" t="s">
        <v>63</v>
      </c>
      <c r="D227" s="6"/>
      <c r="E227" s="8" t="s">
        <v>14</v>
      </c>
      <c r="F227" s="17"/>
      <c r="G227" s="19">
        <v>3000</v>
      </c>
      <c r="H227" s="17">
        <v>3000</v>
      </c>
      <c r="I227" s="24" t="s">
        <v>79</v>
      </c>
      <c r="J227" t="s">
        <v>78</v>
      </c>
    </row>
    <row r="228" spans="1:12" ht="15.75" thickBot="1" x14ac:dyDescent="0.3">
      <c r="A228" s="122">
        <v>43017</v>
      </c>
      <c r="B228" s="6" t="s">
        <v>115</v>
      </c>
      <c r="C228" s="7" t="s">
        <v>63</v>
      </c>
      <c r="D228" s="6"/>
      <c r="E228" s="8" t="s">
        <v>14</v>
      </c>
      <c r="F228" s="17">
        <v>2621.29</v>
      </c>
      <c r="G228" s="19"/>
      <c r="H228" s="17">
        <v>2621.29</v>
      </c>
      <c r="I228" s="24" t="s">
        <v>71</v>
      </c>
      <c r="J228" t="s">
        <v>78</v>
      </c>
    </row>
    <row r="229" spans="1:12" ht="15.75" thickBot="1" x14ac:dyDescent="0.3">
      <c r="A229" s="122">
        <v>43017</v>
      </c>
      <c r="B229" s="6" t="s">
        <v>116</v>
      </c>
      <c r="C229" s="7" t="s">
        <v>70</v>
      </c>
      <c r="D229" s="6"/>
      <c r="E229" s="8" t="s">
        <v>14</v>
      </c>
      <c r="F229" s="17">
        <v>97.49</v>
      </c>
      <c r="G229" s="19"/>
      <c r="H229" s="17">
        <v>97.49</v>
      </c>
      <c r="I229" s="24" t="s">
        <v>71</v>
      </c>
      <c r="J229" t="s">
        <v>78</v>
      </c>
    </row>
    <row r="230" spans="1:12" ht="15.75" thickBot="1" x14ac:dyDescent="0.3">
      <c r="A230" s="122">
        <v>43017</v>
      </c>
      <c r="B230" s="6" t="s">
        <v>93</v>
      </c>
      <c r="C230" s="7"/>
      <c r="D230" s="6"/>
      <c r="E230" s="8"/>
      <c r="F230" s="17">
        <v>100</v>
      </c>
      <c r="G230" s="19"/>
      <c r="H230" s="25">
        <v>100</v>
      </c>
      <c r="I230" s="24" t="s">
        <v>9</v>
      </c>
      <c r="J230" t="s">
        <v>78</v>
      </c>
    </row>
    <row r="231" spans="1:12" ht="15.75" thickBot="1" x14ac:dyDescent="0.3">
      <c r="A231" s="122"/>
      <c r="B231" s="6"/>
      <c r="C231" s="7"/>
      <c r="D231" s="6"/>
      <c r="E231" s="8"/>
      <c r="F231" s="17"/>
      <c r="G231" s="19"/>
      <c r="H231" s="25"/>
      <c r="I231" s="24"/>
    </row>
    <row r="232" spans="1:12" ht="15.75" thickBot="1" x14ac:dyDescent="0.3">
      <c r="A232" s="122"/>
      <c r="B232" s="6"/>
      <c r="C232" s="7"/>
      <c r="D232" s="6"/>
      <c r="E232" s="10"/>
      <c r="F232" s="17"/>
      <c r="G232" s="19"/>
      <c r="H232" s="25"/>
      <c r="I232" s="24"/>
    </row>
    <row r="233" spans="1:12" ht="15.75" thickBot="1" x14ac:dyDescent="0.3">
      <c r="A233" s="122"/>
      <c r="B233" s="6"/>
      <c r="C233" s="7"/>
      <c r="D233" s="6"/>
      <c r="E233" s="10"/>
      <c r="F233" s="17"/>
      <c r="G233" s="19"/>
      <c r="H233" s="25"/>
      <c r="I233" s="24"/>
    </row>
    <row r="234" spans="1:12" ht="15.75" thickBot="1" x14ac:dyDescent="0.3">
      <c r="A234" s="122"/>
      <c r="B234" s="6"/>
      <c r="C234" s="7"/>
      <c r="D234" s="6"/>
      <c r="E234" s="10"/>
      <c r="F234" s="17"/>
      <c r="G234" s="19"/>
      <c r="H234" s="25"/>
      <c r="I234" s="24"/>
    </row>
    <row r="235" spans="1:12" ht="15.75" thickBot="1" x14ac:dyDescent="0.3">
      <c r="A235" s="123"/>
      <c r="B235" s="15"/>
      <c r="C235" s="15"/>
      <c r="D235" s="15"/>
      <c r="E235" s="15"/>
      <c r="F235" s="18"/>
      <c r="G235" s="20"/>
      <c r="H235" s="26"/>
      <c r="I235" s="27"/>
    </row>
    <row r="236" spans="1:12" ht="15.75" thickTop="1" x14ac:dyDescent="0.25">
      <c r="A236" s="124"/>
      <c r="B236" s="2"/>
      <c r="C236" s="2"/>
      <c r="D236" s="2"/>
      <c r="E236" s="2"/>
      <c r="F236" s="2"/>
      <c r="G236" s="2"/>
      <c r="H236" s="2"/>
      <c r="I236" s="2"/>
    </row>
    <row r="238" spans="1:12" x14ac:dyDescent="0.25">
      <c r="A238" s="125"/>
      <c r="B238" s="22"/>
    </row>
    <row r="239" spans="1:12" x14ac:dyDescent="0.25">
      <c r="A239" s="119"/>
      <c r="B239" s="21"/>
      <c r="K239" s="52"/>
      <c r="L239" s="52"/>
    </row>
    <row r="240" spans="1:12" ht="15.75" thickBot="1" x14ac:dyDescent="0.3">
      <c r="K240" s="52"/>
      <c r="L240" s="52"/>
    </row>
    <row r="241" spans="1:12" ht="17.25" thickTop="1" thickBot="1" x14ac:dyDescent="0.3">
      <c r="A241" s="121"/>
      <c r="B241" s="12" t="s">
        <v>10</v>
      </c>
      <c r="C241" s="12" t="s">
        <v>17</v>
      </c>
      <c r="D241" s="12"/>
      <c r="E241" s="12" t="s">
        <v>13</v>
      </c>
      <c r="F241" s="12" t="s">
        <v>12</v>
      </c>
      <c r="G241" s="12" t="s">
        <v>24</v>
      </c>
      <c r="H241" s="12" t="s">
        <v>1</v>
      </c>
      <c r="I241" s="23" t="s">
        <v>25</v>
      </c>
      <c r="K241" s="52"/>
      <c r="L241" s="52"/>
    </row>
    <row r="242" spans="1:12" ht="15.75" thickBot="1" x14ac:dyDescent="0.3">
      <c r="A242" s="122">
        <v>43024</v>
      </c>
      <c r="B242" s="6" t="s">
        <v>64</v>
      </c>
      <c r="C242" s="7"/>
      <c r="D242" s="6"/>
      <c r="E242" s="8" t="s">
        <v>14</v>
      </c>
      <c r="F242" s="17">
        <v>150</v>
      </c>
      <c r="G242" s="19"/>
      <c r="H242" s="17">
        <v>150</v>
      </c>
      <c r="I242" s="24" t="s">
        <v>9</v>
      </c>
      <c r="J242" t="s">
        <v>78</v>
      </c>
      <c r="K242" s="53"/>
      <c r="L242" s="52"/>
    </row>
    <row r="243" spans="1:12" ht="15.75" thickBot="1" x14ac:dyDescent="0.3">
      <c r="A243" s="122">
        <v>43024</v>
      </c>
      <c r="B243" s="6" t="s">
        <v>120</v>
      </c>
      <c r="C243" s="7" t="s">
        <v>121</v>
      </c>
      <c r="D243" s="6"/>
      <c r="E243" s="8" t="s">
        <v>14</v>
      </c>
      <c r="F243" s="17">
        <v>134.44999999999999</v>
      </c>
      <c r="G243" s="19"/>
      <c r="H243" s="17">
        <v>134.44999999999999</v>
      </c>
      <c r="I243" s="24" t="s">
        <v>71</v>
      </c>
      <c r="J243" t="s">
        <v>78</v>
      </c>
      <c r="K243" s="52"/>
      <c r="L243" s="52"/>
    </row>
    <row r="244" spans="1:12" ht="15.75" thickBot="1" x14ac:dyDescent="0.3">
      <c r="A244" s="122"/>
      <c r="B244" s="6"/>
      <c r="C244" s="7"/>
      <c r="D244" s="6"/>
      <c r="E244" s="8"/>
      <c r="F244" s="17"/>
      <c r="G244" s="19"/>
      <c r="H244" s="17"/>
      <c r="I244" s="24"/>
      <c r="K244" s="52"/>
    </row>
    <row r="245" spans="1:12" ht="15.75" thickBot="1" x14ac:dyDescent="0.3">
      <c r="A245" s="122"/>
      <c r="B245" s="6"/>
      <c r="C245" s="7"/>
      <c r="D245" s="6"/>
      <c r="E245" s="8"/>
      <c r="F245" s="17"/>
      <c r="G245" s="19"/>
      <c r="H245" s="17"/>
      <c r="I245" s="24"/>
      <c r="K245" s="52"/>
    </row>
    <row r="246" spans="1:12" ht="15.75" thickBot="1" x14ac:dyDescent="0.3">
      <c r="A246" s="122"/>
      <c r="B246" s="6"/>
      <c r="C246" s="7"/>
      <c r="D246" s="6"/>
      <c r="E246" s="8"/>
      <c r="F246" s="17"/>
      <c r="G246" s="19"/>
      <c r="H246" s="17"/>
      <c r="I246" s="24"/>
    </row>
    <row r="247" spans="1:12" ht="15.75" thickBot="1" x14ac:dyDescent="0.3">
      <c r="A247" s="122"/>
      <c r="B247" s="6"/>
      <c r="C247" s="7"/>
      <c r="D247" s="6"/>
      <c r="E247" s="8"/>
      <c r="F247" s="17"/>
      <c r="G247" s="19"/>
      <c r="H247" s="25"/>
      <c r="I247" s="24"/>
    </row>
    <row r="248" spans="1:12" ht="15.75" thickBot="1" x14ac:dyDescent="0.3">
      <c r="A248" s="122"/>
      <c r="B248" s="6"/>
      <c r="C248" s="7"/>
      <c r="D248" s="6"/>
      <c r="E248" s="8"/>
      <c r="F248" s="17"/>
      <c r="G248" s="19"/>
      <c r="H248" s="25"/>
      <c r="I248" s="24"/>
    </row>
    <row r="249" spans="1:12" ht="15.75" thickBot="1" x14ac:dyDescent="0.3">
      <c r="A249" s="122"/>
      <c r="B249" s="6"/>
      <c r="C249" s="7"/>
      <c r="D249" s="6"/>
      <c r="E249" s="10"/>
      <c r="F249" s="17"/>
      <c r="G249" s="19"/>
      <c r="H249" s="25"/>
      <c r="I249" s="24"/>
    </row>
    <row r="250" spans="1:12" ht="15.75" thickBot="1" x14ac:dyDescent="0.3">
      <c r="A250" s="122"/>
      <c r="B250" s="6"/>
      <c r="C250" s="7"/>
      <c r="D250" s="6"/>
      <c r="E250" s="10"/>
      <c r="F250" s="17"/>
      <c r="G250" s="19"/>
      <c r="H250" s="25"/>
      <c r="I250" s="24"/>
    </row>
    <row r="251" spans="1:12" ht="15.75" thickBot="1" x14ac:dyDescent="0.3">
      <c r="A251" s="122"/>
      <c r="B251" s="6"/>
      <c r="C251" s="7"/>
      <c r="D251" s="6"/>
      <c r="E251" s="10"/>
      <c r="F251" s="17"/>
      <c r="G251" s="19"/>
      <c r="H251" s="25"/>
      <c r="I251" s="24"/>
    </row>
    <row r="252" spans="1:12" ht="15.75" thickBot="1" x14ac:dyDescent="0.3">
      <c r="A252" s="123" t="s">
        <v>1</v>
      </c>
      <c r="B252" s="15"/>
      <c r="C252" s="15"/>
      <c r="D252" s="15"/>
      <c r="E252" s="15"/>
      <c r="F252" s="18"/>
      <c r="G252" s="20"/>
      <c r="H252" s="26"/>
      <c r="I252" s="27"/>
    </row>
    <row r="253" spans="1:12" ht="15.75" thickTop="1" x14ac:dyDescent="0.25">
      <c r="A253" s="124"/>
      <c r="B253" s="2"/>
      <c r="C253" s="2"/>
      <c r="D253" s="2"/>
      <c r="E253" s="2"/>
      <c r="F253" s="2"/>
      <c r="G253" s="2"/>
      <c r="H253" s="2"/>
      <c r="I253" s="2"/>
    </row>
    <row r="255" spans="1:12" x14ac:dyDescent="0.25">
      <c r="A255" s="125" t="s">
        <v>88</v>
      </c>
      <c r="B255" s="22"/>
    </row>
    <row r="256" spans="1:12" x14ac:dyDescent="0.25">
      <c r="A256" s="119"/>
      <c r="B256" s="21"/>
    </row>
    <row r="257" spans="1:10" ht="15.75" thickBot="1" x14ac:dyDescent="0.3"/>
    <row r="258" spans="1:10" ht="17.25" thickTop="1" thickBot="1" x14ac:dyDescent="0.3">
      <c r="A258" s="121" t="s">
        <v>11</v>
      </c>
      <c r="B258" s="12" t="s">
        <v>10</v>
      </c>
      <c r="C258" s="12" t="s">
        <v>17</v>
      </c>
      <c r="D258" s="12"/>
      <c r="E258" s="12" t="s">
        <v>13</v>
      </c>
      <c r="F258" s="12" t="s">
        <v>12</v>
      </c>
      <c r="G258" s="12" t="s">
        <v>24</v>
      </c>
      <c r="H258" s="12" t="s">
        <v>1</v>
      </c>
      <c r="I258" s="23" t="s">
        <v>25</v>
      </c>
    </row>
    <row r="259" spans="1:10" ht="15.75" thickBot="1" x14ac:dyDescent="0.3">
      <c r="A259" s="122">
        <v>43031</v>
      </c>
      <c r="B259" s="6" t="s">
        <v>125</v>
      </c>
      <c r="C259" s="7" t="s">
        <v>66</v>
      </c>
      <c r="D259" s="6"/>
      <c r="E259" s="8" t="s">
        <v>14</v>
      </c>
      <c r="F259" s="17">
        <v>3947.37</v>
      </c>
      <c r="G259" s="19"/>
      <c r="H259" s="17">
        <v>3947.37</v>
      </c>
      <c r="I259" s="24" t="s">
        <v>71</v>
      </c>
      <c r="J259" t="s">
        <v>78</v>
      </c>
    </row>
    <row r="260" spans="1:10" ht="15.75" thickBot="1" x14ac:dyDescent="0.3">
      <c r="A260" s="122">
        <v>43031</v>
      </c>
      <c r="B260" s="6" t="s">
        <v>124</v>
      </c>
      <c r="C260" s="7" t="s">
        <v>123</v>
      </c>
      <c r="D260" s="6"/>
      <c r="E260" s="8" t="s">
        <v>14</v>
      </c>
      <c r="F260" s="17">
        <v>432</v>
      </c>
      <c r="G260" s="19"/>
      <c r="H260" s="17">
        <v>432</v>
      </c>
      <c r="I260" s="24" t="s">
        <v>71</v>
      </c>
      <c r="J260" t="s">
        <v>78</v>
      </c>
    </row>
    <row r="261" spans="1:10" ht="15.75" thickBot="1" x14ac:dyDescent="0.3">
      <c r="A261" s="122">
        <v>43031</v>
      </c>
      <c r="B261" s="6" t="s">
        <v>146</v>
      </c>
      <c r="C261" s="7"/>
      <c r="D261" s="6"/>
      <c r="E261" s="8" t="s">
        <v>14</v>
      </c>
      <c r="F261" s="17">
        <v>260</v>
      </c>
      <c r="G261" s="19"/>
      <c r="H261" s="17">
        <v>260</v>
      </c>
      <c r="I261" s="24" t="s">
        <v>9</v>
      </c>
      <c r="J261" t="s">
        <v>78</v>
      </c>
    </row>
    <row r="262" spans="1:10" ht="15.75" thickBot="1" x14ac:dyDescent="0.3">
      <c r="A262" s="122">
        <v>43031</v>
      </c>
      <c r="B262" s="6" t="s">
        <v>49</v>
      </c>
      <c r="C262" s="7" t="s">
        <v>48</v>
      </c>
      <c r="D262" s="6"/>
      <c r="E262" s="8" t="s">
        <v>14</v>
      </c>
      <c r="F262" s="17">
        <v>432</v>
      </c>
      <c r="G262" s="19"/>
      <c r="H262" s="17">
        <v>432</v>
      </c>
      <c r="I262" s="24" t="s">
        <v>71</v>
      </c>
      <c r="J262" t="s">
        <v>78</v>
      </c>
    </row>
    <row r="263" spans="1:10" ht="15.75" thickBot="1" x14ac:dyDescent="0.3">
      <c r="A263" s="122"/>
      <c r="B263" s="6"/>
      <c r="C263" s="7"/>
      <c r="D263" s="6"/>
      <c r="E263" s="8"/>
      <c r="F263" s="17"/>
      <c r="G263" s="19"/>
      <c r="H263" s="17"/>
      <c r="I263" s="24"/>
    </row>
    <row r="264" spans="1:10" ht="15.75" thickBot="1" x14ac:dyDescent="0.3">
      <c r="A264" s="122"/>
      <c r="B264" s="6"/>
      <c r="C264" s="7"/>
      <c r="D264" s="6"/>
      <c r="E264" s="8"/>
      <c r="F264" s="17"/>
      <c r="G264" s="19"/>
      <c r="H264" s="25"/>
      <c r="I264" s="24"/>
    </row>
    <row r="265" spans="1:10" ht="15.75" thickBot="1" x14ac:dyDescent="0.3">
      <c r="A265" s="122"/>
      <c r="B265" s="6"/>
      <c r="C265" s="7"/>
      <c r="D265" s="6"/>
      <c r="E265" s="8"/>
      <c r="F265" s="17"/>
      <c r="G265" s="19"/>
      <c r="H265" s="25"/>
      <c r="I265" s="24"/>
    </row>
    <row r="266" spans="1:10" ht="15.75" thickBot="1" x14ac:dyDescent="0.3">
      <c r="A266" s="122"/>
      <c r="B266" s="6"/>
      <c r="C266" s="7"/>
      <c r="D266" s="6"/>
      <c r="E266" s="10"/>
      <c r="F266" s="17"/>
      <c r="G266" s="19"/>
      <c r="H266" s="25"/>
      <c r="I266" s="24"/>
    </row>
    <row r="267" spans="1:10" ht="15.75" thickBot="1" x14ac:dyDescent="0.3">
      <c r="A267" s="122"/>
      <c r="B267" s="6"/>
      <c r="C267" s="7"/>
      <c r="D267" s="6"/>
      <c r="E267" s="10"/>
      <c r="F267" s="17"/>
      <c r="G267" s="19"/>
      <c r="H267" s="25"/>
      <c r="I267" s="24"/>
    </row>
    <row r="268" spans="1:10" ht="15.75" thickBot="1" x14ac:dyDescent="0.3">
      <c r="A268" s="122"/>
      <c r="B268" s="6"/>
      <c r="C268" s="7"/>
      <c r="D268" s="6"/>
      <c r="E268" s="10"/>
      <c r="F268" s="17"/>
      <c r="G268" s="19"/>
      <c r="H268" s="25"/>
      <c r="I268" s="24"/>
    </row>
    <row r="269" spans="1:10" ht="15.75" thickBot="1" x14ac:dyDescent="0.3">
      <c r="A269" s="123" t="s">
        <v>1</v>
      </c>
      <c r="B269" s="15"/>
      <c r="C269" s="15"/>
      <c r="D269" s="15"/>
      <c r="E269" s="15"/>
      <c r="F269" s="18"/>
      <c r="G269" s="20"/>
      <c r="H269" s="26"/>
      <c r="I269" s="27"/>
    </row>
    <row r="270" spans="1:10" ht="15.75" thickTop="1" x14ac:dyDescent="0.25">
      <c r="A270" s="124"/>
      <c r="B270" s="2"/>
      <c r="C270" s="2"/>
      <c r="D270" s="2"/>
      <c r="E270" s="2"/>
      <c r="F270" s="2"/>
      <c r="G270" s="2"/>
      <c r="H270" s="2"/>
      <c r="I270" s="2"/>
    </row>
    <row r="272" spans="1:10" x14ac:dyDescent="0.25">
      <c r="A272" s="125" t="s">
        <v>89</v>
      </c>
      <c r="B272" s="22"/>
    </row>
    <row r="273" spans="1:10" x14ac:dyDescent="0.25">
      <c r="A273" s="119"/>
      <c r="B273" s="21"/>
    </row>
    <row r="274" spans="1:10" ht="15.75" thickBot="1" x14ac:dyDescent="0.3"/>
    <row r="275" spans="1:10" ht="17.25" thickTop="1" thickBot="1" x14ac:dyDescent="0.3">
      <c r="A275" s="121" t="s">
        <v>11</v>
      </c>
      <c r="B275" s="12" t="s">
        <v>10</v>
      </c>
      <c r="C275" s="12" t="s">
        <v>17</v>
      </c>
      <c r="D275" s="12"/>
      <c r="E275" s="12" t="s">
        <v>13</v>
      </c>
      <c r="F275" s="12" t="s">
        <v>12</v>
      </c>
      <c r="G275" s="12" t="s">
        <v>24</v>
      </c>
      <c r="H275" s="12" t="s">
        <v>1</v>
      </c>
      <c r="I275" s="23" t="s">
        <v>25</v>
      </c>
    </row>
    <row r="276" spans="1:10" ht="15.75" thickBot="1" x14ac:dyDescent="0.3">
      <c r="A276" s="122">
        <v>43038</v>
      </c>
      <c r="B276" s="6" t="s">
        <v>130</v>
      </c>
      <c r="C276" s="7" t="s">
        <v>131</v>
      </c>
      <c r="D276" s="6"/>
      <c r="E276" s="8" t="s">
        <v>14</v>
      </c>
      <c r="F276" s="17">
        <v>197.01</v>
      </c>
      <c r="G276" s="19"/>
      <c r="H276" s="17">
        <v>197.01</v>
      </c>
      <c r="I276" s="24" t="s">
        <v>71</v>
      </c>
      <c r="J276" t="s">
        <v>78</v>
      </c>
    </row>
    <row r="277" spans="1:10" ht="15.75" thickBot="1" x14ac:dyDescent="0.3">
      <c r="A277" s="122">
        <v>43038</v>
      </c>
      <c r="B277" s="6" t="s">
        <v>64</v>
      </c>
      <c r="C277" s="7"/>
      <c r="D277" s="6"/>
      <c r="E277" s="8" t="s">
        <v>14</v>
      </c>
      <c r="F277" s="17">
        <v>200</v>
      </c>
      <c r="G277" s="19"/>
      <c r="H277" s="17">
        <v>200</v>
      </c>
      <c r="I277" s="24" t="s">
        <v>9</v>
      </c>
      <c r="J277" t="s">
        <v>78</v>
      </c>
    </row>
    <row r="278" spans="1:10" ht="15.75" thickBot="1" x14ac:dyDescent="0.3">
      <c r="A278" s="122">
        <v>43038</v>
      </c>
      <c r="B278" s="6" t="s">
        <v>132</v>
      </c>
      <c r="C278" s="7" t="s">
        <v>133</v>
      </c>
      <c r="D278" s="6"/>
      <c r="E278" s="8" t="s">
        <v>61</v>
      </c>
      <c r="F278" s="17">
        <v>2000</v>
      </c>
      <c r="G278" s="19"/>
      <c r="H278" s="17">
        <v>2000</v>
      </c>
      <c r="I278" s="24" t="s">
        <v>9</v>
      </c>
      <c r="J278" t="s">
        <v>78</v>
      </c>
    </row>
    <row r="279" spans="1:10" ht="15.75" thickBot="1" x14ac:dyDescent="0.3">
      <c r="A279" s="122">
        <v>43038</v>
      </c>
      <c r="B279" s="6" t="s">
        <v>134</v>
      </c>
      <c r="C279" s="7" t="s">
        <v>135</v>
      </c>
      <c r="D279" s="6"/>
      <c r="E279" s="8" t="s">
        <v>14</v>
      </c>
      <c r="F279" s="17">
        <v>500</v>
      </c>
      <c r="G279" s="19"/>
      <c r="H279" s="17">
        <v>500</v>
      </c>
      <c r="I279" s="24" t="s">
        <v>71</v>
      </c>
      <c r="J279" t="s">
        <v>78</v>
      </c>
    </row>
    <row r="280" spans="1:10" ht="15.75" thickBot="1" x14ac:dyDescent="0.3">
      <c r="A280" s="122">
        <v>43038</v>
      </c>
      <c r="B280" s="6" t="s">
        <v>136</v>
      </c>
      <c r="C280" s="7"/>
      <c r="D280" s="6"/>
      <c r="E280" s="8" t="s">
        <v>14</v>
      </c>
      <c r="F280" s="17">
        <v>1300</v>
      </c>
      <c r="G280" s="19"/>
      <c r="H280" s="17">
        <v>1300</v>
      </c>
      <c r="I280" s="24" t="s">
        <v>9</v>
      </c>
      <c r="J280" t="s">
        <v>78</v>
      </c>
    </row>
    <row r="281" spans="1:10" ht="15.75" thickBot="1" x14ac:dyDescent="0.3">
      <c r="A281" s="122"/>
      <c r="B281" s="6"/>
      <c r="C281" s="7"/>
      <c r="D281" s="6"/>
      <c r="E281" s="8"/>
      <c r="F281" s="17"/>
      <c r="G281" s="19"/>
      <c r="H281" s="25"/>
      <c r="I281" s="24"/>
    </row>
    <row r="282" spans="1:10" ht="15.75" thickBot="1" x14ac:dyDescent="0.3">
      <c r="A282" s="122"/>
      <c r="B282" s="6"/>
      <c r="C282" s="7"/>
      <c r="D282" s="6"/>
      <c r="E282" s="8"/>
      <c r="F282" s="17"/>
      <c r="G282" s="19"/>
      <c r="H282" s="25"/>
      <c r="I282" s="24"/>
    </row>
    <row r="283" spans="1:10" ht="15.75" thickBot="1" x14ac:dyDescent="0.3">
      <c r="A283" s="122"/>
      <c r="B283" s="6"/>
      <c r="C283" s="7"/>
      <c r="D283" s="6"/>
      <c r="E283" s="10"/>
      <c r="F283" s="17"/>
      <c r="G283" s="19"/>
      <c r="H283" s="25"/>
      <c r="I283" s="24"/>
    </row>
    <row r="284" spans="1:10" ht="15.75" thickBot="1" x14ac:dyDescent="0.3">
      <c r="A284" s="122"/>
      <c r="B284" s="6"/>
      <c r="C284" s="7"/>
      <c r="D284" s="6"/>
      <c r="E284" s="10"/>
      <c r="F284" s="17"/>
      <c r="G284" s="19"/>
      <c r="H284" s="25"/>
      <c r="I284" s="24"/>
    </row>
    <row r="285" spans="1:10" ht="15.75" thickBot="1" x14ac:dyDescent="0.3">
      <c r="A285" s="122"/>
      <c r="B285" s="6"/>
      <c r="C285" s="7"/>
      <c r="D285" s="6"/>
      <c r="E285" s="10"/>
      <c r="F285" s="17"/>
      <c r="G285" s="19"/>
      <c r="H285" s="25"/>
      <c r="I285" s="24"/>
    </row>
    <row r="286" spans="1:10" ht="15.75" thickBot="1" x14ac:dyDescent="0.3">
      <c r="A286" s="123"/>
      <c r="B286" s="15"/>
      <c r="C286" s="15"/>
      <c r="D286" s="15"/>
      <c r="E286" s="15"/>
      <c r="F286" s="18"/>
      <c r="G286" s="20"/>
      <c r="H286" s="26"/>
      <c r="I286" s="27"/>
    </row>
    <row r="287" spans="1:10" ht="15.75" thickTop="1" x14ac:dyDescent="0.25">
      <c r="A287" s="124"/>
      <c r="B287" s="2"/>
      <c r="C287" s="2"/>
      <c r="D287" s="2"/>
      <c r="E287" s="2"/>
      <c r="F287" s="2"/>
      <c r="G287" s="2"/>
      <c r="H287" s="2"/>
      <c r="I287" s="2"/>
    </row>
    <row r="289" spans="1:12" ht="23.25" x14ac:dyDescent="0.35">
      <c r="A289" s="126" t="s">
        <v>3</v>
      </c>
    </row>
    <row r="290" spans="1:12" x14ac:dyDescent="0.25">
      <c r="A290" s="118" t="s">
        <v>126</v>
      </c>
      <c r="B290" s="22"/>
    </row>
    <row r="291" spans="1:12" x14ac:dyDescent="0.25">
      <c r="A291" s="119"/>
      <c r="B291" s="21"/>
    </row>
    <row r="292" spans="1:12" ht="15.75" thickBot="1" x14ac:dyDescent="0.3"/>
    <row r="293" spans="1:12" ht="17.25" thickTop="1" thickBot="1" x14ac:dyDescent="0.3">
      <c r="A293" s="121"/>
      <c r="B293" s="12" t="s">
        <v>10</v>
      </c>
      <c r="C293" s="12" t="s">
        <v>17</v>
      </c>
      <c r="D293" s="12"/>
      <c r="E293" s="12" t="s">
        <v>13</v>
      </c>
      <c r="F293" s="12" t="s">
        <v>12</v>
      </c>
      <c r="G293" s="12" t="s">
        <v>24</v>
      </c>
      <c r="H293" s="12" t="s">
        <v>1</v>
      </c>
      <c r="I293" s="23" t="s">
        <v>25</v>
      </c>
    </row>
    <row r="294" spans="1:12" ht="15.75" thickBot="1" x14ac:dyDescent="0.3">
      <c r="A294" s="122">
        <v>43045</v>
      </c>
      <c r="B294" s="6" t="s">
        <v>137</v>
      </c>
      <c r="C294" s="29" t="s">
        <v>138</v>
      </c>
      <c r="D294" s="6"/>
      <c r="E294" s="8" t="s">
        <v>139</v>
      </c>
      <c r="F294" s="17">
        <v>5000</v>
      </c>
      <c r="G294" s="19"/>
      <c r="H294" s="17">
        <v>5000</v>
      </c>
      <c r="I294" s="24" t="s">
        <v>9</v>
      </c>
      <c r="J294" t="s">
        <v>78</v>
      </c>
    </row>
    <row r="295" spans="1:12" ht="15.75" thickBot="1" x14ac:dyDescent="0.3">
      <c r="A295" s="122">
        <v>43045</v>
      </c>
      <c r="B295" s="6" t="s">
        <v>140</v>
      </c>
      <c r="C295" s="29" t="s">
        <v>190</v>
      </c>
      <c r="D295" s="6"/>
      <c r="E295" s="8" t="s">
        <v>14</v>
      </c>
      <c r="F295" s="17">
        <v>1484.8</v>
      </c>
      <c r="G295" s="19"/>
      <c r="H295" s="33">
        <v>1484.8</v>
      </c>
      <c r="I295" s="24" t="s">
        <v>9</v>
      </c>
      <c r="J295" t="s">
        <v>78</v>
      </c>
    </row>
    <row r="296" spans="1:12" ht="15.75" thickBot="1" x14ac:dyDescent="0.3">
      <c r="A296" s="122"/>
      <c r="B296" s="6"/>
      <c r="C296" s="29"/>
      <c r="D296" s="6"/>
      <c r="E296" s="8"/>
      <c r="F296" s="17"/>
      <c r="G296" s="19"/>
      <c r="H296" s="33"/>
      <c r="I296" s="24"/>
    </row>
    <row r="297" spans="1:12" ht="15.75" thickBot="1" x14ac:dyDescent="0.3">
      <c r="A297" s="122"/>
      <c r="B297" s="6"/>
      <c r="C297" s="29"/>
      <c r="D297" s="6"/>
      <c r="E297" s="8"/>
      <c r="F297" s="17"/>
      <c r="G297" s="19"/>
      <c r="H297" s="33"/>
      <c r="I297" s="24"/>
    </row>
    <row r="298" spans="1:12" ht="15.75" thickBot="1" x14ac:dyDescent="0.3">
      <c r="A298" s="122"/>
      <c r="B298" s="6"/>
      <c r="C298" s="29"/>
      <c r="D298" s="6"/>
      <c r="E298" s="10"/>
      <c r="F298" s="17"/>
      <c r="G298" s="19"/>
      <c r="H298" s="33"/>
      <c r="I298" s="24"/>
    </row>
    <row r="299" spans="1:12" ht="15.75" thickBot="1" x14ac:dyDescent="0.3">
      <c r="A299" s="122"/>
      <c r="B299" s="6"/>
      <c r="C299" s="29"/>
      <c r="D299" s="6"/>
      <c r="E299" s="10"/>
      <c r="F299" s="17"/>
      <c r="G299" s="19"/>
      <c r="H299" s="33"/>
      <c r="I299" s="24"/>
    </row>
    <row r="300" spans="1:12" ht="15.75" thickBot="1" x14ac:dyDescent="0.3">
      <c r="A300" s="122"/>
      <c r="B300" s="6"/>
      <c r="C300" s="29"/>
      <c r="D300" s="6"/>
      <c r="E300" s="10"/>
      <c r="F300" s="17"/>
      <c r="G300" s="19"/>
      <c r="H300" s="33"/>
      <c r="I300" s="24"/>
    </row>
    <row r="301" spans="1:12" ht="15.75" thickBot="1" x14ac:dyDescent="0.3">
      <c r="A301" s="123"/>
      <c r="B301" s="15"/>
      <c r="C301" s="15"/>
      <c r="D301" s="15"/>
      <c r="E301" s="15"/>
      <c r="F301" s="18"/>
      <c r="G301" s="20"/>
      <c r="H301" s="26"/>
      <c r="I301" s="27"/>
    </row>
    <row r="302" spans="1:12" ht="15.75" thickTop="1" x14ac:dyDescent="0.25">
      <c r="A302" s="124"/>
      <c r="B302" s="2"/>
      <c r="C302" s="2"/>
      <c r="D302" s="2"/>
      <c r="E302" s="2"/>
      <c r="F302" s="2"/>
      <c r="G302" s="2"/>
      <c r="H302" s="2"/>
      <c r="I302" s="2"/>
      <c r="L302" s="30"/>
    </row>
    <row r="304" spans="1:12" x14ac:dyDescent="0.25">
      <c r="A304" s="118"/>
    </row>
    <row r="305" spans="1:15" x14ac:dyDescent="0.25">
      <c r="A305" s="119"/>
      <c r="B305" s="21"/>
    </row>
    <row r="306" spans="1:15" ht="15.75" thickBot="1" x14ac:dyDescent="0.3"/>
    <row r="307" spans="1:15" ht="17.25" thickTop="1" thickBot="1" x14ac:dyDescent="0.3">
      <c r="A307" s="121"/>
      <c r="B307" s="12" t="s">
        <v>10</v>
      </c>
      <c r="C307" s="12" t="s">
        <v>17</v>
      </c>
      <c r="D307" s="12"/>
      <c r="E307" s="12" t="s">
        <v>13</v>
      </c>
      <c r="F307" s="12" t="s">
        <v>12</v>
      </c>
      <c r="G307" s="12" t="s">
        <v>24</v>
      </c>
      <c r="H307" s="12" t="s">
        <v>1</v>
      </c>
      <c r="I307" s="23" t="s">
        <v>25</v>
      </c>
    </row>
    <row r="308" spans="1:15" ht="15.75" thickBot="1" x14ac:dyDescent="0.3">
      <c r="A308" s="122">
        <v>43052</v>
      </c>
      <c r="B308" s="6" t="s">
        <v>141</v>
      </c>
      <c r="C308" s="7"/>
      <c r="D308" s="6"/>
      <c r="E308" s="8" t="s">
        <v>61</v>
      </c>
      <c r="F308" s="17">
        <v>70</v>
      </c>
      <c r="G308" s="19"/>
      <c r="H308" s="17">
        <v>70</v>
      </c>
      <c r="I308" s="24" t="s">
        <v>9</v>
      </c>
      <c r="J308" t="s">
        <v>78</v>
      </c>
      <c r="O308" s="48"/>
    </row>
    <row r="309" spans="1:15" ht="15.75" thickBot="1" x14ac:dyDescent="0.3">
      <c r="A309" s="122">
        <v>43052</v>
      </c>
      <c r="B309" s="6" t="s">
        <v>142</v>
      </c>
      <c r="C309" s="7" t="s">
        <v>143</v>
      </c>
      <c r="D309" s="6"/>
      <c r="E309" s="8" t="s">
        <v>61</v>
      </c>
      <c r="F309" s="17">
        <v>4122</v>
      </c>
      <c r="G309" s="19"/>
      <c r="H309" s="17">
        <v>4122</v>
      </c>
      <c r="I309" s="24" t="s">
        <v>71</v>
      </c>
      <c r="J309" t="s">
        <v>78</v>
      </c>
      <c r="O309" s="49"/>
    </row>
    <row r="310" spans="1:15" ht="15.75" thickBot="1" x14ac:dyDescent="0.3">
      <c r="A310" s="122">
        <v>43052</v>
      </c>
      <c r="B310" s="39" t="s">
        <v>144</v>
      </c>
      <c r="C310" s="40"/>
      <c r="D310" s="39"/>
      <c r="E310" s="41"/>
      <c r="F310" s="42">
        <v>50</v>
      </c>
      <c r="G310" s="43"/>
      <c r="H310" s="42"/>
      <c r="I310" s="44" t="s">
        <v>105</v>
      </c>
      <c r="J310" t="s">
        <v>147</v>
      </c>
      <c r="O310" s="49"/>
    </row>
    <row r="311" spans="1:15" ht="15.75" thickBot="1" x14ac:dyDescent="0.3">
      <c r="A311" s="122">
        <v>43052</v>
      </c>
      <c r="B311" s="6" t="s">
        <v>145</v>
      </c>
      <c r="C311" s="7" t="s">
        <v>117</v>
      </c>
      <c r="D311" s="6"/>
      <c r="E311" s="8" t="s">
        <v>14</v>
      </c>
      <c r="F311" s="17">
        <v>1555.05</v>
      </c>
      <c r="G311" s="19"/>
      <c r="H311" s="25">
        <v>1555.05</v>
      </c>
      <c r="I311" s="24" t="s">
        <v>71</v>
      </c>
      <c r="J311" t="s">
        <v>78</v>
      </c>
      <c r="O311" s="49"/>
    </row>
    <row r="312" spans="1:15" ht="15.75" thickBot="1" x14ac:dyDescent="0.3">
      <c r="A312" s="122">
        <v>43052</v>
      </c>
      <c r="B312" s="6" t="s">
        <v>102</v>
      </c>
      <c r="C312" s="7"/>
      <c r="D312" s="6"/>
      <c r="E312" s="10" t="s">
        <v>14</v>
      </c>
      <c r="F312" s="17">
        <v>653.88</v>
      </c>
      <c r="G312" s="19"/>
      <c r="H312" s="25">
        <v>653.88</v>
      </c>
      <c r="I312" s="24" t="s">
        <v>9</v>
      </c>
      <c r="J312" t="s">
        <v>78</v>
      </c>
      <c r="O312" s="49"/>
    </row>
    <row r="313" spans="1:15" ht="15.75" thickBot="1" x14ac:dyDescent="0.3">
      <c r="A313" s="122"/>
      <c r="B313" s="6"/>
      <c r="C313" s="7"/>
      <c r="D313" s="6"/>
      <c r="E313" s="10"/>
      <c r="F313" s="17"/>
      <c r="G313" s="19"/>
      <c r="H313" s="25"/>
      <c r="I313" s="24"/>
      <c r="O313" s="49"/>
    </row>
    <row r="314" spans="1:15" ht="15.75" thickBot="1" x14ac:dyDescent="0.3">
      <c r="A314" s="122"/>
      <c r="B314" s="6"/>
      <c r="C314" s="7"/>
      <c r="D314" s="6"/>
      <c r="E314" s="10"/>
      <c r="F314" s="17"/>
      <c r="G314" s="19"/>
      <c r="H314" s="25"/>
      <c r="I314" s="24"/>
      <c r="O314" s="49"/>
    </row>
    <row r="315" spans="1:15" ht="15.75" thickBot="1" x14ac:dyDescent="0.3">
      <c r="A315" s="123"/>
      <c r="B315" s="15"/>
      <c r="C315" s="15"/>
      <c r="D315" s="15"/>
      <c r="E315" s="15"/>
      <c r="F315" s="18"/>
      <c r="G315" s="20"/>
      <c r="H315" s="26"/>
      <c r="I315" s="27"/>
      <c r="O315" s="50"/>
    </row>
    <row r="316" spans="1:15" ht="15.75" thickTop="1" x14ac:dyDescent="0.25">
      <c r="A316" s="124"/>
      <c r="B316" s="2"/>
      <c r="C316" s="2"/>
      <c r="D316" s="2"/>
      <c r="E316" s="2"/>
      <c r="F316" s="2"/>
      <c r="G316" s="2"/>
      <c r="H316" s="2"/>
      <c r="I316" s="2"/>
    </row>
    <row r="317" spans="1:15" x14ac:dyDescent="0.25">
      <c r="J317" s="54"/>
    </row>
    <row r="318" spans="1:15" x14ac:dyDescent="0.25">
      <c r="A318" s="125"/>
      <c r="B318" s="22"/>
      <c r="J318" s="54"/>
    </row>
    <row r="319" spans="1:15" x14ac:dyDescent="0.25">
      <c r="A319" s="119"/>
      <c r="B319" s="21"/>
      <c r="J319" s="54"/>
    </row>
    <row r="320" spans="1:15" ht="15.75" thickBot="1" x14ac:dyDescent="0.3"/>
    <row r="321" spans="1:10" ht="17.25" thickTop="1" thickBot="1" x14ac:dyDescent="0.3">
      <c r="A321" s="121"/>
      <c r="B321" s="12" t="s">
        <v>10</v>
      </c>
      <c r="C321" s="12" t="s">
        <v>17</v>
      </c>
      <c r="D321" s="12"/>
      <c r="E321" s="12" t="s">
        <v>13</v>
      </c>
      <c r="F321" s="12" t="s">
        <v>12</v>
      </c>
      <c r="G321" s="12" t="s">
        <v>24</v>
      </c>
      <c r="H321" s="12" t="s">
        <v>1</v>
      </c>
      <c r="I321" s="23" t="s">
        <v>25</v>
      </c>
    </row>
    <row r="322" spans="1:10" ht="15.75" thickBot="1" x14ac:dyDescent="0.3">
      <c r="A322" s="122">
        <v>43059</v>
      </c>
      <c r="B322" s="6" t="s">
        <v>149</v>
      </c>
      <c r="C322" s="7" t="s">
        <v>148</v>
      </c>
      <c r="D322" s="6"/>
      <c r="E322" s="8"/>
      <c r="F322" s="17">
        <v>2259.84</v>
      </c>
      <c r="G322" s="19"/>
      <c r="H322" s="17">
        <v>2259.84</v>
      </c>
      <c r="I322" s="24" t="s">
        <v>71</v>
      </c>
      <c r="J322" t="s">
        <v>78</v>
      </c>
    </row>
    <row r="323" spans="1:10" ht="15.75" thickBot="1" x14ac:dyDescent="0.3">
      <c r="A323" s="122">
        <v>43059</v>
      </c>
      <c r="B323" s="6" t="s">
        <v>150</v>
      </c>
      <c r="C323" s="7"/>
      <c r="D323" s="6"/>
      <c r="E323" s="8" t="s">
        <v>61</v>
      </c>
      <c r="F323" s="17">
        <v>200</v>
      </c>
      <c r="G323" s="19"/>
      <c r="H323" s="17">
        <v>200</v>
      </c>
      <c r="I323" s="24" t="s">
        <v>105</v>
      </c>
      <c r="J323" t="s">
        <v>78</v>
      </c>
    </row>
    <row r="324" spans="1:10" ht="15.75" thickBot="1" x14ac:dyDescent="0.3">
      <c r="A324" s="122">
        <v>43059</v>
      </c>
      <c r="B324" s="6" t="s">
        <v>46</v>
      </c>
      <c r="C324" s="7" t="s">
        <v>16</v>
      </c>
      <c r="D324" s="6"/>
      <c r="E324" s="8" t="s">
        <v>14</v>
      </c>
      <c r="F324" s="17">
        <v>270</v>
      </c>
      <c r="G324" s="19"/>
      <c r="H324" s="17">
        <v>270</v>
      </c>
      <c r="I324" s="24" t="s">
        <v>71</v>
      </c>
      <c r="J324" t="s">
        <v>78</v>
      </c>
    </row>
    <row r="325" spans="1:10" ht="15.75" thickBot="1" x14ac:dyDescent="0.3">
      <c r="A325" s="122">
        <v>43059</v>
      </c>
      <c r="B325" s="6" t="s">
        <v>90</v>
      </c>
      <c r="C325" s="7" t="s">
        <v>151</v>
      </c>
      <c r="D325" s="6"/>
      <c r="E325" s="8" t="s">
        <v>61</v>
      </c>
      <c r="F325" s="17">
        <v>862.8</v>
      </c>
      <c r="G325" s="19"/>
      <c r="H325" s="17">
        <v>862.8</v>
      </c>
      <c r="I325" s="24" t="s">
        <v>71</v>
      </c>
      <c r="J325" t="s">
        <v>78</v>
      </c>
    </row>
    <row r="326" spans="1:10" ht="15.75" thickBot="1" x14ac:dyDescent="0.3">
      <c r="A326" s="122">
        <v>43059</v>
      </c>
      <c r="B326" s="6" t="s">
        <v>152</v>
      </c>
      <c r="C326" s="7"/>
      <c r="D326" s="6"/>
      <c r="E326" s="8" t="s">
        <v>14</v>
      </c>
      <c r="F326" s="17">
        <v>240</v>
      </c>
      <c r="G326" s="19"/>
      <c r="H326" s="25">
        <v>240</v>
      </c>
      <c r="I326" s="24" t="s">
        <v>105</v>
      </c>
      <c r="J326" t="s">
        <v>78</v>
      </c>
    </row>
    <row r="327" spans="1:10" ht="15.75" thickBot="1" x14ac:dyDescent="0.3">
      <c r="A327" s="122">
        <v>43059</v>
      </c>
      <c r="B327" s="6" t="s">
        <v>102</v>
      </c>
      <c r="C327" s="7"/>
      <c r="D327" s="6"/>
      <c r="E327" s="8" t="s">
        <v>14</v>
      </c>
      <c r="F327" s="17">
        <v>240</v>
      </c>
      <c r="G327" s="19"/>
      <c r="H327" s="25">
        <v>240</v>
      </c>
      <c r="I327" s="24" t="s">
        <v>9</v>
      </c>
      <c r="J327" t="s">
        <v>78</v>
      </c>
    </row>
    <row r="328" spans="1:10" ht="15.75" thickBot="1" x14ac:dyDescent="0.3">
      <c r="A328" s="122">
        <v>43059</v>
      </c>
      <c r="B328" s="6" t="s">
        <v>153</v>
      </c>
      <c r="C328" s="7" t="s">
        <v>101</v>
      </c>
      <c r="D328" s="6"/>
      <c r="E328" s="10" t="s">
        <v>14</v>
      </c>
      <c r="F328" s="17">
        <v>120</v>
      </c>
      <c r="G328" s="19"/>
      <c r="H328" s="25">
        <v>120</v>
      </c>
      <c r="I328" s="24" t="s">
        <v>71</v>
      </c>
      <c r="J328" t="s">
        <v>78</v>
      </c>
    </row>
    <row r="329" spans="1:10" ht="15.75" thickBot="1" x14ac:dyDescent="0.3">
      <c r="A329" s="122">
        <v>43059</v>
      </c>
      <c r="B329" s="6" t="s">
        <v>154</v>
      </c>
      <c r="C329" s="7"/>
      <c r="D329" s="6"/>
      <c r="E329" s="10" t="s">
        <v>14</v>
      </c>
      <c r="F329" s="17">
        <v>2200</v>
      </c>
      <c r="G329" s="19"/>
      <c r="H329" s="25">
        <v>2200</v>
      </c>
      <c r="I329" s="24" t="s">
        <v>9</v>
      </c>
      <c r="J329" t="s">
        <v>155</v>
      </c>
    </row>
    <row r="330" spans="1:10" ht="15.75" thickBot="1" x14ac:dyDescent="0.3">
      <c r="A330" s="122"/>
      <c r="B330" s="6"/>
      <c r="C330" s="7"/>
      <c r="D330" s="6"/>
      <c r="E330" s="10"/>
      <c r="F330" s="17"/>
      <c r="G330" s="19"/>
      <c r="H330" s="25"/>
      <c r="I330" s="24"/>
    </row>
    <row r="331" spans="1:10" ht="15.75" thickBot="1" x14ac:dyDescent="0.3">
      <c r="A331" s="123"/>
      <c r="B331" s="15"/>
      <c r="C331" s="15"/>
      <c r="D331" s="15"/>
      <c r="E331" s="15"/>
      <c r="F331" s="18"/>
      <c r="G331" s="20"/>
      <c r="H331" s="26"/>
      <c r="I331" s="27"/>
    </row>
    <row r="332" spans="1:10" ht="15.75" thickTop="1" x14ac:dyDescent="0.25">
      <c r="A332" s="124"/>
      <c r="B332" s="2"/>
      <c r="C332" s="2"/>
      <c r="D332" s="2"/>
      <c r="E332" s="2"/>
      <c r="F332" s="2"/>
      <c r="G332" s="2"/>
      <c r="H332" s="2"/>
      <c r="I332" s="2"/>
    </row>
    <row r="334" spans="1:10" x14ac:dyDescent="0.25">
      <c r="A334" s="127" t="s">
        <v>127</v>
      </c>
      <c r="B334" s="61"/>
      <c r="C334" s="54"/>
      <c r="D334" s="54"/>
    </row>
    <row r="335" spans="1:10" x14ac:dyDescent="0.25">
      <c r="A335" s="119"/>
      <c r="B335" s="21"/>
    </row>
    <row r="336" spans="1:10" ht="15.75" thickBot="1" x14ac:dyDescent="0.3"/>
    <row r="337" spans="1:13" ht="17.25" thickTop="1" thickBot="1" x14ac:dyDescent="0.3">
      <c r="A337" s="121" t="s">
        <v>11</v>
      </c>
      <c r="B337" s="12" t="s">
        <v>10</v>
      </c>
      <c r="C337" s="12" t="s">
        <v>17</v>
      </c>
      <c r="D337" s="12"/>
      <c r="E337" s="12" t="s">
        <v>13</v>
      </c>
      <c r="F337" s="12" t="s">
        <v>12</v>
      </c>
      <c r="G337" s="12" t="s">
        <v>24</v>
      </c>
      <c r="H337" s="12" t="s">
        <v>1</v>
      </c>
      <c r="I337" s="23" t="s">
        <v>25</v>
      </c>
    </row>
    <row r="338" spans="1:13" ht="15.75" thickBot="1" x14ac:dyDescent="0.3">
      <c r="A338" s="122">
        <v>43066</v>
      </c>
      <c r="B338" s="6" t="s">
        <v>156</v>
      </c>
      <c r="C338" s="7"/>
      <c r="D338" s="6"/>
      <c r="E338" s="8" t="s">
        <v>157</v>
      </c>
      <c r="F338" s="17">
        <v>180</v>
      </c>
      <c r="G338" s="19"/>
      <c r="H338" s="17">
        <v>180</v>
      </c>
      <c r="I338" s="24" t="s">
        <v>9</v>
      </c>
      <c r="J338" t="s">
        <v>78</v>
      </c>
    </row>
    <row r="339" spans="1:13" ht="15.75" thickBot="1" x14ac:dyDescent="0.3">
      <c r="A339" s="122">
        <v>43066</v>
      </c>
      <c r="B339" s="6" t="s">
        <v>158</v>
      </c>
      <c r="C339" s="7"/>
      <c r="D339" s="6"/>
      <c r="E339" s="8" t="s">
        <v>14</v>
      </c>
      <c r="F339" s="17">
        <v>200</v>
      </c>
      <c r="G339" s="19"/>
      <c r="H339" s="17">
        <v>200</v>
      </c>
      <c r="I339" s="24" t="s">
        <v>9</v>
      </c>
      <c r="J339" t="s">
        <v>78</v>
      </c>
    </row>
    <row r="340" spans="1:13" ht="15.75" thickBot="1" x14ac:dyDescent="0.3">
      <c r="A340" s="122">
        <v>43066</v>
      </c>
      <c r="B340" s="6" t="s">
        <v>189</v>
      </c>
      <c r="C340" s="7"/>
      <c r="D340" s="6"/>
      <c r="E340" s="8" t="s">
        <v>61</v>
      </c>
      <c r="F340" s="17">
        <v>100</v>
      </c>
      <c r="G340" s="19"/>
      <c r="H340" s="17">
        <v>100</v>
      </c>
      <c r="I340" s="24" t="s">
        <v>9</v>
      </c>
    </row>
    <row r="341" spans="1:13" ht="15.75" thickBot="1" x14ac:dyDescent="0.3">
      <c r="A341" s="122">
        <v>43066</v>
      </c>
      <c r="B341" s="6"/>
      <c r="C341" s="7"/>
      <c r="D341" s="6"/>
      <c r="E341" s="8"/>
      <c r="F341" s="17"/>
      <c r="G341" s="19"/>
      <c r="H341" s="17"/>
      <c r="I341" s="24"/>
      <c r="J341" t="s">
        <v>78</v>
      </c>
    </row>
    <row r="342" spans="1:13" ht="15.75" thickBot="1" x14ac:dyDescent="0.3">
      <c r="A342" s="122">
        <v>43066</v>
      </c>
      <c r="B342" s="6" t="s">
        <v>149</v>
      </c>
      <c r="C342" s="7" t="s">
        <v>180</v>
      </c>
      <c r="D342" s="6"/>
      <c r="E342" s="8" t="s">
        <v>14</v>
      </c>
      <c r="F342" s="17">
        <v>2259.84</v>
      </c>
      <c r="G342" s="19"/>
      <c r="H342" s="17">
        <v>2259.84</v>
      </c>
      <c r="I342" s="24" t="s">
        <v>71</v>
      </c>
      <c r="J342" t="s">
        <v>78</v>
      </c>
      <c r="M342" t="s">
        <v>188</v>
      </c>
    </row>
    <row r="343" spans="1:13" ht="15.75" thickBot="1" x14ac:dyDescent="0.3">
      <c r="A343" s="122">
        <v>43066</v>
      </c>
      <c r="B343" s="6" t="s">
        <v>93</v>
      </c>
      <c r="C343" s="7"/>
      <c r="D343" s="6"/>
      <c r="E343" s="8" t="s">
        <v>14</v>
      </c>
      <c r="F343" s="17">
        <v>200</v>
      </c>
      <c r="G343" s="19"/>
      <c r="H343" s="17">
        <v>200</v>
      </c>
      <c r="I343" s="24" t="s">
        <v>9</v>
      </c>
      <c r="J343" t="s">
        <v>78</v>
      </c>
    </row>
    <row r="344" spans="1:13" ht="15.75" thickBot="1" x14ac:dyDescent="0.3">
      <c r="A344" s="128">
        <v>43066</v>
      </c>
      <c r="B344" s="28" t="s">
        <v>210</v>
      </c>
      <c r="C344" s="55"/>
      <c r="D344" s="28"/>
      <c r="E344" s="56" t="s">
        <v>14</v>
      </c>
      <c r="F344" s="57">
        <v>2000</v>
      </c>
      <c r="G344" s="58"/>
      <c r="H344" s="59">
        <v>2000</v>
      </c>
      <c r="I344" s="60" t="s">
        <v>9</v>
      </c>
      <c r="J344" s="54" t="s">
        <v>78</v>
      </c>
    </row>
    <row r="345" spans="1:13" ht="15.75" thickBot="1" x14ac:dyDescent="0.3">
      <c r="A345" s="128">
        <v>43066</v>
      </c>
      <c r="B345" s="28" t="s">
        <v>187</v>
      </c>
      <c r="C345" s="55"/>
      <c r="D345" s="28"/>
      <c r="E345" s="56" t="s">
        <v>14</v>
      </c>
      <c r="F345" s="57">
        <v>1000</v>
      </c>
      <c r="G345" s="58"/>
      <c r="H345" s="59">
        <v>1000</v>
      </c>
      <c r="I345" s="60" t="s">
        <v>105</v>
      </c>
      <c r="J345" s="54" t="s">
        <v>78</v>
      </c>
    </row>
    <row r="346" spans="1:13" ht="15.75" thickBot="1" x14ac:dyDescent="0.3">
      <c r="A346" s="122">
        <v>43066</v>
      </c>
      <c r="B346" s="6" t="s">
        <v>186</v>
      </c>
      <c r="C346" s="7"/>
      <c r="D346" s="6"/>
      <c r="E346" s="10" t="s">
        <v>14</v>
      </c>
      <c r="F346" s="17">
        <v>3150</v>
      </c>
      <c r="G346" s="19"/>
      <c r="H346" s="25">
        <v>3150</v>
      </c>
      <c r="I346" s="24" t="s">
        <v>9</v>
      </c>
      <c r="J346" t="s">
        <v>78</v>
      </c>
    </row>
    <row r="347" spans="1:13" ht="15.75" thickBot="1" x14ac:dyDescent="0.3">
      <c r="A347" s="122"/>
      <c r="B347" s="6"/>
      <c r="C347" s="7"/>
      <c r="D347" s="6"/>
      <c r="E347" s="10"/>
      <c r="F347" s="17"/>
      <c r="G347" s="19"/>
      <c r="H347" s="25"/>
      <c r="I347" s="24"/>
    </row>
    <row r="348" spans="1:13" ht="15.75" thickBot="1" x14ac:dyDescent="0.3">
      <c r="A348" s="122"/>
      <c r="B348" s="6"/>
      <c r="C348" s="7"/>
      <c r="D348" s="6"/>
      <c r="E348" s="10"/>
      <c r="F348" s="17"/>
      <c r="G348" s="19"/>
      <c r="H348" s="25"/>
      <c r="I348" s="24"/>
    </row>
    <row r="349" spans="1:13" ht="15.75" thickBot="1" x14ac:dyDescent="0.3">
      <c r="A349" s="123"/>
      <c r="B349" s="15"/>
      <c r="C349" s="15"/>
      <c r="D349" s="15"/>
      <c r="E349" s="15"/>
      <c r="F349" s="18"/>
      <c r="G349" s="20"/>
      <c r="H349" s="26"/>
      <c r="I349" s="27"/>
    </row>
    <row r="350" spans="1:13" ht="15.75" thickTop="1" x14ac:dyDescent="0.25">
      <c r="A350" s="124"/>
      <c r="B350" s="2"/>
      <c r="C350" s="2"/>
      <c r="D350" s="2"/>
      <c r="E350" s="2"/>
      <c r="F350" s="2"/>
      <c r="G350" s="2"/>
      <c r="H350" s="2"/>
      <c r="I350" s="2"/>
    </row>
    <row r="352" spans="1:13" x14ac:dyDescent="0.25">
      <c r="A352" s="125"/>
      <c r="B352" s="22"/>
    </row>
    <row r="353" spans="1:9" x14ac:dyDescent="0.25">
      <c r="A353" s="119"/>
      <c r="B353" s="21"/>
    </row>
    <row r="354" spans="1:9" ht="15.75" thickBot="1" x14ac:dyDescent="0.3"/>
    <row r="355" spans="1:9" ht="17.25" thickTop="1" thickBot="1" x14ac:dyDescent="0.3">
      <c r="A355" s="121" t="s">
        <v>11</v>
      </c>
      <c r="B355" s="12" t="s">
        <v>10</v>
      </c>
      <c r="C355" s="12" t="s">
        <v>17</v>
      </c>
      <c r="D355" s="12"/>
      <c r="E355" s="12" t="s">
        <v>13</v>
      </c>
      <c r="F355" s="12" t="s">
        <v>12</v>
      </c>
      <c r="G355" s="12" t="s">
        <v>24</v>
      </c>
      <c r="H355" s="12" t="s">
        <v>1</v>
      </c>
      <c r="I355" s="23" t="s">
        <v>25</v>
      </c>
    </row>
    <row r="356" spans="1:9" ht="15.75" thickBot="1" x14ac:dyDescent="0.3">
      <c r="A356" s="122"/>
      <c r="B356" s="6"/>
      <c r="C356" s="7"/>
      <c r="D356" s="6"/>
      <c r="E356" s="8"/>
      <c r="F356" s="17"/>
      <c r="G356" s="19"/>
      <c r="H356" s="17"/>
      <c r="I356" s="24"/>
    </row>
    <row r="357" spans="1:9" ht="15.75" thickBot="1" x14ac:dyDescent="0.3">
      <c r="A357" s="122"/>
      <c r="B357" s="6"/>
      <c r="C357" s="7"/>
      <c r="D357" s="6"/>
      <c r="E357" s="8"/>
      <c r="F357" s="17"/>
      <c r="G357" s="19"/>
      <c r="H357" s="17"/>
      <c r="I357" s="24"/>
    </row>
    <row r="358" spans="1:9" ht="15.75" thickBot="1" x14ac:dyDescent="0.3">
      <c r="A358" s="122"/>
      <c r="B358" s="6"/>
      <c r="C358" s="7"/>
      <c r="D358" s="6"/>
      <c r="E358" s="8"/>
      <c r="F358" s="17"/>
      <c r="G358" s="19"/>
      <c r="H358" s="17"/>
      <c r="I358" s="24"/>
    </row>
    <row r="359" spans="1:9" ht="15.75" thickBot="1" x14ac:dyDescent="0.3">
      <c r="A359" s="122"/>
      <c r="B359" s="6"/>
      <c r="C359" s="7"/>
      <c r="D359" s="6"/>
      <c r="E359" s="8"/>
      <c r="F359" s="17"/>
      <c r="G359" s="19"/>
      <c r="H359" s="17"/>
      <c r="I359" s="24"/>
    </row>
    <row r="360" spans="1:9" ht="15.75" thickBot="1" x14ac:dyDescent="0.3">
      <c r="A360" s="122"/>
      <c r="B360" s="6"/>
      <c r="C360" s="7"/>
      <c r="D360" s="6"/>
      <c r="E360" s="8"/>
      <c r="F360" s="17"/>
      <c r="G360" s="19"/>
      <c r="H360" s="17"/>
      <c r="I360" s="24"/>
    </row>
    <row r="361" spans="1:9" ht="15.75" thickBot="1" x14ac:dyDescent="0.3">
      <c r="A361" s="122"/>
      <c r="B361" s="6"/>
      <c r="C361" s="7"/>
      <c r="D361" s="6"/>
      <c r="E361" s="8"/>
      <c r="F361" s="17"/>
      <c r="G361" s="19"/>
      <c r="H361" s="25"/>
      <c r="I361" s="24"/>
    </row>
    <row r="362" spans="1:9" ht="15.75" thickBot="1" x14ac:dyDescent="0.3">
      <c r="A362" s="122"/>
      <c r="B362" s="6"/>
      <c r="C362" s="7"/>
      <c r="D362" s="6"/>
      <c r="E362" s="8"/>
      <c r="F362" s="17"/>
      <c r="G362" s="19"/>
      <c r="H362" s="25"/>
      <c r="I362" s="24"/>
    </row>
    <row r="363" spans="1:9" ht="15.75" thickBot="1" x14ac:dyDescent="0.3">
      <c r="A363" s="122"/>
      <c r="B363" s="6"/>
      <c r="C363" s="7"/>
      <c r="D363" s="6"/>
      <c r="E363" s="10"/>
      <c r="F363" s="17"/>
      <c r="G363" s="19"/>
      <c r="H363" s="25"/>
      <c r="I363" s="24"/>
    </row>
    <row r="364" spans="1:9" ht="15.75" thickBot="1" x14ac:dyDescent="0.3">
      <c r="A364" s="122"/>
      <c r="B364" s="6"/>
      <c r="C364" s="7"/>
      <c r="D364" s="6"/>
      <c r="E364" s="10"/>
      <c r="F364" s="17"/>
      <c r="G364" s="19"/>
      <c r="H364" s="25"/>
      <c r="I364" s="24"/>
    </row>
    <row r="365" spans="1:9" ht="15.75" thickBot="1" x14ac:dyDescent="0.3">
      <c r="A365" s="122"/>
      <c r="B365" s="6"/>
      <c r="C365" s="7"/>
      <c r="D365" s="6"/>
      <c r="E365" s="10"/>
      <c r="F365" s="17"/>
      <c r="G365" s="19"/>
      <c r="H365" s="25"/>
      <c r="I365" s="24"/>
    </row>
    <row r="366" spans="1:9" ht="15.75" thickBot="1" x14ac:dyDescent="0.3">
      <c r="A366" s="123" t="s">
        <v>1</v>
      </c>
      <c r="B366" s="15"/>
      <c r="C366" s="15"/>
      <c r="D366" s="15"/>
      <c r="E366" s="15"/>
      <c r="F366" s="18">
        <f ca="1">SUM(F356:F365)</f>
        <v>0</v>
      </c>
      <c r="G366" s="20">
        <f ca="1">SUM(G356:G365)</f>
        <v>0</v>
      </c>
      <c r="H366" s="26">
        <f ca="1">SUM(H356:H365)</f>
        <v>0</v>
      </c>
      <c r="I366" s="27"/>
    </row>
    <row r="367" spans="1:9" ht="15.75" thickTop="1" x14ac:dyDescent="0.25">
      <c r="A367" s="124"/>
      <c r="B367" s="2"/>
      <c r="C367" s="2"/>
      <c r="D367" s="2"/>
      <c r="E367" s="2"/>
      <c r="F367" s="2"/>
      <c r="G367" s="2"/>
      <c r="H367" s="2"/>
      <c r="I367" s="2"/>
    </row>
    <row r="369" spans="1:14" ht="23.25" x14ac:dyDescent="0.35">
      <c r="A369" s="117" t="s">
        <v>3</v>
      </c>
      <c r="N369" s="37"/>
    </row>
    <row r="370" spans="1:14" x14ac:dyDescent="0.25">
      <c r="A370" s="118" t="s">
        <v>128</v>
      </c>
      <c r="B370" s="22"/>
    </row>
    <row r="371" spans="1:14" x14ac:dyDescent="0.25">
      <c r="A371" s="119"/>
      <c r="B371" s="21"/>
    </row>
    <row r="372" spans="1:14" ht="15.75" thickBot="1" x14ac:dyDescent="0.3"/>
    <row r="373" spans="1:14" ht="17.25" thickTop="1" thickBot="1" x14ac:dyDescent="0.3">
      <c r="A373" s="121"/>
      <c r="B373" s="12" t="s">
        <v>10</v>
      </c>
      <c r="C373" s="12" t="s">
        <v>17</v>
      </c>
      <c r="D373" s="12"/>
      <c r="E373" s="12" t="s">
        <v>13</v>
      </c>
      <c r="F373" s="12" t="s">
        <v>12</v>
      </c>
      <c r="G373" s="12" t="s">
        <v>24</v>
      </c>
      <c r="H373" s="12" t="s">
        <v>1</v>
      </c>
      <c r="I373" s="23" t="s">
        <v>25</v>
      </c>
    </row>
    <row r="374" spans="1:14" ht="15.75" thickBot="1" x14ac:dyDescent="0.3">
      <c r="A374" s="122"/>
      <c r="B374" s="6"/>
      <c r="C374" s="29"/>
      <c r="D374" s="6"/>
      <c r="E374" s="8"/>
      <c r="F374" s="17"/>
      <c r="G374" s="19"/>
      <c r="H374" s="17"/>
      <c r="I374" s="24"/>
    </row>
    <row r="375" spans="1:14" ht="15.75" thickBot="1" x14ac:dyDescent="0.3">
      <c r="A375" s="122">
        <v>43073</v>
      </c>
      <c r="B375" s="6" t="s">
        <v>142</v>
      </c>
      <c r="C375" s="29" t="s">
        <v>184</v>
      </c>
      <c r="D375" s="6"/>
      <c r="E375" s="8"/>
      <c r="F375" s="17">
        <v>312</v>
      </c>
      <c r="G375" s="19"/>
      <c r="H375" s="17">
        <v>312</v>
      </c>
      <c r="I375" s="24" t="s">
        <v>108</v>
      </c>
      <c r="J375" s="38" t="s">
        <v>185</v>
      </c>
    </row>
    <row r="376" spans="1:14" ht="15.75" thickBot="1" x14ac:dyDescent="0.3">
      <c r="A376" s="122">
        <v>43073</v>
      </c>
      <c r="B376" s="6" t="s">
        <v>183</v>
      </c>
      <c r="C376" s="29" t="s">
        <v>77</v>
      </c>
      <c r="D376" s="6"/>
      <c r="E376" s="8" t="s">
        <v>14</v>
      </c>
      <c r="F376" s="17">
        <v>23.65</v>
      </c>
      <c r="G376" s="19"/>
      <c r="H376" s="33">
        <v>23.65</v>
      </c>
      <c r="I376" s="24" t="s">
        <v>108</v>
      </c>
      <c r="J376" t="s">
        <v>78</v>
      </c>
    </row>
    <row r="377" spans="1:14" ht="15.75" thickBot="1" x14ac:dyDescent="0.3">
      <c r="A377" s="122">
        <v>43073</v>
      </c>
      <c r="B377" s="6" t="s">
        <v>182</v>
      </c>
      <c r="C377" s="29"/>
      <c r="D377" s="6"/>
      <c r="E377" s="8" t="s">
        <v>14</v>
      </c>
      <c r="F377" s="17">
        <v>1080</v>
      </c>
      <c r="G377" s="19"/>
      <c r="H377" s="33">
        <v>1080</v>
      </c>
      <c r="I377" s="24" t="s">
        <v>9</v>
      </c>
      <c r="J377" t="s">
        <v>78</v>
      </c>
    </row>
    <row r="378" spans="1:14" ht="15.75" thickBot="1" x14ac:dyDescent="0.3">
      <c r="A378" s="122">
        <v>43073</v>
      </c>
      <c r="B378" s="6" t="s">
        <v>102</v>
      </c>
      <c r="C378" s="29"/>
      <c r="D378" s="6"/>
      <c r="E378" s="8" t="s">
        <v>14</v>
      </c>
      <c r="F378" s="17">
        <v>1890.63</v>
      </c>
      <c r="G378" s="19"/>
      <c r="H378" s="33">
        <v>1890.63</v>
      </c>
      <c r="I378" s="24" t="s">
        <v>9</v>
      </c>
      <c r="J378" t="s">
        <v>78</v>
      </c>
    </row>
    <row r="379" spans="1:14" ht="15.75" thickBot="1" x14ac:dyDescent="0.3">
      <c r="A379" s="122">
        <v>43073</v>
      </c>
      <c r="B379" s="6" t="s">
        <v>113</v>
      </c>
      <c r="C379" s="29"/>
      <c r="D379" s="6"/>
      <c r="E379" s="10" t="s">
        <v>14</v>
      </c>
      <c r="F379" s="17">
        <v>130</v>
      </c>
      <c r="G379" s="19"/>
      <c r="H379" s="33">
        <v>130</v>
      </c>
      <c r="I379" s="24" t="s">
        <v>9</v>
      </c>
      <c r="J379" t="s">
        <v>78</v>
      </c>
    </row>
    <row r="380" spans="1:14" ht="15.75" thickBot="1" x14ac:dyDescent="0.3">
      <c r="A380" s="122"/>
      <c r="B380" s="6"/>
      <c r="C380" s="29"/>
      <c r="D380" s="6"/>
      <c r="E380" s="10"/>
      <c r="F380" s="17"/>
      <c r="G380" s="19"/>
      <c r="H380" s="33"/>
      <c r="I380" s="24"/>
    </row>
    <row r="381" spans="1:14" ht="15.75" thickBot="1" x14ac:dyDescent="0.3">
      <c r="A381" s="122"/>
      <c r="B381" s="6"/>
      <c r="C381" s="29"/>
      <c r="D381" s="6"/>
      <c r="E381" s="10"/>
      <c r="F381" s="17"/>
      <c r="G381" s="19"/>
      <c r="H381" s="33"/>
      <c r="I381" s="24"/>
    </row>
    <row r="382" spans="1:14" ht="15.75" thickBot="1" x14ac:dyDescent="0.3">
      <c r="A382" s="123"/>
      <c r="B382" s="15"/>
      <c r="C382" s="15"/>
      <c r="D382" s="15"/>
      <c r="E382" s="15"/>
      <c r="F382" s="18"/>
      <c r="G382" s="20"/>
      <c r="H382" s="26"/>
      <c r="I382" s="27"/>
    </row>
    <row r="383" spans="1:14" ht="15.75" thickTop="1" x14ac:dyDescent="0.25">
      <c r="A383" s="124"/>
      <c r="B383" s="2"/>
      <c r="C383" s="2"/>
      <c r="D383" s="2"/>
      <c r="E383" s="2"/>
      <c r="F383" s="2"/>
      <c r="G383" s="2"/>
      <c r="H383" s="2"/>
      <c r="I383" s="2"/>
      <c r="L383" s="30"/>
    </row>
    <row r="385" spans="1:13" x14ac:dyDescent="0.25">
      <c r="A385" s="118"/>
    </row>
    <row r="386" spans="1:13" x14ac:dyDescent="0.25">
      <c r="A386" s="119"/>
      <c r="B386" s="21"/>
    </row>
    <row r="387" spans="1:13" ht="15.75" thickBot="1" x14ac:dyDescent="0.3"/>
    <row r="388" spans="1:13" ht="17.25" thickTop="1" thickBot="1" x14ac:dyDescent="0.3">
      <c r="A388" s="121"/>
      <c r="B388" s="12" t="s">
        <v>10</v>
      </c>
      <c r="C388" s="12" t="s">
        <v>17</v>
      </c>
      <c r="D388" s="12"/>
      <c r="E388" s="12" t="s">
        <v>13</v>
      </c>
      <c r="F388" s="12" t="s">
        <v>12</v>
      </c>
      <c r="G388" s="12" t="s">
        <v>24</v>
      </c>
      <c r="H388" s="12" t="s">
        <v>1</v>
      </c>
      <c r="I388" s="23" t="s">
        <v>25</v>
      </c>
    </row>
    <row r="389" spans="1:13" ht="15.75" thickBot="1" x14ac:dyDescent="0.3">
      <c r="A389" s="122"/>
      <c r="B389" s="6"/>
      <c r="C389" s="7"/>
      <c r="D389" s="6"/>
      <c r="E389" s="8"/>
      <c r="F389" s="17"/>
      <c r="G389" s="19"/>
      <c r="H389" s="17"/>
      <c r="I389" s="24"/>
    </row>
    <row r="390" spans="1:13" ht="15.75" thickBot="1" x14ac:dyDescent="0.3">
      <c r="A390" s="122"/>
      <c r="B390" s="6"/>
      <c r="C390" s="7"/>
      <c r="D390" s="6"/>
      <c r="E390" s="8"/>
      <c r="F390" s="17"/>
      <c r="G390" s="19"/>
      <c r="H390" s="17"/>
      <c r="I390" s="24"/>
    </row>
    <row r="391" spans="1:13" ht="15.75" thickBot="1" x14ac:dyDescent="0.3">
      <c r="A391" s="122"/>
      <c r="B391" s="6"/>
      <c r="C391" s="7"/>
      <c r="D391" s="6"/>
      <c r="E391" s="8"/>
      <c r="F391" s="17"/>
      <c r="G391" s="19"/>
      <c r="H391" s="17"/>
      <c r="I391" s="24"/>
    </row>
    <row r="392" spans="1:13" ht="15.75" thickBot="1" x14ac:dyDescent="0.3">
      <c r="A392" s="122"/>
      <c r="B392" s="6"/>
      <c r="C392" s="7"/>
      <c r="D392" s="6"/>
      <c r="E392" s="8"/>
      <c r="F392" s="17"/>
      <c r="G392" s="19"/>
      <c r="H392" s="25"/>
      <c r="I392" s="24"/>
    </row>
    <row r="393" spans="1:13" ht="15.75" thickBot="1" x14ac:dyDescent="0.3">
      <c r="A393" s="122">
        <v>43080</v>
      </c>
      <c r="B393" s="6" t="s">
        <v>102</v>
      </c>
      <c r="C393" s="7" t="s">
        <v>146</v>
      </c>
      <c r="D393" s="6"/>
      <c r="E393" s="8" t="s">
        <v>61</v>
      </c>
      <c r="F393" s="17">
        <v>41.89</v>
      </c>
      <c r="G393" s="19"/>
      <c r="H393" s="25">
        <v>41.89</v>
      </c>
      <c r="I393" s="24" t="s">
        <v>108</v>
      </c>
      <c r="J393" t="s">
        <v>78</v>
      </c>
    </row>
    <row r="394" spans="1:13" ht="15.75" thickBot="1" x14ac:dyDescent="0.3">
      <c r="A394" s="122">
        <v>43080</v>
      </c>
      <c r="B394" s="6" t="s">
        <v>181</v>
      </c>
      <c r="C394" s="7"/>
      <c r="D394" s="6"/>
      <c r="E394" s="10" t="s">
        <v>14</v>
      </c>
      <c r="F394" s="17">
        <v>50</v>
      </c>
      <c r="G394" s="19"/>
      <c r="H394" s="25">
        <v>50</v>
      </c>
      <c r="I394" s="24" t="s">
        <v>9</v>
      </c>
      <c r="J394" t="s">
        <v>78</v>
      </c>
    </row>
    <row r="395" spans="1:13" ht="15.75" thickBot="1" x14ac:dyDescent="0.3">
      <c r="A395" s="122">
        <v>43080</v>
      </c>
      <c r="B395" s="6" t="s">
        <v>93</v>
      </c>
      <c r="C395" s="7"/>
      <c r="D395" s="6"/>
      <c r="E395" s="10" t="s">
        <v>14</v>
      </c>
      <c r="F395" s="17">
        <v>1435</v>
      </c>
      <c r="G395" s="19"/>
      <c r="H395" s="25">
        <v>1435</v>
      </c>
      <c r="I395" s="24" t="s">
        <v>9</v>
      </c>
      <c r="J395" t="s">
        <v>78</v>
      </c>
      <c r="M395" s="47"/>
    </row>
    <row r="396" spans="1:13" ht="15.75" thickBot="1" x14ac:dyDescent="0.3">
      <c r="A396" s="122"/>
      <c r="B396" s="6"/>
      <c r="C396" s="7"/>
      <c r="D396" s="6"/>
      <c r="E396" s="10"/>
      <c r="F396" s="17"/>
      <c r="G396" s="19"/>
      <c r="H396" s="25"/>
      <c r="I396" s="24"/>
    </row>
    <row r="397" spans="1:13" ht="15.75" thickBot="1" x14ac:dyDescent="0.3">
      <c r="A397" s="123"/>
      <c r="B397" s="15"/>
      <c r="C397" s="15"/>
      <c r="D397" s="15"/>
      <c r="E397" s="15"/>
      <c r="F397" s="18"/>
      <c r="G397" s="20"/>
      <c r="H397" s="26"/>
      <c r="I397" s="27"/>
    </row>
    <row r="398" spans="1:13" ht="15.75" thickTop="1" x14ac:dyDescent="0.25">
      <c r="A398" s="124"/>
      <c r="B398" s="2"/>
      <c r="C398" s="2"/>
      <c r="D398" s="2"/>
      <c r="E398" s="2"/>
      <c r="F398" s="2"/>
      <c r="G398" s="2"/>
      <c r="H398" s="2"/>
      <c r="I398" s="2"/>
    </row>
    <row r="400" spans="1:13" x14ac:dyDescent="0.25">
      <c r="A400" s="125"/>
      <c r="B400" s="22"/>
    </row>
    <row r="401" spans="1:10" x14ac:dyDescent="0.25">
      <c r="A401" s="119"/>
      <c r="B401" s="21"/>
    </row>
    <row r="402" spans="1:10" ht="15.75" thickBot="1" x14ac:dyDescent="0.3"/>
    <row r="403" spans="1:10" ht="17.25" thickTop="1" thickBot="1" x14ac:dyDescent="0.3">
      <c r="A403" s="121"/>
      <c r="B403" s="12" t="s">
        <v>10</v>
      </c>
      <c r="C403" s="12" t="s">
        <v>17</v>
      </c>
      <c r="D403" s="12"/>
      <c r="E403" s="12" t="s">
        <v>13</v>
      </c>
      <c r="F403" s="12" t="s">
        <v>12</v>
      </c>
      <c r="G403" s="12" t="s">
        <v>24</v>
      </c>
      <c r="H403" s="12" t="s">
        <v>1</v>
      </c>
      <c r="I403" s="23" t="s">
        <v>25</v>
      </c>
    </row>
    <row r="404" spans="1:10" ht="15.75" thickBot="1" x14ac:dyDescent="0.3">
      <c r="A404" s="122"/>
      <c r="B404" s="6"/>
      <c r="C404" s="7"/>
      <c r="D404" s="6"/>
      <c r="E404" s="8"/>
      <c r="F404" s="17"/>
      <c r="G404" s="19"/>
      <c r="H404" s="25"/>
      <c r="I404" s="24"/>
    </row>
    <row r="405" spans="1:10" ht="15.75" thickBot="1" x14ac:dyDescent="0.3">
      <c r="A405" s="122">
        <v>43087</v>
      </c>
      <c r="B405" s="6" t="s">
        <v>179</v>
      </c>
      <c r="C405" s="7"/>
      <c r="D405" s="6"/>
      <c r="E405" s="8" t="s">
        <v>14</v>
      </c>
      <c r="F405" s="17">
        <v>540</v>
      </c>
      <c r="G405" s="19"/>
      <c r="H405" s="25">
        <v>540</v>
      </c>
      <c r="I405" s="24" t="s">
        <v>9</v>
      </c>
      <c r="J405" t="s">
        <v>78</v>
      </c>
    </row>
    <row r="406" spans="1:10" ht="15.75" thickBot="1" x14ac:dyDescent="0.3">
      <c r="A406" s="122">
        <v>43087</v>
      </c>
      <c r="B406" s="6" t="s">
        <v>149</v>
      </c>
      <c r="C406" s="7" t="s">
        <v>180</v>
      </c>
      <c r="D406" s="6"/>
      <c r="E406" s="8" t="s">
        <v>14</v>
      </c>
      <c r="F406" s="17">
        <v>2259.84</v>
      </c>
      <c r="G406" s="19"/>
      <c r="H406" s="25">
        <v>2259.84</v>
      </c>
      <c r="I406" s="24" t="s">
        <v>108</v>
      </c>
      <c r="J406" t="s">
        <v>78</v>
      </c>
    </row>
    <row r="407" spans="1:10" ht="15.75" thickBot="1" x14ac:dyDescent="0.3">
      <c r="A407" s="122">
        <v>43087</v>
      </c>
      <c r="B407" s="6" t="s">
        <v>102</v>
      </c>
      <c r="C407" s="7"/>
      <c r="D407" s="6"/>
      <c r="E407" s="8" t="s">
        <v>14</v>
      </c>
      <c r="F407" s="17">
        <v>1107.17</v>
      </c>
      <c r="G407" s="19"/>
      <c r="H407" s="25">
        <v>1107.17</v>
      </c>
      <c r="I407" s="24" t="s">
        <v>9</v>
      </c>
      <c r="J407" t="s">
        <v>78</v>
      </c>
    </row>
    <row r="408" spans="1:10" ht="15.75" thickBot="1" x14ac:dyDescent="0.3">
      <c r="A408" s="122">
        <v>43087</v>
      </c>
      <c r="B408" s="6" t="s">
        <v>178</v>
      </c>
      <c r="C408" s="7"/>
      <c r="D408" s="6"/>
      <c r="E408" s="8" t="s">
        <v>61</v>
      </c>
      <c r="F408" s="17">
        <v>59.5</v>
      </c>
      <c r="G408" s="19"/>
      <c r="H408" s="25">
        <v>59.5</v>
      </c>
      <c r="I408" s="24" t="s">
        <v>108</v>
      </c>
      <c r="J408" t="s">
        <v>78</v>
      </c>
    </row>
    <row r="409" spans="1:10" ht="15.75" thickBot="1" x14ac:dyDescent="0.3">
      <c r="A409" s="122">
        <v>43087</v>
      </c>
      <c r="B409" s="6" t="s">
        <v>177</v>
      </c>
      <c r="C409" s="7"/>
      <c r="D409" s="6"/>
      <c r="E409" s="8" t="s">
        <v>14</v>
      </c>
      <c r="F409" s="17">
        <v>720</v>
      </c>
      <c r="G409" s="19"/>
      <c r="H409" s="25">
        <v>720</v>
      </c>
      <c r="I409" s="24" t="s">
        <v>9</v>
      </c>
      <c r="J409" t="s">
        <v>78</v>
      </c>
    </row>
    <row r="410" spans="1:10" ht="15.75" thickBot="1" x14ac:dyDescent="0.3">
      <c r="A410" s="122">
        <v>43087</v>
      </c>
      <c r="B410" s="6" t="s">
        <v>176</v>
      </c>
      <c r="C410" s="7"/>
      <c r="D410" s="6"/>
      <c r="E410" s="8" t="s">
        <v>14</v>
      </c>
      <c r="F410" s="17">
        <v>500</v>
      </c>
      <c r="G410" s="19"/>
      <c r="H410" s="25">
        <v>500</v>
      </c>
      <c r="I410" s="24" t="s">
        <v>9</v>
      </c>
      <c r="J410" t="s">
        <v>78</v>
      </c>
    </row>
    <row r="411" spans="1:10" ht="15.75" thickBot="1" x14ac:dyDescent="0.3">
      <c r="A411" s="122"/>
      <c r="B411" s="6"/>
      <c r="C411" s="7"/>
      <c r="D411" s="6"/>
      <c r="E411" s="10"/>
      <c r="F411" s="17"/>
      <c r="G411" s="19"/>
      <c r="H411" s="25"/>
      <c r="I411" s="24"/>
    </row>
    <row r="412" spans="1:10" ht="15.75" thickBot="1" x14ac:dyDescent="0.3">
      <c r="A412" s="122"/>
      <c r="B412" s="6"/>
      <c r="C412" s="7"/>
      <c r="D412" s="6"/>
      <c r="E412" s="10"/>
      <c r="F412" s="17"/>
      <c r="G412" s="19"/>
      <c r="H412" s="25"/>
      <c r="I412" s="24"/>
    </row>
    <row r="413" spans="1:10" ht="15.75" thickBot="1" x14ac:dyDescent="0.3">
      <c r="A413" s="122"/>
      <c r="B413" s="6"/>
      <c r="C413" s="7"/>
      <c r="D413" s="6"/>
      <c r="E413" s="10"/>
      <c r="F413" s="17"/>
      <c r="G413" s="19"/>
      <c r="H413" s="25"/>
      <c r="I413" s="24"/>
    </row>
    <row r="414" spans="1:10" ht="15.75" thickBot="1" x14ac:dyDescent="0.3">
      <c r="A414" s="123"/>
      <c r="B414" s="15"/>
      <c r="C414" s="15"/>
      <c r="D414" s="15"/>
      <c r="E414" s="15"/>
      <c r="F414" s="18"/>
      <c r="G414" s="20"/>
      <c r="H414" s="26"/>
      <c r="I414" s="27"/>
    </row>
    <row r="415" spans="1:10" ht="15.75" thickTop="1" x14ac:dyDescent="0.25">
      <c r="A415" s="124"/>
      <c r="B415" s="2"/>
      <c r="C415" s="2"/>
      <c r="D415" s="2"/>
      <c r="E415" s="2"/>
      <c r="F415" s="2"/>
      <c r="G415" s="2"/>
      <c r="H415" s="2"/>
      <c r="I415" s="2"/>
    </row>
    <row r="417" spans="1:10" x14ac:dyDescent="0.25">
      <c r="A417" s="125" t="s">
        <v>129</v>
      </c>
      <c r="B417" s="22"/>
    </row>
    <row r="418" spans="1:10" x14ac:dyDescent="0.25">
      <c r="A418" s="119"/>
      <c r="B418" s="21"/>
    </row>
    <row r="419" spans="1:10" ht="15.75" thickBot="1" x14ac:dyDescent="0.3"/>
    <row r="420" spans="1:10" ht="17.25" thickTop="1" thickBot="1" x14ac:dyDescent="0.3">
      <c r="A420" s="121" t="s">
        <v>11</v>
      </c>
      <c r="B420" s="12" t="s">
        <v>10</v>
      </c>
      <c r="C420" s="12" t="s">
        <v>17</v>
      </c>
      <c r="D420" s="12"/>
      <c r="E420" s="12" t="s">
        <v>13</v>
      </c>
      <c r="F420" s="12" t="s">
        <v>12</v>
      </c>
      <c r="G420" s="12" t="s">
        <v>24</v>
      </c>
      <c r="H420" s="12" t="s">
        <v>1</v>
      </c>
      <c r="I420" s="23" t="s">
        <v>25</v>
      </c>
    </row>
    <row r="421" spans="1:10" ht="15.75" thickBot="1" x14ac:dyDescent="0.3">
      <c r="A421" s="122"/>
      <c r="B421" s="6"/>
      <c r="C421" s="7"/>
      <c r="D421" s="6"/>
      <c r="E421" s="8"/>
      <c r="F421" s="25"/>
      <c r="G421" s="19"/>
      <c r="H421" s="25"/>
      <c r="I421" s="24"/>
    </row>
    <row r="422" spans="1:10" ht="15.75" thickBot="1" x14ac:dyDescent="0.3">
      <c r="A422" s="122">
        <v>43094</v>
      </c>
      <c r="B422" s="6" t="s">
        <v>46</v>
      </c>
      <c r="C422" s="7" t="s">
        <v>16</v>
      </c>
      <c r="D422" s="6"/>
      <c r="E422" s="8" t="s">
        <v>14</v>
      </c>
      <c r="F422" s="25">
        <v>270</v>
      </c>
      <c r="G422" s="19"/>
      <c r="H422" s="25">
        <v>270</v>
      </c>
      <c r="I422" s="24" t="s">
        <v>108</v>
      </c>
      <c r="J422" t="s">
        <v>78</v>
      </c>
    </row>
    <row r="423" spans="1:10" ht="15.75" thickBot="1" x14ac:dyDescent="0.3">
      <c r="A423" s="122">
        <v>43094</v>
      </c>
      <c r="B423" s="6" t="s">
        <v>175</v>
      </c>
      <c r="C423" s="7"/>
      <c r="D423" s="6"/>
      <c r="E423" s="8" t="s">
        <v>61</v>
      </c>
      <c r="F423" s="25">
        <v>180</v>
      </c>
      <c r="G423" s="19"/>
      <c r="H423" s="25">
        <v>180</v>
      </c>
      <c r="I423" s="24" t="s">
        <v>9</v>
      </c>
      <c r="J423" t="s">
        <v>78</v>
      </c>
    </row>
    <row r="424" spans="1:10" ht="15.75" thickBot="1" x14ac:dyDescent="0.3">
      <c r="A424" s="122">
        <v>43094</v>
      </c>
      <c r="B424" s="6" t="s">
        <v>136</v>
      </c>
      <c r="C424" s="7"/>
      <c r="D424" s="6"/>
      <c r="E424" s="8" t="s">
        <v>14</v>
      </c>
      <c r="F424" s="25">
        <v>920</v>
      </c>
      <c r="G424" s="19"/>
      <c r="H424" s="25">
        <v>920</v>
      </c>
      <c r="I424" s="24" t="s">
        <v>9</v>
      </c>
      <c r="J424" t="s">
        <v>78</v>
      </c>
    </row>
    <row r="425" spans="1:10" ht="15.75" thickBot="1" x14ac:dyDescent="0.3">
      <c r="A425" s="122"/>
      <c r="B425" s="6"/>
      <c r="C425" s="7"/>
      <c r="D425" s="6"/>
      <c r="E425" s="10"/>
      <c r="F425" s="25"/>
      <c r="G425" s="19"/>
      <c r="H425" s="25"/>
      <c r="I425" s="24"/>
    </row>
    <row r="426" spans="1:10" ht="15.75" thickBot="1" x14ac:dyDescent="0.3">
      <c r="A426" s="122"/>
      <c r="B426" s="6"/>
      <c r="C426" s="7"/>
      <c r="D426" s="6"/>
      <c r="E426" s="10"/>
      <c r="F426" s="25"/>
      <c r="G426" s="19"/>
      <c r="H426" s="25"/>
      <c r="I426" s="24"/>
    </row>
    <row r="427" spans="1:10" ht="15.75" thickBot="1" x14ac:dyDescent="0.3">
      <c r="A427" s="122"/>
      <c r="B427" s="6"/>
      <c r="C427" s="7"/>
      <c r="D427" s="6"/>
      <c r="E427" s="10"/>
      <c r="F427" s="25"/>
      <c r="G427" s="19"/>
      <c r="H427" s="25"/>
      <c r="I427" s="24"/>
    </row>
    <row r="428" spans="1:10" ht="15.75" thickBot="1" x14ac:dyDescent="0.3">
      <c r="A428" s="123"/>
      <c r="B428" s="15"/>
      <c r="C428" s="15"/>
      <c r="D428" s="15"/>
      <c r="E428" s="15"/>
      <c r="F428" s="26"/>
      <c r="G428" s="20"/>
      <c r="H428" s="26"/>
      <c r="I428" s="27"/>
    </row>
    <row r="429" spans="1:10" ht="15.75" thickTop="1" x14ac:dyDescent="0.25">
      <c r="A429" s="124"/>
      <c r="B429" s="2"/>
      <c r="C429" s="2"/>
      <c r="D429" s="2"/>
      <c r="E429" s="2"/>
      <c r="F429" s="2"/>
      <c r="G429" s="2"/>
      <c r="H429" s="2"/>
      <c r="I429" s="2"/>
    </row>
    <row r="431" spans="1:10" x14ac:dyDescent="0.25">
      <c r="A431" s="125"/>
      <c r="B431" s="22"/>
    </row>
    <row r="432" spans="1:10" x14ac:dyDescent="0.25">
      <c r="A432" s="119"/>
      <c r="B432" s="21"/>
    </row>
    <row r="433" spans="1:9" ht="15.75" thickBot="1" x14ac:dyDescent="0.3"/>
    <row r="434" spans="1:9" ht="17.25" thickTop="1" thickBot="1" x14ac:dyDescent="0.3">
      <c r="A434" s="121" t="s">
        <v>11</v>
      </c>
      <c r="B434" s="12" t="s">
        <v>10</v>
      </c>
      <c r="C434" s="12" t="s">
        <v>17</v>
      </c>
      <c r="D434" s="12"/>
      <c r="E434" s="12" t="s">
        <v>13</v>
      </c>
      <c r="F434" s="12" t="s">
        <v>12</v>
      </c>
      <c r="G434" s="12" t="s">
        <v>24</v>
      </c>
      <c r="H434" s="12" t="s">
        <v>1</v>
      </c>
      <c r="I434" s="23" t="s">
        <v>25</v>
      </c>
    </row>
    <row r="435" spans="1:9" ht="15.75" thickBot="1" x14ac:dyDescent="0.3">
      <c r="A435" s="122"/>
      <c r="B435" s="6"/>
      <c r="C435" s="7"/>
      <c r="D435" s="6"/>
      <c r="E435" s="8"/>
      <c r="F435" s="17"/>
      <c r="G435" s="19"/>
      <c r="H435" s="17"/>
      <c r="I435" s="24"/>
    </row>
    <row r="436" spans="1:9" ht="15.75" thickBot="1" x14ac:dyDescent="0.3">
      <c r="A436" s="122"/>
      <c r="B436" s="6"/>
      <c r="C436" s="7"/>
      <c r="D436" s="6"/>
      <c r="E436" s="8"/>
      <c r="F436" s="17"/>
      <c r="G436" s="19"/>
      <c r="H436" s="17"/>
      <c r="I436" s="24"/>
    </row>
    <row r="437" spans="1:9" ht="15.75" thickBot="1" x14ac:dyDescent="0.3">
      <c r="A437" s="122"/>
      <c r="B437" s="6"/>
      <c r="C437" s="7"/>
      <c r="D437" s="6"/>
      <c r="E437" s="8"/>
      <c r="F437" s="17"/>
      <c r="G437" s="19"/>
      <c r="H437" s="17"/>
      <c r="I437" s="24"/>
    </row>
    <row r="438" spans="1:9" ht="15.75" thickBot="1" x14ac:dyDescent="0.3">
      <c r="A438" s="122"/>
      <c r="B438" s="6"/>
      <c r="C438" s="7"/>
      <c r="D438" s="6"/>
      <c r="E438" s="8"/>
      <c r="F438" s="17"/>
      <c r="G438" s="19"/>
      <c r="H438" s="17"/>
      <c r="I438" s="24"/>
    </row>
    <row r="439" spans="1:9" ht="15.75" thickBot="1" x14ac:dyDescent="0.3">
      <c r="A439" s="122"/>
      <c r="B439" s="6"/>
      <c r="C439" s="7"/>
      <c r="D439" s="6"/>
      <c r="E439" s="8"/>
      <c r="F439" s="17"/>
      <c r="G439" s="19"/>
      <c r="H439" s="17"/>
      <c r="I439" s="24"/>
    </row>
    <row r="440" spans="1:9" ht="15.75" thickBot="1" x14ac:dyDescent="0.3">
      <c r="A440" s="122"/>
      <c r="B440" s="6"/>
      <c r="C440" s="7"/>
      <c r="D440" s="6"/>
      <c r="E440" s="8"/>
      <c r="F440" s="17"/>
      <c r="G440" s="19"/>
      <c r="H440" s="25"/>
      <c r="I440" s="24"/>
    </row>
    <row r="441" spans="1:9" ht="15.75" thickBot="1" x14ac:dyDescent="0.3">
      <c r="A441" s="122"/>
      <c r="B441" s="6"/>
      <c r="C441" s="7"/>
      <c r="D441" s="6"/>
      <c r="E441" s="8"/>
      <c r="F441" s="17"/>
      <c r="G441" s="19"/>
      <c r="H441" s="25"/>
      <c r="I441" s="24"/>
    </row>
    <row r="442" spans="1:9" ht="15.75" thickBot="1" x14ac:dyDescent="0.3">
      <c r="A442" s="122"/>
      <c r="B442" s="6"/>
      <c r="C442" s="7"/>
      <c r="D442" s="6"/>
      <c r="E442" s="10"/>
      <c r="F442" s="17"/>
      <c r="G442" s="19"/>
      <c r="H442" s="25"/>
      <c r="I442" s="24"/>
    </row>
    <row r="443" spans="1:9" ht="15.75" thickBot="1" x14ac:dyDescent="0.3">
      <c r="A443" s="122"/>
      <c r="B443" s="6"/>
      <c r="C443" s="7"/>
      <c r="D443" s="6"/>
      <c r="E443" s="10"/>
      <c r="F443" s="17"/>
      <c r="G443" s="19"/>
      <c r="H443" s="25"/>
      <c r="I443" s="24"/>
    </row>
    <row r="444" spans="1:9" ht="15.75" thickBot="1" x14ac:dyDescent="0.3">
      <c r="A444" s="122"/>
      <c r="B444" s="6"/>
      <c r="C444" s="7"/>
      <c r="D444" s="6"/>
      <c r="E444" s="10"/>
      <c r="F444" s="17"/>
      <c r="G444" s="19"/>
      <c r="H444" s="25"/>
      <c r="I444" s="24"/>
    </row>
    <row r="445" spans="1:9" ht="15.75" thickBot="1" x14ac:dyDescent="0.3">
      <c r="A445" s="123" t="s">
        <v>1</v>
      </c>
      <c r="B445" s="15"/>
      <c r="C445" s="15"/>
      <c r="D445" s="15"/>
      <c r="E445" s="15"/>
      <c r="F445" s="18">
        <f ca="1">SUM(F435:F444)</f>
        <v>0</v>
      </c>
      <c r="G445" s="20">
        <f ca="1">SUM(G435:G444)</f>
        <v>0</v>
      </c>
      <c r="H445" s="26">
        <f ca="1">SUM(H435:H444)</f>
        <v>0</v>
      </c>
      <c r="I445" s="27"/>
    </row>
    <row r="446" spans="1:9" ht="15.75" thickTop="1" x14ac:dyDescent="0.25">
      <c r="A446" s="124"/>
      <c r="B446" s="2"/>
      <c r="C446" s="2"/>
      <c r="D446" s="2"/>
      <c r="E446" s="2"/>
      <c r="F446" s="2"/>
      <c r="G446" s="2"/>
      <c r="H446" s="2"/>
      <c r="I446" s="2"/>
    </row>
    <row r="448" spans="1:9" ht="23.25" x14ac:dyDescent="0.35">
      <c r="A448" s="117" t="s">
        <v>3</v>
      </c>
    </row>
    <row r="449" spans="1:13" x14ac:dyDescent="0.25">
      <c r="A449" s="118" t="s">
        <v>174</v>
      </c>
      <c r="B449" s="22"/>
    </row>
    <row r="450" spans="1:13" x14ac:dyDescent="0.25">
      <c r="A450" s="119"/>
      <c r="B450" s="21"/>
    </row>
    <row r="451" spans="1:13" ht="15.75" thickBot="1" x14ac:dyDescent="0.3"/>
    <row r="452" spans="1:13" ht="17.25" thickTop="1" thickBot="1" x14ac:dyDescent="0.3">
      <c r="A452" s="121"/>
      <c r="B452" s="12" t="s">
        <v>10</v>
      </c>
      <c r="C452" s="12" t="s">
        <v>17</v>
      </c>
      <c r="D452" s="12"/>
      <c r="E452" s="12" t="s">
        <v>13</v>
      </c>
      <c r="F452" s="12" t="s">
        <v>12</v>
      </c>
      <c r="G452" s="12" t="s">
        <v>24</v>
      </c>
      <c r="H452" s="12" t="s">
        <v>1</v>
      </c>
      <c r="I452" s="23" t="s">
        <v>25</v>
      </c>
    </row>
    <row r="453" spans="1:13" ht="15.75" thickBot="1" x14ac:dyDescent="0.3">
      <c r="A453" s="122"/>
      <c r="B453" s="6"/>
      <c r="C453" s="29"/>
      <c r="D453" s="6"/>
      <c r="E453" s="8"/>
      <c r="F453" s="17"/>
      <c r="G453" s="19"/>
      <c r="H453" s="17"/>
      <c r="I453" s="24"/>
      <c r="M453" s="51"/>
    </row>
    <row r="454" spans="1:13" ht="15.75" thickBot="1" x14ac:dyDescent="0.3">
      <c r="A454" s="122"/>
      <c r="B454" s="6"/>
      <c r="C454" s="29"/>
      <c r="D454" s="6"/>
      <c r="E454" s="8"/>
      <c r="F454" s="17"/>
      <c r="G454" s="19"/>
      <c r="H454" s="17"/>
      <c r="I454" s="24"/>
      <c r="M454" s="50"/>
    </row>
    <row r="455" spans="1:13" ht="15.75" thickBot="1" x14ac:dyDescent="0.3">
      <c r="A455" s="122">
        <v>43101</v>
      </c>
      <c r="B455" s="6" t="s">
        <v>173</v>
      </c>
      <c r="C455" s="29"/>
      <c r="D455" s="6"/>
      <c r="E455" s="8" t="s">
        <v>14</v>
      </c>
      <c r="F455" s="17">
        <v>860</v>
      </c>
      <c r="G455" s="19"/>
      <c r="H455" s="33">
        <v>860</v>
      </c>
      <c r="I455" s="24" t="s">
        <v>9</v>
      </c>
      <c r="J455" t="s">
        <v>78</v>
      </c>
      <c r="M455" s="50"/>
    </row>
    <row r="456" spans="1:13" ht="15.75" thickBot="1" x14ac:dyDescent="0.3">
      <c r="A456" s="122">
        <v>43101</v>
      </c>
      <c r="B456" s="6" t="s">
        <v>168</v>
      </c>
      <c r="C456" s="29" t="s">
        <v>169</v>
      </c>
      <c r="D456" s="6"/>
      <c r="E456" s="8" t="s">
        <v>14</v>
      </c>
      <c r="F456" s="17">
        <v>1217.8</v>
      </c>
      <c r="G456" s="19"/>
      <c r="H456" s="33">
        <v>1217.8</v>
      </c>
      <c r="I456" s="24" t="s">
        <v>108</v>
      </c>
      <c r="J456" t="s">
        <v>78</v>
      </c>
      <c r="M456" s="50"/>
    </row>
    <row r="457" spans="1:13" ht="15.75" thickBot="1" x14ac:dyDescent="0.3">
      <c r="A457" s="122">
        <v>43101</v>
      </c>
      <c r="B457" s="6" t="s">
        <v>167</v>
      </c>
      <c r="C457" s="29"/>
      <c r="D457" s="6"/>
      <c r="E457" s="8" t="s">
        <v>14</v>
      </c>
      <c r="F457" s="17">
        <v>240</v>
      </c>
      <c r="G457" s="19"/>
      <c r="H457" s="33">
        <v>240</v>
      </c>
      <c r="I457" s="24" t="s">
        <v>9</v>
      </c>
      <c r="J457" t="s">
        <v>78</v>
      </c>
      <c r="M457" s="50"/>
    </row>
    <row r="458" spans="1:13" ht="15.75" thickBot="1" x14ac:dyDescent="0.3">
      <c r="A458" s="122"/>
      <c r="B458" s="6"/>
      <c r="C458" s="29"/>
      <c r="D458" s="6"/>
      <c r="E458" s="10"/>
      <c r="F458" s="17"/>
      <c r="G458" s="19"/>
      <c r="H458" s="33"/>
      <c r="I458" s="24"/>
      <c r="M458" s="50"/>
    </row>
    <row r="459" spans="1:13" ht="15.75" thickBot="1" x14ac:dyDescent="0.3">
      <c r="A459" s="122"/>
      <c r="B459" s="6"/>
      <c r="C459" s="29"/>
      <c r="D459" s="6"/>
      <c r="E459" s="10"/>
      <c r="F459" s="17"/>
      <c r="G459" s="19"/>
      <c r="H459" s="33"/>
      <c r="I459" s="24"/>
      <c r="M459" s="50"/>
    </row>
    <row r="460" spans="1:13" ht="15.75" thickBot="1" x14ac:dyDescent="0.3">
      <c r="A460" s="122"/>
      <c r="B460" s="6"/>
      <c r="C460" s="29"/>
      <c r="D460" s="6"/>
      <c r="E460" s="10"/>
      <c r="F460" s="17"/>
      <c r="G460" s="19"/>
      <c r="H460" s="33"/>
      <c r="I460" s="24"/>
      <c r="M460" s="50"/>
    </row>
    <row r="461" spans="1:13" ht="15.75" thickBot="1" x14ac:dyDescent="0.3">
      <c r="A461" s="123"/>
      <c r="B461" s="15"/>
      <c r="C461" s="15"/>
      <c r="D461" s="15"/>
      <c r="E461" s="15"/>
      <c r="F461" s="18"/>
      <c r="G461" s="20"/>
      <c r="H461" s="26"/>
      <c r="I461" s="27"/>
      <c r="M461" s="50"/>
    </row>
    <row r="462" spans="1:13" ht="15.75" thickTop="1" x14ac:dyDescent="0.25">
      <c r="A462" s="124"/>
      <c r="B462" s="2"/>
      <c r="C462" s="2"/>
      <c r="D462" s="2"/>
      <c r="E462" s="2"/>
      <c r="F462" s="2"/>
      <c r="G462" s="2"/>
      <c r="H462" s="2"/>
      <c r="I462" s="2"/>
      <c r="L462" s="30"/>
      <c r="M462" s="50"/>
    </row>
    <row r="463" spans="1:13" x14ac:dyDescent="0.25">
      <c r="M463" s="50"/>
    </row>
    <row r="464" spans="1:13" x14ac:dyDescent="0.25">
      <c r="A464" s="118"/>
      <c r="M464" s="50"/>
    </row>
    <row r="465" spans="1:17" x14ac:dyDescent="0.25">
      <c r="A465" s="119"/>
      <c r="B465" s="21"/>
      <c r="M465" s="45"/>
    </row>
    <row r="466" spans="1:17" ht="15.75" thickBot="1" x14ac:dyDescent="0.3">
      <c r="M466" s="45"/>
    </row>
    <row r="467" spans="1:17" ht="17.25" thickTop="1" thickBot="1" x14ac:dyDescent="0.3">
      <c r="A467" s="121"/>
      <c r="B467" s="12" t="s">
        <v>10</v>
      </c>
      <c r="C467" s="12" t="s">
        <v>17</v>
      </c>
      <c r="D467" s="12"/>
      <c r="E467" s="12" t="s">
        <v>13</v>
      </c>
      <c r="F467" s="12" t="s">
        <v>12</v>
      </c>
      <c r="G467" s="12" t="s">
        <v>24</v>
      </c>
      <c r="H467" s="12" t="s">
        <v>1</v>
      </c>
      <c r="I467" s="23" t="s">
        <v>25</v>
      </c>
      <c r="M467" s="46"/>
    </row>
    <row r="468" spans="1:17" ht="15.75" thickBot="1" x14ac:dyDescent="0.3">
      <c r="A468" s="122"/>
      <c r="B468" s="6"/>
      <c r="C468" s="7"/>
      <c r="D468" s="6"/>
      <c r="E468" s="8"/>
      <c r="F468" s="34"/>
      <c r="G468" s="19"/>
      <c r="H468" s="17"/>
      <c r="I468" s="24"/>
    </row>
    <row r="469" spans="1:17" ht="15.75" thickBot="1" x14ac:dyDescent="0.3">
      <c r="A469" s="122"/>
      <c r="B469" s="6"/>
      <c r="C469" s="7"/>
      <c r="D469" s="6"/>
      <c r="E469" s="8"/>
      <c r="F469" s="33"/>
      <c r="G469" s="19"/>
      <c r="H469" s="17"/>
      <c r="I469" s="24"/>
    </row>
    <row r="470" spans="1:17" ht="15.75" thickBot="1" x14ac:dyDescent="0.3">
      <c r="A470" s="122"/>
      <c r="B470" s="6"/>
      <c r="C470" s="7"/>
      <c r="D470" s="6"/>
      <c r="E470" s="8"/>
      <c r="F470" s="33"/>
      <c r="G470" s="19"/>
      <c r="H470" s="17"/>
      <c r="I470" s="24"/>
    </row>
    <row r="471" spans="1:17" ht="15.75" thickBot="1" x14ac:dyDescent="0.3">
      <c r="A471" s="122">
        <v>43108</v>
      </c>
      <c r="B471" s="6" t="s">
        <v>172</v>
      </c>
      <c r="C471" s="7" t="s">
        <v>171</v>
      </c>
      <c r="D471" s="6"/>
      <c r="E471" s="8" t="s">
        <v>14</v>
      </c>
      <c r="F471" s="33">
        <v>480</v>
      </c>
      <c r="G471" s="19"/>
      <c r="H471" s="25">
        <v>480</v>
      </c>
      <c r="I471" s="24" t="s">
        <v>108</v>
      </c>
      <c r="J471" t="s">
        <v>78</v>
      </c>
      <c r="P471" s="47"/>
      <c r="Q471" s="47"/>
    </row>
    <row r="472" spans="1:17" ht="15.75" thickBot="1" x14ac:dyDescent="0.3">
      <c r="A472" s="122">
        <v>43108</v>
      </c>
      <c r="B472" s="6" t="s">
        <v>166</v>
      </c>
      <c r="C472" s="7"/>
      <c r="D472" s="6"/>
      <c r="E472" s="8" t="s">
        <v>14</v>
      </c>
      <c r="F472" s="33">
        <v>40</v>
      </c>
      <c r="G472" s="19"/>
      <c r="H472" s="25">
        <v>40</v>
      </c>
      <c r="I472" s="24" t="s">
        <v>9</v>
      </c>
      <c r="J472" t="s">
        <v>78</v>
      </c>
      <c r="P472" s="47"/>
      <c r="Q472" s="46"/>
    </row>
    <row r="473" spans="1:17" ht="15.75" thickBot="1" x14ac:dyDescent="0.3">
      <c r="A473" s="122">
        <v>43108</v>
      </c>
      <c r="B473" s="6" t="s">
        <v>170</v>
      </c>
      <c r="C473" s="7"/>
      <c r="D473" s="6"/>
      <c r="E473" s="10" t="s">
        <v>14</v>
      </c>
      <c r="F473" s="25">
        <v>1600</v>
      </c>
      <c r="G473" s="19"/>
      <c r="H473" s="25">
        <v>1600</v>
      </c>
      <c r="I473" s="24" t="s">
        <v>9</v>
      </c>
      <c r="J473" t="s">
        <v>78</v>
      </c>
      <c r="P473" s="47"/>
      <c r="Q473" s="46"/>
    </row>
    <row r="474" spans="1:17" ht="15.75" thickBot="1" x14ac:dyDescent="0.3">
      <c r="A474" s="122"/>
      <c r="B474" s="6"/>
      <c r="C474" s="7"/>
      <c r="D474" s="6"/>
      <c r="E474" s="10"/>
      <c r="F474" s="33"/>
      <c r="G474" s="19"/>
      <c r="H474" s="25"/>
      <c r="I474" s="24"/>
      <c r="P474" s="47"/>
      <c r="Q474" s="46"/>
    </row>
    <row r="475" spans="1:17" ht="15.75" thickBot="1" x14ac:dyDescent="0.3">
      <c r="A475" s="123"/>
      <c r="B475" s="15"/>
      <c r="C475" s="15"/>
      <c r="D475" s="15"/>
      <c r="E475" s="15"/>
      <c r="F475" s="35"/>
      <c r="G475" s="20"/>
      <c r="H475" s="26"/>
      <c r="I475" s="27"/>
      <c r="P475" s="47"/>
      <c r="Q475" s="46"/>
    </row>
    <row r="476" spans="1:17" ht="15.75" thickTop="1" x14ac:dyDescent="0.25">
      <c r="A476" s="124"/>
      <c r="B476" s="2"/>
      <c r="C476" s="2"/>
      <c r="D476" s="2"/>
      <c r="E476" s="2"/>
      <c r="F476" s="36"/>
      <c r="G476" s="2"/>
      <c r="H476" s="2"/>
      <c r="I476" s="2"/>
      <c r="P476" s="47"/>
      <c r="Q476" s="46"/>
    </row>
    <row r="477" spans="1:17" x14ac:dyDescent="0.25">
      <c r="P477" s="62"/>
      <c r="Q477" s="46"/>
    </row>
    <row r="478" spans="1:17" x14ac:dyDescent="0.25">
      <c r="A478" s="125"/>
      <c r="B478" s="22"/>
      <c r="P478" s="47"/>
      <c r="Q478" s="46"/>
    </row>
    <row r="479" spans="1:17" x14ac:dyDescent="0.25">
      <c r="A479" s="119"/>
      <c r="B479" s="21"/>
      <c r="P479" s="47"/>
      <c r="Q479" s="46"/>
    </row>
    <row r="480" spans="1:17" ht="15.75" thickBot="1" x14ac:dyDescent="0.3">
      <c r="P480" s="47"/>
      <c r="Q480" s="47"/>
    </row>
    <row r="481" spans="1:10" ht="17.25" thickTop="1" thickBot="1" x14ac:dyDescent="0.3">
      <c r="A481" s="121"/>
      <c r="B481" s="12" t="s">
        <v>10</v>
      </c>
      <c r="C481" s="12" t="s">
        <v>17</v>
      </c>
      <c r="D481" s="12"/>
      <c r="E481" s="12" t="s">
        <v>13</v>
      </c>
      <c r="F481" s="12" t="s">
        <v>12</v>
      </c>
      <c r="G481" s="12" t="s">
        <v>24</v>
      </c>
      <c r="H481" s="12" t="s">
        <v>1</v>
      </c>
      <c r="I481" s="23" t="s">
        <v>25</v>
      </c>
    </row>
    <row r="482" spans="1:10" ht="15.75" thickBot="1" x14ac:dyDescent="0.3">
      <c r="A482" s="122">
        <v>43115</v>
      </c>
      <c r="B482" s="6" t="s">
        <v>165</v>
      </c>
      <c r="C482" s="7"/>
      <c r="D482" s="6"/>
      <c r="E482" s="8" t="s">
        <v>14</v>
      </c>
      <c r="F482" s="17">
        <v>120</v>
      </c>
      <c r="G482" s="19"/>
      <c r="H482" s="17">
        <v>120</v>
      </c>
      <c r="I482" s="24" t="s">
        <v>9</v>
      </c>
      <c r="J482" t="s">
        <v>78</v>
      </c>
    </row>
    <row r="483" spans="1:10" ht="15.75" thickBot="1" x14ac:dyDescent="0.3">
      <c r="A483" s="122">
        <v>43115</v>
      </c>
      <c r="B483" s="6" t="s">
        <v>164</v>
      </c>
      <c r="C483" s="7"/>
      <c r="D483" s="6"/>
      <c r="E483" s="8" t="s">
        <v>61</v>
      </c>
      <c r="F483" s="17">
        <v>840</v>
      </c>
      <c r="G483" s="19"/>
      <c r="H483" s="17">
        <v>840</v>
      </c>
      <c r="I483" s="24" t="s">
        <v>9</v>
      </c>
      <c r="J483" t="s">
        <v>78</v>
      </c>
    </row>
    <row r="484" spans="1:10" ht="15.75" thickBot="1" x14ac:dyDescent="0.3">
      <c r="A484" s="122">
        <v>43115</v>
      </c>
      <c r="B484" s="6" t="s">
        <v>162</v>
      </c>
      <c r="C484" s="7"/>
      <c r="D484" s="6"/>
      <c r="E484" s="8" t="s">
        <v>14</v>
      </c>
      <c r="F484" s="17">
        <v>200</v>
      </c>
      <c r="G484" s="19"/>
      <c r="H484" s="17">
        <v>200</v>
      </c>
      <c r="I484" s="24" t="s">
        <v>9</v>
      </c>
      <c r="J484" t="s">
        <v>78</v>
      </c>
    </row>
    <row r="485" spans="1:10" ht="15.75" thickBot="1" x14ac:dyDescent="0.3">
      <c r="A485" s="122">
        <v>43115</v>
      </c>
      <c r="B485" s="6" t="s">
        <v>149</v>
      </c>
      <c r="C485" s="7" t="s">
        <v>163</v>
      </c>
      <c r="D485" s="6"/>
      <c r="E485" s="8" t="s">
        <v>14</v>
      </c>
      <c r="F485" s="17">
        <v>564.96</v>
      </c>
      <c r="G485" s="19"/>
      <c r="H485" s="17">
        <v>564.96</v>
      </c>
      <c r="I485" s="24" t="s">
        <v>108</v>
      </c>
      <c r="J485" t="s">
        <v>78</v>
      </c>
    </row>
    <row r="486" spans="1:10" ht="15.75" thickBot="1" x14ac:dyDescent="0.3">
      <c r="A486" s="122">
        <v>43115</v>
      </c>
      <c r="B486" s="6" t="s">
        <v>162</v>
      </c>
      <c r="C486" s="7"/>
      <c r="D486" s="6"/>
      <c r="E486" s="8" t="s">
        <v>14</v>
      </c>
      <c r="F486" s="17">
        <v>1000</v>
      </c>
      <c r="G486" s="19"/>
      <c r="H486" s="17">
        <v>1000</v>
      </c>
      <c r="I486" s="24" t="s">
        <v>9</v>
      </c>
      <c r="J486" t="s">
        <v>78</v>
      </c>
    </row>
    <row r="487" spans="1:10" ht="15.75" thickBot="1" x14ac:dyDescent="0.3">
      <c r="A487" s="122">
        <v>43115</v>
      </c>
      <c r="B487" s="6" t="s">
        <v>161</v>
      </c>
      <c r="C487" s="7"/>
      <c r="D487" s="6"/>
      <c r="E487" s="8" t="s">
        <v>14</v>
      </c>
      <c r="F487" s="17">
        <v>800</v>
      </c>
      <c r="G487" s="19"/>
      <c r="H487" s="17">
        <v>800</v>
      </c>
      <c r="I487" s="24" t="s">
        <v>9</v>
      </c>
      <c r="J487" t="s">
        <v>78</v>
      </c>
    </row>
    <row r="488" spans="1:10" ht="15.75" thickBot="1" x14ac:dyDescent="0.3">
      <c r="A488" s="122"/>
      <c r="B488" s="6"/>
      <c r="C488" s="7"/>
      <c r="D488" s="6"/>
      <c r="E488" s="8"/>
      <c r="F488" s="17"/>
      <c r="G488" s="19"/>
      <c r="H488" s="25"/>
      <c r="I488" s="24"/>
    </row>
    <row r="489" spans="1:10" ht="15.75" thickBot="1" x14ac:dyDescent="0.3">
      <c r="A489" s="122"/>
      <c r="B489" s="6"/>
      <c r="C489" s="7"/>
      <c r="D489" s="6"/>
      <c r="E489" s="10"/>
      <c r="F489" s="17"/>
      <c r="G489" s="19"/>
      <c r="H489" s="25"/>
      <c r="I489" s="24"/>
    </row>
    <row r="490" spans="1:10" ht="15.75" thickBot="1" x14ac:dyDescent="0.3">
      <c r="A490" s="122"/>
      <c r="B490" s="6"/>
      <c r="C490" s="7"/>
      <c r="D490" s="6"/>
      <c r="E490" s="10"/>
      <c r="F490" s="17"/>
      <c r="G490" s="19"/>
      <c r="H490" s="25"/>
      <c r="I490" s="24"/>
    </row>
    <row r="491" spans="1:10" ht="15.75" thickBot="1" x14ac:dyDescent="0.3">
      <c r="A491" s="122"/>
      <c r="B491" s="6"/>
      <c r="C491" s="7"/>
      <c r="D491" s="6"/>
      <c r="E491" s="10"/>
      <c r="F491" s="17"/>
      <c r="G491" s="19"/>
      <c r="H491" s="25"/>
      <c r="I491" s="24"/>
    </row>
    <row r="492" spans="1:10" ht="15.75" thickBot="1" x14ac:dyDescent="0.3">
      <c r="A492" s="123"/>
      <c r="B492" s="15"/>
      <c r="C492" s="15"/>
      <c r="D492" s="15"/>
      <c r="E492" s="15"/>
      <c r="F492" s="18"/>
      <c r="G492" s="20"/>
      <c r="H492" s="26"/>
      <c r="I492" s="27"/>
    </row>
    <row r="493" spans="1:10" ht="15.75" thickTop="1" x14ac:dyDescent="0.25">
      <c r="A493" s="124"/>
      <c r="B493" s="2"/>
      <c r="C493" s="2"/>
      <c r="D493" s="2"/>
      <c r="E493" s="2"/>
      <c r="F493" s="2"/>
      <c r="G493" s="2"/>
      <c r="H493" s="2"/>
      <c r="I493" s="2"/>
    </row>
    <row r="495" spans="1:10" x14ac:dyDescent="0.25">
      <c r="A495" s="125" t="s">
        <v>159</v>
      </c>
      <c r="B495" s="22"/>
    </row>
    <row r="496" spans="1:10" x14ac:dyDescent="0.25">
      <c r="A496" s="119"/>
      <c r="B496" s="21"/>
    </row>
    <row r="497" spans="1:10" ht="15.75" thickBot="1" x14ac:dyDescent="0.3"/>
    <row r="498" spans="1:10" ht="17.25" thickTop="1" thickBot="1" x14ac:dyDescent="0.3">
      <c r="A498" s="121"/>
      <c r="B498" s="12"/>
      <c r="C498" s="12"/>
      <c r="D498" s="12"/>
      <c r="E498" s="12"/>
      <c r="F498" s="12"/>
      <c r="G498" s="12"/>
      <c r="H498" s="12"/>
      <c r="I498" s="23"/>
    </row>
    <row r="499" spans="1:10" ht="15.75" thickBot="1" x14ac:dyDescent="0.3">
      <c r="A499" s="122">
        <v>43122</v>
      </c>
      <c r="B499" s="6" t="s">
        <v>192</v>
      </c>
      <c r="C499" s="29" t="s">
        <v>191</v>
      </c>
      <c r="D499" s="6"/>
      <c r="E499" s="8" t="s">
        <v>14</v>
      </c>
      <c r="F499" s="17">
        <v>8.49</v>
      </c>
      <c r="G499" s="19"/>
      <c r="H499" s="17">
        <v>8.49</v>
      </c>
      <c r="I499" s="24" t="s">
        <v>71</v>
      </c>
      <c r="J499" t="s">
        <v>78</v>
      </c>
    </row>
    <row r="500" spans="1:10" ht="15.75" thickBot="1" x14ac:dyDescent="0.3">
      <c r="A500" s="122">
        <v>43122</v>
      </c>
      <c r="B500" s="39" t="s">
        <v>193</v>
      </c>
      <c r="C500" s="7" t="s">
        <v>138</v>
      </c>
      <c r="D500" s="6"/>
      <c r="E500" s="8" t="s">
        <v>14</v>
      </c>
      <c r="F500" s="17">
        <v>1200</v>
      </c>
      <c r="G500" s="19"/>
      <c r="H500" s="17">
        <v>1200</v>
      </c>
      <c r="I500" s="24" t="s">
        <v>108</v>
      </c>
      <c r="J500" t="s">
        <v>78</v>
      </c>
    </row>
    <row r="501" spans="1:10" ht="15.75" thickBot="1" x14ac:dyDescent="0.3">
      <c r="A501" s="122">
        <v>43122</v>
      </c>
      <c r="B501" s="6" t="s">
        <v>93</v>
      </c>
      <c r="C501" s="7"/>
      <c r="D501" s="6"/>
      <c r="E501" s="8" t="s">
        <v>14</v>
      </c>
      <c r="F501" s="17">
        <v>2130</v>
      </c>
      <c r="G501" s="19"/>
      <c r="H501" s="17">
        <v>2130</v>
      </c>
      <c r="I501" s="24" t="s">
        <v>9</v>
      </c>
      <c r="J501" t="s">
        <v>78</v>
      </c>
    </row>
    <row r="502" spans="1:10" ht="15.75" thickBot="1" x14ac:dyDescent="0.3">
      <c r="A502" s="122">
        <v>43122</v>
      </c>
      <c r="B502" s="6" t="s">
        <v>102</v>
      </c>
      <c r="C502" s="7"/>
      <c r="D502" s="6"/>
      <c r="E502" s="8" t="s">
        <v>14</v>
      </c>
      <c r="F502" s="17">
        <v>1654.26</v>
      </c>
      <c r="G502" s="19"/>
      <c r="H502" s="17">
        <v>1654.26</v>
      </c>
      <c r="I502" s="24" t="s">
        <v>9</v>
      </c>
      <c r="J502" t="s">
        <v>78</v>
      </c>
    </row>
    <row r="503" spans="1:10" ht="15.75" thickBot="1" x14ac:dyDescent="0.3">
      <c r="A503" s="122">
        <v>43122</v>
      </c>
      <c r="B503" s="6" t="s">
        <v>195</v>
      </c>
      <c r="C503" s="7" t="s">
        <v>194</v>
      </c>
      <c r="D503" s="6"/>
      <c r="E503" s="8" t="s">
        <v>14</v>
      </c>
      <c r="F503" s="17">
        <v>1500</v>
      </c>
      <c r="G503" s="19"/>
      <c r="H503" s="17">
        <v>1500</v>
      </c>
      <c r="I503" s="24" t="s">
        <v>108</v>
      </c>
      <c r="J503" t="s">
        <v>78</v>
      </c>
    </row>
    <row r="504" spans="1:10" ht="15.75" thickBot="1" x14ac:dyDescent="0.3">
      <c r="A504" s="122"/>
      <c r="B504" s="6"/>
      <c r="C504" s="7"/>
      <c r="D504" s="6"/>
      <c r="E504" s="8"/>
      <c r="F504" s="17"/>
      <c r="G504" s="19"/>
      <c r="H504" s="25"/>
      <c r="I504" s="24"/>
    </row>
    <row r="505" spans="1:10" ht="15.75" thickBot="1" x14ac:dyDescent="0.3">
      <c r="A505" s="122"/>
      <c r="B505" s="6"/>
      <c r="C505" s="7"/>
      <c r="D505" s="6"/>
      <c r="E505" s="8"/>
      <c r="F505" s="17"/>
      <c r="G505" s="19"/>
      <c r="H505" s="25"/>
      <c r="I505" s="24"/>
    </row>
    <row r="506" spans="1:10" ht="15.75" thickBot="1" x14ac:dyDescent="0.3">
      <c r="A506" s="122"/>
      <c r="B506" s="6"/>
      <c r="C506" s="7"/>
      <c r="D506" s="6"/>
      <c r="E506" s="10"/>
      <c r="F506" s="17"/>
      <c r="G506" s="19"/>
      <c r="H506" s="25"/>
      <c r="I506" s="24"/>
    </row>
    <row r="507" spans="1:10" ht="15.75" thickBot="1" x14ac:dyDescent="0.3">
      <c r="A507" s="122"/>
      <c r="B507" s="6"/>
      <c r="C507" s="7"/>
      <c r="D507" s="6"/>
      <c r="E507" s="10"/>
      <c r="F507" s="17"/>
      <c r="G507" s="19"/>
      <c r="H507" s="25"/>
      <c r="I507" s="24"/>
    </row>
    <row r="508" spans="1:10" ht="15.75" thickBot="1" x14ac:dyDescent="0.3">
      <c r="A508" s="122"/>
      <c r="B508" s="6"/>
      <c r="C508" s="7"/>
      <c r="D508" s="6"/>
      <c r="E508" s="10"/>
      <c r="F508" s="17"/>
      <c r="G508" s="19"/>
      <c r="H508" s="25"/>
      <c r="I508" s="24"/>
    </row>
    <row r="509" spans="1:10" ht="15.75" thickBot="1" x14ac:dyDescent="0.3">
      <c r="A509" s="123"/>
      <c r="B509" s="15"/>
      <c r="C509" s="15"/>
      <c r="D509" s="15"/>
      <c r="E509" s="15"/>
      <c r="F509" s="18"/>
      <c r="G509" s="20"/>
      <c r="H509" s="26"/>
      <c r="I509" s="27"/>
    </row>
    <row r="510" spans="1:10" ht="15.75" thickTop="1" x14ac:dyDescent="0.25">
      <c r="A510" s="124"/>
      <c r="B510" s="2"/>
      <c r="C510" s="2"/>
      <c r="D510" s="2"/>
      <c r="E510" s="2"/>
      <c r="F510" s="2"/>
      <c r="G510" s="2"/>
      <c r="H510" s="2"/>
      <c r="I510" s="2"/>
    </row>
    <row r="512" spans="1:10" x14ac:dyDescent="0.25">
      <c r="A512" s="125" t="s">
        <v>160</v>
      </c>
      <c r="B512" s="22"/>
    </row>
    <row r="513" spans="1:10" x14ac:dyDescent="0.25">
      <c r="A513" s="119"/>
      <c r="B513" s="21"/>
    </row>
    <row r="514" spans="1:10" ht="15.75" thickBot="1" x14ac:dyDescent="0.3"/>
    <row r="515" spans="1:10" ht="17.25" thickTop="1" thickBot="1" x14ac:dyDescent="0.3">
      <c r="A515" s="121"/>
      <c r="B515" s="12"/>
      <c r="C515" s="12"/>
      <c r="D515" s="12"/>
      <c r="E515" s="12"/>
      <c r="F515" s="12"/>
      <c r="G515" s="12"/>
      <c r="H515" s="12"/>
      <c r="I515" s="23"/>
    </row>
    <row r="516" spans="1:10" ht="15.75" thickBot="1" x14ac:dyDescent="0.3">
      <c r="A516" s="122">
        <v>43129</v>
      </c>
      <c r="B516" s="6" t="s">
        <v>196</v>
      </c>
      <c r="C516" s="7" t="s">
        <v>197</v>
      </c>
      <c r="D516" s="6"/>
      <c r="E516" s="8" t="s">
        <v>14</v>
      </c>
      <c r="F516" s="17">
        <v>216</v>
      </c>
      <c r="G516" s="19"/>
      <c r="H516" s="17">
        <v>216</v>
      </c>
      <c r="I516" s="24" t="s">
        <v>71</v>
      </c>
      <c r="J516" t="s">
        <v>78</v>
      </c>
    </row>
    <row r="517" spans="1:10" ht="15.75" thickBot="1" x14ac:dyDescent="0.3">
      <c r="A517" s="122">
        <v>43129</v>
      </c>
      <c r="B517" s="6" t="s">
        <v>187</v>
      </c>
      <c r="C517" s="7" t="s">
        <v>198</v>
      </c>
      <c r="D517" s="6"/>
      <c r="E517" s="8" t="s">
        <v>14</v>
      </c>
      <c r="F517" s="17">
        <v>1250</v>
      </c>
      <c r="G517" s="19"/>
      <c r="H517" s="17">
        <v>1250</v>
      </c>
      <c r="I517" s="24" t="s">
        <v>9</v>
      </c>
      <c r="J517" t="s">
        <v>78</v>
      </c>
    </row>
    <row r="518" spans="1:10" ht="15.75" thickBot="1" x14ac:dyDescent="0.3">
      <c r="A518" s="122">
        <v>43129</v>
      </c>
      <c r="B518" s="6" t="s">
        <v>199</v>
      </c>
      <c r="C518" s="7" t="s">
        <v>200</v>
      </c>
      <c r="D518" s="6"/>
      <c r="E518" s="8" t="s">
        <v>61</v>
      </c>
      <c r="F518" s="17">
        <v>55.3</v>
      </c>
      <c r="G518" s="19"/>
      <c r="H518" s="17">
        <v>55.3</v>
      </c>
      <c r="I518" s="24" t="s">
        <v>71</v>
      </c>
      <c r="J518" t="s">
        <v>78</v>
      </c>
    </row>
    <row r="519" spans="1:10" ht="15.75" thickBot="1" x14ac:dyDescent="0.3">
      <c r="A519" s="122">
        <v>43129</v>
      </c>
      <c r="B519" s="6" t="s">
        <v>201</v>
      </c>
      <c r="C519" s="7" t="s">
        <v>202</v>
      </c>
      <c r="D519" s="6"/>
      <c r="E519" s="8" t="s">
        <v>14</v>
      </c>
      <c r="F519" s="17">
        <v>123.3</v>
      </c>
      <c r="G519" s="19"/>
      <c r="H519" s="17">
        <v>123.3</v>
      </c>
      <c r="I519" s="24" t="s">
        <v>71</v>
      </c>
      <c r="J519" t="s">
        <v>78</v>
      </c>
    </row>
    <row r="520" spans="1:10" ht="15.75" thickBot="1" x14ac:dyDescent="0.3">
      <c r="A520" s="122">
        <v>43129</v>
      </c>
      <c r="B520" s="6" t="s">
        <v>226</v>
      </c>
      <c r="C520" s="7" t="s">
        <v>225</v>
      </c>
      <c r="D520" s="6"/>
      <c r="E520" s="8" t="s">
        <v>14</v>
      </c>
      <c r="F520" s="17">
        <v>6.04</v>
      </c>
      <c r="G520" s="19"/>
      <c r="H520" s="17">
        <v>6.04</v>
      </c>
      <c r="I520" s="24" t="s">
        <v>71</v>
      </c>
      <c r="J520" t="s">
        <v>78</v>
      </c>
    </row>
    <row r="521" spans="1:10" ht="15.75" thickBot="1" x14ac:dyDescent="0.3">
      <c r="A521" s="122">
        <v>43129</v>
      </c>
      <c r="B521" s="6" t="s">
        <v>93</v>
      </c>
      <c r="C521" s="7"/>
      <c r="D521" s="6"/>
      <c r="E521" s="8" t="s">
        <v>14</v>
      </c>
      <c r="F521" s="17">
        <v>2450</v>
      </c>
      <c r="G521" s="19"/>
      <c r="H521" s="25">
        <v>2450</v>
      </c>
      <c r="I521" s="24" t="s">
        <v>9</v>
      </c>
      <c r="J521" t="s">
        <v>78</v>
      </c>
    </row>
    <row r="522" spans="1:10" ht="15.75" thickBot="1" x14ac:dyDescent="0.3">
      <c r="A522" s="122"/>
      <c r="B522" s="6"/>
      <c r="C522" s="7"/>
      <c r="D522" s="6"/>
      <c r="E522" s="8"/>
      <c r="F522" s="17"/>
      <c r="G522" s="19"/>
      <c r="H522" s="25"/>
      <c r="I522" s="24"/>
    </row>
    <row r="523" spans="1:10" ht="15.75" thickBot="1" x14ac:dyDescent="0.3">
      <c r="A523" s="122"/>
      <c r="B523" s="6"/>
      <c r="C523" s="7"/>
      <c r="D523" s="6"/>
      <c r="E523" s="10"/>
      <c r="F523" s="17"/>
      <c r="G523" s="19"/>
      <c r="H523" s="25"/>
      <c r="I523" s="24"/>
    </row>
    <row r="524" spans="1:10" ht="15.75" thickBot="1" x14ac:dyDescent="0.3">
      <c r="A524" s="122"/>
      <c r="B524" s="6"/>
      <c r="C524" s="7"/>
      <c r="D524" s="6"/>
      <c r="E524" s="10"/>
      <c r="F524" s="17"/>
      <c r="G524" s="19"/>
      <c r="H524" s="25"/>
      <c r="I524" s="24"/>
    </row>
    <row r="525" spans="1:10" ht="15.75" thickBot="1" x14ac:dyDescent="0.3">
      <c r="A525" s="122"/>
      <c r="B525" s="6"/>
      <c r="C525" s="7"/>
      <c r="D525" s="6"/>
      <c r="E525" s="10"/>
      <c r="F525" s="17"/>
      <c r="G525" s="19"/>
      <c r="H525" s="25"/>
      <c r="I525" s="24"/>
    </row>
    <row r="526" spans="1:10" ht="15.75" thickBot="1" x14ac:dyDescent="0.3">
      <c r="A526" s="123"/>
      <c r="B526" s="15"/>
      <c r="C526" s="15"/>
      <c r="D526" s="15"/>
      <c r="E526" s="15"/>
      <c r="F526" s="18"/>
      <c r="G526" s="20"/>
      <c r="H526" s="26"/>
      <c r="I526" s="27"/>
    </row>
    <row r="527" spans="1:10" ht="15.75" thickTop="1" x14ac:dyDescent="0.25">
      <c r="A527" s="124"/>
      <c r="B527" s="2"/>
      <c r="C527" s="2"/>
      <c r="D527" s="2"/>
      <c r="E527" s="2"/>
      <c r="F527" s="2"/>
      <c r="G527" s="2"/>
      <c r="H527" s="2"/>
      <c r="I527" s="2"/>
    </row>
    <row r="529" spans="1:13" ht="23.25" x14ac:dyDescent="0.35">
      <c r="A529" s="117" t="s">
        <v>3</v>
      </c>
    </row>
    <row r="530" spans="1:13" x14ac:dyDescent="0.25">
      <c r="A530" s="118" t="s">
        <v>204</v>
      </c>
      <c r="B530" s="22"/>
    </row>
    <row r="531" spans="1:13" x14ac:dyDescent="0.25">
      <c r="A531" s="119"/>
      <c r="B531" s="21"/>
    </row>
    <row r="532" spans="1:13" ht="15.75" thickBot="1" x14ac:dyDescent="0.3"/>
    <row r="533" spans="1:13" ht="17.25" thickTop="1" thickBot="1" x14ac:dyDescent="0.3">
      <c r="A533" s="121"/>
      <c r="B533" s="12" t="s">
        <v>10</v>
      </c>
      <c r="C533" s="12" t="s">
        <v>17</v>
      </c>
      <c r="D533" s="12"/>
      <c r="E533" s="12" t="s">
        <v>13</v>
      </c>
      <c r="F533" s="12" t="s">
        <v>12</v>
      </c>
      <c r="G533" s="12" t="s">
        <v>24</v>
      </c>
      <c r="H533" s="12" t="s">
        <v>1</v>
      </c>
      <c r="I533" s="23" t="s">
        <v>25</v>
      </c>
    </row>
    <row r="534" spans="1:13" ht="15.75" thickBot="1" x14ac:dyDescent="0.3">
      <c r="A534" s="122">
        <v>43136</v>
      </c>
      <c r="B534" s="6" t="s">
        <v>46</v>
      </c>
      <c r="C534" s="29" t="s">
        <v>16</v>
      </c>
      <c r="D534" s="6"/>
      <c r="E534" s="8" t="s">
        <v>14</v>
      </c>
      <c r="F534" s="17">
        <v>270</v>
      </c>
      <c r="G534" s="19"/>
      <c r="H534" s="17">
        <v>270</v>
      </c>
      <c r="I534" s="24" t="s">
        <v>71</v>
      </c>
      <c r="J534" t="s">
        <v>78</v>
      </c>
      <c r="M534" s="51"/>
    </row>
    <row r="535" spans="1:13" ht="15.75" thickBot="1" x14ac:dyDescent="0.3">
      <c r="A535" s="122">
        <v>43136</v>
      </c>
      <c r="B535" s="6" t="s">
        <v>227</v>
      </c>
      <c r="C535" s="29" t="s">
        <v>228</v>
      </c>
      <c r="D535" s="6"/>
      <c r="E535" s="8" t="s">
        <v>14</v>
      </c>
      <c r="F535" s="17">
        <v>34.99</v>
      </c>
      <c r="G535" s="19"/>
      <c r="H535" s="17">
        <v>34.99</v>
      </c>
      <c r="I535" s="24" t="s">
        <v>71</v>
      </c>
      <c r="J535" t="s">
        <v>78</v>
      </c>
      <c r="M535" s="50"/>
    </row>
    <row r="536" spans="1:13" ht="15.75" thickBot="1" x14ac:dyDescent="0.3">
      <c r="A536" s="122">
        <v>43136</v>
      </c>
      <c r="B536" s="6" t="s">
        <v>102</v>
      </c>
      <c r="C536" s="29"/>
      <c r="D536" s="6"/>
      <c r="E536" s="8" t="s">
        <v>14</v>
      </c>
      <c r="F536" s="17">
        <v>1546.47</v>
      </c>
      <c r="G536" s="19"/>
      <c r="H536" s="33">
        <v>1546.47</v>
      </c>
      <c r="I536" s="24" t="s">
        <v>9</v>
      </c>
      <c r="J536" t="s">
        <v>78</v>
      </c>
      <c r="M536" s="50"/>
    </row>
    <row r="537" spans="1:13" ht="15.75" thickBot="1" x14ac:dyDescent="0.3">
      <c r="A537" s="122">
        <v>43136</v>
      </c>
      <c r="B537" s="6" t="s">
        <v>229</v>
      </c>
      <c r="C537" s="29" t="s">
        <v>230</v>
      </c>
      <c r="D537" s="6"/>
      <c r="E537" s="8" t="s">
        <v>14</v>
      </c>
      <c r="F537" s="17">
        <v>3880</v>
      </c>
      <c r="G537" s="19"/>
      <c r="H537" s="33">
        <v>3880</v>
      </c>
      <c r="I537" s="24" t="s">
        <v>9</v>
      </c>
      <c r="J537" t="s">
        <v>78</v>
      </c>
      <c r="M537" s="50"/>
    </row>
    <row r="538" spans="1:13" ht="15.75" thickBot="1" x14ac:dyDescent="0.3">
      <c r="A538" s="122">
        <v>43136</v>
      </c>
      <c r="B538" s="6" t="s">
        <v>231</v>
      </c>
      <c r="C538" s="29" t="s">
        <v>184</v>
      </c>
      <c r="D538" s="6"/>
      <c r="E538" s="8" t="s">
        <v>14</v>
      </c>
      <c r="F538" s="17">
        <v>1062</v>
      </c>
      <c r="G538" s="19"/>
      <c r="H538" s="33">
        <v>1062</v>
      </c>
      <c r="I538" s="24" t="s">
        <v>71</v>
      </c>
      <c r="J538" t="s">
        <v>78</v>
      </c>
      <c r="M538" s="50"/>
    </row>
    <row r="539" spans="1:13" ht="15.75" thickBot="1" x14ac:dyDescent="0.3">
      <c r="A539" s="122">
        <v>43136</v>
      </c>
      <c r="B539" s="6" t="s">
        <v>232</v>
      </c>
      <c r="C539" s="29" t="s">
        <v>16</v>
      </c>
      <c r="D539" s="6"/>
      <c r="E539" s="10" t="s">
        <v>14</v>
      </c>
      <c r="F539" s="17">
        <v>1705.05</v>
      </c>
      <c r="G539" s="19"/>
      <c r="H539" s="33">
        <v>1705.05</v>
      </c>
      <c r="I539" s="24" t="s">
        <v>71</v>
      </c>
      <c r="J539" t="s">
        <v>78</v>
      </c>
      <c r="M539" s="50"/>
    </row>
    <row r="540" spans="1:13" ht="15.75" thickBot="1" x14ac:dyDescent="0.3">
      <c r="A540" s="122">
        <v>43136</v>
      </c>
      <c r="B540" s="6" t="s">
        <v>93</v>
      </c>
      <c r="C540" s="29"/>
      <c r="D540" s="6"/>
      <c r="E540" s="10" t="s">
        <v>14</v>
      </c>
      <c r="F540" s="17">
        <v>2270</v>
      </c>
      <c r="G540" s="19"/>
      <c r="H540" s="33">
        <v>2270</v>
      </c>
      <c r="I540" s="24" t="s">
        <v>9</v>
      </c>
      <c r="J540" t="s">
        <v>78</v>
      </c>
      <c r="M540" s="50"/>
    </row>
    <row r="541" spans="1:13" ht="15.75" thickBot="1" x14ac:dyDescent="0.3">
      <c r="A541" s="122"/>
      <c r="B541" s="6"/>
      <c r="C541" s="29"/>
      <c r="D541" s="6"/>
      <c r="E541" s="10"/>
      <c r="F541" s="17"/>
      <c r="G541" s="19"/>
      <c r="H541" s="33"/>
      <c r="I541" s="24"/>
      <c r="M541" s="50"/>
    </row>
    <row r="542" spans="1:13" ht="15.75" thickBot="1" x14ac:dyDescent="0.3">
      <c r="A542" s="123"/>
      <c r="B542" s="15"/>
      <c r="C542" s="15"/>
      <c r="D542" s="15"/>
      <c r="E542" s="15"/>
      <c r="F542" s="18"/>
      <c r="G542" s="20"/>
      <c r="H542" s="26"/>
      <c r="I542" s="27"/>
      <c r="M542" s="50"/>
    </row>
    <row r="543" spans="1:13" ht="15.75" thickTop="1" x14ac:dyDescent="0.25">
      <c r="A543" s="124"/>
      <c r="B543" s="2"/>
      <c r="C543" s="2"/>
      <c r="D543" s="2"/>
      <c r="E543" s="2"/>
      <c r="F543" s="2"/>
      <c r="G543" s="2"/>
      <c r="H543" s="2"/>
      <c r="I543" s="2"/>
      <c r="L543" s="30"/>
      <c r="M543" s="50"/>
    </row>
    <row r="544" spans="1:13" x14ac:dyDescent="0.25">
      <c r="M544" s="50"/>
    </row>
    <row r="545" spans="1:17" x14ac:dyDescent="0.25">
      <c r="A545" s="118"/>
      <c r="M545" s="50"/>
    </row>
    <row r="546" spans="1:17" x14ac:dyDescent="0.25">
      <c r="A546" s="119"/>
      <c r="B546" s="21"/>
      <c r="M546" s="45"/>
    </row>
    <row r="547" spans="1:17" ht="15.75" thickBot="1" x14ac:dyDescent="0.3">
      <c r="M547" s="45"/>
    </row>
    <row r="548" spans="1:17" ht="17.25" thickTop="1" thickBot="1" x14ac:dyDescent="0.3">
      <c r="A548" s="121"/>
      <c r="B548" s="12" t="s">
        <v>10</v>
      </c>
      <c r="C548" s="12" t="s">
        <v>17</v>
      </c>
      <c r="D548" s="12"/>
      <c r="E548" s="12" t="s">
        <v>13</v>
      </c>
      <c r="F548" s="12" t="s">
        <v>12</v>
      </c>
      <c r="G548" s="12" t="s">
        <v>24</v>
      </c>
      <c r="H548" s="12" t="s">
        <v>1</v>
      </c>
      <c r="I548" s="23" t="s">
        <v>25</v>
      </c>
      <c r="M548" s="46"/>
    </row>
    <row r="549" spans="1:17" ht="15.75" thickBot="1" x14ac:dyDescent="0.3">
      <c r="A549" s="122"/>
      <c r="B549" s="6"/>
      <c r="C549" s="7"/>
      <c r="D549" s="6"/>
      <c r="E549" s="8"/>
      <c r="F549" s="34"/>
      <c r="G549" s="19"/>
      <c r="H549" s="17"/>
      <c r="I549" s="24"/>
    </row>
    <row r="550" spans="1:17" ht="15.75" thickBot="1" x14ac:dyDescent="0.3">
      <c r="A550" s="122"/>
      <c r="B550" s="6"/>
      <c r="C550" s="7"/>
      <c r="D550" s="6"/>
      <c r="E550" s="8"/>
      <c r="F550" s="33"/>
      <c r="G550" s="19"/>
      <c r="H550" s="17"/>
      <c r="I550" s="24"/>
      <c r="J550" t="s">
        <v>239</v>
      </c>
    </row>
    <row r="551" spans="1:17" ht="15.75" thickBot="1" x14ac:dyDescent="0.3">
      <c r="A551" s="122"/>
      <c r="B551" s="6"/>
      <c r="C551" s="7"/>
      <c r="D551" s="6"/>
      <c r="E551" s="8"/>
      <c r="F551" s="33"/>
      <c r="G551" s="19"/>
      <c r="H551" s="17"/>
      <c r="I551" s="24"/>
      <c r="J551" t="s">
        <v>240</v>
      </c>
    </row>
    <row r="552" spans="1:17" ht="15.75" thickBot="1" x14ac:dyDescent="0.3">
      <c r="A552" s="122"/>
      <c r="B552" s="6"/>
      <c r="C552" s="7"/>
      <c r="D552" s="6"/>
      <c r="E552" s="8"/>
      <c r="F552" s="33"/>
      <c r="G552" s="19"/>
      <c r="H552" s="25"/>
      <c r="I552" s="24"/>
      <c r="P552" s="47"/>
      <c r="Q552" s="47"/>
    </row>
    <row r="553" spans="1:17" ht="15.75" thickBot="1" x14ac:dyDescent="0.3">
      <c r="A553" s="122"/>
      <c r="B553" s="6"/>
      <c r="C553" s="7"/>
      <c r="D553" s="6"/>
      <c r="E553" s="8"/>
      <c r="F553" s="33"/>
      <c r="G553" s="19"/>
      <c r="H553" s="25"/>
      <c r="I553" s="24"/>
      <c r="P553" s="47"/>
      <c r="Q553" s="46"/>
    </row>
    <row r="554" spans="1:17" ht="15.75" thickBot="1" x14ac:dyDescent="0.3">
      <c r="A554" s="122"/>
      <c r="B554" s="6"/>
      <c r="C554" s="7"/>
      <c r="D554" s="6"/>
      <c r="E554" s="10"/>
      <c r="F554" s="25"/>
      <c r="G554" s="19"/>
      <c r="H554" s="25"/>
      <c r="I554" s="24"/>
      <c r="P554" s="47"/>
      <c r="Q554" s="46"/>
    </row>
    <row r="555" spans="1:17" ht="15.75" thickBot="1" x14ac:dyDescent="0.3">
      <c r="A555" s="122"/>
      <c r="B555" s="6"/>
      <c r="C555" s="7"/>
      <c r="D555" s="6"/>
      <c r="E555" s="10"/>
      <c r="F555" s="33"/>
      <c r="G555" s="19"/>
      <c r="H555" s="25"/>
      <c r="I555" s="24"/>
      <c r="P555" s="47"/>
      <c r="Q555" s="46"/>
    </row>
    <row r="556" spans="1:17" ht="15.75" thickBot="1" x14ac:dyDescent="0.3">
      <c r="A556" s="123"/>
      <c r="B556" s="15"/>
      <c r="C556" s="15"/>
      <c r="D556" s="15"/>
      <c r="E556" s="15"/>
      <c r="F556" s="35"/>
      <c r="G556" s="20"/>
      <c r="H556" s="26"/>
      <c r="I556" s="27"/>
      <c r="P556" s="47"/>
      <c r="Q556" s="46"/>
    </row>
    <row r="557" spans="1:17" ht="15.75" thickTop="1" x14ac:dyDescent="0.25">
      <c r="A557" s="124"/>
      <c r="B557" s="2"/>
      <c r="C557" s="2"/>
      <c r="D557" s="2"/>
      <c r="E557" s="2"/>
      <c r="F557" s="36"/>
      <c r="G557" s="2"/>
      <c r="H557" s="2"/>
      <c r="I557" s="2"/>
      <c r="P557" s="47"/>
      <c r="Q557" s="46"/>
    </row>
    <row r="558" spans="1:17" x14ac:dyDescent="0.25">
      <c r="P558" s="47"/>
      <c r="Q558" s="46"/>
    </row>
    <row r="559" spans="1:17" x14ac:dyDescent="0.25">
      <c r="A559" s="125"/>
      <c r="B559" s="22"/>
      <c r="P559" s="47"/>
      <c r="Q559" s="46"/>
    </row>
    <row r="560" spans="1:17" x14ac:dyDescent="0.25">
      <c r="A560" s="119"/>
      <c r="B560" s="21"/>
      <c r="P560" s="47"/>
      <c r="Q560" s="46"/>
    </row>
    <row r="561" spans="1:17" ht="15.75" thickBot="1" x14ac:dyDescent="0.3">
      <c r="P561" s="47"/>
      <c r="Q561" s="47"/>
    </row>
    <row r="562" spans="1:17" ht="17.25" thickTop="1" thickBot="1" x14ac:dyDescent="0.3">
      <c r="A562" s="121"/>
      <c r="B562" s="12" t="s">
        <v>10</v>
      </c>
      <c r="C562" s="12" t="s">
        <v>17</v>
      </c>
      <c r="D562" s="12"/>
      <c r="E562" s="12" t="s">
        <v>13</v>
      </c>
      <c r="F562" s="12" t="s">
        <v>12</v>
      </c>
      <c r="G562" s="12" t="s">
        <v>24</v>
      </c>
      <c r="H562" s="12" t="s">
        <v>1</v>
      </c>
      <c r="I562" s="23" t="s">
        <v>25</v>
      </c>
    </row>
    <row r="563" spans="1:17" ht="15.75" thickBot="1" x14ac:dyDescent="0.3">
      <c r="A563" s="122">
        <v>43150</v>
      </c>
      <c r="B563" s="6" t="s">
        <v>241</v>
      </c>
      <c r="C563" s="7" t="s">
        <v>242</v>
      </c>
      <c r="D563" s="6"/>
      <c r="E563" s="8" t="s">
        <v>14</v>
      </c>
      <c r="F563" s="17">
        <v>2000</v>
      </c>
      <c r="G563" s="19"/>
      <c r="H563" s="17">
        <v>2000</v>
      </c>
      <c r="I563" s="24" t="s">
        <v>9</v>
      </c>
      <c r="J563" t="s">
        <v>78</v>
      </c>
    </row>
    <row r="564" spans="1:17" ht="15.75" thickBot="1" x14ac:dyDescent="0.3">
      <c r="A564" s="122">
        <v>43150</v>
      </c>
      <c r="B564" s="6" t="s">
        <v>243</v>
      </c>
      <c r="C564" s="7" t="s">
        <v>244</v>
      </c>
      <c r="D564" s="6"/>
      <c r="E564" s="8" t="s">
        <v>14</v>
      </c>
      <c r="F564" s="17">
        <v>222.12</v>
      </c>
      <c r="G564" s="19"/>
      <c r="H564" s="17">
        <v>222.12</v>
      </c>
      <c r="I564" s="24" t="s">
        <v>71</v>
      </c>
      <c r="J564" t="s">
        <v>78</v>
      </c>
    </row>
    <row r="565" spans="1:17" ht="15.75" thickBot="1" x14ac:dyDescent="0.3">
      <c r="A565" s="122">
        <v>43150</v>
      </c>
      <c r="B565" s="6" t="s">
        <v>245</v>
      </c>
      <c r="C565" s="7" t="s">
        <v>246</v>
      </c>
      <c r="D565" s="6"/>
      <c r="E565" s="8" t="s">
        <v>14</v>
      </c>
      <c r="F565" s="17">
        <v>29.97</v>
      </c>
      <c r="G565" s="19"/>
      <c r="H565" s="17">
        <v>29.97</v>
      </c>
      <c r="I565" s="24" t="s">
        <v>71</v>
      </c>
      <c r="J565" t="s">
        <v>247</v>
      </c>
    </row>
    <row r="566" spans="1:17" ht="15.75" thickBot="1" x14ac:dyDescent="0.3">
      <c r="A566" s="122">
        <v>43150</v>
      </c>
      <c r="B566" s="6" t="s">
        <v>248</v>
      </c>
      <c r="C566" s="7" t="s">
        <v>249</v>
      </c>
      <c r="D566" s="6"/>
      <c r="E566" s="8" t="s">
        <v>14</v>
      </c>
      <c r="F566" s="17">
        <v>4000</v>
      </c>
      <c r="G566" s="19"/>
      <c r="H566" s="17">
        <v>4000</v>
      </c>
      <c r="I566" s="24" t="s">
        <v>9</v>
      </c>
      <c r="J566" t="s">
        <v>78</v>
      </c>
    </row>
    <row r="567" spans="1:17" ht="15.75" thickBot="1" x14ac:dyDescent="0.3">
      <c r="A567" s="122">
        <v>43150</v>
      </c>
      <c r="B567" s="6" t="s">
        <v>241</v>
      </c>
      <c r="C567" s="7" t="s">
        <v>250</v>
      </c>
      <c r="D567" s="6"/>
      <c r="E567" s="8" t="s">
        <v>14</v>
      </c>
      <c r="F567" s="17">
        <v>1320</v>
      </c>
      <c r="G567" s="19"/>
      <c r="H567" s="17">
        <v>1320</v>
      </c>
      <c r="I567" s="24" t="s">
        <v>9</v>
      </c>
      <c r="J567" t="s">
        <v>78</v>
      </c>
    </row>
    <row r="568" spans="1:17" ht="15.75" thickBot="1" x14ac:dyDescent="0.3">
      <c r="A568" s="122">
        <v>43150</v>
      </c>
      <c r="B568" s="6" t="s">
        <v>251</v>
      </c>
      <c r="C568" s="7" t="s">
        <v>16</v>
      </c>
      <c r="D568" s="6"/>
      <c r="E568" s="8" t="s">
        <v>14</v>
      </c>
      <c r="F568" s="17">
        <v>270</v>
      </c>
      <c r="G568" s="19"/>
      <c r="H568" s="17">
        <v>270</v>
      </c>
      <c r="I568" s="24" t="s">
        <v>71</v>
      </c>
      <c r="J568" t="s">
        <v>78</v>
      </c>
    </row>
    <row r="569" spans="1:17" ht="15.75" thickBot="1" x14ac:dyDescent="0.3">
      <c r="A569" s="122">
        <v>43150</v>
      </c>
      <c r="B569" s="6" t="s">
        <v>241</v>
      </c>
      <c r="C569" s="7" t="s">
        <v>252</v>
      </c>
      <c r="D569" s="6"/>
      <c r="E569" s="8" t="s">
        <v>14</v>
      </c>
      <c r="F569" s="17">
        <v>300</v>
      </c>
      <c r="G569" s="19"/>
      <c r="H569" s="25">
        <v>300</v>
      </c>
      <c r="I569" s="24" t="s">
        <v>9</v>
      </c>
      <c r="J569" t="s">
        <v>78</v>
      </c>
    </row>
    <row r="570" spans="1:17" ht="15.75" thickBot="1" x14ac:dyDescent="0.3">
      <c r="A570" s="122">
        <v>43150</v>
      </c>
      <c r="B570" s="6" t="s">
        <v>241</v>
      </c>
      <c r="C570" s="7" t="s">
        <v>253</v>
      </c>
      <c r="D570" s="6"/>
      <c r="E570" s="10" t="s">
        <v>14</v>
      </c>
      <c r="F570" s="17">
        <v>950</v>
      </c>
      <c r="G570" s="19"/>
      <c r="H570" s="25">
        <v>950</v>
      </c>
      <c r="I570" s="24" t="s">
        <v>9</v>
      </c>
      <c r="J570" t="s">
        <v>78</v>
      </c>
    </row>
    <row r="571" spans="1:17" ht="15.75" thickBot="1" x14ac:dyDescent="0.3">
      <c r="A571" s="122">
        <v>43150</v>
      </c>
      <c r="B571" s="6" t="s">
        <v>254</v>
      </c>
      <c r="C571" s="7" t="s">
        <v>255</v>
      </c>
      <c r="D571" s="6"/>
      <c r="E571" s="10" t="s">
        <v>14</v>
      </c>
      <c r="F571" s="17">
        <v>1278.6300000000001</v>
      </c>
      <c r="G571" s="19"/>
      <c r="H571" s="25">
        <v>1278.6300000000001</v>
      </c>
      <c r="I571" s="24" t="s">
        <v>9</v>
      </c>
      <c r="J571" t="s">
        <v>78</v>
      </c>
    </row>
    <row r="572" spans="1:17" ht="15.75" thickBot="1" x14ac:dyDescent="0.3">
      <c r="A572" s="122"/>
      <c r="B572" s="6"/>
      <c r="C572" s="7"/>
      <c r="D572" s="6"/>
      <c r="E572" s="10"/>
      <c r="F572" s="17"/>
      <c r="G572" s="19"/>
      <c r="H572" s="25"/>
      <c r="I572" s="24"/>
    </row>
    <row r="573" spans="1:17" ht="15.75" thickBot="1" x14ac:dyDescent="0.3">
      <c r="A573" s="123"/>
      <c r="B573" s="15"/>
      <c r="C573" s="15"/>
      <c r="D573" s="15"/>
      <c r="E573" s="15"/>
      <c r="F573" s="18"/>
      <c r="G573" s="20"/>
      <c r="H573" s="26"/>
      <c r="I573" s="27"/>
    </row>
    <row r="574" spans="1:17" ht="15.75" thickTop="1" x14ac:dyDescent="0.25">
      <c r="A574" s="124"/>
      <c r="B574" s="2"/>
      <c r="C574" s="2"/>
      <c r="D574" s="2"/>
      <c r="E574" s="2"/>
      <c r="F574" s="2"/>
      <c r="G574" s="2"/>
      <c r="H574" s="2"/>
      <c r="I574" s="2"/>
    </row>
    <row r="576" spans="1:17" x14ac:dyDescent="0.25">
      <c r="A576" s="125" t="s">
        <v>224</v>
      </c>
      <c r="B576" s="22"/>
    </row>
    <row r="577" spans="1:10" x14ac:dyDescent="0.25">
      <c r="A577" s="119"/>
      <c r="B577" s="21"/>
    </row>
    <row r="578" spans="1:10" ht="15.75" thickBot="1" x14ac:dyDescent="0.3"/>
    <row r="579" spans="1:10" ht="17.25" thickTop="1" thickBot="1" x14ac:dyDescent="0.3">
      <c r="A579" s="121" t="s">
        <v>11</v>
      </c>
      <c r="B579" s="12" t="s">
        <v>10</v>
      </c>
      <c r="C579" s="12" t="s">
        <v>17</v>
      </c>
      <c r="D579" s="12"/>
      <c r="E579" s="12" t="s">
        <v>13</v>
      </c>
      <c r="F579" s="12" t="s">
        <v>12</v>
      </c>
      <c r="G579" s="12" t="s">
        <v>24</v>
      </c>
      <c r="H579" s="12" t="s">
        <v>1</v>
      </c>
      <c r="I579" s="23" t="s">
        <v>25</v>
      </c>
    </row>
    <row r="580" spans="1:10" ht="15.75" thickBot="1" x14ac:dyDescent="0.3">
      <c r="A580" s="122">
        <v>43157</v>
      </c>
      <c r="B580" s="6" t="s">
        <v>256</v>
      </c>
      <c r="C580" s="29" t="s">
        <v>257</v>
      </c>
      <c r="D580" s="6"/>
      <c r="E580" s="8" t="s">
        <v>14</v>
      </c>
      <c r="F580" s="17">
        <v>107.97</v>
      </c>
      <c r="G580" s="19"/>
      <c r="H580" s="17">
        <v>107.97</v>
      </c>
      <c r="I580" s="24" t="s">
        <v>71</v>
      </c>
    </row>
    <row r="581" spans="1:10" ht="15.75" thickBot="1" x14ac:dyDescent="0.3">
      <c r="A581" s="122">
        <v>43157</v>
      </c>
      <c r="B581" s="6" t="s">
        <v>102</v>
      </c>
      <c r="C581" s="7"/>
      <c r="D581" s="6"/>
      <c r="E581" s="8" t="s">
        <v>14</v>
      </c>
      <c r="F581" s="17">
        <v>1000</v>
      </c>
      <c r="G581" s="19"/>
      <c r="H581" s="17">
        <v>1000</v>
      </c>
      <c r="I581" s="24" t="s">
        <v>9</v>
      </c>
      <c r="J581" t="s">
        <v>78</v>
      </c>
    </row>
    <row r="582" spans="1:10" ht="15.75" thickBot="1" x14ac:dyDescent="0.3">
      <c r="A582" s="122">
        <v>43157</v>
      </c>
      <c r="B582" s="6" t="s">
        <v>258</v>
      </c>
      <c r="C582" s="7" t="s">
        <v>138</v>
      </c>
      <c r="D582" s="6"/>
      <c r="E582" s="8" t="s">
        <v>14</v>
      </c>
      <c r="F582" s="17">
        <v>1000</v>
      </c>
      <c r="G582" s="19"/>
      <c r="H582" s="17">
        <v>1000</v>
      </c>
      <c r="I582" s="24" t="s">
        <v>108</v>
      </c>
      <c r="J582" t="s">
        <v>78</v>
      </c>
    </row>
    <row r="583" spans="1:10" ht="15.75" thickBot="1" x14ac:dyDescent="0.3">
      <c r="A583" s="122">
        <v>43157</v>
      </c>
      <c r="B583" s="6" t="s">
        <v>102</v>
      </c>
      <c r="C583" s="7" t="s">
        <v>259</v>
      </c>
      <c r="D583" s="6"/>
      <c r="E583" s="8" t="s">
        <v>14</v>
      </c>
      <c r="F583" s="17">
        <v>1000</v>
      </c>
      <c r="G583" s="19"/>
      <c r="H583" s="17">
        <v>1000</v>
      </c>
      <c r="I583" s="24" t="s">
        <v>9</v>
      </c>
      <c r="J583" t="s">
        <v>78</v>
      </c>
    </row>
    <row r="584" spans="1:10" ht="15.75" thickBot="1" x14ac:dyDescent="0.3">
      <c r="A584" s="122">
        <v>43157</v>
      </c>
      <c r="B584" s="6" t="s">
        <v>260</v>
      </c>
      <c r="C584" s="7" t="s">
        <v>257</v>
      </c>
      <c r="D584" s="6"/>
      <c r="E584" s="8" t="s">
        <v>14</v>
      </c>
      <c r="F584" s="17">
        <v>24.99</v>
      </c>
      <c r="G584" s="19"/>
      <c r="H584" s="17">
        <v>24.99</v>
      </c>
      <c r="I584" s="24" t="s">
        <v>71</v>
      </c>
      <c r="J584" t="s">
        <v>78</v>
      </c>
    </row>
    <row r="585" spans="1:10" ht="15.75" thickBot="1" x14ac:dyDescent="0.3">
      <c r="A585" s="122">
        <v>43157</v>
      </c>
      <c r="B585" s="6" t="s">
        <v>261</v>
      </c>
      <c r="C585" s="7" t="s">
        <v>257</v>
      </c>
      <c r="D585" s="6"/>
      <c r="E585" s="8" t="s">
        <v>14</v>
      </c>
      <c r="F585" s="17">
        <v>-9.99</v>
      </c>
      <c r="G585" s="19"/>
      <c r="H585" s="25">
        <v>-9.99</v>
      </c>
      <c r="I585" s="24" t="s">
        <v>71</v>
      </c>
      <c r="J585" t="s">
        <v>78</v>
      </c>
    </row>
    <row r="586" spans="1:10" ht="15.75" thickBot="1" x14ac:dyDescent="0.3">
      <c r="A586" s="122"/>
      <c r="B586" s="6"/>
      <c r="C586" s="7"/>
      <c r="D586" s="6"/>
      <c r="E586" s="8"/>
      <c r="F586" s="17"/>
      <c r="G586" s="19"/>
      <c r="H586" s="25"/>
      <c r="I586" s="24"/>
    </row>
    <row r="587" spans="1:10" ht="15.75" thickBot="1" x14ac:dyDescent="0.3">
      <c r="A587" s="122"/>
      <c r="B587" s="6"/>
      <c r="C587" s="7"/>
      <c r="D587" s="6"/>
      <c r="E587" s="10"/>
      <c r="F587" s="17"/>
      <c r="G587" s="19"/>
      <c r="H587" s="25"/>
      <c r="I587" s="24"/>
    </row>
    <row r="588" spans="1:10" ht="15.75" thickBot="1" x14ac:dyDescent="0.3">
      <c r="A588" s="122"/>
      <c r="B588" s="6"/>
      <c r="C588" s="7"/>
      <c r="D588" s="6"/>
      <c r="E588" s="10"/>
      <c r="F588" s="17"/>
      <c r="G588" s="19"/>
      <c r="H588" s="25"/>
      <c r="I588" s="24"/>
    </row>
    <row r="589" spans="1:10" ht="15.75" thickBot="1" x14ac:dyDescent="0.3">
      <c r="A589" s="122"/>
      <c r="B589" s="6"/>
      <c r="C589" s="7"/>
      <c r="D589" s="6"/>
      <c r="E589" s="10"/>
      <c r="F589" s="17"/>
      <c r="G589" s="19"/>
      <c r="H589" s="25"/>
      <c r="I589" s="24"/>
    </row>
    <row r="590" spans="1:10" ht="15.75" thickBot="1" x14ac:dyDescent="0.3">
      <c r="A590" s="123"/>
      <c r="B590" s="15"/>
      <c r="C590" s="15"/>
      <c r="D590" s="15"/>
      <c r="E590" s="15"/>
      <c r="F590" s="18"/>
      <c r="G590" s="20"/>
      <c r="H590" s="26"/>
      <c r="I590" s="27"/>
    </row>
    <row r="591" spans="1:10" ht="15.75" thickTop="1" x14ac:dyDescent="0.25">
      <c r="A591" s="124"/>
      <c r="B591" s="2"/>
      <c r="C591" s="2"/>
      <c r="D591" s="2"/>
      <c r="E591" s="2"/>
      <c r="F591" s="2"/>
      <c r="G591" s="2"/>
      <c r="H591" s="2"/>
      <c r="I591" s="2"/>
    </row>
    <row r="593" spans="1:9" x14ac:dyDescent="0.25">
      <c r="A593" s="125"/>
      <c r="B593" s="22"/>
    </row>
    <row r="594" spans="1:9" x14ac:dyDescent="0.25">
      <c r="A594" s="119"/>
      <c r="B594" s="21"/>
    </row>
    <row r="595" spans="1:9" ht="15.75" thickBot="1" x14ac:dyDescent="0.3"/>
    <row r="596" spans="1:9" ht="17.25" thickTop="1" thickBot="1" x14ac:dyDescent="0.3">
      <c r="A596" s="121" t="s">
        <v>11</v>
      </c>
      <c r="B596" s="12" t="s">
        <v>10</v>
      </c>
      <c r="C596" s="12" t="s">
        <v>17</v>
      </c>
      <c r="D596" s="12"/>
      <c r="E596" s="12" t="s">
        <v>13</v>
      </c>
      <c r="F596" s="12" t="s">
        <v>12</v>
      </c>
      <c r="G596" s="12" t="s">
        <v>24</v>
      </c>
      <c r="H596" s="12" t="s">
        <v>1</v>
      </c>
      <c r="I596" s="23" t="s">
        <v>25</v>
      </c>
    </row>
    <row r="597" spans="1:9" ht="15.75" thickBot="1" x14ac:dyDescent="0.3">
      <c r="A597" s="122"/>
      <c r="B597" s="6"/>
      <c r="C597" s="7"/>
      <c r="D597" s="6"/>
      <c r="E597" s="8"/>
      <c r="F597" s="17"/>
      <c r="G597" s="19"/>
      <c r="H597" s="17"/>
      <c r="I597" s="24"/>
    </row>
    <row r="598" spans="1:9" ht="15.75" thickBot="1" x14ac:dyDescent="0.3">
      <c r="A598" s="122"/>
      <c r="B598" s="6"/>
      <c r="C598" s="7"/>
      <c r="D598" s="6"/>
      <c r="E598" s="8"/>
      <c r="F598" s="17"/>
      <c r="G598" s="19"/>
      <c r="H598" s="17"/>
      <c r="I598" s="24"/>
    </row>
    <row r="599" spans="1:9" ht="15.75" thickBot="1" x14ac:dyDescent="0.3">
      <c r="A599" s="122"/>
      <c r="B599" s="6"/>
      <c r="C599" s="7"/>
      <c r="D599" s="6"/>
      <c r="E599" s="8"/>
      <c r="F599" s="17"/>
      <c r="G599" s="19"/>
      <c r="H599" s="17"/>
      <c r="I599" s="24"/>
    </row>
    <row r="600" spans="1:9" ht="15.75" thickBot="1" x14ac:dyDescent="0.3">
      <c r="A600" s="122"/>
      <c r="B600" s="6"/>
      <c r="C600" s="7"/>
      <c r="D600" s="6"/>
      <c r="E600" s="8"/>
      <c r="F600" s="17"/>
      <c r="G600" s="19"/>
      <c r="H600" s="17"/>
      <c r="I600" s="24"/>
    </row>
    <row r="601" spans="1:9" ht="15.75" thickBot="1" x14ac:dyDescent="0.3">
      <c r="A601" s="122"/>
      <c r="B601" s="6"/>
      <c r="C601" s="7"/>
      <c r="D601" s="6"/>
      <c r="E601" s="8"/>
      <c r="F601" s="17"/>
      <c r="G601" s="19"/>
      <c r="H601" s="17"/>
      <c r="I601" s="24"/>
    </row>
    <row r="602" spans="1:9" ht="15.75" thickBot="1" x14ac:dyDescent="0.3">
      <c r="A602" s="122"/>
      <c r="B602" s="6"/>
      <c r="C602" s="7"/>
      <c r="D602" s="6"/>
      <c r="E602" s="8"/>
      <c r="F602" s="17"/>
      <c r="G602" s="19"/>
      <c r="H602" s="25"/>
      <c r="I602" s="24"/>
    </row>
    <row r="603" spans="1:9" ht="15.75" thickBot="1" x14ac:dyDescent="0.3">
      <c r="A603" s="122"/>
      <c r="B603" s="6"/>
      <c r="C603" s="7"/>
      <c r="D603" s="6"/>
      <c r="E603" s="8"/>
      <c r="F603" s="17"/>
      <c r="G603" s="19"/>
      <c r="H603" s="25"/>
      <c r="I603" s="24"/>
    </row>
    <row r="604" spans="1:9" ht="15.75" thickBot="1" x14ac:dyDescent="0.3">
      <c r="A604" s="122"/>
      <c r="B604" s="6"/>
      <c r="C604" s="7"/>
      <c r="D604" s="6"/>
      <c r="E604" s="10"/>
      <c r="F604" s="17"/>
      <c r="G604" s="19"/>
      <c r="H604" s="25"/>
      <c r="I604" s="24"/>
    </row>
    <row r="605" spans="1:9" ht="15.75" thickBot="1" x14ac:dyDescent="0.3">
      <c r="A605" s="122"/>
      <c r="B605" s="6"/>
      <c r="C605" s="7"/>
      <c r="D605" s="6"/>
      <c r="E605" s="10"/>
      <c r="F605" s="17"/>
      <c r="G605" s="19"/>
      <c r="H605" s="25"/>
      <c r="I605" s="24"/>
    </row>
    <row r="606" spans="1:9" ht="15.75" thickBot="1" x14ac:dyDescent="0.3">
      <c r="A606" s="122"/>
      <c r="B606" s="6"/>
      <c r="C606" s="7"/>
      <c r="D606" s="6"/>
      <c r="E606" s="10"/>
      <c r="F606" s="17"/>
      <c r="G606" s="19"/>
      <c r="H606" s="25"/>
      <c r="I606" s="24"/>
    </row>
    <row r="607" spans="1:9" ht="15.75" thickBot="1" x14ac:dyDescent="0.3">
      <c r="A607" s="123"/>
      <c r="B607" s="15"/>
      <c r="C607" s="15"/>
      <c r="D607" s="15"/>
      <c r="E607" s="15"/>
      <c r="F607" s="18"/>
      <c r="G607" s="20"/>
      <c r="H607" s="26"/>
      <c r="I607" s="27"/>
    </row>
    <row r="608" spans="1:9" ht="15.75" thickTop="1" x14ac:dyDescent="0.25">
      <c r="A608" s="124"/>
      <c r="B608" s="2"/>
      <c r="C608" s="2"/>
      <c r="D608" s="2"/>
      <c r="E608" s="2"/>
      <c r="F608" s="2"/>
      <c r="G608" s="2"/>
      <c r="H608" s="2"/>
      <c r="I608" s="2"/>
    </row>
    <row r="610" spans="1:13" ht="23.25" x14ac:dyDescent="0.35">
      <c r="A610" s="117" t="s">
        <v>3</v>
      </c>
    </row>
    <row r="611" spans="1:13" x14ac:dyDescent="0.25">
      <c r="A611" s="118" t="s">
        <v>237</v>
      </c>
      <c r="B611" s="22"/>
    </row>
    <row r="612" spans="1:13" x14ac:dyDescent="0.25">
      <c r="A612" s="119"/>
      <c r="B612" s="21"/>
    </row>
    <row r="613" spans="1:13" ht="15.75" thickBot="1" x14ac:dyDescent="0.3"/>
    <row r="614" spans="1:13" ht="17.25" thickTop="1" thickBot="1" x14ac:dyDescent="0.3">
      <c r="A614" s="121"/>
      <c r="B614" s="12" t="s">
        <v>10</v>
      </c>
      <c r="C614" s="12" t="s">
        <v>17</v>
      </c>
      <c r="D614" s="12"/>
      <c r="E614" s="12" t="s">
        <v>13</v>
      </c>
      <c r="F614" s="12" t="s">
        <v>12</v>
      </c>
      <c r="G614" s="12" t="s">
        <v>24</v>
      </c>
      <c r="H614" s="12" t="s">
        <v>1</v>
      </c>
      <c r="I614" s="23" t="s">
        <v>25</v>
      </c>
    </row>
    <row r="615" spans="1:13" ht="15.75" thickBot="1" x14ac:dyDescent="0.3">
      <c r="A615" s="122">
        <v>43164</v>
      </c>
      <c r="B615" s="6" t="s">
        <v>262</v>
      </c>
      <c r="C615" s="29" t="s">
        <v>263</v>
      </c>
      <c r="D615" s="6"/>
      <c r="E615" s="8" t="s">
        <v>14</v>
      </c>
      <c r="F615" s="17">
        <v>1400</v>
      </c>
      <c r="G615" s="19"/>
      <c r="H615" s="17">
        <v>1400</v>
      </c>
      <c r="I615" s="24" t="s">
        <v>9</v>
      </c>
      <c r="J615" t="s">
        <v>78</v>
      </c>
      <c r="M615" s="51"/>
    </row>
    <row r="616" spans="1:13" ht="15.75" thickBot="1" x14ac:dyDescent="0.3">
      <c r="A616" s="122">
        <v>43164</v>
      </c>
      <c r="B616" s="6" t="s">
        <v>264</v>
      </c>
      <c r="C616" s="29" t="s">
        <v>131</v>
      </c>
      <c r="D616" s="6"/>
      <c r="E616" s="8" t="s">
        <v>61</v>
      </c>
      <c r="F616" s="17">
        <v>46.47</v>
      </c>
      <c r="G616" s="19"/>
      <c r="H616" s="17">
        <v>46.47</v>
      </c>
      <c r="I616" s="24" t="s">
        <v>71</v>
      </c>
      <c r="J616" t="s">
        <v>78</v>
      </c>
      <c r="M616" s="50"/>
    </row>
    <row r="617" spans="1:13" ht="15.75" thickBot="1" x14ac:dyDescent="0.3">
      <c r="A617" s="122">
        <v>43164</v>
      </c>
      <c r="B617" s="6" t="s">
        <v>265</v>
      </c>
      <c r="C617" s="29" t="s">
        <v>266</v>
      </c>
      <c r="D617" s="6"/>
      <c r="E617" s="8" t="s">
        <v>14</v>
      </c>
      <c r="F617" s="17">
        <v>418.56</v>
      </c>
      <c r="G617" s="19"/>
      <c r="H617" s="33">
        <v>418.56</v>
      </c>
      <c r="I617" s="24" t="s">
        <v>71</v>
      </c>
      <c r="J617" t="s">
        <v>78</v>
      </c>
      <c r="M617" s="50"/>
    </row>
    <row r="618" spans="1:13" ht="15.75" thickBot="1" x14ac:dyDescent="0.3">
      <c r="A618" s="122">
        <v>43164</v>
      </c>
      <c r="B618" s="6" t="s">
        <v>93</v>
      </c>
      <c r="C618" s="29" t="s">
        <v>267</v>
      </c>
      <c r="D618" s="6"/>
      <c r="E618" s="8" t="s">
        <v>14</v>
      </c>
      <c r="F618" s="17">
        <v>200</v>
      </c>
      <c r="G618" s="19"/>
      <c r="H618" s="33">
        <v>200</v>
      </c>
      <c r="I618" s="24" t="s">
        <v>9</v>
      </c>
      <c r="J618" t="s">
        <v>78</v>
      </c>
      <c r="M618" s="50"/>
    </row>
    <row r="619" spans="1:13" ht="15.75" thickBot="1" x14ac:dyDescent="0.3">
      <c r="A619" s="122">
        <v>43164</v>
      </c>
      <c r="B619" s="6" t="s">
        <v>102</v>
      </c>
      <c r="C619" s="29" t="s">
        <v>259</v>
      </c>
      <c r="D619" s="6"/>
      <c r="E619" s="8" t="s">
        <v>14</v>
      </c>
      <c r="F619" s="17">
        <v>1678.04</v>
      </c>
      <c r="G619" s="19"/>
      <c r="H619" s="33">
        <v>1678.04</v>
      </c>
      <c r="I619" s="24" t="s">
        <v>9</v>
      </c>
      <c r="J619" t="s">
        <v>78</v>
      </c>
      <c r="M619" s="50"/>
    </row>
    <row r="620" spans="1:13" ht="15.75" thickBot="1" x14ac:dyDescent="0.3">
      <c r="A620" s="122">
        <v>43164</v>
      </c>
      <c r="B620" s="6" t="s">
        <v>93</v>
      </c>
      <c r="C620" s="29" t="s">
        <v>268</v>
      </c>
      <c r="D620" s="6"/>
      <c r="E620" s="10" t="s">
        <v>14</v>
      </c>
      <c r="F620" s="17">
        <v>780</v>
      </c>
      <c r="G620" s="19"/>
      <c r="H620" s="33">
        <v>780</v>
      </c>
      <c r="I620" s="24" t="s">
        <v>9</v>
      </c>
      <c r="J620" t="s">
        <v>78</v>
      </c>
      <c r="L620" t="s">
        <v>188</v>
      </c>
      <c r="M620" s="50"/>
    </row>
    <row r="621" spans="1:13" ht="15.75" thickBot="1" x14ac:dyDescent="0.3">
      <c r="A621" s="122"/>
      <c r="B621" s="6"/>
      <c r="C621" s="29"/>
      <c r="D621" s="6"/>
      <c r="E621" s="10"/>
      <c r="F621" s="17"/>
      <c r="G621" s="19"/>
      <c r="H621" s="33"/>
      <c r="I621" s="24"/>
      <c r="M621" s="50"/>
    </row>
    <row r="622" spans="1:13" ht="15.75" thickBot="1" x14ac:dyDescent="0.3">
      <c r="A622" s="122"/>
      <c r="B622" s="6"/>
      <c r="C622" s="29"/>
      <c r="D622" s="6"/>
      <c r="E622" s="10"/>
      <c r="F622" s="17"/>
      <c r="G622" s="19"/>
      <c r="H622" s="33"/>
      <c r="I622" s="24"/>
      <c r="M622" s="50"/>
    </row>
    <row r="623" spans="1:13" ht="15.75" thickBot="1" x14ac:dyDescent="0.3">
      <c r="A623" s="123"/>
      <c r="B623" s="15"/>
      <c r="C623" s="15"/>
      <c r="D623" s="15"/>
      <c r="E623" s="15"/>
      <c r="F623" s="18"/>
      <c r="G623" s="20"/>
      <c r="H623" s="26"/>
      <c r="I623" s="27"/>
      <c r="M623" s="50"/>
    </row>
    <row r="624" spans="1:13" ht="15.75" thickTop="1" x14ac:dyDescent="0.25">
      <c r="A624" s="124"/>
      <c r="B624" s="2"/>
      <c r="C624" s="2"/>
      <c r="D624" s="2"/>
      <c r="E624" s="2"/>
      <c r="F624" s="2"/>
      <c r="G624" s="2"/>
      <c r="H624" s="2"/>
      <c r="I624" s="2"/>
      <c r="L624" s="30"/>
      <c r="M624" s="50"/>
    </row>
    <row r="625" spans="1:17" x14ac:dyDescent="0.25">
      <c r="M625" s="50"/>
    </row>
    <row r="626" spans="1:17" x14ac:dyDescent="0.25">
      <c r="A626" s="118"/>
      <c r="M626" s="50"/>
    </row>
    <row r="627" spans="1:17" x14ac:dyDescent="0.25">
      <c r="A627" s="119"/>
      <c r="B627" s="21"/>
      <c r="M627" s="45"/>
    </row>
    <row r="628" spans="1:17" ht="15.75" thickBot="1" x14ac:dyDescent="0.3">
      <c r="M628" s="45"/>
    </row>
    <row r="629" spans="1:17" ht="17.25" thickTop="1" thickBot="1" x14ac:dyDescent="0.3">
      <c r="A629" s="121"/>
      <c r="B629" s="12" t="s">
        <v>10</v>
      </c>
      <c r="C629" s="12" t="s">
        <v>17</v>
      </c>
      <c r="D629" s="12"/>
      <c r="E629" s="12" t="s">
        <v>13</v>
      </c>
      <c r="F629" s="12" t="s">
        <v>12</v>
      </c>
      <c r="G629" s="12" t="s">
        <v>24</v>
      </c>
      <c r="H629" s="12" t="s">
        <v>1</v>
      </c>
      <c r="I629" s="23" t="s">
        <v>25</v>
      </c>
      <c r="M629" s="46"/>
    </row>
    <row r="630" spans="1:17" ht="15.75" thickBot="1" x14ac:dyDescent="0.3">
      <c r="A630" s="122">
        <v>43171</v>
      </c>
      <c r="B630" s="6" t="s">
        <v>285</v>
      </c>
      <c r="C630" s="7" t="s">
        <v>286</v>
      </c>
      <c r="D630" s="6"/>
      <c r="E630" s="8" t="s">
        <v>14</v>
      </c>
      <c r="F630" s="63">
        <v>288</v>
      </c>
      <c r="G630" s="19"/>
      <c r="H630" s="17">
        <v>288</v>
      </c>
      <c r="I630" s="24" t="s">
        <v>71</v>
      </c>
      <c r="J630" t="s">
        <v>78</v>
      </c>
    </row>
    <row r="631" spans="1:17" ht="15.75" thickBot="1" x14ac:dyDescent="0.3">
      <c r="A631" s="122">
        <v>43171</v>
      </c>
      <c r="B631" s="6" t="s">
        <v>102</v>
      </c>
      <c r="C631" s="7"/>
      <c r="D631" s="6"/>
      <c r="E631" s="8" t="s">
        <v>14</v>
      </c>
      <c r="F631" s="33">
        <v>1000</v>
      </c>
      <c r="G631" s="19"/>
      <c r="H631" s="17">
        <v>1000</v>
      </c>
      <c r="I631" s="24" t="s">
        <v>9</v>
      </c>
      <c r="J631" t="s">
        <v>78</v>
      </c>
    </row>
    <row r="632" spans="1:17" ht="15.75" thickBot="1" x14ac:dyDescent="0.3">
      <c r="A632" s="122">
        <v>43171</v>
      </c>
      <c r="B632" s="6" t="s">
        <v>287</v>
      </c>
      <c r="C632" s="7" t="s">
        <v>288</v>
      </c>
      <c r="D632" s="6"/>
      <c r="E632" s="8" t="s">
        <v>14</v>
      </c>
      <c r="F632" s="33">
        <v>1200</v>
      </c>
      <c r="G632" s="19"/>
      <c r="H632" s="17">
        <v>1200</v>
      </c>
      <c r="I632" s="24" t="s">
        <v>9</v>
      </c>
      <c r="J632" t="s">
        <v>78</v>
      </c>
    </row>
    <row r="633" spans="1:17" ht="15.75" thickBot="1" x14ac:dyDescent="0.3">
      <c r="A633" s="122">
        <v>43171</v>
      </c>
      <c r="B633" s="6" t="s">
        <v>93</v>
      </c>
      <c r="C633" s="7"/>
      <c r="D633" s="6"/>
      <c r="E633" s="8" t="s">
        <v>14</v>
      </c>
      <c r="F633" s="33">
        <v>1130</v>
      </c>
      <c r="G633" s="19"/>
      <c r="H633" s="25">
        <v>1130</v>
      </c>
      <c r="I633" s="24" t="s">
        <v>9</v>
      </c>
      <c r="J633" t="s">
        <v>78</v>
      </c>
      <c r="P633" s="47"/>
      <c r="Q633" s="47"/>
    </row>
    <row r="634" spans="1:17" ht="15.75" thickBot="1" x14ac:dyDescent="0.3">
      <c r="A634" s="122">
        <v>43171</v>
      </c>
      <c r="B634" s="6" t="s">
        <v>187</v>
      </c>
      <c r="C634" s="7" t="s">
        <v>289</v>
      </c>
      <c r="D634" s="6"/>
      <c r="E634" s="8" t="s">
        <v>14</v>
      </c>
      <c r="F634" s="33">
        <v>570</v>
      </c>
      <c r="G634" s="19"/>
      <c r="H634" s="25">
        <v>570</v>
      </c>
      <c r="I634" s="24" t="s">
        <v>71</v>
      </c>
      <c r="J634" t="s">
        <v>78</v>
      </c>
      <c r="P634" s="47"/>
      <c r="Q634" s="46"/>
    </row>
    <row r="635" spans="1:17" ht="15.75" thickBot="1" x14ac:dyDescent="0.3">
      <c r="A635" s="122">
        <v>43171</v>
      </c>
      <c r="B635" s="6" t="s">
        <v>290</v>
      </c>
      <c r="C635" s="7" t="s">
        <v>138</v>
      </c>
      <c r="D635" s="6"/>
      <c r="E635" s="10" t="s">
        <v>14</v>
      </c>
      <c r="F635" s="25">
        <v>4000</v>
      </c>
      <c r="G635" s="19"/>
      <c r="H635" s="25">
        <v>4000</v>
      </c>
      <c r="I635" s="24" t="s">
        <v>71</v>
      </c>
      <c r="J635" t="s">
        <v>78</v>
      </c>
      <c r="P635" s="47"/>
      <c r="Q635" s="46"/>
    </row>
    <row r="636" spans="1:17" ht="15.75" thickBot="1" x14ac:dyDescent="0.3">
      <c r="A636" s="122">
        <v>43171</v>
      </c>
      <c r="B636" s="6" t="s">
        <v>90</v>
      </c>
      <c r="C636" s="7"/>
      <c r="D636" s="6"/>
      <c r="E636" s="10" t="s">
        <v>14</v>
      </c>
      <c r="F636" s="33">
        <v>1000</v>
      </c>
      <c r="G636" s="19"/>
      <c r="H636" s="25">
        <v>1000</v>
      </c>
      <c r="I636" s="24" t="s">
        <v>71</v>
      </c>
      <c r="J636" t="s">
        <v>78</v>
      </c>
      <c r="P636" s="47"/>
      <c r="Q636" s="46"/>
    </row>
    <row r="637" spans="1:17" ht="15.75" thickBot="1" x14ac:dyDescent="0.3">
      <c r="A637" s="123"/>
      <c r="B637" s="15"/>
      <c r="C637" s="15"/>
      <c r="D637" s="15"/>
      <c r="E637" s="15"/>
      <c r="F637" s="35"/>
      <c r="G637" s="20"/>
      <c r="H637" s="26"/>
      <c r="I637" s="27"/>
      <c r="P637" s="47"/>
      <c r="Q637" s="46"/>
    </row>
    <row r="638" spans="1:17" ht="15.75" thickTop="1" x14ac:dyDescent="0.25">
      <c r="A638" s="124"/>
      <c r="B638" s="2"/>
      <c r="C638" s="2"/>
      <c r="D638" s="2"/>
      <c r="E638" s="2"/>
      <c r="F638" s="36"/>
      <c r="G638" s="2"/>
      <c r="H638" s="2"/>
      <c r="I638" s="2"/>
      <c r="P638" s="47"/>
      <c r="Q638" s="46"/>
    </row>
    <row r="639" spans="1:17" x14ac:dyDescent="0.25">
      <c r="P639" s="47"/>
      <c r="Q639" s="46"/>
    </row>
    <row r="640" spans="1:17" x14ac:dyDescent="0.25">
      <c r="A640" s="125"/>
      <c r="B640" s="22"/>
      <c r="P640" s="47"/>
      <c r="Q640" s="46"/>
    </row>
    <row r="641" spans="1:17" x14ac:dyDescent="0.25">
      <c r="A641" s="119"/>
      <c r="B641" s="21"/>
      <c r="P641" s="47"/>
      <c r="Q641" s="46"/>
    </row>
    <row r="642" spans="1:17" ht="15.75" thickBot="1" x14ac:dyDescent="0.3">
      <c r="P642" s="47"/>
      <c r="Q642" s="47"/>
    </row>
    <row r="643" spans="1:17" ht="17.25" thickTop="1" thickBot="1" x14ac:dyDescent="0.3">
      <c r="A643" s="121"/>
      <c r="B643" s="12" t="s">
        <v>10</v>
      </c>
      <c r="C643" s="12" t="s">
        <v>17</v>
      </c>
      <c r="D643" s="12"/>
      <c r="E643" s="12" t="s">
        <v>13</v>
      </c>
      <c r="F643" s="12" t="s">
        <v>12</v>
      </c>
      <c r="G643" s="12" t="s">
        <v>24</v>
      </c>
      <c r="H643" s="12" t="s">
        <v>1</v>
      </c>
      <c r="I643" s="23" t="s">
        <v>25</v>
      </c>
    </row>
    <row r="644" spans="1:17" ht="15.75" thickBot="1" x14ac:dyDescent="0.3">
      <c r="A644" s="122">
        <v>43178</v>
      </c>
      <c r="B644" s="6" t="s">
        <v>291</v>
      </c>
      <c r="C644" s="7" t="s">
        <v>292</v>
      </c>
      <c r="D644" s="6"/>
      <c r="E644" s="8" t="s">
        <v>14</v>
      </c>
      <c r="F644" s="17">
        <v>969.5</v>
      </c>
      <c r="G644" s="19"/>
      <c r="H644" s="17">
        <v>969.5</v>
      </c>
      <c r="I644" s="24" t="s">
        <v>296</v>
      </c>
      <c r="J644" t="s">
        <v>78</v>
      </c>
    </row>
    <row r="645" spans="1:17" ht="15.75" thickBot="1" x14ac:dyDescent="0.3">
      <c r="A645" s="122">
        <v>43178</v>
      </c>
      <c r="B645" s="6" t="s">
        <v>293</v>
      </c>
      <c r="C645" s="7" t="s">
        <v>225</v>
      </c>
      <c r="D645" s="6"/>
      <c r="E645" s="8" t="s">
        <v>14</v>
      </c>
      <c r="F645" s="17">
        <v>808</v>
      </c>
      <c r="G645" s="19"/>
      <c r="H645" s="17">
        <v>808</v>
      </c>
      <c r="I645" s="24" t="s">
        <v>71</v>
      </c>
      <c r="J645" t="s">
        <v>78</v>
      </c>
    </row>
    <row r="646" spans="1:17" ht="15.75" thickBot="1" x14ac:dyDescent="0.3">
      <c r="A646" s="122">
        <v>43178</v>
      </c>
      <c r="B646" s="6" t="s">
        <v>295</v>
      </c>
      <c r="C646" s="7" t="s">
        <v>294</v>
      </c>
      <c r="D646" s="6"/>
      <c r="E646" s="8" t="s">
        <v>14</v>
      </c>
      <c r="F646" s="17">
        <v>427.79</v>
      </c>
      <c r="G646" s="19"/>
      <c r="H646" s="17">
        <v>427.79</v>
      </c>
      <c r="I646" s="24" t="s">
        <v>296</v>
      </c>
      <c r="J646" t="s">
        <v>78</v>
      </c>
    </row>
    <row r="647" spans="1:17" ht="15.75" thickBot="1" x14ac:dyDescent="0.3">
      <c r="A647" s="122">
        <v>43178</v>
      </c>
      <c r="B647" s="6" t="s">
        <v>297</v>
      </c>
      <c r="C647" s="7" t="s">
        <v>284</v>
      </c>
      <c r="D647" s="6"/>
      <c r="E647" s="8" t="s">
        <v>61</v>
      </c>
      <c r="F647" s="17">
        <v>370.43</v>
      </c>
      <c r="G647" s="19"/>
      <c r="H647" s="17">
        <v>370.43</v>
      </c>
      <c r="I647" s="24" t="s">
        <v>71</v>
      </c>
      <c r="J647" t="s">
        <v>78</v>
      </c>
    </row>
    <row r="648" spans="1:17" ht="15.75" thickBot="1" x14ac:dyDescent="0.3">
      <c r="A648" s="122">
        <v>43178</v>
      </c>
      <c r="B648" s="6" t="s">
        <v>298</v>
      </c>
      <c r="C648" s="7" t="s">
        <v>93</v>
      </c>
      <c r="D648" s="6"/>
      <c r="E648" s="8" t="s">
        <v>14</v>
      </c>
      <c r="F648" s="17">
        <v>1100</v>
      </c>
      <c r="G648" s="19"/>
      <c r="H648" s="17">
        <v>1100</v>
      </c>
      <c r="I648" s="24" t="s">
        <v>299</v>
      </c>
      <c r="J648" t="s">
        <v>78</v>
      </c>
    </row>
    <row r="649" spans="1:17" ht="15.75" thickBot="1" x14ac:dyDescent="0.3">
      <c r="A649" s="122"/>
      <c r="B649" s="6"/>
      <c r="C649" s="7"/>
      <c r="D649" s="6"/>
      <c r="E649" s="8"/>
      <c r="F649" s="17"/>
      <c r="G649" s="19"/>
      <c r="H649" s="17"/>
      <c r="I649" s="24"/>
    </row>
    <row r="650" spans="1:17" ht="15.75" thickBot="1" x14ac:dyDescent="0.3">
      <c r="A650" s="122"/>
      <c r="B650" s="6"/>
      <c r="C650" s="7"/>
      <c r="D650" s="6"/>
      <c r="E650" s="8"/>
      <c r="F650" s="17"/>
      <c r="G650" s="19"/>
      <c r="H650" s="25"/>
      <c r="I650" s="24"/>
    </row>
    <row r="651" spans="1:17" ht="15.75" thickBot="1" x14ac:dyDescent="0.3">
      <c r="A651" s="122"/>
      <c r="B651" s="6"/>
      <c r="C651" s="7"/>
      <c r="D651" s="6"/>
      <c r="E651" s="10"/>
      <c r="F651" s="17"/>
      <c r="G651" s="19"/>
      <c r="H651" s="25"/>
      <c r="I651" s="24"/>
    </row>
    <row r="652" spans="1:17" ht="15.75" thickBot="1" x14ac:dyDescent="0.3">
      <c r="A652" s="122"/>
      <c r="B652" s="6"/>
      <c r="C652" s="7"/>
      <c r="D652" s="6"/>
      <c r="E652" s="10"/>
      <c r="F652" s="17"/>
      <c r="G652" s="19"/>
      <c r="H652" s="25"/>
      <c r="I652" s="24"/>
    </row>
    <row r="653" spans="1:17" ht="15.75" thickBot="1" x14ac:dyDescent="0.3">
      <c r="A653" s="122"/>
      <c r="B653" s="6"/>
      <c r="C653" s="7"/>
      <c r="D653" s="6"/>
      <c r="E653" s="10"/>
      <c r="F653" s="17"/>
      <c r="G653" s="19"/>
      <c r="H653" s="25"/>
      <c r="I653" s="24"/>
    </row>
    <row r="654" spans="1:17" ht="15.75" thickBot="1" x14ac:dyDescent="0.3">
      <c r="A654" s="123"/>
      <c r="B654" s="15"/>
      <c r="C654" s="15"/>
      <c r="D654" s="15"/>
      <c r="E654" s="15"/>
      <c r="F654" s="18"/>
      <c r="G654" s="20"/>
      <c r="H654" s="26"/>
      <c r="I654" s="27"/>
    </row>
    <row r="655" spans="1:17" ht="15.75" thickTop="1" x14ac:dyDescent="0.25">
      <c r="A655" s="124"/>
      <c r="B655" s="2"/>
      <c r="C655" s="2"/>
      <c r="D655" s="2"/>
      <c r="E655" s="2"/>
      <c r="F655" s="2"/>
      <c r="G655" s="2"/>
      <c r="H655" s="2"/>
      <c r="I655" s="2"/>
    </row>
    <row r="657" spans="1:10" x14ac:dyDescent="0.25">
      <c r="A657" s="125" t="s">
        <v>238</v>
      </c>
      <c r="B657" s="22"/>
    </row>
    <row r="658" spans="1:10" x14ac:dyDescent="0.25">
      <c r="A658" s="119"/>
      <c r="B658" s="21"/>
    </row>
    <row r="659" spans="1:10" ht="15.75" thickBot="1" x14ac:dyDescent="0.3"/>
    <row r="660" spans="1:10" ht="17.25" thickTop="1" thickBot="1" x14ac:dyDescent="0.3">
      <c r="A660" s="121" t="s">
        <v>11</v>
      </c>
      <c r="B660" s="12" t="s">
        <v>10</v>
      </c>
      <c r="C660" s="12" t="s">
        <v>17</v>
      </c>
      <c r="D660" s="12"/>
      <c r="E660" s="12" t="s">
        <v>13</v>
      </c>
      <c r="F660" s="12" t="s">
        <v>12</v>
      </c>
      <c r="G660" s="12" t="s">
        <v>24</v>
      </c>
      <c r="H660" s="12" t="s">
        <v>1</v>
      </c>
      <c r="I660" s="23" t="s">
        <v>25</v>
      </c>
    </row>
    <row r="661" spans="1:10" ht="15.75" thickBot="1" x14ac:dyDescent="0.3">
      <c r="A661" s="122">
        <v>43185</v>
      </c>
      <c r="B661" s="6" t="s">
        <v>264</v>
      </c>
      <c r="C661" s="29" t="s">
        <v>131</v>
      </c>
      <c r="D661" s="6"/>
      <c r="E661" s="8"/>
      <c r="F661" s="17">
        <v>46.47</v>
      </c>
      <c r="G661" s="19"/>
      <c r="H661" s="17">
        <v>46.47</v>
      </c>
      <c r="I661" s="24" t="s">
        <v>282</v>
      </c>
      <c r="J661" t="s">
        <v>78</v>
      </c>
    </row>
    <row r="662" spans="1:10" ht="15.75" thickBot="1" x14ac:dyDescent="0.3">
      <c r="A662" s="122">
        <v>43185</v>
      </c>
      <c r="B662" s="6" t="s">
        <v>300</v>
      </c>
      <c r="C662" s="7" t="s">
        <v>288</v>
      </c>
      <c r="D662" s="6"/>
      <c r="E662" s="8" t="s">
        <v>14</v>
      </c>
      <c r="F662" s="17">
        <v>1500</v>
      </c>
      <c r="G662" s="19"/>
      <c r="H662" s="17">
        <v>1500</v>
      </c>
      <c r="I662" s="24" t="s">
        <v>9</v>
      </c>
      <c r="J662" t="s">
        <v>78</v>
      </c>
    </row>
    <row r="663" spans="1:10" ht="15.75" thickBot="1" x14ac:dyDescent="0.3">
      <c r="A663" s="122"/>
      <c r="B663" s="6"/>
      <c r="C663" s="7"/>
      <c r="D663" s="6"/>
      <c r="E663" s="8"/>
      <c r="F663" s="17"/>
      <c r="G663" s="19"/>
      <c r="H663" s="17"/>
      <c r="I663" s="24"/>
    </row>
    <row r="664" spans="1:10" ht="15.75" thickBot="1" x14ac:dyDescent="0.3">
      <c r="A664" s="122"/>
      <c r="B664" s="6"/>
      <c r="C664" s="7"/>
      <c r="D664" s="6"/>
      <c r="E664" s="8"/>
      <c r="F664" s="17"/>
      <c r="G664" s="19"/>
      <c r="H664" s="17"/>
      <c r="I664" s="24"/>
    </row>
    <row r="665" spans="1:10" ht="15.75" thickBot="1" x14ac:dyDescent="0.3">
      <c r="A665" s="122"/>
      <c r="B665" s="6"/>
      <c r="C665" s="7"/>
      <c r="D665" s="6"/>
      <c r="E665" s="8"/>
      <c r="F665" s="17"/>
      <c r="G665" s="19"/>
      <c r="H665" s="17"/>
      <c r="I665" s="24"/>
    </row>
    <row r="666" spans="1:10" ht="15.75" thickBot="1" x14ac:dyDescent="0.3">
      <c r="A666" s="122"/>
      <c r="B666" s="6"/>
      <c r="C666" s="7"/>
      <c r="D666" s="6"/>
      <c r="E666" s="8"/>
      <c r="F666" s="17"/>
      <c r="G666" s="19"/>
      <c r="H666" s="25"/>
      <c r="I666" s="24"/>
    </row>
    <row r="667" spans="1:10" ht="15.75" thickBot="1" x14ac:dyDescent="0.3">
      <c r="A667" s="122"/>
      <c r="B667" s="6"/>
      <c r="C667" s="7"/>
      <c r="D667" s="6"/>
      <c r="E667" s="8"/>
      <c r="F667" s="17"/>
      <c r="G667" s="19"/>
      <c r="H667" s="25"/>
      <c r="I667" s="24"/>
    </row>
    <row r="668" spans="1:10" ht="15.75" thickBot="1" x14ac:dyDescent="0.3">
      <c r="A668" s="122"/>
      <c r="B668" s="6"/>
      <c r="C668" s="7"/>
      <c r="D668" s="6"/>
      <c r="E668" s="10"/>
      <c r="F668" s="17"/>
      <c r="G668" s="19"/>
      <c r="H668" s="25"/>
      <c r="I668" s="24"/>
    </row>
    <row r="669" spans="1:10" ht="15.75" thickBot="1" x14ac:dyDescent="0.3">
      <c r="A669" s="122"/>
      <c r="B669" s="6"/>
      <c r="C669" s="7"/>
      <c r="D669" s="6"/>
      <c r="E669" s="10"/>
      <c r="F669" s="17"/>
      <c r="G669" s="19"/>
      <c r="H669" s="25"/>
      <c r="I669" s="24"/>
    </row>
    <row r="670" spans="1:10" ht="15.75" thickBot="1" x14ac:dyDescent="0.3">
      <c r="A670" s="122"/>
      <c r="B670" s="6"/>
      <c r="C670" s="7"/>
      <c r="D670" s="6"/>
      <c r="E670" s="10"/>
      <c r="F670" s="17"/>
      <c r="G670" s="19"/>
      <c r="H670" s="25"/>
      <c r="I670" s="24"/>
    </row>
    <row r="671" spans="1:10" ht="15.75" thickBot="1" x14ac:dyDescent="0.3">
      <c r="A671" s="123"/>
      <c r="B671" s="15"/>
      <c r="C671" s="15"/>
      <c r="D671" s="15"/>
      <c r="E671" s="15"/>
      <c r="F671" s="18"/>
      <c r="G671" s="20"/>
      <c r="H671" s="26"/>
      <c r="I671" s="27"/>
    </row>
    <row r="672" spans="1:10" ht="15.75" thickTop="1" x14ac:dyDescent="0.25">
      <c r="A672" s="124"/>
      <c r="B672" s="2"/>
      <c r="C672" s="2"/>
      <c r="D672" s="2"/>
      <c r="E672" s="2"/>
      <c r="F672" s="2"/>
      <c r="G672" s="2"/>
      <c r="H672" s="2"/>
      <c r="I672" s="2"/>
    </row>
    <row r="674" spans="1:9" x14ac:dyDescent="0.25">
      <c r="A674" s="125"/>
      <c r="B674" s="22"/>
    </row>
    <row r="675" spans="1:9" x14ac:dyDescent="0.25">
      <c r="A675" s="119"/>
      <c r="B675" s="21"/>
    </row>
    <row r="676" spans="1:9" ht="15.75" thickBot="1" x14ac:dyDescent="0.3"/>
    <row r="677" spans="1:9" ht="17.25" thickTop="1" thickBot="1" x14ac:dyDescent="0.3">
      <c r="A677" s="121" t="s">
        <v>11</v>
      </c>
      <c r="B677" s="12" t="s">
        <v>10</v>
      </c>
      <c r="C677" s="12" t="s">
        <v>17</v>
      </c>
      <c r="D677" s="12"/>
      <c r="E677" s="12" t="s">
        <v>13</v>
      </c>
      <c r="F677" s="12" t="s">
        <v>12</v>
      </c>
      <c r="G677" s="12" t="s">
        <v>24</v>
      </c>
      <c r="H677" s="12" t="s">
        <v>1</v>
      </c>
      <c r="I677" s="23" t="s">
        <v>25</v>
      </c>
    </row>
    <row r="678" spans="1:9" ht="15.75" thickBot="1" x14ac:dyDescent="0.3">
      <c r="A678" s="122"/>
      <c r="B678" s="6"/>
      <c r="C678" s="7"/>
      <c r="D678" s="6"/>
      <c r="E678" s="8"/>
      <c r="F678" s="17"/>
      <c r="G678" s="19"/>
      <c r="H678" s="17"/>
      <c r="I678" s="24"/>
    </row>
    <row r="679" spans="1:9" ht="15.75" thickBot="1" x14ac:dyDescent="0.3">
      <c r="A679" s="122"/>
      <c r="B679" s="6"/>
      <c r="C679" s="7"/>
      <c r="D679" s="6"/>
      <c r="E679" s="8"/>
      <c r="F679" s="17"/>
      <c r="G679" s="19"/>
      <c r="H679" s="17"/>
      <c r="I679" s="24"/>
    </row>
    <row r="680" spans="1:9" ht="15.75" thickBot="1" x14ac:dyDescent="0.3">
      <c r="A680" s="122"/>
      <c r="B680" s="6"/>
      <c r="C680" s="7"/>
      <c r="D680" s="6"/>
      <c r="E680" s="8"/>
      <c r="F680" s="17"/>
      <c r="G680" s="19"/>
      <c r="H680" s="17"/>
      <c r="I680" s="24"/>
    </row>
    <row r="681" spans="1:9" ht="15.75" thickBot="1" x14ac:dyDescent="0.3">
      <c r="A681" s="122"/>
      <c r="B681" s="6"/>
      <c r="C681" s="7"/>
      <c r="D681" s="6"/>
      <c r="E681" s="8"/>
      <c r="F681" s="17"/>
      <c r="G681" s="19"/>
      <c r="H681" s="17"/>
      <c r="I681" s="24"/>
    </row>
    <row r="682" spans="1:9" ht="15.75" thickBot="1" x14ac:dyDescent="0.3">
      <c r="A682" s="122"/>
      <c r="B682" s="6"/>
      <c r="C682" s="7"/>
      <c r="D682" s="6"/>
      <c r="E682" s="8"/>
      <c r="F682" s="17"/>
      <c r="G682" s="19"/>
      <c r="H682" s="17"/>
      <c r="I682" s="24"/>
    </row>
    <row r="683" spans="1:9" ht="15.75" thickBot="1" x14ac:dyDescent="0.3">
      <c r="A683" s="122"/>
      <c r="B683" s="6"/>
      <c r="C683" s="7"/>
      <c r="D683" s="6"/>
      <c r="E683" s="8"/>
      <c r="F683" s="17"/>
      <c r="G683" s="19"/>
      <c r="H683" s="25"/>
      <c r="I683" s="24"/>
    </row>
    <row r="684" spans="1:9" ht="15.75" thickBot="1" x14ac:dyDescent="0.3">
      <c r="A684" s="122"/>
      <c r="B684" s="6"/>
      <c r="C684" s="7"/>
      <c r="D684" s="6"/>
      <c r="E684" s="8"/>
      <c r="F684" s="17"/>
      <c r="G684" s="19"/>
      <c r="H684" s="25"/>
      <c r="I684" s="24"/>
    </row>
    <row r="685" spans="1:9" ht="15.75" thickBot="1" x14ac:dyDescent="0.3">
      <c r="A685" s="122"/>
      <c r="B685" s="6"/>
      <c r="C685" s="7"/>
      <c r="D685" s="6"/>
      <c r="E685" s="10"/>
      <c r="F685" s="17"/>
      <c r="G685" s="19"/>
      <c r="H685" s="25"/>
      <c r="I685" s="24"/>
    </row>
    <row r="686" spans="1:9" ht="15.75" thickBot="1" x14ac:dyDescent="0.3">
      <c r="A686" s="122"/>
      <c r="B686" s="6"/>
      <c r="C686" s="7"/>
      <c r="D686" s="6"/>
      <c r="E686" s="10"/>
      <c r="F686" s="17"/>
      <c r="G686" s="19"/>
      <c r="H686" s="25"/>
      <c r="I686" s="24"/>
    </row>
    <row r="687" spans="1:9" ht="15.75" thickBot="1" x14ac:dyDescent="0.3">
      <c r="A687" s="122"/>
      <c r="B687" s="6"/>
      <c r="C687" s="7"/>
      <c r="D687" s="6"/>
      <c r="E687" s="10"/>
      <c r="F687" s="17"/>
      <c r="G687" s="19"/>
      <c r="H687" s="25"/>
      <c r="I687" s="24"/>
    </row>
    <row r="688" spans="1:9" ht="15.75" thickBot="1" x14ac:dyDescent="0.3">
      <c r="A688" s="123" t="s">
        <v>1</v>
      </c>
      <c r="B688" s="15"/>
      <c r="C688" s="15"/>
      <c r="D688" s="15"/>
      <c r="E688" s="15"/>
      <c r="F688" s="18">
        <f ca="1">SUM(F678:F687)</f>
        <v>0</v>
      </c>
      <c r="G688" s="20">
        <f ca="1">SUM(G678:G687)</f>
        <v>0</v>
      </c>
      <c r="H688" s="26">
        <f ca="1">SUM(H678:H687)</f>
        <v>0</v>
      </c>
      <c r="I688" s="27"/>
    </row>
    <row r="689" spans="1:9" ht="15.75" thickTop="1" x14ac:dyDescent="0.25">
      <c r="A689" s="124"/>
      <c r="B689" s="2"/>
      <c r="C689" s="2"/>
      <c r="D689" s="2"/>
      <c r="E689" s="2"/>
      <c r="F689" s="2"/>
      <c r="G689" s="2"/>
      <c r="H689" s="2"/>
      <c r="I689" s="2"/>
    </row>
    <row r="691" spans="1:9" ht="23.25" x14ac:dyDescent="0.35">
      <c r="A691" s="117" t="s">
        <v>3</v>
      </c>
    </row>
    <row r="692" spans="1:9" x14ac:dyDescent="0.25">
      <c r="A692" s="118" t="s">
        <v>269</v>
      </c>
      <c r="B692" s="22"/>
    </row>
    <row r="693" spans="1:9" x14ac:dyDescent="0.25">
      <c r="A693" s="119"/>
      <c r="B693" s="21"/>
    </row>
    <row r="694" spans="1:9" ht="15.75" thickBot="1" x14ac:dyDescent="0.3"/>
    <row r="695" spans="1:9" ht="17.25" thickTop="1" thickBot="1" x14ac:dyDescent="0.3">
      <c r="A695" s="121" t="s">
        <v>11</v>
      </c>
      <c r="B695" s="12" t="s">
        <v>10</v>
      </c>
      <c r="C695" s="12" t="s">
        <v>17</v>
      </c>
      <c r="D695" s="12"/>
      <c r="E695" s="12" t="s">
        <v>13</v>
      </c>
      <c r="F695" s="12" t="s">
        <v>12</v>
      </c>
      <c r="G695" s="12" t="s">
        <v>24</v>
      </c>
      <c r="H695" s="12" t="s">
        <v>1</v>
      </c>
      <c r="I695" s="23" t="s">
        <v>25</v>
      </c>
    </row>
    <row r="696" spans="1:9" ht="15.75" thickBot="1" x14ac:dyDescent="0.3">
      <c r="A696" s="122">
        <v>43192</v>
      </c>
      <c r="B696" s="6" t="s">
        <v>301</v>
      </c>
      <c r="C696" s="29" t="s">
        <v>191</v>
      </c>
      <c r="D696" s="6"/>
      <c r="E696" s="8" t="s">
        <v>14</v>
      </c>
      <c r="F696" s="17">
        <v>5.25</v>
      </c>
      <c r="G696" s="19"/>
      <c r="H696" s="17">
        <v>5.25</v>
      </c>
      <c r="I696" s="24" t="s">
        <v>71</v>
      </c>
    </row>
    <row r="697" spans="1:9" ht="15.75" thickBot="1" x14ac:dyDescent="0.3">
      <c r="A697" s="122">
        <v>43192</v>
      </c>
      <c r="B697" s="6" t="s">
        <v>302</v>
      </c>
      <c r="C697" s="29" t="s">
        <v>303</v>
      </c>
      <c r="D697" s="6"/>
      <c r="E697" s="8" t="s">
        <v>14</v>
      </c>
      <c r="F697" s="17">
        <v>1200</v>
      </c>
      <c r="G697" s="19"/>
      <c r="H697" s="17">
        <v>1200</v>
      </c>
      <c r="I697" s="24" t="s">
        <v>9</v>
      </c>
    </row>
    <row r="698" spans="1:9" ht="15.75" thickBot="1" x14ac:dyDescent="0.3">
      <c r="A698" s="122">
        <v>43192</v>
      </c>
      <c r="B698" s="6" t="s">
        <v>304</v>
      </c>
      <c r="C698" s="29" t="s">
        <v>305</v>
      </c>
      <c r="D698" s="6"/>
      <c r="E698" s="8" t="s">
        <v>14</v>
      </c>
      <c r="F698" s="17">
        <v>2278.08</v>
      </c>
      <c r="G698" s="19"/>
      <c r="H698" s="33">
        <v>2278.08</v>
      </c>
      <c r="I698" s="24" t="s">
        <v>71</v>
      </c>
    </row>
    <row r="699" spans="1:9" ht="15.75" thickBot="1" x14ac:dyDescent="0.3">
      <c r="A699" s="122"/>
      <c r="B699" s="6"/>
      <c r="C699" s="29"/>
      <c r="D699" s="6"/>
      <c r="E699" s="8"/>
      <c r="F699" s="17"/>
      <c r="G699" s="19"/>
      <c r="H699" s="33"/>
      <c r="I699" s="24"/>
    </row>
    <row r="700" spans="1:9" ht="15.75" thickBot="1" x14ac:dyDescent="0.3">
      <c r="A700" s="122"/>
      <c r="B700" s="6"/>
      <c r="C700" s="29"/>
      <c r="D700" s="6"/>
      <c r="E700" s="8"/>
      <c r="F700" s="17"/>
      <c r="G700" s="19"/>
      <c r="H700" s="33"/>
      <c r="I700" s="24"/>
    </row>
    <row r="701" spans="1:9" ht="15.75" thickBot="1" x14ac:dyDescent="0.3">
      <c r="A701" s="122"/>
      <c r="B701" s="6"/>
      <c r="C701" s="29"/>
      <c r="D701" s="6"/>
      <c r="E701" s="10"/>
      <c r="F701" s="17"/>
      <c r="G701" s="19"/>
      <c r="H701" s="33"/>
      <c r="I701" s="24"/>
    </row>
    <row r="702" spans="1:9" ht="15.75" thickBot="1" x14ac:dyDescent="0.3">
      <c r="A702" s="122"/>
      <c r="B702" s="6"/>
      <c r="C702" s="29"/>
      <c r="D702" s="6"/>
      <c r="E702" s="10"/>
      <c r="F702" s="17"/>
      <c r="G702" s="19"/>
      <c r="H702" s="33"/>
      <c r="I702" s="24"/>
    </row>
    <row r="703" spans="1:9" ht="15.75" thickBot="1" x14ac:dyDescent="0.3">
      <c r="A703" s="122"/>
      <c r="B703" s="6"/>
      <c r="C703" s="29"/>
      <c r="D703" s="6"/>
      <c r="E703" s="10"/>
      <c r="F703" s="17"/>
      <c r="G703" s="19"/>
      <c r="H703" s="33"/>
      <c r="I703" s="24"/>
    </row>
    <row r="704" spans="1:9" ht="15.75" thickBot="1" x14ac:dyDescent="0.3">
      <c r="A704" s="123"/>
      <c r="B704" s="15"/>
      <c r="C704" s="15"/>
      <c r="D704" s="15"/>
      <c r="E704" s="15"/>
      <c r="F704" s="18"/>
      <c r="G704" s="20"/>
      <c r="H704" s="26"/>
      <c r="I704" s="27"/>
    </row>
    <row r="705" spans="1:9" ht="15.75" thickTop="1" x14ac:dyDescent="0.25">
      <c r="A705" s="124"/>
      <c r="B705" s="2"/>
      <c r="C705" s="2"/>
      <c r="D705" s="2"/>
      <c r="E705" s="2"/>
      <c r="F705" s="2"/>
      <c r="G705" s="2"/>
      <c r="H705" s="2"/>
      <c r="I705" s="2"/>
    </row>
    <row r="707" spans="1:9" x14ac:dyDescent="0.25">
      <c r="A707" s="118" t="s">
        <v>270</v>
      </c>
    </row>
    <row r="708" spans="1:9" x14ac:dyDescent="0.25">
      <c r="A708" s="119"/>
      <c r="B708" s="21"/>
    </row>
    <row r="709" spans="1:9" ht="15.75" thickBot="1" x14ac:dyDescent="0.3"/>
    <row r="710" spans="1:9" ht="17.25" thickTop="1" thickBot="1" x14ac:dyDescent="0.3">
      <c r="A710" s="121" t="s">
        <v>11</v>
      </c>
      <c r="B710" s="12" t="s">
        <v>10</v>
      </c>
      <c r="C710" s="12" t="s">
        <v>17</v>
      </c>
      <c r="D710" s="12"/>
      <c r="E710" s="12" t="s">
        <v>13</v>
      </c>
      <c r="F710" s="12" t="s">
        <v>12</v>
      </c>
      <c r="G710" s="12" t="s">
        <v>24</v>
      </c>
      <c r="H710" s="12" t="s">
        <v>1</v>
      </c>
      <c r="I710" s="23" t="s">
        <v>25</v>
      </c>
    </row>
    <row r="711" spans="1:9" ht="15.75" thickBot="1" x14ac:dyDescent="0.3">
      <c r="A711" s="122">
        <v>43199</v>
      </c>
      <c r="B711" s="6" t="s">
        <v>306</v>
      </c>
      <c r="C711" s="7" t="s">
        <v>278</v>
      </c>
      <c r="D711" s="6"/>
      <c r="E711" s="8"/>
      <c r="F711" s="63">
        <v>140</v>
      </c>
      <c r="G711" s="19"/>
      <c r="H711" s="17">
        <v>140</v>
      </c>
      <c r="I711" s="24" t="s">
        <v>9</v>
      </c>
    </row>
    <row r="712" spans="1:9" ht="15.75" thickBot="1" x14ac:dyDescent="0.3">
      <c r="A712" s="122">
        <v>43199</v>
      </c>
      <c r="B712" s="6" t="s">
        <v>297</v>
      </c>
      <c r="C712" s="7" t="s">
        <v>284</v>
      </c>
      <c r="D712" s="6"/>
      <c r="E712" s="8"/>
      <c r="F712" s="33">
        <v>82.68</v>
      </c>
      <c r="G712" s="19"/>
      <c r="H712" s="17">
        <v>82.68</v>
      </c>
      <c r="I712" s="24" t="s">
        <v>71</v>
      </c>
    </row>
    <row r="713" spans="1:9" ht="15.75" thickBot="1" x14ac:dyDescent="0.3">
      <c r="A713" s="122">
        <v>43199</v>
      </c>
      <c r="B713" s="6" t="s">
        <v>93</v>
      </c>
      <c r="C713" s="7" t="s">
        <v>307</v>
      </c>
      <c r="D713" s="6"/>
      <c r="E713" s="8"/>
      <c r="F713" s="33">
        <v>650</v>
      </c>
      <c r="G713" s="19"/>
      <c r="H713" s="17">
        <v>650</v>
      </c>
      <c r="I713" s="24" t="s">
        <v>9</v>
      </c>
    </row>
    <row r="714" spans="1:9" ht="15.75" thickBot="1" x14ac:dyDescent="0.3">
      <c r="A714" s="122">
        <v>43199</v>
      </c>
      <c r="B714" s="6" t="s">
        <v>102</v>
      </c>
      <c r="C714" s="7"/>
      <c r="D714" s="6"/>
      <c r="E714" s="8"/>
      <c r="F714" s="33">
        <v>1800</v>
      </c>
      <c r="G714" s="19"/>
      <c r="H714" s="25">
        <v>1800</v>
      </c>
      <c r="I714" s="24" t="s">
        <v>9</v>
      </c>
    </row>
    <row r="715" spans="1:9" ht="15.75" thickBot="1" x14ac:dyDescent="0.3">
      <c r="A715" s="122"/>
      <c r="B715" s="6"/>
      <c r="C715" s="7"/>
      <c r="D715" s="6"/>
      <c r="E715" s="8"/>
      <c r="F715" s="33"/>
      <c r="G715" s="19"/>
      <c r="H715" s="25"/>
      <c r="I715" s="24"/>
    </row>
    <row r="716" spans="1:9" ht="15.75" thickBot="1" x14ac:dyDescent="0.3">
      <c r="A716" s="122"/>
      <c r="B716" s="6"/>
      <c r="C716" s="7"/>
      <c r="D716" s="6"/>
      <c r="E716" s="10"/>
      <c r="F716" s="25"/>
      <c r="G716" s="19"/>
      <c r="H716" s="25"/>
      <c r="I716" s="24"/>
    </row>
    <row r="717" spans="1:9" ht="15.75" thickBot="1" x14ac:dyDescent="0.3">
      <c r="A717" s="122"/>
      <c r="B717" s="6"/>
      <c r="C717" s="7"/>
      <c r="D717" s="6"/>
      <c r="E717" s="10"/>
      <c r="F717" s="33"/>
      <c r="G717" s="19"/>
      <c r="H717" s="25"/>
      <c r="I717" s="24"/>
    </row>
    <row r="718" spans="1:9" ht="15.75" thickBot="1" x14ac:dyDescent="0.3">
      <c r="A718" s="123"/>
      <c r="B718" s="15"/>
      <c r="C718" s="15"/>
      <c r="D718" s="15"/>
      <c r="E718" s="15"/>
      <c r="F718" s="35"/>
      <c r="G718" s="20"/>
      <c r="H718" s="26"/>
      <c r="I718" s="27"/>
    </row>
    <row r="719" spans="1:9" ht="15.75" thickTop="1" x14ac:dyDescent="0.25">
      <c r="A719" s="124"/>
      <c r="B719" s="2"/>
      <c r="C719" s="2"/>
      <c r="D719" s="2"/>
      <c r="E719" s="2"/>
      <c r="F719" s="36"/>
      <c r="G719" s="2"/>
      <c r="H719" s="2"/>
      <c r="I719" s="2"/>
    </row>
    <row r="721" spans="1:9" x14ac:dyDescent="0.25">
      <c r="A721" s="125" t="s">
        <v>271</v>
      </c>
      <c r="B721" s="22"/>
    </row>
    <row r="722" spans="1:9" x14ac:dyDescent="0.25">
      <c r="A722" s="119"/>
      <c r="B722" s="21"/>
    </row>
    <row r="723" spans="1:9" ht="15.75" thickBot="1" x14ac:dyDescent="0.3"/>
    <row r="724" spans="1:9" ht="17.25" thickTop="1" thickBot="1" x14ac:dyDescent="0.3">
      <c r="A724" s="121" t="s">
        <v>11</v>
      </c>
      <c r="B724" s="12" t="s">
        <v>10</v>
      </c>
      <c r="C724" s="12" t="s">
        <v>17</v>
      </c>
      <c r="D724" s="12"/>
      <c r="E724" s="12" t="s">
        <v>13</v>
      </c>
      <c r="F724" s="12" t="s">
        <v>12</v>
      </c>
      <c r="G724" s="12" t="s">
        <v>24</v>
      </c>
      <c r="H724" s="12" t="s">
        <v>1</v>
      </c>
      <c r="I724" s="23" t="s">
        <v>25</v>
      </c>
    </row>
    <row r="725" spans="1:9" ht="15.75" thickBot="1" x14ac:dyDescent="0.3">
      <c r="A725" s="122">
        <v>43206</v>
      </c>
      <c r="B725" s="6" t="s">
        <v>283</v>
      </c>
      <c r="C725" s="7"/>
      <c r="D725" s="6"/>
      <c r="E725" s="8" t="s">
        <v>14</v>
      </c>
      <c r="F725" s="17">
        <v>432</v>
      </c>
      <c r="G725" s="19"/>
      <c r="H725" s="17">
        <v>432</v>
      </c>
      <c r="I725" s="24" t="s">
        <v>71</v>
      </c>
    </row>
    <row r="726" spans="1:9" ht="15.75" thickBot="1" x14ac:dyDescent="0.3">
      <c r="A726" s="122">
        <v>43206</v>
      </c>
      <c r="B726" s="6" t="s">
        <v>93</v>
      </c>
      <c r="C726" s="7" t="s">
        <v>268</v>
      </c>
      <c r="D726" s="6"/>
      <c r="E726" s="8" t="s">
        <v>14</v>
      </c>
      <c r="F726" s="17">
        <v>120</v>
      </c>
      <c r="G726" s="19"/>
      <c r="H726" s="17">
        <v>120</v>
      </c>
      <c r="I726" s="24" t="s">
        <v>9</v>
      </c>
    </row>
    <row r="727" spans="1:9" ht="15.75" thickBot="1" x14ac:dyDescent="0.3">
      <c r="A727" s="122"/>
      <c r="B727" s="6"/>
      <c r="C727" s="7"/>
      <c r="D727" s="6"/>
      <c r="E727" s="8"/>
      <c r="F727" s="17"/>
      <c r="G727" s="19"/>
      <c r="H727" s="17"/>
      <c r="I727" s="24"/>
    </row>
    <row r="728" spans="1:9" ht="15.75" thickBot="1" x14ac:dyDescent="0.3">
      <c r="A728" s="122"/>
      <c r="B728" s="6"/>
      <c r="C728" s="7"/>
      <c r="D728" s="6"/>
      <c r="E728" s="8"/>
      <c r="F728" s="17"/>
      <c r="G728" s="19"/>
      <c r="H728" s="17"/>
      <c r="I728" s="24"/>
    </row>
    <row r="729" spans="1:9" ht="15.75" thickBot="1" x14ac:dyDescent="0.3">
      <c r="A729" s="122"/>
      <c r="B729" s="6"/>
      <c r="C729" s="7"/>
      <c r="D729" s="6"/>
      <c r="E729" s="8"/>
      <c r="F729" s="17"/>
      <c r="G729" s="19"/>
      <c r="H729" s="17"/>
      <c r="I729" s="24"/>
    </row>
    <row r="730" spans="1:9" ht="15.75" thickBot="1" x14ac:dyDescent="0.3">
      <c r="A730" s="122"/>
      <c r="B730" s="6"/>
      <c r="C730" s="7"/>
      <c r="D730" s="6"/>
      <c r="E730" s="8"/>
      <c r="F730" s="17"/>
      <c r="G730" s="19"/>
      <c r="H730" s="17"/>
      <c r="I730" s="24"/>
    </row>
    <row r="731" spans="1:9" ht="15.75" thickBot="1" x14ac:dyDescent="0.3">
      <c r="A731" s="122"/>
      <c r="B731" s="6"/>
      <c r="C731" s="7"/>
      <c r="D731" s="6"/>
      <c r="E731" s="8"/>
      <c r="F731" s="17"/>
      <c r="G731" s="19"/>
      <c r="H731" s="25"/>
      <c r="I731" s="24"/>
    </row>
    <row r="732" spans="1:9" ht="15.75" thickBot="1" x14ac:dyDescent="0.3">
      <c r="A732" s="122"/>
      <c r="B732" s="6"/>
      <c r="C732" s="7"/>
      <c r="D732" s="6"/>
      <c r="E732" s="10"/>
      <c r="F732" s="17"/>
      <c r="G732" s="19"/>
      <c r="H732" s="25"/>
      <c r="I732" s="24"/>
    </row>
    <row r="733" spans="1:9" ht="15.75" thickBot="1" x14ac:dyDescent="0.3">
      <c r="A733" s="122"/>
      <c r="B733" s="6"/>
      <c r="C733" s="7"/>
      <c r="D733" s="6"/>
      <c r="E733" s="10"/>
      <c r="F733" s="17"/>
      <c r="G733" s="19"/>
      <c r="H733" s="25"/>
      <c r="I733" s="24"/>
    </row>
    <row r="734" spans="1:9" ht="15.75" thickBot="1" x14ac:dyDescent="0.3">
      <c r="A734" s="122"/>
      <c r="B734" s="6"/>
      <c r="C734" s="7"/>
      <c r="D734" s="6"/>
      <c r="E734" s="10"/>
      <c r="F734" s="17"/>
      <c r="G734" s="19"/>
      <c r="H734" s="25"/>
      <c r="I734" s="24"/>
    </row>
    <row r="735" spans="1:9" ht="15.75" thickBot="1" x14ac:dyDescent="0.3">
      <c r="A735" s="123"/>
      <c r="B735" s="15"/>
      <c r="C735" s="15"/>
      <c r="D735" s="15"/>
      <c r="E735" s="15"/>
      <c r="F735" s="18"/>
      <c r="G735" s="20"/>
      <c r="H735" s="26"/>
      <c r="I735" s="27"/>
    </row>
    <row r="736" spans="1:9" ht="15.75" thickTop="1" x14ac:dyDescent="0.25">
      <c r="A736" s="124"/>
      <c r="B736" s="2"/>
      <c r="C736" s="2"/>
      <c r="D736" s="2"/>
      <c r="E736" s="2"/>
      <c r="F736" s="2"/>
      <c r="G736" s="2"/>
      <c r="H736" s="2"/>
      <c r="I736" s="2"/>
    </row>
    <row r="738" spans="1:9" x14ac:dyDescent="0.25">
      <c r="A738" s="125" t="s">
        <v>272</v>
      </c>
      <c r="B738" s="22"/>
    </row>
    <row r="739" spans="1:9" x14ac:dyDescent="0.25">
      <c r="A739" s="119"/>
      <c r="B739" s="21"/>
    </row>
    <row r="740" spans="1:9" ht="15.75" thickBot="1" x14ac:dyDescent="0.3"/>
    <row r="741" spans="1:9" ht="17.25" thickTop="1" thickBot="1" x14ac:dyDescent="0.3">
      <c r="A741" s="121" t="s">
        <v>11</v>
      </c>
      <c r="B741" s="12" t="s">
        <v>10</v>
      </c>
      <c r="C741" s="12" t="s">
        <v>17</v>
      </c>
      <c r="D741" s="12"/>
      <c r="E741" s="12" t="s">
        <v>13</v>
      </c>
      <c r="F741" s="12" t="s">
        <v>12</v>
      </c>
      <c r="G741" s="12" t="s">
        <v>24</v>
      </c>
      <c r="H741" s="12" t="s">
        <v>1</v>
      </c>
      <c r="I741" s="23" t="s">
        <v>25</v>
      </c>
    </row>
    <row r="742" spans="1:9" ht="15.75" thickBot="1" x14ac:dyDescent="0.3">
      <c r="A742" s="122">
        <v>43213</v>
      </c>
      <c r="B742" s="6" t="s">
        <v>264</v>
      </c>
      <c r="C742" s="7" t="s">
        <v>131</v>
      </c>
      <c r="D742" s="6"/>
      <c r="E742" s="8"/>
      <c r="F742" s="17">
        <v>46.47</v>
      </c>
      <c r="G742" s="19"/>
      <c r="H742" s="17">
        <v>46.47</v>
      </c>
      <c r="I742" s="24" t="s">
        <v>282</v>
      </c>
    </row>
    <row r="743" spans="1:9" ht="15.75" thickBot="1" x14ac:dyDescent="0.3">
      <c r="A743" s="122">
        <v>43213</v>
      </c>
      <c r="B743" s="6" t="s">
        <v>46</v>
      </c>
      <c r="C743" s="7" t="s">
        <v>281</v>
      </c>
      <c r="D743" s="6"/>
      <c r="E743" s="8"/>
      <c r="F743" s="17">
        <v>270</v>
      </c>
      <c r="G743" s="19"/>
      <c r="H743" s="17">
        <v>270</v>
      </c>
      <c r="I743" s="24" t="s">
        <v>71</v>
      </c>
    </row>
    <row r="744" spans="1:9" ht="15.75" thickBot="1" x14ac:dyDescent="0.3">
      <c r="A744" s="122">
        <v>43213</v>
      </c>
      <c r="B744" s="6" t="s">
        <v>277</v>
      </c>
      <c r="C744" s="7" t="s">
        <v>278</v>
      </c>
      <c r="D744" s="6"/>
      <c r="E744" s="8" t="s">
        <v>14</v>
      </c>
      <c r="F744" s="17">
        <v>300</v>
      </c>
      <c r="G744" s="19"/>
      <c r="H744" s="17">
        <v>300</v>
      </c>
      <c r="I744" s="24" t="s">
        <v>9</v>
      </c>
    </row>
    <row r="745" spans="1:9" ht="15.75" thickBot="1" x14ac:dyDescent="0.3">
      <c r="A745" s="122">
        <v>43213</v>
      </c>
      <c r="B745" s="6" t="s">
        <v>93</v>
      </c>
      <c r="C745" s="7" t="s">
        <v>279</v>
      </c>
      <c r="D745" s="6"/>
      <c r="E745" s="8" t="s">
        <v>14</v>
      </c>
      <c r="F745" s="17">
        <v>60</v>
      </c>
      <c r="G745" s="19"/>
      <c r="H745" s="25">
        <v>60</v>
      </c>
      <c r="I745" s="24" t="s">
        <v>9</v>
      </c>
    </row>
    <row r="746" spans="1:9" ht="15.75" thickBot="1" x14ac:dyDescent="0.3">
      <c r="A746" s="122">
        <v>43213</v>
      </c>
      <c r="B746" s="6" t="s">
        <v>93</v>
      </c>
      <c r="C746" s="7" t="s">
        <v>276</v>
      </c>
      <c r="D746" s="6"/>
      <c r="E746" s="8" t="s">
        <v>14</v>
      </c>
      <c r="F746" s="17">
        <v>710</v>
      </c>
      <c r="G746" s="19"/>
      <c r="H746" s="25">
        <v>710</v>
      </c>
      <c r="I746" s="24" t="s">
        <v>280</v>
      </c>
    </row>
    <row r="747" spans="1:9" ht="15.75" thickBot="1" x14ac:dyDescent="0.3">
      <c r="A747" s="122"/>
      <c r="B747" s="6"/>
      <c r="C747" s="7"/>
      <c r="D747" s="6"/>
      <c r="E747" s="10"/>
      <c r="F747" s="17"/>
      <c r="G747" s="19"/>
      <c r="H747" s="25"/>
      <c r="I747" s="24"/>
    </row>
    <row r="748" spans="1:9" ht="15.75" thickBot="1" x14ac:dyDescent="0.3">
      <c r="A748" s="122"/>
      <c r="B748" s="6"/>
      <c r="C748" s="7"/>
      <c r="D748" s="6"/>
      <c r="E748" s="10"/>
      <c r="F748" s="17"/>
      <c r="G748" s="19"/>
      <c r="H748" s="25"/>
      <c r="I748" s="24"/>
    </row>
    <row r="749" spans="1:9" ht="15.75" thickBot="1" x14ac:dyDescent="0.3">
      <c r="A749" s="122"/>
      <c r="B749" s="6"/>
      <c r="C749" s="7"/>
      <c r="D749" s="6"/>
      <c r="E749" s="10"/>
      <c r="F749" s="17"/>
      <c r="G749" s="19"/>
      <c r="H749" s="25"/>
      <c r="I749" s="24"/>
    </row>
    <row r="750" spans="1:9" ht="15.75" thickBot="1" x14ac:dyDescent="0.3">
      <c r="A750" s="123"/>
      <c r="B750" s="15"/>
      <c r="C750" s="15"/>
      <c r="D750" s="15"/>
      <c r="E750" s="15"/>
      <c r="F750" s="18"/>
      <c r="G750" s="20"/>
      <c r="H750" s="26"/>
      <c r="I750" s="27"/>
    </row>
    <row r="751" spans="1:9" ht="15.75" thickTop="1" x14ac:dyDescent="0.25">
      <c r="A751" s="124"/>
      <c r="B751" s="2"/>
      <c r="C751" s="2"/>
      <c r="D751" s="2"/>
      <c r="E751" s="2"/>
      <c r="F751" s="2"/>
      <c r="G751" s="2"/>
      <c r="H751" s="2"/>
      <c r="I751" s="2"/>
    </row>
    <row r="753" spans="1:9" x14ac:dyDescent="0.25">
      <c r="A753" s="125" t="s">
        <v>273</v>
      </c>
      <c r="B753" s="22"/>
    </row>
    <row r="754" spans="1:9" x14ac:dyDescent="0.25">
      <c r="A754" s="119"/>
      <c r="B754" s="21"/>
    </row>
    <row r="755" spans="1:9" ht="15.75" thickBot="1" x14ac:dyDescent="0.3"/>
    <row r="756" spans="1:9" ht="17.25" thickTop="1" thickBot="1" x14ac:dyDescent="0.3">
      <c r="A756" s="121" t="s">
        <v>11</v>
      </c>
      <c r="B756" s="12" t="s">
        <v>10</v>
      </c>
      <c r="C756" s="12" t="s">
        <v>17</v>
      </c>
      <c r="D756" s="12"/>
      <c r="E756" s="12" t="s">
        <v>13</v>
      </c>
      <c r="F756" s="12" t="s">
        <v>12</v>
      </c>
      <c r="G756" s="12" t="s">
        <v>24</v>
      </c>
      <c r="H756" s="12" t="s">
        <v>1</v>
      </c>
      <c r="I756" s="23" t="s">
        <v>25</v>
      </c>
    </row>
    <row r="757" spans="1:9" ht="15.75" thickBot="1" x14ac:dyDescent="0.3">
      <c r="A757" s="122">
        <v>43220</v>
      </c>
      <c r="B757" s="6" t="s">
        <v>274</v>
      </c>
      <c r="C757" s="7" t="s">
        <v>275</v>
      </c>
      <c r="D757" s="6"/>
      <c r="E757" s="8" t="s">
        <v>14</v>
      </c>
      <c r="F757" s="17">
        <v>1675</v>
      </c>
      <c r="G757" s="19"/>
      <c r="H757" s="17">
        <v>1675</v>
      </c>
      <c r="I757" s="24" t="s">
        <v>71</v>
      </c>
    </row>
    <row r="758" spans="1:9" ht="15.75" thickBot="1" x14ac:dyDescent="0.3">
      <c r="A758" s="122">
        <v>43220</v>
      </c>
      <c r="B758" s="6" t="s">
        <v>308</v>
      </c>
      <c r="C758" s="7" t="s">
        <v>305</v>
      </c>
      <c r="D758" s="6"/>
      <c r="E758" s="8" t="s">
        <v>14</v>
      </c>
      <c r="F758" s="17">
        <v>2000</v>
      </c>
      <c r="G758" s="19"/>
      <c r="H758" s="17">
        <v>2000</v>
      </c>
      <c r="I758" s="24" t="s">
        <v>9</v>
      </c>
    </row>
    <row r="759" spans="1:9" ht="15.75" thickBot="1" x14ac:dyDescent="0.3">
      <c r="A759" s="122">
        <v>43220</v>
      </c>
      <c r="B759" s="6" t="s">
        <v>346</v>
      </c>
      <c r="C759" s="7"/>
      <c r="D759" s="6"/>
      <c r="E759" s="8" t="s">
        <v>14</v>
      </c>
      <c r="F759" s="17">
        <v>1292.56</v>
      </c>
      <c r="G759" s="19"/>
      <c r="H759" s="17">
        <v>1292.56</v>
      </c>
      <c r="I759" s="24" t="s">
        <v>9</v>
      </c>
    </row>
    <row r="760" spans="1:9" ht="15.75" thickBot="1" x14ac:dyDescent="0.3">
      <c r="A760" s="122"/>
      <c r="B760" s="6"/>
      <c r="C760" s="7"/>
      <c r="D760" s="6"/>
      <c r="E760" s="8"/>
      <c r="F760" s="17"/>
      <c r="G760" s="19"/>
      <c r="H760" s="17"/>
      <c r="I760" s="24"/>
    </row>
    <row r="761" spans="1:9" ht="15.75" thickBot="1" x14ac:dyDescent="0.3">
      <c r="A761" s="122"/>
      <c r="B761" s="6"/>
      <c r="C761" s="7"/>
      <c r="D761" s="6"/>
      <c r="E761" s="8"/>
      <c r="F761" s="17"/>
      <c r="G761" s="19"/>
      <c r="H761" s="17"/>
      <c r="I761" s="24"/>
    </row>
    <row r="762" spans="1:9" ht="15.75" thickBot="1" x14ac:dyDescent="0.3">
      <c r="A762" s="122"/>
      <c r="B762" s="6"/>
      <c r="C762" s="7"/>
      <c r="D762" s="6"/>
      <c r="E762" s="8"/>
      <c r="F762" s="17"/>
      <c r="G762" s="19"/>
      <c r="H762" s="25"/>
      <c r="I762" s="24"/>
    </row>
    <row r="763" spans="1:9" ht="15.75" thickBot="1" x14ac:dyDescent="0.3">
      <c r="A763" s="122"/>
      <c r="B763" s="6"/>
      <c r="C763" s="7"/>
      <c r="D763" s="6"/>
      <c r="E763" s="8"/>
      <c r="F763" s="17"/>
      <c r="G763" s="19"/>
      <c r="H763" s="25"/>
      <c r="I763" s="24"/>
    </row>
    <row r="764" spans="1:9" ht="15.75" thickBot="1" x14ac:dyDescent="0.3">
      <c r="A764" s="122"/>
      <c r="B764" s="6"/>
      <c r="C764" s="7"/>
      <c r="D764" s="6"/>
      <c r="E764" s="10"/>
      <c r="F764" s="17"/>
      <c r="G764" s="19"/>
      <c r="H764" s="25"/>
      <c r="I764" s="24"/>
    </row>
    <row r="765" spans="1:9" ht="15.75" thickBot="1" x14ac:dyDescent="0.3">
      <c r="A765" s="122"/>
      <c r="B765" s="6"/>
      <c r="C765" s="7"/>
      <c r="D765" s="6"/>
      <c r="E765" s="10"/>
      <c r="F765" s="17"/>
      <c r="G765" s="19"/>
      <c r="H765" s="25"/>
      <c r="I765" s="24"/>
    </row>
    <row r="766" spans="1:9" ht="15.75" thickBot="1" x14ac:dyDescent="0.3">
      <c r="A766" s="122"/>
      <c r="B766" s="6"/>
      <c r="C766" s="7"/>
      <c r="D766" s="6"/>
      <c r="E766" s="10"/>
      <c r="F766" s="17"/>
      <c r="G766" s="19"/>
      <c r="H766" s="25"/>
      <c r="I766" s="24"/>
    </row>
    <row r="767" spans="1:9" ht="15.75" thickBot="1" x14ac:dyDescent="0.3">
      <c r="A767" s="123"/>
      <c r="B767" s="15"/>
      <c r="C767" s="15"/>
      <c r="D767" s="15"/>
      <c r="E767" s="15"/>
      <c r="F767" s="18"/>
      <c r="G767" s="20"/>
      <c r="H767" s="26"/>
      <c r="I767" s="27"/>
    </row>
    <row r="768" spans="1:9" ht="15.75" thickTop="1" x14ac:dyDescent="0.25">
      <c r="A768" s="124"/>
      <c r="B768" s="2"/>
      <c r="C768" s="2"/>
      <c r="D768" s="2"/>
      <c r="E768" s="2"/>
      <c r="F768" s="2"/>
      <c r="G768" s="2"/>
      <c r="H768" s="2"/>
      <c r="I768" s="2"/>
    </row>
    <row r="772" spans="1:9" ht="23.25" x14ac:dyDescent="0.35">
      <c r="A772" s="1" t="s">
        <v>3</v>
      </c>
    </row>
    <row r="773" spans="1:9" x14ac:dyDescent="0.25">
      <c r="A773" s="4" t="s">
        <v>341</v>
      </c>
      <c r="B773" s="22"/>
    </row>
    <row r="774" spans="1:9" x14ac:dyDescent="0.25">
      <c r="A774" s="21"/>
      <c r="B774" s="21"/>
    </row>
    <row r="775" spans="1:9" ht="15.75" thickBot="1" x14ac:dyDescent="0.3">
      <c r="A775"/>
    </row>
    <row r="776" spans="1:9" ht="17.25" thickTop="1" thickBot="1" x14ac:dyDescent="0.3">
      <c r="A776" s="11" t="s">
        <v>11</v>
      </c>
      <c r="B776" s="12" t="s">
        <v>10</v>
      </c>
      <c r="C776" s="12" t="s">
        <v>17</v>
      </c>
      <c r="D776" s="12"/>
      <c r="E776" s="12" t="s">
        <v>13</v>
      </c>
      <c r="F776" s="12" t="s">
        <v>12</v>
      </c>
      <c r="G776" s="12" t="s">
        <v>24</v>
      </c>
      <c r="H776" s="12" t="s">
        <v>1</v>
      </c>
      <c r="I776" s="23" t="s">
        <v>25</v>
      </c>
    </row>
    <row r="777" spans="1:9" ht="15.75" thickBot="1" x14ac:dyDescent="0.3">
      <c r="A777" s="122">
        <v>43227</v>
      </c>
      <c r="B777" s="6" t="s">
        <v>300</v>
      </c>
      <c r="C777" s="29" t="s">
        <v>288</v>
      </c>
      <c r="D777" s="6"/>
      <c r="E777" s="8" t="s">
        <v>14</v>
      </c>
      <c r="F777" s="17">
        <v>700</v>
      </c>
      <c r="G777" s="19"/>
      <c r="H777" s="17">
        <v>700</v>
      </c>
      <c r="I777" s="24" t="s">
        <v>9</v>
      </c>
    </row>
    <row r="778" spans="1:9" ht="15.75" thickBot="1" x14ac:dyDescent="0.3">
      <c r="A778" s="122">
        <v>43227</v>
      </c>
      <c r="B778" s="6" t="s">
        <v>347</v>
      </c>
      <c r="C778" s="29"/>
      <c r="D778" s="6"/>
      <c r="E778" s="8" t="s">
        <v>14</v>
      </c>
      <c r="F778" s="17">
        <v>440</v>
      </c>
      <c r="G778" s="19"/>
      <c r="H778" s="17">
        <v>440</v>
      </c>
      <c r="I778" s="24" t="s">
        <v>9</v>
      </c>
    </row>
    <row r="779" spans="1:9" ht="15.75" thickBot="1" x14ac:dyDescent="0.3">
      <c r="A779" s="122">
        <v>43227</v>
      </c>
      <c r="B779" s="6" t="s">
        <v>348</v>
      </c>
      <c r="C779" s="29" t="s">
        <v>349</v>
      </c>
      <c r="D779" s="6"/>
      <c r="E779" s="8" t="s">
        <v>61</v>
      </c>
      <c r="F779" s="17">
        <v>214.1</v>
      </c>
      <c r="G779" s="19"/>
      <c r="H779" s="33">
        <v>214.1</v>
      </c>
      <c r="I779" s="24" t="s">
        <v>71</v>
      </c>
    </row>
    <row r="780" spans="1:9" ht="15.75" thickBot="1" x14ac:dyDescent="0.3">
      <c r="A780" s="122">
        <v>43227</v>
      </c>
      <c r="B780" s="6" t="s">
        <v>350</v>
      </c>
      <c r="C780" s="29" t="s">
        <v>351</v>
      </c>
      <c r="D780" s="6"/>
      <c r="E780" s="8" t="s">
        <v>14</v>
      </c>
      <c r="F780" s="17">
        <v>78.650000000000006</v>
      </c>
      <c r="G780" s="19"/>
      <c r="H780" s="33">
        <v>78.650000000000006</v>
      </c>
      <c r="I780" s="24" t="s">
        <v>71</v>
      </c>
    </row>
    <row r="781" spans="1:9" ht="15.75" thickBot="1" x14ac:dyDescent="0.3">
      <c r="A781" s="122">
        <v>43227</v>
      </c>
      <c r="B781" s="6" t="s">
        <v>352</v>
      </c>
      <c r="C781" s="29" t="s">
        <v>353</v>
      </c>
      <c r="D781" s="6"/>
      <c r="E781" s="8" t="s">
        <v>14</v>
      </c>
      <c r="F781" s="17">
        <v>95</v>
      </c>
      <c r="G781" s="19"/>
      <c r="H781" s="33">
        <v>95</v>
      </c>
      <c r="I781" s="24" t="s">
        <v>71</v>
      </c>
    </row>
    <row r="782" spans="1:9" ht="15.75" thickBot="1" x14ac:dyDescent="0.3">
      <c r="A782" s="122">
        <v>43227</v>
      </c>
      <c r="B782" s="6" t="s">
        <v>354</v>
      </c>
      <c r="C782" s="29" t="s">
        <v>225</v>
      </c>
      <c r="D782" s="6"/>
      <c r="E782" s="10" t="s">
        <v>14</v>
      </c>
      <c r="F782" s="17">
        <v>-58.03</v>
      </c>
      <c r="G782" s="19"/>
      <c r="H782" s="33">
        <v>-58.03</v>
      </c>
      <c r="I782" s="24" t="s">
        <v>355</v>
      </c>
    </row>
    <row r="783" spans="1:9" ht="15.75" thickBot="1" x14ac:dyDescent="0.3">
      <c r="A783" s="5"/>
      <c r="B783" s="6"/>
      <c r="C783" s="29"/>
      <c r="D783" s="6"/>
      <c r="E783" s="10"/>
      <c r="F783" s="17"/>
      <c r="G783" s="19"/>
      <c r="H783" s="33"/>
      <c r="I783" s="24"/>
    </row>
    <row r="784" spans="1:9" ht="15.75" thickBot="1" x14ac:dyDescent="0.3">
      <c r="A784" s="5"/>
      <c r="B784" s="6"/>
      <c r="C784" s="29"/>
      <c r="D784" s="6"/>
      <c r="E784" s="10"/>
      <c r="F784" s="17"/>
      <c r="G784" s="19"/>
      <c r="H784" s="33"/>
      <c r="I784" s="24"/>
    </row>
    <row r="785" spans="1:9" ht="15.75" thickBot="1" x14ac:dyDescent="0.3">
      <c r="A785" s="14"/>
      <c r="B785" s="15"/>
      <c r="C785" s="15"/>
      <c r="D785" s="15"/>
      <c r="E785" s="15"/>
      <c r="F785" s="18"/>
      <c r="G785" s="20"/>
      <c r="H785" s="26"/>
      <c r="I785" s="27"/>
    </row>
    <row r="786" spans="1:9" ht="15.75" thickTop="1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/>
    </row>
    <row r="788" spans="1:9" x14ac:dyDescent="0.25">
      <c r="A788" s="4" t="s">
        <v>342</v>
      </c>
    </row>
    <row r="789" spans="1:9" x14ac:dyDescent="0.25">
      <c r="A789" s="21"/>
      <c r="B789" s="21"/>
    </row>
    <row r="790" spans="1:9" ht="15.75" thickBot="1" x14ac:dyDescent="0.3">
      <c r="A790"/>
    </row>
    <row r="791" spans="1:9" ht="17.25" thickTop="1" thickBot="1" x14ac:dyDescent="0.3">
      <c r="A791" s="11" t="s">
        <v>11</v>
      </c>
      <c r="B791" s="12" t="s">
        <v>10</v>
      </c>
      <c r="C791" s="12" t="s">
        <v>17</v>
      </c>
      <c r="D791" s="12"/>
      <c r="E791" s="12" t="s">
        <v>13</v>
      </c>
      <c r="F791" s="12" t="s">
        <v>12</v>
      </c>
      <c r="G791" s="12" t="s">
        <v>24</v>
      </c>
      <c r="H791" s="12" t="s">
        <v>1</v>
      </c>
      <c r="I791" s="23" t="s">
        <v>25</v>
      </c>
    </row>
    <row r="792" spans="1:9" ht="15.75" thickBot="1" x14ac:dyDescent="0.3">
      <c r="A792" s="122">
        <v>43234</v>
      </c>
      <c r="B792" s="6" t="s">
        <v>356</v>
      </c>
      <c r="C792" s="7" t="s">
        <v>97</v>
      </c>
      <c r="D792" s="6"/>
      <c r="E792" s="8" t="s">
        <v>14</v>
      </c>
      <c r="F792" s="63">
        <v>224.66</v>
      </c>
      <c r="G792" s="19"/>
      <c r="H792" s="17">
        <v>224.66</v>
      </c>
      <c r="I792" s="24" t="s">
        <v>71</v>
      </c>
    </row>
    <row r="793" spans="1:9" ht="15.75" thickBot="1" x14ac:dyDescent="0.3">
      <c r="A793" s="122">
        <v>43234</v>
      </c>
      <c r="B793" s="6" t="s">
        <v>354</v>
      </c>
      <c r="C793" s="7" t="s">
        <v>225</v>
      </c>
      <c r="D793" s="6"/>
      <c r="E793" s="8" t="s">
        <v>14</v>
      </c>
      <c r="F793" s="33">
        <v>-37.840000000000003</v>
      </c>
      <c r="G793" s="19"/>
      <c r="H793" s="33">
        <v>-37.840000000000003</v>
      </c>
      <c r="I793" s="24" t="s">
        <v>355</v>
      </c>
    </row>
    <row r="794" spans="1:9" ht="15.75" thickBot="1" x14ac:dyDescent="0.3">
      <c r="A794" s="5"/>
      <c r="B794" s="6"/>
      <c r="C794" s="7"/>
      <c r="D794" s="6"/>
      <c r="E794" s="8"/>
      <c r="F794" s="33"/>
      <c r="G794" s="19"/>
      <c r="H794" s="17"/>
      <c r="I794" s="24"/>
    </row>
    <row r="795" spans="1:9" ht="15.75" thickBot="1" x14ac:dyDescent="0.3">
      <c r="A795" s="5"/>
      <c r="B795" s="6"/>
      <c r="C795" s="7"/>
      <c r="D795" s="6"/>
      <c r="E795" s="8"/>
      <c r="F795" s="33"/>
      <c r="G795" s="19"/>
      <c r="H795" s="25"/>
      <c r="I795" s="24"/>
    </row>
    <row r="796" spans="1:9" ht="15.75" thickBot="1" x14ac:dyDescent="0.3">
      <c r="A796" s="5"/>
      <c r="B796" s="6"/>
      <c r="C796" s="7"/>
      <c r="D796" s="6"/>
      <c r="E796" s="8"/>
      <c r="F796" s="33"/>
      <c r="G796" s="19"/>
      <c r="H796" s="25"/>
      <c r="I796" s="24"/>
    </row>
    <row r="797" spans="1:9" ht="15.75" thickBot="1" x14ac:dyDescent="0.3">
      <c r="A797" s="5"/>
      <c r="B797" s="6"/>
      <c r="C797" s="7"/>
      <c r="D797" s="6"/>
      <c r="E797" s="10"/>
      <c r="F797" s="25"/>
      <c r="G797" s="19"/>
      <c r="H797" s="25"/>
      <c r="I797" s="24"/>
    </row>
    <row r="798" spans="1:9" ht="15.75" thickBot="1" x14ac:dyDescent="0.3">
      <c r="A798" s="5"/>
      <c r="B798" s="6"/>
      <c r="C798" s="7"/>
      <c r="D798" s="6"/>
      <c r="E798" s="10"/>
      <c r="F798" s="33"/>
      <c r="G798" s="19"/>
      <c r="H798" s="25"/>
      <c r="I798" s="24"/>
    </row>
    <row r="799" spans="1:9" ht="15.75" thickBot="1" x14ac:dyDescent="0.3">
      <c r="A799" s="14"/>
      <c r="B799" s="15"/>
      <c r="C799" s="15"/>
      <c r="D799" s="15"/>
      <c r="E799" s="15"/>
      <c r="F799" s="35"/>
      <c r="G799" s="20"/>
      <c r="H799" s="26"/>
      <c r="I799" s="27"/>
    </row>
    <row r="800" spans="1:9" ht="15.75" thickTop="1" x14ac:dyDescent="0.25">
      <c r="A800" s="2"/>
      <c r="B800" s="2"/>
      <c r="C800" s="2"/>
      <c r="D800" s="2"/>
      <c r="E800" s="2"/>
      <c r="F800" s="36"/>
      <c r="G800" s="2"/>
      <c r="H800" s="2"/>
      <c r="I800" s="2"/>
    </row>
    <row r="801" spans="1:9" x14ac:dyDescent="0.25">
      <c r="A801"/>
    </row>
    <row r="802" spans="1:9" x14ac:dyDescent="0.25">
      <c r="A802" s="31" t="s">
        <v>343</v>
      </c>
      <c r="B802" s="22"/>
    </row>
    <row r="803" spans="1:9" x14ac:dyDescent="0.25">
      <c r="A803" s="21"/>
      <c r="B803" s="21"/>
    </row>
    <row r="804" spans="1:9" ht="15.75" thickBot="1" x14ac:dyDescent="0.3">
      <c r="A804"/>
    </row>
    <row r="805" spans="1:9" ht="17.25" thickTop="1" thickBot="1" x14ac:dyDescent="0.3">
      <c r="A805" s="11" t="s">
        <v>11</v>
      </c>
      <c r="B805" s="12" t="s">
        <v>10</v>
      </c>
      <c r="C805" s="12" t="s">
        <v>17</v>
      </c>
      <c r="D805" s="12"/>
      <c r="E805" s="12" t="s">
        <v>13</v>
      </c>
      <c r="F805" s="12" t="s">
        <v>12</v>
      </c>
      <c r="G805" s="12" t="s">
        <v>24</v>
      </c>
      <c r="H805" s="12" t="s">
        <v>1</v>
      </c>
      <c r="I805" s="23" t="s">
        <v>25</v>
      </c>
    </row>
    <row r="806" spans="1:9" ht="15.75" thickBot="1" x14ac:dyDescent="0.3">
      <c r="A806" s="5"/>
      <c r="B806" s="6"/>
      <c r="C806" s="7"/>
      <c r="D806" s="6"/>
      <c r="E806" s="8"/>
      <c r="F806" s="17"/>
      <c r="G806" s="19"/>
      <c r="H806" s="17"/>
      <c r="I806" s="24"/>
    </row>
    <row r="807" spans="1:9" ht="15.75" thickBot="1" x14ac:dyDescent="0.3">
      <c r="A807" s="5"/>
      <c r="B807" s="6"/>
      <c r="C807" s="7"/>
      <c r="D807" s="6"/>
      <c r="E807" s="8"/>
      <c r="F807" s="17"/>
      <c r="G807" s="19"/>
      <c r="H807" s="17"/>
      <c r="I807" s="24"/>
    </row>
    <row r="808" spans="1:9" ht="15.75" thickBot="1" x14ac:dyDescent="0.3">
      <c r="A808" s="5"/>
      <c r="B808" s="6"/>
      <c r="C808" s="7"/>
      <c r="D808" s="6"/>
      <c r="E808" s="8"/>
      <c r="F808" s="17"/>
      <c r="G808" s="19"/>
      <c r="H808" s="17"/>
      <c r="I808" s="24"/>
    </row>
    <row r="809" spans="1:9" ht="15.75" thickBot="1" x14ac:dyDescent="0.3">
      <c r="A809" s="5"/>
      <c r="B809" s="6"/>
      <c r="C809" s="7"/>
      <c r="D809" s="6"/>
      <c r="E809" s="8"/>
      <c r="F809" s="17"/>
      <c r="G809" s="19"/>
      <c r="H809" s="17"/>
      <c r="I809" s="24"/>
    </row>
    <row r="810" spans="1:9" ht="15.75" thickBot="1" x14ac:dyDescent="0.3">
      <c r="A810" s="5"/>
      <c r="B810" s="6"/>
      <c r="C810" s="7"/>
      <c r="D810" s="6"/>
      <c r="E810" s="8"/>
      <c r="F810" s="17"/>
      <c r="G810" s="19"/>
      <c r="H810" s="17"/>
      <c r="I810" s="24"/>
    </row>
    <row r="811" spans="1:9" ht="15.75" thickBot="1" x14ac:dyDescent="0.3">
      <c r="A811" s="5"/>
      <c r="B811" s="6"/>
      <c r="C811" s="7"/>
      <c r="D811" s="6"/>
      <c r="E811" s="8"/>
      <c r="F811" s="17"/>
      <c r="G811" s="19"/>
      <c r="H811" s="17"/>
      <c r="I811" s="24"/>
    </row>
    <row r="812" spans="1:9" ht="15.75" thickBot="1" x14ac:dyDescent="0.3">
      <c r="A812" s="5"/>
      <c r="B812" s="6"/>
      <c r="C812" s="7"/>
      <c r="D812" s="6"/>
      <c r="E812" s="8"/>
      <c r="F812" s="33"/>
      <c r="G812" s="19"/>
      <c r="H812" s="33"/>
      <c r="I812" s="24"/>
    </row>
    <row r="813" spans="1:9" ht="15.75" thickBot="1" x14ac:dyDescent="0.3">
      <c r="A813" s="122">
        <v>43241</v>
      </c>
      <c r="B813" s="6" t="s">
        <v>93</v>
      </c>
      <c r="C813" s="7" t="s">
        <v>376</v>
      </c>
      <c r="D813" s="6"/>
      <c r="E813" s="10" t="s">
        <v>14</v>
      </c>
      <c r="F813" s="17">
        <v>1500</v>
      </c>
      <c r="G813" s="19"/>
      <c r="H813" s="25">
        <v>1500</v>
      </c>
      <c r="I813" s="24" t="s">
        <v>9</v>
      </c>
    </row>
    <row r="814" spans="1:9" ht="15.75" thickBot="1" x14ac:dyDescent="0.3">
      <c r="A814" s="122">
        <v>43241</v>
      </c>
      <c r="B814" s="6" t="s">
        <v>93</v>
      </c>
      <c r="C814" s="7" t="s">
        <v>406</v>
      </c>
      <c r="D814" s="6"/>
      <c r="E814" s="10" t="s">
        <v>14</v>
      </c>
      <c r="F814" s="17">
        <v>722</v>
      </c>
      <c r="G814" s="19"/>
      <c r="H814" s="25">
        <v>722</v>
      </c>
      <c r="I814" s="24" t="s">
        <v>9</v>
      </c>
    </row>
    <row r="815" spans="1:9" ht="15.75" thickBot="1" x14ac:dyDescent="0.3">
      <c r="A815" s="5"/>
      <c r="B815" s="6"/>
      <c r="C815" s="7"/>
      <c r="D815" s="6"/>
      <c r="E815" s="10"/>
      <c r="F815" s="17"/>
      <c r="G815" s="19"/>
      <c r="H815" s="25"/>
      <c r="I815" s="24"/>
    </row>
    <row r="816" spans="1:9" ht="15.75" thickBot="1" x14ac:dyDescent="0.3">
      <c r="A816" s="14"/>
      <c r="B816" s="15"/>
      <c r="C816" s="15"/>
      <c r="D816" s="15"/>
      <c r="E816" s="15"/>
      <c r="F816" s="18"/>
      <c r="G816" s="20"/>
      <c r="H816" s="26"/>
      <c r="I816" s="27"/>
    </row>
    <row r="817" spans="1:9" ht="15.75" thickTop="1" x14ac:dyDescent="0.25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/>
    </row>
    <row r="819" spans="1:9" x14ac:dyDescent="0.25">
      <c r="A819" s="31" t="s">
        <v>344</v>
      </c>
      <c r="B819" s="22"/>
    </row>
    <row r="820" spans="1:9" x14ac:dyDescent="0.25">
      <c r="A820" s="21"/>
      <c r="B820" s="21"/>
    </row>
    <row r="821" spans="1:9" ht="15.75" thickBot="1" x14ac:dyDescent="0.3">
      <c r="A821"/>
    </row>
    <row r="822" spans="1:9" ht="17.25" thickTop="1" thickBot="1" x14ac:dyDescent="0.3">
      <c r="A822" s="11" t="s">
        <v>11</v>
      </c>
      <c r="B822" s="12" t="s">
        <v>10</v>
      </c>
      <c r="C822" s="12" t="s">
        <v>17</v>
      </c>
      <c r="D822" s="12"/>
      <c r="E822" s="12" t="s">
        <v>13</v>
      </c>
      <c r="F822" s="12" t="s">
        <v>12</v>
      </c>
      <c r="G822" s="12" t="s">
        <v>24</v>
      </c>
      <c r="H822" s="12" t="s">
        <v>1</v>
      </c>
      <c r="I822" s="23" t="s">
        <v>25</v>
      </c>
    </row>
    <row r="823" spans="1:9" ht="15.75" thickBot="1" x14ac:dyDescent="0.3">
      <c r="A823" s="5"/>
      <c r="B823" s="6"/>
      <c r="C823" s="7"/>
      <c r="D823" s="6"/>
      <c r="E823" s="8"/>
      <c r="F823" s="17"/>
      <c r="G823" s="19"/>
      <c r="H823" s="17"/>
      <c r="I823" s="24"/>
    </row>
    <row r="824" spans="1:9" ht="15.75" thickBot="1" x14ac:dyDescent="0.3">
      <c r="A824" s="5"/>
      <c r="B824" s="6"/>
      <c r="C824" s="7"/>
      <c r="D824" s="6"/>
      <c r="E824" s="8"/>
      <c r="F824" s="17"/>
      <c r="G824" s="19"/>
      <c r="H824" s="17"/>
      <c r="I824" s="24"/>
    </row>
    <row r="825" spans="1:9" ht="15.75" thickBot="1" x14ac:dyDescent="0.3">
      <c r="A825" s="122">
        <v>43248</v>
      </c>
      <c r="B825" s="6" t="s">
        <v>264</v>
      </c>
      <c r="C825" s="7" t="s">
        <v>131</v>
      </c>
      <c r="D825" s="6"/>
      <c r="E825" s="8" t="s">
        <v>61</v>
      </c>
      <c r="F825" s="17">
        <v>46.47</v>
      </c>
      <c r="G825" s="19"/>
      <c r="H825" s="17">
        <v>46.47</v>
      </c>
      <c r="I825" s="24" t="s">
        <v>282</v>
      </c>
    </row>
    <row r="826" spans="1:9" ht="15.75" thickBot="1" x14ac:dyDescent="0.3">
      <c r="A826" s="122">
        <v>43248</v>
      </c>
      <c r="B826" s="6" t="s">
        <v>287</v>
      </c>
      <c r="C826" s="7" t="s">
        <v>405</v>
      </c>
      <c r="D826" s="6"/>
      <c r="E826" s="8" t="s">
        <v>61</v>
      </c>
      <c r="F826" s="17">
        <v>2000</v>
      </c>
      <c r="G826" s="19"/>
      <c r="H826" s="25">
        <v>2000</v>
      </c>
      <c r="I826" s="24" t="s">
        <v>9</v>
      </c>
    </row>
    <row r="827" spans="1:9" ht="15.75" thickBot="1" x14ac:dyDescent="0.3">
      <c r="A827" s="122">
        <v>43248</v>
      </c>
      <c r="B827" s="6" t="s">
        <v>283</v>
      </c>
      <c r="C827" s="7" t="s">
        <v>48</v>
      </c>
      <c r="D827" s="6"/>
      <c r="E827" s="8" t="s">
        <v>14</v>
      </c>
      <c r="F827" s="17">
        <v>154.61000000000001</v>
      </c>
      <c r="G827" s="19"/>
      <c r="H827" s="25">
        <v>154.61000000000001</v>
      </c>
      <c r="I827" s="24" t="s">
        <v>71</v>
      </c>
    </row>
    <row r="828" spans="1:9" ht="15.75" thickBot="1" x14ac:dyDescent="0.3">
      <c r="A828" s="122">
        <v>43248</v>
      </c>
      <c r="B828" s="6" t="s">
        <v>93</v>
      </c>
      <c r="C828" s="7" t="s">
        <v>404</v>
      </c>
      <c r="D828" s="6"/>
      <c r="E828" s="10" t="s">
        <v>14</v>
      </c>
      <c r="F828" s="17">
        <v>2000</v>
      </c>
      <c r="G828" s="19"/>
      <c r="H828" s="25">
        <v>2000</v>
      </c>
      <c r="I828" s="24" t="s">
        <v>9</v>
      </c>
    </row>
    <row r="829" spans="1:9" ht="15.75" thickBot="1" x14ac:dyDescent="0.3">
      <c r="A829" s="5"/>
      <c r="B829" s="6"/>
      <c r="C829" s="7"/>
      <c r="D829" s="6"/>
      <c r="E829" s="10"/>
      <c r="F829" s="17"/>
      <c r="G829" s="19"/>
      <c r="H829" s="25"/>
      <c r="I829" s="24"/>
    </row>
    <row r="830" spans="1:9" ht="15.75" thickBot="1" x14ac:dyDescent="0.3">
      <c r="A830" s="5"/>
      <c r="B830" s="6"/>
      <c r="C830" s="7"/>
      <c r="D830" s="6"/>
      <c r="E830" s="10"/>
      <c r="F830" s="17"/>
      <c r="G830" s="19"/>
      <c r="H830" s="25"/>
      <c r="I830" s="24"/>
    </row>
    <row r="831" spans="1:9" ht="15.75" thickBot="1" x14ac:dyDescent="0.3">
      <c r="A831" s="14"/>
      <c r="B831" s="15"/>
      <c r="C831" s="15"/>
      <c r="D831" s="15"/>
      <c r="E831" s="15"/>
      <c r="F831" s="18"/>
      <c r="G831" s="20"/>
      <c r="H831" s="26"/>
      <c r="I831" s="27"/>
    </row>
    <row r="832" spans="1:9" ht="15.75" thickTop="1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/>
    </row>
    <row r="834" spans="1:9" x14ac:dyDescent="0.25">
      <c r="A834" s="31" t="s">
        <v>345</v>
      </c>
      <c r="B834" s="22"/>
    </row>
    <row r="835" spans="1:9" x14ac:dyDescent="0.25">
      <c r="A835" s="21"/>
      <c r="B835" s="21"/>
    </row>
    <row r="836" spans="1:9" ht="15.75" thickBot="1" x14ac:dyDescent="0.3">
      <c r="A836"/>
    </row>
    <row r="837" spans="1:9" ht="17.25" thickTop="1" thickBot="1" x14ac:dyDescent="0.3">
      <c r="A837" s="11" t="s">
        <v>11</v>
      </c>
      <c r="B837" s="12" t="s">
        <v>10</v>
      </c>
      <c r="C837" s="12" t="s">
        <v>17</v>
      </c>
      <c r="D837" s="12"/>
      <c r="E837" s="12" t="s">
        <v>13</v>
      </c>
      <c r="F837" s="12" t="s">
        <v>12</v>
      </c>
      <c r="G837" s="12" t="s">
        <v>24</v>
      </c>
      <c r="H837" s="12" t="s">
        <v>1</v>
      </c>
      <c r="I837" s="23" t="s">
        <v>25</v>
      </c>
    </row>
    <row r="838" spans="1:9" ht="15.75" thickBot="1" x14ac:dyDescent="0.3">
      <c r="A838" s="5"/>
      <c r="B838" s="6"/>
      <c r="C838" s="7"/>
      <c r="D838" s="6"/>
      <c r="E838" s="8"/>
      <c r="F838" s="17"/>
      <c r="G838" s="19"/>
      <c r="H838" s="17"/>
      <c r="I838" s="24"/>
    </row>
    <row r="839" spans="1:9" ht="15.75" thickBot="1" x14ac:dyDescent="0.3">
      <c r="A839" s="5"/>
      <c r="B839" s="6"/>
      <c r="C839" s="7"/>
      <c r="D839" s="6"/>
      <c r="E839" s="8"/>
      <c r="F839" s="17"/>
      <c r="G839" s="19"/>
      <c r="H839" s="17"/>
      <c r="I839" s="24"/>
    </row>
    <row r="840" spans="1:9" ht="15.75" thickBot="1" x14ac:dyDescent="0.3">
      <c r="A840" s="5"/>
      <c r="B840" s="6"/>
      <c r="C840" s="7"/>
      <c r="D840" s="6"/>
      <c r="E840" s="8"/>
      <c r="F840" s="17"/>
      <c r="G840" s="19"/>
      <c r="H840" s="17"/>
      <c r="I840" s="24"/>
    </row>
    <row r="841" spans="1:9" ht="15.75" thickBot="1" x14ac:dyDescent="0.3">
      <c r="A841" s="5"/>
      <c r="B841" s="6"/>
      <c r="C841" s="7"/>
      <c r="D841" s="6"/>
      <c r="E841" s="8"/>
      <c r="F841" s="17"/>
      <c r="G841" s="19"/>
      <c r="H841" s="17"/>
      <c r="I841" s="24"/>
    </row>
    <row r="842" spans="1:9" ht="15.75" thickBot="1" x14ac:dyDescent="0.3">
      <c r="A842" s="5"/>
      <c r="B842" s="6"/>
      <c r="C842" s="7"/>
      <c r="D842" s="6"/>
      <c r="E842" s="8"/>
      <c r="F842" s="17"/>
      <c r="G842" s="19"/>
      <c r="H842" s="17"/>
      <c r="I842" s="24"/>
    </row>
    <row r="843" spans="1:9" ht="15.75" thickBot="1" x14ac:dyDescent="0.3">
      <c r="A843" s="5"/>
      <c r="B843" s="6"/>
      <c r="C843" s="7"/>
      <c r="D843" s="6"/>
      <c r="E843" s="8"/>
      <c r="F843" s="17"/>
      <c r="G843" s="19"/>
      <c r="H843" s="25"/>
      <c r="I843" s="24"/>
    </row>
    <row r="844" spans="1:9" ht="15.75" thickBot="1" x14ac:dyDescent="0.3">
      <c r="A844" s="5"/>
      <c r="B844" s="6"/>
      <c r="C844" s="7"/>
      <c r="D844" s="6"/>
      <c r="E844" s="8"/>
      <c r="F844" s="17"/>
      <c r="G844" s="19"/>
      <c r="H844" s="25"/>
      <c r="I844" s="24"/>
    </row>
    <row r="845" spans="1:9" ht="15.75" thickBot="1" x14ac:dyDescent="0.3">
      <c r="A845" s="5"/>
      <c r="B845" s="6"/>
      <c r="C845" s="7"/>
      <c r="D845" s="6"/>
      <c r="E845" s="10"/>
      <c r="F845" s="17"/>
      <c r="G845" s="19"/>
      <c r="H845" s="25"/>
      <c r="I845" s="24"/>
    </row>
    <row r="846" spans="1:9" ht="15.75" thickBot="1" x14ac:dyDescent="0.3">
      <c r="A846" s="5"/>
      <c r="B846" s="6"/>
      <c r="C846" s="7"/>
      <c r="D846" s="6"/>
      <c r="E846" s="10"/>
      <c r="F846" s="17"/>
      <c r="G846" s="19"/>
      <c r="H846" s="25"/>
      <c r="I846" s="24"/>
    </row>
    <row r="847" spans="1:9" ht="15.75" thickBot="1" x14ac:dyDescent="0.3">
      <c r="A847" s="5"/>
      <c r="B847" s="6"/>
      <c r="C847" s="7"/>
      <c r="D847" s="6"/>
      <c r="E847" s="10"/>
      <c r="F847" s="17"/>
      <c r="G847" s="19"/>
      <c r="H847" s="25"/>
      <c r="I847" s="24"/>
    </row>
    <row r="848" spans="1:9" ht="15.75" thickBot="1" x14ac:dyDescent="0.3">
      <c r="A848" s="14"/>
      <c r="B848" s="15"/>
      <c r="C848" s="15"/>
      <c r="D848" s="15"/>
      <c r="E848" s="15"/>
      <c r="F848" s="18"/>
      <c r="G848" s="20"/>
      <c r="H848" s="26"/>
      <c r="I848" s="27"/>
    </row>
    <row r="849" spans="1:9" ht="15.75" thickTop="1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/>
    </row>
    <row r="851" spans="1:9" ht="23.25" x14ac:dyDescent="0.35">
      <c r="A851" s="117" t="s">
        <v>3</v>
      </c>
    </row>
    <row r="852" spans="1:9" x14ac:dyDescent="0.25">
      <c r="A852" s="118" t="s">
        <v>360</v>
      </c>
      <c r="B852" s="22"/>
    </row>
    <row r="853" spans="1:9" x14ac:dyDescent="0.25">
      <c r="A853" s="119"/>
      <c r="B853" s="21"/>
    </row>
    <row r="854" spans="1:9" ht="15.75" thickBot="1" x14ac:dyDescent="0.3"/>
    <row r="855" spans="1:9" ht="17.25" thickTop="1" thickBot="1" x14ac:dyDescent="0.3">
      <c r="A855" s="121" t="s">
        <v>11</v>
      </c>
      <c r="B855" s="12" t="s">
        <v>10</v>
      </c>
      <c r="C855" s="12" t="s">
        <v>17</v>
      </c>
      <c r="D855" s="12"/>
      <c r="E855" s="12" t="s">
        <v>13</v>
      </c>
      <c r="F855" s="12" t="s">
        <v>12</v>
      </c>
      <c r="G855" s="12" t="s">
        <v>24</v>
      </c>
      <c r="H855" s="12" t="s">
        <v>1</v>
      </c>
      <c r="I855" s="23" t="s">
        <v>25</v>
      </c>
    </row>
    <row r="856" spans="1:9" ht="15.75" thickBot="1" x14ac:dyDescent="0.3">
      <c r="A856" s="122"/>
      <c r="B856" s="6"/>
      <c r="C856" s="29"/>
      <c r="D856" s="6"/>
      <c r="E856" s="8"/>
      <c r="F856" s="17"/>
      <c r="G856" s="19"/>
      <c r="H856" s="17"/>
      <c r="I856" s="24"/>
    </row>
    <row r="857" spans="1:9" ht="15.75" thickBot="1" x14ac:dyDescent="0.3">
      <c r="A857" s="122">
        <v>43255</v>
      </c>
      <c r="B857" s="6" t="s">
        <v>402</v>
      </c>
      <c r="C857" s="29" t="s">
        <v>305</v>
      </c>
      <c r="D857" s="6"/>
      <c r="E857" s="8" t="s">
        <v>14</v>
      </c>
      <c r="F857" s="17">
        <v>300</v>
      </c>
      <c r="G857" s="19"/>
      <c r="H857" s="17">
        <v>300</v>
      </c>
      <c r="I857" s="24" t="s">
        <v>9</v>
      </c>
    </row>
    <row r="858" spans="1:9" ht="15.75" thickBot="1" x14ac:dyDescent="0.3">
      <c r="A858" s="122">
        <v>43255</v>
      </c>
      <c r="B858" s="6" t="s">
        <v>323</v>
      </c>
      <c r="C858" s="29" t="s">
        <v>394</v>
      </c>
      <c r="D858" s="6"/>
      <c r="E858" s="8" t="s">
        <v>14</v>
      </c>
      <c r="F858" s="17">
        <v>485.2</v>
      </c>
      <c r="G858" s="19"/>
      <c r="H858" s="33">
        <v>485.2</v>
      </c>
      <c r="I858" s="24" t="s">
        <v>71</v>
      </c>
    </row>
    <row r="859" spans="1:9" ht="15.75" thickBot="1" x14ac:dyDescent="0.3">
      <c r="A859" s="122">
        <v>43255</v>
      </c>
      <c r="B859" s="6" t="s">
        <v>248</v>
      </c>
      <c r="C859" s="29" t="s">
        <v>249</v>
      </c>
      <c r="D859" s="6"/>
      <c r="E859" s="8" t="s">
        <v>14</v>
      </c>
      <c r="F859" s="17">
        <v>5000</v>
      </c>
      <c r="G859" s="19"/>
      <c r="H859" s="33">
        <v>5000</v>
      </c>
      <c r="I859" s="24" t="s">
        <v>9</v>
      </c>
    </row>
    <row r="860" spans="1:9" ht="15.75" thickBot="1" x14ac:dyDescent="0.3">
      <c r="A860" s="122">
        <v>43255</v>
      </c>
      <c r="B860" s="6" t="s">
        <v>401</v>
      </c>
      <c r="C860" s="29" t="s">
        <v>98</v>
      </c>
      <c r="D860" s="6"/>
      <c r="E860" s="8" t="s">
        <v>14</v>
      </c>
      <c r="F860" s="17">
        <v>234.32</v>
      </c>
      <c r="G860" s="19"/>
      <c r="H860" s="33">
        <v>234.32</v>
      </c>
      <c r="I860" s="24" t="s">
        <v>71</v>
      </c>
    </row>
    <row r="861" spans="1:9" ht="15.75" thickBot="1" x14ac:dyDescent="0.3">
      <c r="A861" s="122">
        <v>43255</v>
      </c>
      <c r="B861" s="6" t="s">
        <v>400</v>
      </c>
      <c r="C861" s="29" t="s">
        <v>244</v>
      </c>
      <c r="D861" s="6"/>
      <c r="E861" s="10" t="s">
        <v>14</v>
      </c>
      <c r="F861" s="17">
        <v>749.28</v>
      </c>
      <c r="G861" s="19"/>
      <c r="H861" s="33">
        <v>749.28</v>
      </c>
      <c r="I861" s="24" t="s">
        <v>71</v>
      </c>
    </row>
    <row r="862" spans="1:9" ht="15.75" thickBot="1" x14ac:dyDescent="0.3">
      <c r="A862" s="122">
        <v>43255</v>
      </c>
      <c r="B862" s="6" t="s">
        <v>407</v>
      </c>
      <c r="C862" s="29" t="s">
        <v>403</v>
      </c>
      <c r="D862" s="6"/>
      <c r="E862" s="10" t="s">
        <v>14</v>
      </c>
      <c r="F862" s="17">
        <v>1350</v>
      </c>
      <c r="G862" s="19"/>
      <c r="H862" s="33">
        <v>1350</v>
      </c>
      <c r="I862" s="24" t="s">
        <v>9</v>
      </c>
    </row>
    <row r="863" spans="1:9" ht="15.75" thickBot="1" x14ac:dyDescent="0.3">
      <c r="A863" s="122">
        <v>43255</v>
      </c>
      <c r="B863" s="6" t="s">
        <v>320</v>
      </c>
      <c r="C863" s="29" t="s">
        <v>399</v>
      </c>
      <c r="D863" s="6"/>
      <c r="E863" s="10" t="s">
        <v>14</v>
      </c>
      <c r="F863" s="17">
        <v>8958.2999999999993</v>
      </c>
      <c r="G863" s="19"/>
      <c r="H863" s="33">
        <v>8958.2999999999993</v>
      </c>
      <c r="I863" s="24" t="s">
        <v>71</v>
      </c>
    </row>
    <row r="864" spans="1:9" ht="15.75" thickBot="1" x14ac:dyDescent="0.3">
      <c r="A864" s="123"/>
      <c r="B864" s="15"/>
      <c r="C864" s="15"/>
      <c r="D864" s="15"/>
      <c r="E864" s="15"/>
      <c r="F864" s="18"/>
      <c r="G864" s="20"/>
      <c r="H864" s="26"/>
      <c r="I864" s="27"/>
    </row>
    <row r="865" spans="1:19" ht="15.75" thickTop="1" x14ac:dyDescent="0.25">
      <c r="A865" s="124"/>
      <c r="B865" s="2"/>
      <c r="C865" s="2"/>
      <c r="D865" s="2"/>
      <c r="E865" s="2"/>
      <c r="F865" s="2"/>
      <c r="G865" s="2"/>
      <c r="H865" s="2"/>
      <c r="I865" s="2"/>
    </row>
    <row r="867" spans="1:19" x14ac:dyDescent="0.25">
      <c r="A867" s="118" t="s">
        <v>361</v>
      </c>
    </row>
    <row r="868" spans="1:19" x14ac:dyDescent="0.25">
      <c r="A868" s="119"/>
      <c r="B868" s="21"/>
    </row>
    <row r="869" spans="1:19" ht="15.75" thickBot="1" x14ac:dyDescent="0.3"/>
    <row r="870" spans="1:19" ht="17.25" thickTop="1" thickBot="1" x14ac:dyDescent="0.3">
      <c r="A870" s="121" t="s">
        <v>11</v>
      </c>
      <c r="B870" s="12" t="s">
        <v>10</v>
      </c>
      <c r="C870" s="12" t="s">
        <v>17</v>
      </c>
      <c r="D870" s="12"/>
      <c r="E870" s="12" t="s">
        <v>13</v>
      </c>
      <c r="F870" s="12" t="s">
        <v>12</v>
      </c>
      <c r="G870" s="12" t="s">
        <v>24</v>
      </c>
      <c r="H870" s="12" t="s">
        <v>1</v>
      </c>
      <c r="I870" s="23" t="s">
        <v>25</v>
      </c>
      <c r="S870" t="s">
        <v>188</v>
      </c>
    </row>
    <row r="871" spans="1:19" ht="15.75" thickBot="1" x14ac:dyDescent="0.3">
      <c r="A871" s="122"/>
      <c r="B871" s="6"/>
      <c r="C871" s="7"/>
      <c r="D871" s="6"/>
      <c r="E871" s="8"/>
      <c r="F871" s="63"/>
      <c r="G871" s="19"/>
      <c r="H871" s="17"/>
      <c r="I871" s="24"/>
    </row>
    <row r="872" spans="1:19" ht="15.75" thickBot="1" x14ac:dyDescent="0.3">
      <c r="A872" s="122"/>
      <c r="B872" s="6"/>
      <c r="C872" s="7"/>
      <c r="D872" s="6"/>
      <c r="E872" s="8"/>
      <c r="F872" s="33"/>
      <c r="G872" s="19"/>
      <c r="H872" s="17"/>
      <c r="I872" s="24"/>
    </row>
    <row r="873" spans="1:19" ht="15.75" thickBot="1" x14ac:dyDescent="0.3">
      <c r="A873" s="122">
        <v>43262</v>
      </c>
      <c r="B873" s="6" t="s">
        <v>313</v>
      </c>
      <c r="C873" s="7" t="s">
        <v>391</v>
      </c>
      <c r="D873" s="6"/>
      <c r="E873" s="8" t="s">
        <v>14</v>
      </c>
      <c r="F873" s="33">
        <v>1378.19</v>
      </c>
      <c r="G873" s="19"/>
      <c r="H873" s="17">
        <v>1378.19</v>
      </c>
      <c r="I873" s="24" t="s">
        <v>71</v>
      </c>
    </row>
    <row r="874" spans="1:19" ht="15.75" thickBot="1" x14ac:dyDescent="0.3">
      <c r="A874" s="122">
        <v>43262</v>
      </c>
      <c r="B874" s="6" t="s">
        <v>183</v>
      </c>
      <c r="C874" s="7" t="s">
        <v>77</v>
      </c>
      <c r="D874" s="6"/>
      <c r="E874" s="8" t="s">
        <v>14</v>
      </c>
      <c r="F874" s="33">
        <v>415.63</v>
      </c>
      <c r="G874" s="19"/>
      <c r="H874" s="25">
        <v>415.63</v>
      </c>
      <c r="I874" s="24" t="s">
        <v>71</v>
      </c>
    </row>
    <row r="875" spans="1:19" ht="15.75" thickBot="1" x14ac:dyDescent="0.3">
      <c r="A875" s="122">
        <v>43262</v>
      </c>
      <c r="B875" s="6" t="s">
        <v>308</v>
      </c>
      <c r="C875" s="7" t="s">
        <v>398</v>
      </c>
      <c r="D875" s="6"/>
      <c r="E875" s="8" t="s">
        <v>61</v>
      </c>
      <c r="F875" s="33">
        <v>387.89</v>
      </c>
      <c r="G875" s="19"/>
      <c r="H875" s="25">
        <v>387.89</v>
      </c>
      <c r="I875" s="24" t="s">
        <v>71</v>
      </c>
    </row>
    <row r="876" spans="1:19" ht="15.75" thickBot="1" x14ac:dyDescent="0.3">
      <c r="A876" s="122">
        <v>43262</v>
      </c>
      <c r="B876" s="6" t="s">
        <v>102</v>
      </c>
      <c r="C876" s="7" t="s">
        <v>259</v>
      </c>
      <c r="D876" s="6"/>
      <c r="E876" s="10" t="s">
        <v>14</v>
      </c>
      <c r="F876" s="25">
        <v>1538.35</v>
      </c>
      <c r="G876" s="19"/>
      <c r="H876" s="25">
        <v>1538.35</v>
      </c>
      <c r="I876" s="24" t="s">
        <v>9</v>
      </c>
    </row>
    <row r="877" spans="1:19" ht="15.75" thickBot="1" x14ac:dyDescent="0.3">
      <c r="A877" s="122">
        <v>43262</v>
      </c>
      <c r="B877" s="6" t="s">
        <v>93</v>
      </c>
      <c r="C877" s="7" t="s">
        <v>397</v>
      </c>
      <c r="D877" s="6"/>
      <c r="E877" s="10" t="s">
        <v>14</v>
      </c>
      <c r="F877" s="33">
        <v>1020</v>
      </c>
      <c r="G877" s="19"/>
      <c r="H877" s="25">
        <v>1020</v>
      </c>
      <c r="I877" s="24" t="s">
        <v>9</v>
      </c>
    </row>
    <row r="878" spans="1:19" ht="15.75" thickBot="1" x14ac:dyDescent="0.3">
      <c r="A878" s="123"/>
      <c r="B878" s="15"/>
      <c r="C878" s="15"/>
      <c r="D878" s="15"/>
      <c r="E878" s="15"/>
      <c r="F878" s="35"/>
      <c r="G878" s="20"/>
      <c r="H878" s="26"/>
      <c r="I878" s="27"/>
    </row>
    <row r="879" spans="1:19" ht="15.75" thickTop="1" x14ac:dyDescent="0.25">
      <c r="A879" s="124"/>
      <c r="B879" s="2"/>
      <c r="C879" s="2"/>
      <c r="D879" s="2"/>
      <c r="E879" s="2"/>
      <c r="F879" s="36"/>
      <c r="G879" s="2"/>
      <c r="H879" s="2"/>
      <c r="I879" s="2"/>
    </row>
    <row r="881" spans="1:9" x14ac:dyDescent="0.25">
      <c r="A881" s="125" t="s">
        <v>362</v>
      </c>
      <c r="B881" s="22"/>
    </row>
    <row r="882" spans="1:9" x14ac:dyDescent="0.25">
      <c r="A882" s="119"/>
      <c r="B882" s="21"/>
    </row>
    <row r="883" spans="1:9" ht="15.75" thickBot="1" x14ac:dyDescent="0.3"/>
    <row r="884" spans="1:9" ht="17.25" thickTop="1" thickBot="1" x14ac:dyDescent="0.3">
      <c r="A884" s="121" t="s">
        <v>11</v>
      </c>
      <c r="B884" s="12" t="s">
        <v>10</v>
      </c>
      <c r="C884" s="12" t="s">
        <v>17</v>
      </c>
      <c r="D884" s="12"/>
      <c r="E884" s="12" t="s">
        <v>13</v>
      </c>
      <c r="F884" s="12" t="s">
        <v>12</v>
      </c>
      <c r="G884" s="12" t="s">
        <v>24</v>
      </c>
      <c r="H884" s="12" t="s">
        <v>1</v>
      </c>
      <c r="I884" s="23" t="s">
        <v>25</v>
      </c>
    </row>
    <row r="885" spans="1:9" ht="15.75" thickBot="1" x14ac:dyDescent="0.3">
      <c r="A885" s="122"/>
      <c r="B885" s="6"/>
      <c r="C885" s="7"/>
      <c r="D885" s="6"/>
      <c r="E885" s="8"/>
      <c r="F885" s="17"/>
      <c r="G885" s="19"/>
      <c r="H885" s="17"/>
      <c r="I885" s="24"/>
    </row>
    <row r="886" spans="1:9" ht="15.75" thickBot="1" x14ac:dyDescent="0.3">
      <c r="A886" s="122"/>
      <c r="B886" s="6"/>
      <c r="C886" s="7"/>
      <c r="D886" s="6"/>
      <c r="E886" s="8"/>
      <c r="F886" s="17"/>
      <c r="G886" s="19"/>
      <c r="H886" s="17"/>
      <c r="I886" s="24"/>
    </row>
    <row r="887" spans="1:9" ht="15.75" thickBot="1" x14ac:dyDescent="0.3">
      <c r="A887" s="122"/>
      <c r="B887" s="6"/>
      <c r="C887" s="7"/>
      <c r="D887" s="6"/>
      <c r="E887" s="8"/>
      <c r="F887" s="17"/>
      <c r="G887" s="19"/>
      <c r="H887" s="17"/>
      <c r="I887" s="24"/>
    </row>
    <row r="888" spans="1:9" ht="15.75" thickBot="1" x14ac:dyDescent="0.3">
      <c r="A888" s="122"/>
      <c r="B888" s="6"/>
      <c r="C888" s="7"/>
      <c r="D888" s="6"/>
      <c r="E888" s="8"/>
      <c r="F888" s="17"/>
      <c r="G888" s="19"/>
      <c r="H888" s="17"/>
      <c r="I888" s="24"/>
    </row>
    <row r="889" spans="1:9" ht="15.75" thickBot="1" x14ac:dyDescent="0.3">
      <c r="A889" s="122"/>
      <c r="B889" s="6"/>
      <c r="C889" s="7"/>
      <c r="D889" s="6"/>
      <c r="E889" s="8"/>
      <c r="F889" s="17"/>
      <c r="G889" s="19"/>
      <c r="H889" s="17"/>
      <c r="I889" s="24"/>
    </row>
    <row r="890" spans="1:9" ht="15.75" thickBot="1" x14ac:dyDescent="0.3">
      <c r="A890" s="122"/>
      <c r="B890" s="6"/>
      <c r="C890" s="7"/>
      <c r="D890" s="6"/>
      <c r="E890" s="8"/>
      <c r="F890" s="17"/>
      <c r="G890" s="19"/>
      <c r="H890" s="17"/>
      <c r="I890" s="24"/>
    </row>
    <row r="891" spans="1:9" ht="15.75" thickBot="1" x14ac:dyDescent="0.3">
      <c r="A891" s="122"/>
      <c r="B891" s="6"/>
      <c r="C891" s="7"/>
      <c r="D891" s="6"/>
      <c r="E891" s="8"/>
      <c r="F891" s="17"/>
      <c r="G891" s="19"/>
      <c r="H891" s="25"/>
      <c r="I891" s="24"/>
    </row>
    <row r="892" spans="1:9" ht="15.75" thickBot="1" x14ac:dyDescent="0.3">
      <c r="A892" s="122">
        <v>43269</v>
      </c>
      <c r="B892" s="6" t="s">
        <v>189</v>
      </c>
      <c r="C892" s="7" t="s">
        <v>267</v>
      </c>
      <c r="D892" s="6"/>
      <c r="E892" s="10" t="s">
        <v>61</v>
      </c>
      <c r="F892" s="17">
        <v>400</v>
      </c>
      <c r="G892" s="19"/>
      <c r="H892" s="25">
        <v>400</v>
      </c>
      <c r="I892" s="24" t="s">
        <v>9</v>
      </c>
    </row>
    <row r="893" spans="1:9" ht="15.75" thickBot="1" x14ac:dyDescent="0.3">
      <c r="A893" s="122">
        <v>43269</v>
      </c>
      <c r="B893" s="6" t="s">
        <v>93</v>
      </c>
      <c r="C893" s="7" t="s">
        <v>279</v>
      </c>
      <c r="D893" s="6"/>
      <c r="E893" s="10" t="s">
        <v>14</v>
      </c>
      <c r="F893" s="17">
        <v>50</v>
      </c>
      <c r="G893" s="19"/>
      <c r="H893" s="25">
        <v>50</v>
      </c>
      <c r="I893" s="24" t="s">
        <v>9</v>
      </c>
    </row>
    <row r="894" spans="1:9" ht="15.75" thickBot="1" x14ac:dyDescent="0.3">
      <c r="A894" s="122"/>
      <c r="B894" s="6"/>
      <c r="C894" s="7"/>
      <c r="D894" s="6"/>
      <c r="E894" s="10"/>
      <c r="F894" s="17"/>
      <c r="G894" s="19"/>
      <c r="H894" s="25"/>
      <c r="I894" s="24"/>
    </row>
    <row r="895" spans="1:9" ht="15.75" thickBot="1" x14ac:dyDescent="0.3">
      <c r="A895" s="123"/>
      <c r="B895" s="15"/>
      <c r="C895" s="15"/>
      <c r="D895" s="15"/>
      <c r="E895" s="15"/>
      <c r="F895" s="18"/>
      <c r="G895" s="20"/>
      <c r="H895" s="26"/>
      <c r="I895" s="27"/>
    </row>
    <row r="896" spans="1:9" ht="15.75" thickTop="1" x14ac:dyDescent="0.25">
      <c r="A896" s="124"/>
      <c r="B896" s="2"/>
      <c r="C896" s="2"/>
      <c r="D896" s="2"/>
      <c r="E896" s="2"/>
      <c r="F896" s="2"/>
      <c r="G896" s="2"/>
      <c r="H896" s="2"/>
      <c r="I896" s="2"/>
    </row>
    <row r="898" spans="1:9" x14ac:dyDescent="0.25">
      <c r="A898" s="125" t="s">
        <v>363</v>
      </c>
      <c r="B898" s="22"/>
    </row>
    <row r="899" spans="1:9" x14ac:dyDescent="0.25">
      <c r="A899" s="119"/>
      <c r="B899" s="21"/>
    </row>
    <row r="900" spans="1:9" ht="15.75" thickBot="1" x14ac:dyDescent="0.3"/>
    <row r="901" spans="1:9" ht="17.25" thickTop="1" thickBot="1" x14ac:dyDescent="0.3">
      <c r="A901" s="121" t="s">
        <v>11</v>
      </c>
      <c r="B901" s="12" t="s">
        <v>10</v>
      </c>
      <c r="C901" s="12" t="s">
        <v>17</v>
      </c>
      <c r="D901" s="12"/>
      <c r="E901" s="12" t="s">
        <v>13</v>
      </c>
      <c r="F901" s="12" t="s">
        <v>12</v>
      </c>
      <c r="G901" s="12" t="s">
        <v>24</v>
      </c>
      <c r="H901" s="12" t="s">
        <v>1</v>
      </c>
      <c r="I901" s="23" t="s">
        <v>25</v>
      </c>
    </row>
    <row r="902" spans="1:9" ht="15.75" thickBot="1" x14ac:dyDescent="0.3">
      <c r="A902" s="122">
        <v>43276</v>
      </c>
      <c r="B902" s="6" t="s">
        <v>264</v>
      </c>
      <c r="C902" s="7" t="s">
        <v>131</v>
      </c>
      <c r="D902" s="6"/>
      <c r="E902" s="8" t="s">
        <v>61</v>
      </c>
      <c r="F902" s="17">
        <v>46.47</v>
      </c>
      <c r="G902" s="19"/>
      <c r="H902" s="17">
        <v>46.47</v>
      </c>
      <c r="I902" s="24" t="s">
        <v>282</v>
      </c>
    </row>
    <row r="903" spans="1:9" ht="15.75" thickBot="1" x14ac:dyDescent="0.3">
      <c r="A903" s="122">
        <v>43276</v>
      </c>
      <c r="B903" s="6" t="s">
        <v>395</v>
      </c>
      <c r="C903" s="7" t="s">
        <v>396</v>
      </c>
      <c r="D903" s="6"/>
      <c r="E903" s="8" t="s">
        <v>14</v>
      </c>
      <c r="F903" s="17">
        <v>180</v>
      </c>
      <c r="G903" s="19"/>
      <c r="H903" s="17">
        <v>180</v>
      </c>
      <c r="I903" s="24" t="s">
        <v>71</v>
      </c>
    </row>
    <row r="904" spans="1:9" ht="15.75" thickBot="1" x14ac:dyDescent="0.3">
      <c r="A904" s="122">
        <v>43276</v>
      </c>
      <c r="B904" s="6" t="s">
        <v>390</v>
      </c>
      <c r="C904" s="7" t="s">
        <v>391</v>
      </c>
      <c r="D904" s="6"/>
      <c r="E904" s="8" t="s">
        <v>61</v>
      </c>
      <c r="F904" s="33">
        <v>-19.399999999999999</v>
      </c>
      <c r="G904" s="19"/>
      <c r="H904" s="70">
        <v>-19.399999999999999</v>
      </c>
      <c r="I904" s="24" t="s">
        <v>71</v>
      </c>
    </row>
    <row r="905" spans="1:9" ht="15.75" thickBot="1" x14ac:dyDescent="0.3">
      <c r="A905" s="122">
        <v>43276</v>
      </c>
      <c r="B905" s="6" t="s">
        <v>390</v>
      </c>
      <c r="C905" s="7" t="s">
        <v>391</v>
      </c>
      <c r="D905" s="6"/>
      <c r="E905" s="8" t="s">
        <v>14</v>
      </c>
      <c r="F905" s="17">
        <v>78.959999999999994</v>
      </c>
      <c r="G905" s="19"/>
      <c r="H905" s="17">
        <v>78.959999999999994</v>
      </c>
      <c r="I905" s="24" t="s">
        <v>71</v>
      </c>
    </row>
    <row r="906" spans="1:9" ht="15.75" thickBot="1" x14ac:dyDescent="0.3">
      <c r="A906" s="122">
        <v>43276</v>
      </c>
      <c r="B906" s="6" t="s">
        <v>323</v>
      </c>
      <c r="C906" s="7" t="s">
        <v>394</v>
      </c>
      <c r="D906" s="6"/>
      <c r="E906" s="8" t="s">
        <v>14</v>
      </c>
      <c r="F906" s="17">
        <v>330</v>
      </c>
      <c r="G906" s="19"/>
      <c r="H906" s="17">
        <v>330</v>
      </c>
      <c r="I906" s="24" t="s">
        <v>71</v>
      </c>
    </row>
    <row r="907" spans="1:9" ht="15.75" thickBot="1" x14ac:dyDescent="0.3">
      <c r="A907" s="122">
        <v>43276</v>
      </c>
      <c r="B907" s="6" t="s">
        <v>392</v>
      </c>
      <c r="C907" s="7" t="s">
        <v>393</v>
      </c>
      <c r="D907" s="6"/>
      <c r="E907" s="8" t="s">
        <v>14</v>
      </c>
      <c r="F907" s="17">
        <v>85</v>
      </c>
      <c r="G907" s="19"/>
      <c r="H907" s="17">
        <v>85</v>
      </c>
      <c r="I907" s="24" t="s">
        <v>71</v>
      </c>
    </row>
    <row r="908" spans="1:9" ht="15.75" thickBot="1" x14ac:dyDescent="0.3">
      <c r="A908" s="122">
        <v>43276</v>
      </c>
      <c r="B908" s="6" t="s">
        <v>390</v>
      </c>
      <c r="C908" s="7" t="s">
        <v>391</v>
      </c>
      <c r="D908" s="6"/>
      <c r="E908" s="8" t="s">
        <v>61</v>
      </c>
      <c r="F908" s="17">
        <v>43.43</v>
      </c>
      <c r="G908" s="19"/>
      <c r="H908" s="17">
        <v>43.43</v>
      </c>
      <c r="I908" s="24" t="s">
        <v>71</v>
      </c>
    </row>
    <row r="909" spans="1:9" ht="15.75" thickBot="1" x14ac:dyDescent="0.3">
      <c r="A909" s="122">
        <v>43276</v>
      </c>
      <c r="B909" s="6" t="s">
        <v>388</v>
      </c>
      <c r="C909" s="7" t="s">
        <v>389</v>
      </c>
      <c r="D909" s="6"/>
      <c r="E909" s="8" t="s">
        <v>14</v>
      </c>
      <c r="F909" s="17">
        <v>240</v>
      </c>
      <c r="G909" s="19"/>
      <c r="H909" s="25">
        <v>240</v>
      </c>
      <c r="I909" s="24" t="s">
        <v>71</v>
      </c>
    </row>
    <row r="910" spans="1:9" ht="15.75" thickBot="1" x14ac:dyDescent="0.3">
      <c r="A910" s="122">
        <v>43276</v>
      </c>
      <c r="B910" s="6" t="s">
        <v>386</v>
      </c>
      <c r="C910" s="7" t="s">
        <v>387</v>
      </c>
      <c r="D910" s="6"/>
      <c r="E910" s="8" t="s">
        <v>14</v>
      </c>
      <c r="F910" s="17">
        <v>950</v>
      </c>
      <c r="G910" s="19"/>
      <c r="H910" s="25">
        <v>950</v>
      </c>
      <c r="I910" s="24" t="s">
        <v>9</v>
      </c>
    </row>
    <row r="911" spans="1:9" ht="15.75" thickBot="1" x14ac:dyDescent="0.3">
      <c r="A911" s="122">
        <v>43276</v>
      </c>
      <c r="B911" s="6" t="s">
        <v>93</v>
      </c>
      <c r="C911" s="7" t="s">
        <v>377</v>
      </c>
      <c r="D911" s="6"/>
      <c r="E911" s="10" t="s">
        <v>14</v>
      </c>
      <c r="F911" s="17">
        <v>1238</v>
      </c>
      <c r="G911" s="19"/>
      <c r="H911" s="25">
        <v>1238</v>
      </c>
      <c r="I911" s="24" t="s">
        <v>9</v>
      </c>
    </row>
    <row r="912" spans="1:9" ht="15.75" thickBot="1" x14ac:dyDescent="0.3">
      <c r="A912" s="122"/>
      <c r="B912" s="6"/>
      <c r="C912" s="7"/>
      <c r="D912" s="6"/>
      <c r="E912" s="10"/>
      <c r="F912" s="17"/>
      <c r="G912" s="19"/>
      <c r="H912" s="25"/>
      <c r="I912" s="24"/>
    </row>
    <row r="913" spans="1:9" ht="15.75" thickBot="1" x14ac:dyDescent="0.3">
      <c r="A913" s="122"/>
      <c r="B913" s="6"/>
      <c r="C913" s="7"/>
      <c r="D913" s="6"/>
      <c r="E913" s="10"/>
      <c r="F913" s="17"/>
      <c r="G913" s="19"/>
      <c r="H913" s="25"/>
      <c r="I913" s="24"/>
    </row>
    <row r="914" spans="1:9" ht="15.75" thickBot="1" x14ac:dyDescent="0.3">
      <c r="A914" s="123"/>
      <c r="B914" s="15"/>
      <c r="C914" s="15"/>
      <c r="D914" s="15"/>
      <c r="E914" s="15"/>
      <c r="F914" s="18"/>
      <c r="G914" s="20"/>
      <c r="H914" s="26"/>
      <c r="I914" s="27"/>
    </row>
    <row r="915" spans="1:9" ht="15.75" thickTop="1" x14ac:dyDescent="0.25">
      <c r="A915" s="124"/>
      <c r="B915" s="2"/>
      <c r="C915" s="2"/>
      <c r="D915" s="2"/>
      <c r="E915" s="2"/>
      <c r="F915" s="2"/>
      <c r="G915" s="2"/>
      <c r="H915" s="2"/>
      <c r="I915" s="2"/>
    </row>
    <row r="917" spans="1:9" x14ac:dyDescent="0.25">
      <c r="A917" s="125" t="s">
        <v>345</v>
      </c>
      <c r="B917" s="22"/>
    </row>
    <row r="918" spans="1:9" x14ac:dyDescent="0.25">
      <c r="A918" s="119"/>
      <c r="B918" s="21"/>
    </row>
    <row r="919" spans="1:9" ht="15.75" thickBot="1" x14ac:dyDescent="0.3"/>
    <row r="920" spans="1:9" ht="17.25" thickTop="1" thickBot="1" x14ac:dyDescent="0.3">
      <c r="A920" s="121" t="s">
        <v>11</v>
      </c>
      <c r="B920" s="12" t="s">
        <v>10</v>
      </c>
      <c r="C920" s="12" t="s">
        <v>17</v>
      </c>
      <c r="D920" s="12"/>
      <c r="E920" s="12" t="s">
        <v>13</v>
      </c>
      <c r="F920" s="12" t="s">
        <v>12</v>
      </c>
      <c r="G920" s="12" t="s">
        <v>24</v>
      </c>
      <c r="H920" s="12" t="s">
        <v>1</v>
      </c>
      <c r="I920" s="23" t="s">
        <v>25</v>
      </c>
    </row>
    <row r="921" spans="1:9" ht="15.75" thickBot="1" x14ac:dyDescent="0.3">
      <c r="A921" s="122"/>
      <c r="B921" s="6"/>
      <c r="C921" s="7"/>
      <c r="D921" s="6"/>
      <c r="E921" s="8"/>
      <c r="F921" s="17"/>
      <c r="G921" s="19"/>
      <c r="H921" s="17"/>
      <c r="I921" s="24"/>
    </row>
    <row r="922" spans="1:9" ht="15.75" thickBot="1" x14ac:dyDescent="0.3">
      <c r="A922" s="122"/>
      <c r="B922" s="6"/>
      <c r="C922" s="7"/>
      <c r="D922" s="6"/>
      <c r="E922" s="8"/>
      <c r="F922" s="17"/>
      <c r="G922" s="19"/>
      <c r="H922" s="17"/>
      <c r="I922" s="24"/>
    </row>
    <row r="923" spans="1:9" ht="15.75" thickBot="1" x14ac:dyDescent="0.3">
      <c r="A923" s="122"/>
      <c r="B923" s="6"/>
      <c r="C923" s="7"/>
      <c r="D923" s="6"/>
      <c r="E923" s="8"/>
      <c r="F923" s="17"/>
      <c r="G923" s="19"/>
      <c r="H923" s="17"/>
      <c r="I923" s="24"/>
    </row>
    <row r="924" spans="1:9" ht="15.75" thickBot="1" x14ac:dyDescent="0.3">
      <c r="A924" s="122"/>
      <c r="B924" s="6"/>
      <c r="C924" s="7"/>
      <c r="D924" s="6"/>
      <c r="E924" s="8"/>
      <c r="F924" s="17"/>
      <c r="G924" s="19"/>
      <c r="H924" s="17"/>
      <c r="I924" s="24"/>
    </row>
    <row r="925" spans="1:9" ht="15.75" thickBot="1" x14ac:dyDescent="0.3">
      <c r="A925" s="122"/>
      <c r="B925" s="6"/>
      <c r="C925" s="7"/>
      <c r="D925" s="6"/>
      <c r="E925" s="8"/>
      <c r="F925" s="17"/>
      <c r="G925" s="19"/>
      <c r="H925" s="17"/>
      <c r="I925" s="24"/>
    </row>
    <row r="926" spans="1:9" ht="15.75" thickBot="1" x14ac:dyDescent="0.3">
      <c r="A926" s="122"/>
      <c r="B926" s="6"/>
      <c r="C926" s="7"/>
      <c r="D926" s="6"/>
      <c r="E926" s="8"/>
      <c r="F926" s="17"/>
      <c r="G926" s="19"/>
      <c r="H926" s="25"/>
      <c r="I926" s="24"/>
    </row>
    <row r="927" spans="1:9" ht="15.75" thickBot="1" x14ac:dyDescent="0.3">
      <c r="A927" s="122"/>
      <c r="B927" s="6"/>
      <c r="C927" s="7"/>
      <c r="D927" s="6"/>
      <c r="E927" s="8"/>
      <c r="F927" s="17"/>
      <c r="G927" s="19"/>
      <c r="H927" s="25"/>
      <c r="I927" s="24"/>
    </row>
    <row r="928" spans="1:9" ht="15.75" thickBot="1" x14ac:dyDescent="0.3">
      <c r="A928" s="122"/>
      <c r="B928" s="6"/>
      <c r="C928" s="7"/>
      <c r="D928" s="6"/>
      <c r="E928" s="10"/>
      <c r="F928" s="17"/>
      <c r="G928" s="19"/>
      <c r="H928" s="25"/>
      <c r="I928" s="24"/>
    </row>
    <row r="929" spans="1:9" ht="15.75" thickBot="1" x14ac:dyDescent="0.3">
      <c r="A929" s="122"/>
      <c r="B929" s="6"/>
      <c r="C929" s="7"/>
      <c r="D929" s="6"/>
      <c r="E929" s="10"/>
      <c r="F929" s="17"/>
      <c r="G929" s="19"/>
      <c r="H929" s="25"/>
      <c r="I929" s="24"/>
    </row>
    <row r="930" spans="1:9" ht="15.75" thickBot="1" x14ac:dyDescent="0.3">
      <c r="A930" s="122"/>
      <c r="B930" s="6"/>
      <c r="C930" s="7"/>
      <c r="D930" s="6"/>
      <c r="E930" s="10"/>
      <c r="F930" s="17"/>
      <c r="G930" s="19"/>
      <c r="H930" s="25"/>
      <c r="I930" s="24"/>
    </row>
    <row r="931" spans="1:9" ht="15.75" thickBot="1" x14ac:dyDescent="0.3">
      <c r="A931" s="123"/>
      <c r="B931" s="15"/>
      <c r="C931" s="15"/>
      <c r="D931" s="15"/>
      <c r="E931" s="15"/>
      <c r="F931" s="18"/>
      <c r="G931" s="20"/>
      <c r="H931" s="26"/>
      <c r="I931" s="27"/>
    </row>
    <row r="932" spans="1:9" ht="15.75" thickTop="1" x14ac:dyDescent="0.25">
      <c r="A932" s="124"/>
      <c r="B932" s="2"/>
      <c r="C932" s="2"/>
      <c r="D932" s="2"/>
      <c r="E932" s="2"/>
      <c r="F932" s="2"/>
      <c r="G932" s="2"/>
      <c r="H932" s="2"/>
      <c r="I932" s="2"/>
    </row>
    <row r="935" spans="1:9" ht="23.25" x14ac:dyDescent="0.35">
      <c r="A935" s="117" t="s">
        <v>3</v>
      </c>
    </row>
    <row r="936" spans="1:9" x14ac:dyDescent="0.25">
      <c r="A936" s="118" t="s">
        <v>364</v>
      </c>
      <c r="B936" s="22"/>
    </row>
    <row r="937" spans="1:9" x14ac:dyDescent="0.25">
      <c r="A937" s="119"/>
      <c r="B937" s="21"/>
    </row>
    <row r="938" spans="1:9" ht="15.75" thickBot="1" x14ac:dyDescent="0.3"/>
    <row r="939" spans="1:9" ht="17.25" thickTop="1" thickBot="1" x14ac:dyDescent="0.3">
      <c r="A939" s="121" t="s">
        <v>11</v>
      </c>
      <c r="B939" s="12" t="s">
        <v>10</v>
      </c>
      <c r="C939" s="12" t="s">
        <v>17</v>
      </c>
      <c r="D939" s="12"/>
      <c r="E939" s="12" t="s">
        <v>13</v>
      </c>
      <c r="F939" s="12" t="s">
        <v>12</v>
      </c>
      <c r="G939" s="12" t="s">
        <v>24</v>
      </c>
      <c r="H939" s="12" t="s">
        <v>1</v>
      </c>
      <c r="I939" s="23" t="s">
        <v>25</v>
      </c>
    </row>
    <row r="940" spans="1:9" ht="15.75" thickBot="1" x14ac:dyDescent="0.3">
      <c r="A940" s="122"/>
      <c r="B940" s="6"/>
      <c r="C940" s="29"/>
      <c r="D940" s="6"/>
      <c r="E940" s="8"/>
      <c r="F940" s="67"/>
      <c r="G940" s="68"/>
      <c r="H940" s="67"/>
      <c r="I940" s="24"/>
    </row>
    <row r="941" spans="1:9" ht="15.75" thickBot="1" x14ac:dyDescent="0.3">
      <c r="A941" s="122"/>
      <c r="B941" s="6"/>
      <c r="C941" s="29"/>
      <c r="D941" s="6"/>
      <c r="E941" s="8"/>
      <c r="F941" s="67"/>
      <c r="G941" s="68"/>
      <c r="H941" s="67"/>
      <c r="I941" s="24"/>
    </row>
    <row r="942" spans="1:9" ht="15.75" thickBot="1" x14ac:dyDescent="0.3">
      <c r="A942" s="122">
        <v>43283</v>
      </c>
      <c r="B942" s="6" t="s">
        <v>283</v>
      </c>
      <c r="C942" s="29" t="s">
        <v>48</v>
      </c>
      <c r="D942" s="6"/>
      <c r="E942" s="8" t="s">
        <v>14</v>
      </c>
      <c r="F942" s="67">
        <v>159</v>
      </c>
      <c r="G942" s="68"/>
      <c r="H942" s="67">
        <v>159</v>
      </c>
      <c r="I942" s="24" t="s">
        <v>282</v>
      </c>
    </row>
    <row r="943" spans="1:9" ht="15.75" thickBot="1" x14ac:dyDescent="0.3">
      <c r="A943" s="129">
        <v>43283</v>
      </c>
      <c r="B943" s="65" t="s">
        <v>384</v>
      </c>
      <c r="C943" s="65" t="s">
        <v>385</v>
      </c>
      <c r="D943" s="65"/>
      <c r="E943" s="65" t="s">
        <v>14</v>
      </c>
      <c r="F943" s="69">
        <v>157.66999999999999</v>
      </c>
      <c r="G943" s="69"/>
      <c r="H943" s="69">
        <v>157.66999999999999</v>
      </c>
      <c r="I943" s="65" t="s">
        <v>71</v>
      </c>
    </row>
    <row r="944" spans="1:9" ht="15.75" thickBot="1" x14ac:dyDescent="0.3">
      <c r="A944" s="129">
        <v>43283</v>
      </c>
      <c r="B944" s="65" t="s">
        <v>382</v>
      </c>
      <c r="C944" s="65" t="s">
        <v>286</v>
      </c>
      <c r="D944" s="65"/>
      <c r="E944" s="65" t="s">
        <v>61</v>
      </c>
      <c r="F944" s="69">
        <v>244.8</v>
      </c>
      <c r="G944" s="69"/>
      <c r="H944" s="69">
        <v>244.8</v>
      </c>
      <c r="I944" s="65" t="s">
        <v>71</v>
      </c>
    </row>
    <row r="945" spans="1:9" ht="15.75" thickBot="1" x14ac:dyDescent="0.3">
      <c r="A945" s="129">
        <v>43283</v>
      </c>
      <c r="B945" s="65" t="s">
        <v>93</v>
      </c>
      <c r="C945" s="65" t="s">
        <v>383</v>
      </c>
      <c r="D945" s="65"/>
      <c r="E945" s="65" t="s">
        <v>14</v>
      </c>
      <c r="F945" s="69">
        <v>2488</v>
      </c>
      <c r="G945" s="69"/>
      <c r="H945" s="69">
        <v>2488</v>
      </c>
      <c r="I945" s="65" t="s">
        <v>9</v>
      </c>
    </row>
    <row r="946" spans="1:9" ht="15.75" thickBot="1" x14ac:dyDescent="0.3">
      <c r="A946" s="122">
        <v>43283</v>
      </c>
      <c r="B946" s="6" t="s">
        <v>382</v>
      </c>
      <c r="C946" s="29" t="s">
        <v>286</v>
      </c>
      <c r="D946" s="6"/>
      <c r="E946" s="10" t="s">
        <v>14</v>
      </c>
      <c r="F946" s="17">
        <v>126</v>
      </c>
      <c r="G946" s="19"/>
      <c r="H946" s="33">
        <v>126</v>
      </c>
      <c r="I946" s="24" t="s">
        <v>71</v>
      </c>
    </row>
    <row r="947" spans="1:9" ht="15.75" thickBot="1" x14ac:dyDescent="0.3">
      <c r="A947" s="122"/>
      <c r="B947" s="6"/>
      <c r="C947" s="29"/>
      <c r="D947" s="6"/>
      <c r="E947" s="10"/>
      <c r="F947" s="17"/>
      <c r="G947" s="19"/>
      <c r="H947" s="33"/>
      <c r="I947" s="24"/>
    </row>
    <row r="948" spans="1:9" ht="15.75" thickBot="1" x14ac:dyDescent="0.3">
      <c r="A948" s="123"/>
      <c r="B948" s="15"/>
      <c r="C948" s="15"/>
      <c r="D948" s="15"/>
      <c r="E948" s="15"/>
      <c r="F948" s="18"/>
      <c r="G948" s="20"/>
      <c r="H948" s="26"/>
      <c r="I948" s="27"/>
    </row>
    <row r="949" spans="1:9" ht="15.75" thickTop="1" x14ac:dyDescent="0.25">
      <c r="A949" s="124"/>
      <c r="B949" s="2"/>
      <c r="C949" s="2"/>
      <c r="D949" s="2"/>
      <c r="E949" s="2"/>
      <c r="F949" s="2"/>
      <c r="G949" s="2"/>
      <c r="H949" s="2"/>
      <c r="I949" s="2"/>
    </row>
    <row r="951" spans="1:9" x14ac:dyDescent="0.25">
      <c r="A951" s="118" t="s">
        <v>365</v>
      </c>
    </row>
    <row r="952" spans="1:9" x14ac:dyDescent="0.25">
      <c r="A952" s="119"/>
      <c r="B952" s="21"/>
    </row>
    <row r="953" spans="1:9" ht="15.75" thickBot="1" x14ac:dyDescent="0.3"/>
    <row r="954" spans="1:9" ht="17.25" thickTop="1" thickBot="1" x14ac:dyDescent="0.3">
      <c r="A954" s="121" t="s">
        <v>11</v>
      </c>
      <c r="B954" s="12" t="s">
        <v>10</v>
      </c>
      <c r="C954" s="12" t="s">
        <v>17</v>
      </c>
      <c r="D954" s="12"/>
      <c r="E954" s="12" t="s">
        <v>13</v>
      </c>
      <c r="F954" s="12" t="s">
        <v>12</v>
      </c>
      <c r="G954" s="12" t="s">
        <v>24</v>
      </c>
      <c r="H954" s="12" t="s">
        <v>1</v>
      </c>
      <c r="I954" s="23" t="s">
        <v>25</v>
      </c>
    </row>
    <row r="955" spans="1:9" ht="15.75" thickBot="1" x14ac:dyDescent="0.3">
      <c r="A955" s="122"/>
      <c r="B955" s="6"/>
      <c r="C955" s="7"/>
      <c r="D955" s="6"/>
      <c r="E955" s="8"/>
      <c r="F955" s="63"/>
      <c r="G955" s="19"/>
      <c r="H955" s="17"/>
      <c r="I955" s="24"/>
    </row>
    <row r="956" spans="1:9" ht="15.75" thickBot="1" x14ac:dyDescent="0.3">
      <c r="A956" s="122">
        <v>43290</v>
      </c>
      <c r="B956" s="6" t="s">
        <v>381</v>
      </c>
      <c r="C956" s="29"/>
      <c r="D956" s="6"/>
      <c r="E956" s="8" t="s">
        <v>61</v>
      </c>
      <c r="F956" s="17">
        <v>9.75</v>
      </c>
      <c r="G956" s="19"/>
      <c r="H956" s="33">
        <v>9.75</v>
      </c>
      <c r="I956" s="24" t="s">
        <v>71</v>
      </c>
    </row>
    <row r="957" spans="1:9" ht="15.75" thickBot="1" x14ac:dyDescent="0.3">
      <c r="A957" s="122">
        <v>43290</v>
      </c>
      <c r="B957" s="6" t="s">
        <v>380</v>
      </c>
      <c r="C957" s="29"/>
      <c r="D957" s="6"/>
      <c r="E957" s="8" t="s">
        <v>14</v>
      </c>
      <c r="F957" s="17">
        <v>120</v>
      </c>
      <c r="G957" s="19"/>
      <c r="H957" s="33">
        <v>120</v>
      </c>
      <c r="I957" s="24" t="s">
        <v>9</v>
      </c>
    </row>
    <row r="958" spans="1:9" ht="15.75" thickBot="1" x14ac:dyDescent="0.3">
      <c r="A958" s="122">
        <v>43290</v>
      </c>
      <c r="B958" s="6" t="s">
        <v>378</v>
      </c>
      <c r="C958" s="29" t="s">
        <v>379</v>
      </c>
      <c r="D958" s="6"/>
      <c r="E958" s="10" t="s">
        <v>14</v>
      </c>
      <c r="F958" s="17">
        <v>87.02</v>
      </c>
      <c r="G958" s="19"/>
      <c r="H958" s="33">
        <v>87.02</v>
      </c>
      <c r="I958" s="24" t="s">
        <v>71</v>
      </c>
    </row>
    <row r="959" spans="1:9" ht="15.75" thickBot="1" x14ac:dyDescent="0.3">
      <c r="A959" s="122">
        <v>43290</v>
      </c>
      <c r="B959" s="6" t="s">
        <v>102</v>
      </c>
      <c r="C959" s="7" t="s">
        <v>259</v>
      </c>
      <c r="D959" s="6"/>
      <c r="E959" s="8" t="s">
        <v>14</v>
      </c>
      <c r="F959" s="33">
        <v>1102.25</v>
      </c>
      <c r="G959" s="19"/>
      <c r="H959" s="17">
        <v>1102.25</v>
      </c>
      <c r="I959" s="24" t="s">
        <v>9</v>
      </c>
    </row>
    <row r="960" spans="1:9" ht="15.75" thickBot="1" x14ac:dyDescent="0.3">
      <c r="A960" s="122">
        <v>43290</v>
      </c>
      <c r="B960" s="6" t="s">
        <v>93</v>
      </c>
      <c r="C960" s="7" t="s">
        <v>377</v>
      </c>
      <c r="D960" s="6"/>
      <c r="E960" s="8" t="s">
        <v>14</v>
      </c>
      <c r="F960" s="33">
        <v>541</v>
      </c>
      <c r="G960" s="19"/>
      <c r="H960" s="17">
        <v>541</v>
      </c>
      <c r="I960" s="24" t="s">
        <v>9</v>
      </c>
    </row>
    <row r="961" spans="1:9" ht="15.75" thickBot="1" x14ac:dyDescent="0.3">
      <c r="A961" s="122">
        <v>43290</v>
      </c>
      <c r="B961" s="6" t="s">
        <v>93</v>
      </c>
      <c r="C961" s="7" t="s">
        <v>376</v>
      </c>
      <c r="D961" s="6"/>
      <c r="E961" s="8" t="s">
        <v>14</v>
      </c>
      <c r="F961" s="33">
        <v>500</v>
      </c>
      <c r="G961" s="19"/>
      <c r="H961" s="25">
        <v>500</v>
      </c>
      <c r="I961" s="24" t="s">
        <v>9</v>
      </c>
    </row>
    <row r="962" spans="1:9" ht="15.75" thickBot="1" x14ac:dyDescent="0.3">
      <c r="A962" s="122"/>
      <c r="B962" s="6"/>
      <c r="C962" s="7"/>
      <c r="D962" s="6"/>
      <c r="E962" s="8"/>
      <c r="F962" s="33"/>
      <c r="G962" s="19"/>
      <c r="H962" s="25"/>
      <c r="I962" s="24"/>
    </row>
    <row r="963" spans="1:9" ht="15.75" thickBot="1" x14ac:dyDescent="0.3">
      <c r="A963" s="122"/>
      <c r="B963" s="6"/>
      <c r="C963" s="7"/>
      <c r="D963" s="6"/>
      <c r="E963" s="10"/>
      <c r="F963" s="25"/>
      <c r="G963" s="19"/>
      <c r="H963" s="25"/>
      <c r="I963" s="24"/>
    </row>
    <row r="964" spans="1:9" ht="15.75" thickBot="1" x14ac:dyDescent="0.3">
      <c r="A964" s="122"/>
      <c r="B964" s="6"/>
      <c r="C964" s="7"/>
      <c r="D964" s="6"/>
      <c r="E964" s="10"/>
      <c r="F964" s="33"/>
      <c r="G964" s="19"/>
      <c r="H964" s="25"/>
      <c r="I964" s="24"/>
    </row>
    <row r="965" spans="1:9" ht="15.75" thickBot="1" x14ac:dyDescent="0.3">
      <c r="A965" s="123"/>
      <c r="B965" s="15"/>
      <c r="C965" s="15"/>
      <c r="D965" s="15"/>
      <c r="E965" s="15"/>
      <c r="F965" s="35"/>
      <c r="G965" s="20"/>
      <c r="H965" s="26"/>
      <c r="I965" s="27"/>
    </row>
    <row r="966" spans="1:9" ht="15.75" thickTop="1" x14ac:dyDescent="0.25">
      <c r="A966" s="124"/>
      <c r="B966" s="2"/>
      <c r="C966" s="2"/>
      <c r="D966" s="2"/>
      <c r="E966" s="2"/>
      <c r="F966" s="36"/>
      <c r="G966" s="2"/>
      <c r="H966" s="2"/>
      <c r="I966" s="2"/>
    </row>
    <row r="968" spans="1:9" x14ac:dyDescent="0.25">
      <c r="A968" s="125" t="s">
        <v>366</v>
      </c>
      <c r="B968" s="22"/>
    </row>
    <row r="969" spans="1:9" x14ac:dyDescent="0.25">
      <c r="A969" s="119"/>
      <c r="B969" s="21"/>
    </row>
    <row r="970" spans="1:9" ht="15.75" thickBot="1" x14ac:dyDescent="0.3"/>
    <row r="971" spans="1:9" ht="17.25" thickTop="1" thickBot="1" x14ac:dyDescent="0.3">
      <c r="A971" s="121" t="s">
        <v>11</v>
      </c>
      <c r="B971" s="12" t="s">
        <v>10</v>
      </c>
      <c r="C971" s="12" t="s">
        <v>17</v>
      </c>
      <c r="D971" s="12"/>
      <c r="E971" s="12" t="s">
        <v>13</v>
      </c>
      <c r="F971" s="12" t="s">
        <v>12</v>
      </c>
      <c r="G971" s="12" t="s">
        <v>24</v>
      </c>
      <c r="H971" s="12" t="s">
        <v>1</v>
      </c>
      <c r="I971" s="23" t="s">
        <v>25</v>
      </c>
    </row>
    <row r="972" spans="1:9" ht="15.75" thickBot="1" x14ac:dyDescent="0.3">
      <c r="A972" s="122">
        <v>43297</v>
      </c>
      <c r="B972" s="6" t="s">
        <v>93</v>
      </c>
      <c r="C972" s="7" t="s">
        <v>375</v>
      </c>
      <c r="D972" s="6"/>
      <c r="E972" s="8" t="s">
        <v>14</v>
      </c>
      <c r="F972" s="17">
        <v>200</v>
      </c>
      <c r="G972" s="19"/>
      <c r="H972" s="17">
        <v>200</v>
      </c>
      <c r="I972" s="24" t="s">
        <v>105</v>
      </c>
    </row>
    <row r="973" spans="1:9" ht="15.75" thickBot="1" x14ac:dyDescent="0.3">
      <c r="A973" s="122">
        <v>43297</v>
      </c>
      <c r="B973" s="6" t="s">
        <v>102</v>
      </c>
      <c r="C973" s="7" t="s">
        <v>259</v>
      </c>
      <c r="D973" s="6"/>
      <c r="E973" s="8"/>
      <c r="F973" s="17">
        <v>700</v>
      </c>
      <c r="G973" s="19"/>
      <c r="H973" s="17">
        <v>700</v>
      </c>
      <c r="I973" s="24" t="s">
        <v>9</v>
      </c>
    </row>
    <row r="974" spans="1:9" ht="15.75" thickBot="1" x14ac:dyDescent="0.3">
      <c r="A974" s="122"/>
      <c r="B974" s="6"/>
      <c r="C974" s="7"/>
      <c r="D974" s="6"/>
      <c r="E974" s="8"/>
      <c r="F974" s="17"/>
      <c r="G974" s="19"/>
      <c r="H974" s="25"/>
      <c r="I974" s="24"/>
    </row>
    <row r="975" spans="1:9" ht="15.75" thickBot="1" x14ac:dyDescent="0.3">
      <c r="A975" s="122"/>
      <c r="B975" s="6"/>
      <c r="C975" s="7"/>
      <c r="D975" s="6"/>
      <c r="E975" s="10"/>
      <c r="F975" s="17"/>
      <c r="G975" s="19"/>
      <c r="H975" s="25"/>
      <c r="I975" s="24"/>
    </row>
    <row r="976" spans="1:9" ht="15.75" thickBot="1" x14ac:dyDescent="0.3">
      <c r="A976" s="122"/>
      <c r="B976" s="6"/>
      <c r="C976" s="7"/>
      <c r="D976" s="6"/>
      <c r="E976" s="10"/>
      <c r="F976" s="17"/>
      <c r="G976" s="19"/>
      <c r="H976" s="25"/>
      <c r="I976" s="24"/>
    </row>
    <row r="977" spans="1:9" ht="15.75" thickBot="1" x14ac:dyDescent="0.3">
      <c r="A977" s="122"/>
      <c r="B977" s="6"/>
      <c r="C977" s="7"/>
      <c r="D977" s="6"/>
      <c r="E977" s="10"/>
      <c r="F977" s="17"/>
      <c r="G977" s="19"/>
      <c r="H977" s="25"/>
      <c r="I977" s="24"/>
    </row>
    <row r="978" spans="1:9" ht="15.75" thickBot="1" x14ac:dyDescent="0.3">
      <c r="A978" s="123"/>
      <c r="B978" s="15"/>
      <c r="C978" s="15"/>
      <c r="D978" s="15"/>
      <c r="E978" s="15"/>
      <c r="F978" s="18"/>
      <c r="G978" s="20"/>
      <c r="H978" s="26"/>
      <c r="I978" s="27"/>
    </row>
    <row r="979" spans="1:9" ht="15.75" thickTop="1" x14ac:dyDescent="0.25">
      <c r="A979" s="124"/>
      <c r="B979" s="2"/>
      <c r="C979" s="2"/>
      <c r="D979" s="2"/>
      <c r="E979" s="2"/>
      <c r="F979" s="2"/>
      <c r="G979" s="2"/>
      <c r="H979" s="2"/>
      <c r="I979" s="2"/>
    </row>
    <row r="981" spans="1:9" x14ac:dyDescent="0.25">
      <c r="A981" s="125" t="s">
        <v>367</v>
      </c>
      <c r="B981" s="22"/>
    </row>
    <row r="982" spans="1:9" x14ac:dyDescent="0.25">
      <c r="A982" s="119"/>
      <c r="B982" s="21"/>
    </row>
    <row r="983" spans="1:9" ht="15.75" thickBot="1" x14ac:dyDescent="0.3"/>
    <row r="984" spans="1:9" ht="17.25" thickTop="1" thickBot="1" x14ac:dyDescent="0.3">
      <c r="A984" s="121" t="s">
        <v>11</v>
      </c>
      <c r="B984" s="12" t="s">
        <v>10</v>
      </c>
      <c r="C984" s="12" t="s">
        <v>17</v>
      </c>
      <c r="D984" s="12"/>
      <c r="E984" s="12" t="s">
        <v>13</v>
      </c>
      <c r="F984" s="12" t="s">
        <v>12</v>
      </c>
      <c r="G984" s="12" t="s">
        <v>24</v>
      </c>
      <c r="H984" s="12" t="s">
        <v>1</v>
      </c>
      <c r="I984" s="23" t="s">
        <v>25</v>
      </c>
    </row>
    <row r="985" spans="1:9" ht="15.75" thickBot="1" x14ac:dyDescent="0.3">
      <c r="A985" s="122">
        <v>43304</v>
      </c>
      <c r="B985" s="6" t="s">
        <v>264</v>
      </c>
      <c r="C985" s="7" t="s">
        <v>374</v>
      </c>
      <c r="D985" s="6"/>
      <c r="E985" s="8" t="s">
        <v>61</v>
      </c>
      <c r="F985" s="17">
        <v>46.47</v>
      </c>
      <c r="G985" s="19"/>
      <c r="H985" s="25">
        <v>46.47</v>
      </c>
      <c r="I985" s="24" t="s">
        <v>71</v>
      </c>
    </row>
    <row r="986" spans="1:9" ht="15.75" thickBot="1" x14ac:dyDescent="0.3">
      <c r="A986" s="122">
        <v>43304</v>
      </c>
      <c r="B986" s="6" t="s">
        <v>93</v>
      </c>
      <c r="C986" s="7" t="s">
        <v>373</v>
      </c>
      <c r="D986" s="6"/>
      <c r="E986" s="8" t="s">
        <v>14</v>
      </c>
      <c r="F986" s="17">
        <v>100</v>
      </c>
      <c r="G986" s="19"/>
      <c r="H986" s="25">
        <v>100</v>
      </c>
      <c r="I986" s="24" t="s">
        <v>105</v>
      </c>
    </row>
    <row r="987" spans="1:9" ht="15.75" thickBot="1" x14ac:dyDescent="0.3">
      <c r="A987" s="122">
        <v>43304</v>
      </c>
      <c r="B987" s="6" t="s">
        <v>352</v>
      </c>
      <c r="C987" s="7" t="s">
        <v>352</v>
      </c>
      <c r="D987" s="6"/>
      <c r="E987" s="10" t="s">
        <v>61</v>
      </c>
      <c r="F987" s="17">
        <v>20</v>
      </c>
      <c r="G987" s="19"/>
      <c r="H987" s="25">
        <v>20</v>
      </c>
      <c r="I987" s="24" t="s">
        <v>9</v>
      </c>
    </row>
    <row r="988" spans="1:9" ht="15.75" thickBot="1" x14ac:dyDescent="0.3">
      <c r="A988" s="122"/>
      <c r="B988" s="6"/>
      <c r="C988" s="7"/>
      <c r="D988" s="6"/>
      <c r="E988" s="10"/>
      <c r="F988" s="17"/>
      <c r="G988" s="19"/>
      <c r="H988" s="25"/>
      <c r="I988" s="24"/>
    </row>
    <row r="989" spans="1:9" ht="15.75" thickBot="1" x14ac:dyDescent="0.3">
      <c r="A989" s="122"/>
      <c r="B989" s="6"/>
      <c r="C989" s="7"/>
      <c r="D989" s="6"/>
      <c r="E989" s="10"/>
      <c r="F989" s="17"/>
      <c r="G989" s="19"/>
      <c r="H989" s="25"/>
      <c r="I989" s="24"/>
    </row>
    <row r="990" spans="1:9" ht="15.75" thickBot="1" x14ac:dyDescent="0.3">
      <c r="A990" s="123"/>
      <c r="B990" s="15"/>
      <c r="C990" s="15"/>
      <c r="D990" s="15"/>
      <c r="E990" s="15"/>
      <c r="F990" s="18"/>
      <c r="G990" s="20"/>
      <c r="H990" s="26"/>
      <c r="I990" s="27"/>
    </row>
    <row r="991" spans="1:9" ht="15.75" thickTop="1" x14ac:dyDescent="0.25">
      <c r="A991" s="124"/>
      <c r="B991" s="2"/>
      <c r="C991" s="2"/>
      <c r="D991" s="2"/>
      <c r="E991" s="2"/>
      <c r="F991" s="2"/>
      <c r="G991" s="2"/>
      <c r="H991" s="2"/>
      <c r="I991" s="2"/>
    </row>
    <row r="993" spans="1:17" x14ac:dyDescent="0.25">
      <c r="A993" s="125" t="s">
        <v>368</v>
      </c>
      <c r="B993" s="22"/>
    </row>
    <row r="994" spans="1:17" x14ac:dyDescent="0.25">
      <c r="A994" s="119"/>
      <c r="B994" s="21"/>
    </row>
    <row r="995" spans="1:17" ht="15.75" thickBot="1" x14ac:dyDescent="0.3"/>
    <row r="996" spans="1:17" ht="17.25" thickTop="1" thickBot="1" x14ac:dyDescent="0.3">
      <c r="A996" s="121" t="s">
        <v>11</v>
      </c>
      <c r="B996" s="12" t="s">
        <v>10</v>
      </c>
      <c r="C996" s="12" t="s">
        <v>17</v>
      </c>
      <c r="D996" s="12"/>
      <c r="E996" s="12" t="s">
        <v>13</v>
      </c>
      <c r="F996" s="12" t="s">
        <v>12</v>
      </c>
      <c r="G996" s="12" t="s">
        <v>24</v>
      </c>
      <c r="H996" s="12" t="s">
        <v>1</v>
      </c>
      <c r="I996" s="23" t="s">
        <v>25</v>
      </c>
    </row>
    <row r="997" spans="1:17" ht="15.75" thickBot="1" x14ac:dyDescent="0.3">
      <c r="A997" s="122">
        <v>43311</v>
      </c>
      <c r="B997" s="6" t="s">
        <v>193</v>
      </c>
      <c r="C997" s="7" t="s">
        <v>138</v>
      </c>
      <c r="D997" s="6"/>
      <c r="E997" s="8" t="s">
        <v>14</v>
      </c>
      <c r="F997" s="17">
        <v>1000</v>
      </c>
      <c r="G997" s="19"/>
      <c r="H997" s="17">
        <v>1000</v>
      </c>
      <c r="I997" s="24" t="s">
        <v>419</v>
      </c>
    </row>
    <row r="998" spans="1:17" ht="15.75" thickBot="1" x14ac:dyDescent="0.3">
      <c r="A998" s="122">
        <v>43311</v>
      </c>
      <c r="B998" s="6" t="s">
        <v>420</v>
      </c>
      <c r="C998" s="7" t="s">
        <v>421</v>
      </c>
      <c r="D998" s="6"/>
      <c r="E998" s="8" t="s">
        <v>14</v>
      </c>
      <c r="F998" s="17">
        <v>40</v>
      </c>
      <c r="G998" s="19"/>
      <c r="H998" s="17">
        <v>40</v>
      </c>
      <c r="I998" s="24" t="s">
        <v>105</v>
      </c>
    </row>
    <row r="999" spans="1:17" ht="15.75" thickBot="1" x14ac:dyDescent="0.3">
      <c r="A999" s="122">
        <v>43311</v>
      </c>
      <c r="B999" s="6" t="s">
        <v>283</v>
      </c>
      <c r="C999" s="7" t="s">
        <v>48</v>
      </c>
      <c r="D999" s="6"/>
      <c r="E999" s="8" t="s">
        <v>14</v>
      </c>
      <c r="F999" s="17">
        <v>159</v>
      </c>
      <c r="G999" s="19"/>
      <c r="H999" s="17">
        <v>159</v>
      </c>
      <c r="I999" s="24" t="s">
        <v>282</v>
      </c>
    </row>
    <row r="1000" spans="1:17" ht="15.75" thickBot="1" x14ac:dyDescent="0.3">
      <c r="A1000" s="122">
        <v>43311</v>
      </c>
      <c r="B1000" s="6" t="s">
        <v>425</v>
      </c>
      <c r="C1000" s="7" t="s">
        <v>426</v>
      </c>
      <c r="D1000" s="6"/>
      <c r="E1000" s="8" t="s">
        <v>14</v>
      </c>
      <c r="F1000" s="17">
        <v>200</v>
      </c>
      <c r="G1000" s="19"/>
      <c r="H1000" s="17">
        <v>200</v>
      </c>
      <c r="I1000" s="24" t="s">
        <v>9</v>
      </c>
      <c r="Q1000" s="64"/>
    </row>
    <row r="1001" spans="1:17" ht="15.75" thickBot="1" x14ac:dyDescent="0.3">
      <c r="A1001" s="122">
        <v>43311</v>
      </c>
      <c r="B1001" s="6" t="s">
        <v>356</v>
      </c>
      <c r="C1001" s="7" t="s">
        <v>422</v>
      </c>
      <c r="D1001" s="6"/>
      <c r="E1001" s="8" t="s">
        <v>14</v>
      </c>
      <c r="F1001" s="17">
        <v>102.42</v>
      </c>
      <c r="G1001" s="19"/>
      <c r="H1001" s="17">
        <v>102.42</v>
      </c>
      <c r="I1001" s="24" t="s">
        <v>71</v>
      </c>
    </row>
    <row r="1002" spans="1:17" ht="15.75" thickBot="1" x14ac:dyDescent="0.3">
      <c r="A1002" s="122">
        <v>43311</v>
      </c>
      <c r="B1002" s="6" t="s">
        <v>168</v>
      </c>
      <c r="C1002" s="7"/>
      <c r="D1002" s="6"/>
      <c r="E1002" s="8" t="s">
        <v>14</v>
      </c>
      <c r="F1002" s="17">
        <v>300</v>
      </c>
      <c r="G1002" s="19"/>
      <c r="H1002" s="25">
        <v>300</v>
      </c>
      <c r="I1002" s="24" t="s">
        <v>9</v>
      </c>
    </row>
    <row r="1003" spans="1:17" ht="15.75" thickBot="1" x14ac:dyDescent="0.3">
      <c r="A1003" s="122">
        <v>43311</v>
      </c>
      <c r="B1003" s="6" t="s">
        <v>423</v>
      </c>
      <c r="C1003" s="7" t="s">
        <v>424</v>
      </c>
      <c r="D1003" s="6"/>
      <c r="E1003" s="8" t="s">
        <v>14</v>
      </c>
      <c r="F1003" s="17">
        <v>25</v>
      </c>
      <c r="G1003" s="19"/>
      <c r="H1003" s="25">
        <v>25</v>
      </c>
      <c r="I1003" s="24"/>
    </row>
    <row r="1004" spans="1:17" ht="15.75" thickBot="1" x14ac:dyDescent="0.3">
      <c r="A1004" s="122"/>
      <c r="B1004" s="6"/>
      <c r="C1004" s="7"/>
      <c r="D1004" s="6"/>
      <c r="E1004" s="10"/>
      <c r="F1004" s="17"/>
      <c r="G1004" s="19"/>
      <c r="H1004" s="25"/>
      <c r="I1004" s="24"/>
    </row>
    <row r="1005" spans="1:17" ht="15.75" thickBot="1" x14ac:dyDescent="0.3">
      <c r="A1005" s="122"/>
      <c r="B1005" s="6"/>
      <c r="C1005" s="7"/>
      <c r="D1005" s="6"/>
      <c r="E1005" s="10"/>
      <c r="F1005" s="17"/>
      <c r="G1005" s="19"/>
      <c r="H1005" s="25"/>
      <c r="I1005" s="24"/>
    </row>
    <row r="1006" spans="1:17" ht="15.75" thickBot="1" x14ac:dyDescent="0.3">
      <c r="A1006" s="122"/>
      <c r="B1006" s="6"/>
      <c r="C1006" s="7"/>
      <c r="D1006" s="6"/>
      <c r="E1006" s="10"/>
      <c r="F1006" s="17"/>
      <c r="G1006" s="19"/>
      <c r="H1006" s="25"/>
      <c r="I1006" s="24"/>
    </row>
    <row r="1007" spans="1:17" ht="15.75" thickBot="1" x14ac:dyDescent="0.3">
      <c r="A1007" s="123"/>
      <c r="B1007" s="15"/>
      <c r="C1007" s="15"/>
      <c r="D1007" s="15"/>
      <c r="E1007" s="15"/>
      <c r="F1007" s="18"/>
      <c r="G1007" s="20"/>
      <c r="H1007" s="26"/>
      <c r="I1007" s="27"/>
    </row>
    <row r="1008" spans="1:17" ht="15.75" thickTop="1" x14ac:dyDescent="0.25">
      <c r="A1008" s="124"/>
      <c r="B1008" s="2"/>
      <c r="C1008" s="2"/>
      <c r="D1008" s="2"/>
      <c r="E1008" s="2"/>
      <c r="F1008" s="2"/>
      <c r="G1008" s="2"/>
      <c r="H1008" s="2"/>
      <c r="I1008" s="2"/>
    </row>
    <row r="1012" spans="1:9" ht="23.25" x14ac:dyDescent="0.35">
      <c r="A1012" s="117" t="s">
        <v>3</v>
      </c>
    </row>
    <row r="1013" spans="1:9" x14ac:dyDescent="0.25">
      <c r="A1013" s="118" t="s">
        <v>369</v>
      </c>
      <c r="B1013" s="22"/>
    </row>
    <row r="1014" spans="1:9" x14ac:dyDescent="0.25">
      <c r="A1014" s="119"/>
      <c r="B1014" s="21"/>
    </row>
    <row r="1015" spans="1:9" ht="15.75" thickBot="1" x14ac:dyDescent="0.3"/>
    <row r="1016" spans="1:9" ht="17.25" thickTop="1" thickBot="1" x14ac:dyDescent="0.3">
      <c r="A1016" s="121" t="s">
        <v>11</v>
      </c>
      <c r="B1016" s="12" t="s">
        <v>10</v>
      </c>
      <c r="C1016" s="12" t="s">
        <v>17</v>
      </c>
      <c r="D1016" s="12"/>
      <c r="E1016" s="12" t="s">
        <v>13</v>
      </c>
      <c r="F1016" s="12" t="s">
        <v>12</v>
      </c>
      <c r="G1016" s="12" t="s">
        <v>24</v>
      </c>
      <c r="H1016" s="12" t="s">
        <v>1</v>
      </c>
      <c r="I1016" s="23" t="s">
        <v>25</v>
      </c>
    </row>
    <row r="1017" spans="1:9" ht="15.75" thickBot="1" x14ac:dyDescent="0.3">
      <c r="A1017" s="122"/>
      <c r="B1017" s="6"/>
      <c r="C1017" s="29"/>
      <c r="D1017" s="6"/>
      <c r="E1017" s="8"/>
      <c r="F1017" s="17"/>
      <c r="G1017" s="19"/>
      <c r="H1017" s="17"/>
      <c r="I1017" s="24"/>
    </row>
    <row r="1018" spans="1:9" ht="15.75" thickBot="1" x14ac:dyDescent="0.3">
      <c r="A1018" s="122"/>
      <c r="B1018" s="6"/>
      <c r="C1018" s="29"/>
      <c r="D1018" s="6"/>
      <c r="E1018" s="8"/>
      <c r="F1018" s="17"/>
      <c r="G1018" s="19"/>
      <c r="H1018" s="17"/>
      <c r="I1018" s="24"/>
    </row>
    <row r="1019" spans="1:9" ht="15.75" thickBot="1" x14ac:dyDescent="0.3">
      <c r="A1019" s="122"/>
      <c r="B1019" s="6"/>
      <c r="C1019" s="29"/>
      <c r="D1019" s="6"/>
      <c r="E1019" s="8"/>
      <c r="F1019" s="17"/>
      <c r="G1019" s="19"/>
      <c r="H1019" s="33"/>
      <c r="I1019" s="24"/>
    </row>
    <row r="1020" spans="1:9" ht="15.75" thickBot="1" x14ac:dyDescent="0.3">
      <c r="A1020" s="122"/>
      <c r="B1020" s="6"/>
      <c r="C1020" s="29"/>
      <c r="D1020" s="6"/>
      <c r="E1020" s="8"/>
      <c r="F1020" s="17"/>
      <c r="G1020" s="19"/>
      <c r="H1020" s="33"/>
      <c r="I1020" s="24"/>
    </row>
    <row r="1021" spans="1:9" ht="15.75" thickBot="1" x14ac:dyDescent="0.3">
      <c r="A1021" s="122"/>
      <c r="B1021" s="6"/>
      <c r="C1021" s="29"/>
      <c r="D1021" s="6"/>
      <c r="E1021" s="8"/>
      <c r="F1021" s="17"/>
      <c r="G1021" s="19"/>
      <c r="H1021" s="33"/>
      <c r="I1021" s="24"/>
    </row>
    <row r="1022" spans="1:9" ht="15.75" thickBot="1" x14ac:dyDescent="0.3">
      <c r="A1022" s="122"/>
      <c r="B1022" s="6"/>
      <c r="C1022" s="29"/>
      <c r="D1022" s="6"/>
      <c r="E1022" s="10"/>
      <c r="F1022" s="17"/>
      <c r="G1022" s="19"/>
      <c r="H1022" s="33"/>
      <c r="I1022" s="24"/>
    </row>
    <row r="1023" spans="1:9" ht="15.75" thickBot="1" x14ac:dyDescent="0.3">
      <c r="A1023" s="122"/>
      <c r="B1023" s="6"/>
      <c r="C1023" s="29"/>
      <c r="D1023" s="6"/>
      <c r="E1023" s="10"/>
      <c r="F1023" s="17"/>
      <c r="G1023" s="19"/>
      <c r="H1023" s="33"/>
      <c r="I1023" s="24"/>
    </row>
    <row r="1024" spans="1:9" ht="15.75" thickBot="1" x14ac:dyDescent="0.3">
      <c r="A1024" s="122"/>
      <c r="B1024" s="6"/>
      <c r="C1024" s="29"/>
      <c r="D1024" s="6"/>
      <c r="E1024" s="10"/>
      <c r="F1024" s="17"/>
      <c r="G1024" s="19"/>
      <c r="H1024" s="33"/>
      <c r="I1024" s="24"/>
    </row>
    <row r="1025" spans="1:9" ht="15.75" thickBot="1" x14ac:dyDescent="0.3">
      <c r="A1025" s="123"/>
      <c r="B1025" s="15"/>
      <c r="C1025" s="15"/>
      <c r="D1025" s="15"/>
      <c r="E1025" s="15"/>
      <c r="F1025" s="18"/>
      <c r="G1025" s="20"/>
      <c r="H1025" s="26"/>
      <c r="I1025" s="27"/>
    </row>
    <row r="1026" spans="1:9" ht="15.75" thickTop="1" x14ac:dyDescent="0.25">
      <c r="A1026" s="124"/>
      <c r="B1026" s="2"/>
      <c r="C1026" s="2"/>
      <c r="D1026" s="2"/>
      <c r="E1026" s="2"/>
      <c r="F1026" s="2"/>
      <c r="G1026" s="2"/>
      <c r="H1026" s="2"/>
      <c r="I1026" s="2"/>
    </row>
    <row r="1028" spans="1:9" x14ac:dyDescent="0.25">
      <c r="A1028" s="118" t="s">
        <v>370</v>
      </c>
    </row>
    <row r="1029" spans="1:9" x14ac:dyDescent="0.25">
      <c r="A1029" s="119"/>
      <c r="B1029" s="21"/>
    </row>
    <row r="1030" spans="1:9" ht="15.75" thickBot="1" x14ac:dyDescent="0.3"/>
    <row r="1031" spans="1:9" ht="17.25" thickTop="1" thickBot="1" x14ac:dyDescent="0.3">
      <c r="A1031" s="121" t="s">
        <v>11</v>
      </c>
      <c r="B1031" s="12" t="s">
        <v>10</v>
      </c>
      <c r="C1031" s="12" t="s">
        <v>17</v>
      </c>
      <c r="D1031" s="12"/>
      <c r="E1031" s="12" t="s">
        <v>13</v>
      </c>
      <c r="F1031" s="12" t="s">
        <v>12</v>
      </c>
      <c r="G1031" s="12" t="s">
        <v>24</v>
      </c>
      <c r="H1031" s="12" t="s">
        <v>1</v>
      </c>
      <c r="I1031" s="23" t="s">
        <v>25</v>
      </c>
    </row>
    <row r="1032" spans="1:9" ht="15.75" thickBot="1" x14ac:dyDescent="0.3">
      <c r="A1032" s="122">
        <v>43325</v>
      </c>
      <c r="B1032" s="6" t="s">
        <v>427</v>
      </c>
      <c r="C1032" s="7" t="s">
        <v>428</v>
      </c>
      <c r="D1032" s="6"/>
      <c r="E1032" s="8" t="s">
        <v>14</v>
      </c>
      <c r="F1032" s="63">
        <v>95</v>
      </c>
      <c r="G1032" s="19"/>
      <c r="H1032" s="17">
        <v>95</v>
      </c>
      <c r="I1032" s="24" t="s">
        <v>71</v>
      </c>
    </row>
    <row r="1033" spans="1:9" ht="15.75" thickBot="1" x14ac:dyDescent="0.3">
      <c r="A1033" s="122"/>
      <c r="B1033" s="6"/>
      <c r="C1033" s="7"/>
      <c r="D1033" s="6"/>
      <c r="E1033" s="8"/>
      <c r="F1033" s="33"/>
      <c r="G1033" s="19"/>
      <c r="H1033" s="17"/>
      <c r="I1033" s="24"/>
    </row>
    <row r="1034" spans="1:9" ht="15.75" thickBot="1" x14ac:dyDescent="0.3">
      <c r="A1034" s="122"/>
      <c r="B1034" s="6"/>
      <c r="C1034" s="7"/>
      <c r="D1034" s="6"/>
      <c r="E1034" s="8"/>
      <c r="F1034" s="33"/>
      <c r="G1034" s="19"/>
      <c r="H1034" s="17"/>
      <c r="I1034" s="24"/>
    </row>
    <row r="1035" spans="1:9" ht="15.75" thickBot="1" x14ac:dyDescent="0.3">
      <c r="A1035" s="122"/>
      <c r="B1035" s="6"/>
      <c r="C1035" s="7"/>
      <c r="D1035" s="6"/>
      <c r="E1035" s="8"/>
      <c r="F1035" s="33"/>
      <c r="G1035" s="19"/>
      <c r="H1035" s="25"/>
      <c r="I1035" s="24"/>
    </row>
    <row r="1036" spans="1:9" ht="15.75" thickBot="1" x14ac:dyDescent="0.3">
      <c r="A1036" s="122"/>
      <c r="B1036" s="6"/>
      <c r="C1036" s="7"/>
      <c r="D1036" s="6"/>
      <c r="E1036" s="8"/>
      <c r="F1036" s="33"/>
      <c r="G1036" s="19"/>
      <c r="H1036" s="25"/>
      <c r="I1036" s="24"/>
    </row>
    <row r="1037" spans="1:9" ht="15.75" thickBot="1" x14ac:dyDescent="0.3">
      <c r="A1037" s="122"/>
      <c r="B1037" s="6"/>
      <c r="C1037" s="7"/>
      <c r="D1037" s="6"/>
      <c r="E1037" s="10"/>
      <c r="F1037" s="25"/>
      <c r="G1037" s="19"/>
      <c r="H1037" s="25"/>
      <c r="I1037" s="24"/>
    </row>
    <row r="1038" spans="1:9" ht="15.75" thickBot="1" x14ac:dyDescent="0.3">
      <c r="A1038" s="122"/>
      <c r="B1038" s="6"/>
      <c r="C1038" s="7"/>
      <c r="D1038" s="6"/>
      <c r="E1038" s="10"/>
      <c r="F1038" s="33"/>
      <c r="G1038" s="19"/>
      <c r="H1038" s="25"/>
      <c r="I1038" s="24"/>
    </row>
    <row r="1039" spans="1:9" ht="15.75" thickBot="1" x14ac:dyDescent="0.3">
      <c r="A1039" s="123"/>
      <c r="B1039" s="15"/>
      <c r="C1039" s="15"/>
      <c r="D1039" s="15"/>
      <c r="E1039" s="15"/>
      <c r="F1039" s="35"/>
      <c r="G1039" s="20"/>
      <c r="H1039" s="26"/>
      <c r="I1039" s="27"/>
    </row>
    <row r="1040" spans="1:9" ht="15.75" thickTop="1" x14ac:dyDescent="0.25">
      <c r="A1040" s="124"/>
      <c r="B1040" s="2"/>
      <c r="C1040" s="2"/>
      <c r="D1040" s="2"/>
      <c r="E1040" s="2"/>
      <c r="F1040" s="36"/>
      <c r="G1040" s="2"/>
      <c r="H1040" s="2"/>
      <c r="I1040" s="2"/>
    </row>
    <row r="1042" spans="1:9" x14ac:dyDescent="0.25">
      <c r="A1042" s="125" t="s">
        <v>371</v>
      </c>
      <c r="B1042" s="22"/>
    </row>
    <row r="1043" spans="1:9" x14ac:dyDescent="0.25">
      <c r="A1043" s="119"/>
      <c r="B1043" s="21"/>
    </row>
    <row r="1044" spans="1:9" ht="15.75" thickBot="1" x14ac:dyDescent="0.3"/>
    <row r="1045" spans="1:9" ht="17.25" thickTop="1" thickBot="1" x14ac:dyDescent="0.3">
      <c r="A1045" s="121" t="s">
        <v>11</v>
      </c>
      <c r="B1045" s="12" t="s">
        <v>10</v>
      </c>
      <c r="C1045" s="12" t="s">
        <v>17</v>
      </c>
      <c r="D1045" s="12"/>
      <c r="E1045" s="12" t="s">
        <v>13</v>
      </c>
      <c r="F1045" s="12" t="s">
        <v>12</v>
      </c>
      <c r="G1045" s="12" t="s">
        <v>24</v>
      </c>
      <c r="H1045" s="12" t="s">
        <v>1</v>
      </c>
      <c r="I1045" s="23" t="s">
        <v>25</v>
      </c>
    </row>
    <row r="1046" spans="1:9" ht="15.75" thickBot="1" x14ac:dyDescent="0.3">
      <c r="A1046" s="122"/>
      <c r="B1046" s="6"/>
      <c r="C1046" s="7"/>
      <c r="D1046" s="6"/>
      <c r="E1046" s="8"/>
      <c r="F1046" s="17"/>
      <c r="G1046" s="19"/>
      <c r="H1046" s="17"/>
      <c r="I1046" s="24"/>
    </row>
    <row r="1047" spans="1:9" ht="15.75" thickBot="1" x14ac:dyDescent="0.3">
      <c r="A1047" s="122"/>
      <c r="B1047" s="6"/>
      <c r="C1047" s="7"/>
      <c r="D1047" s="6"/>
      <c r="E1047" s="8"/>
      <c r="F1047" s="17"/>
      <c r="G1047" s="19"/>
      <c r="H1047" s="17"/>
      <c r="I1047" s="24"/>
    </row>
    <row r="1048" spans="1:9" ht="15.75" thickBot="1" x14ac:dyDescent="0.3">
      <c r="A1048" s="122"/>
      <c r="B1048" s="6"/>
      <c r="C1048" s="7"/>
      <c r="D1048" s="6"/>
      <c r="E1048" s="8"/>
      <c r="F1048" s="17"/>
      <c r="G1048" s="19"/>
      <c r="H1048" s="17"/>
      <c r="I1048" s="24"/>
    </row>
    <row r="1049" spans="1:9" ht="15.75" thickBot="1" x14ac:dyDescent="0.3">
      <c r="A1049" s="122"/>
      <c r="B1049" s="6"/>
      <c r="C1049" s="7"/>
      <c r="D1049" s="6"/>
      <c r="E1049" s="8"/>
      <c r="F1049" s="17"/>
      <c r="G1049" s="19"/>
      <c r="H1049" s="17"/>
      <c r="I1049" s="24"/>
    </row>
    <row r="1050" spans="1:9" ht="15.75" thickBot="1" x14ac:dyDescent="0.3">
      <c r="A1050" s="122"/>
      <c r="B1050" s="6"/>
      <c r="C1050" s="7"/>
      <c r="D1050" s="6"/>
      <c r="E1050" s="8"/>
      <c r="F1050" s="17"/>
      <c r="G1050" s="19"/>
      <c r="H1050" s="17"/>
      <c r="I1050" s="24"/>
    </row>
    <row r="1051" spans="1:9" ht="15.75" thickBot="1" x14ac:dyDescent="0.3">
      <c r="A1051" s="122"/>
      <c r="B1051" s="6"/>
      <c r="C1051" s="7"/>
      <c r="D1051" s="6"/>
      <c r="E1051" s="8"/>
      <c r="F1051" s="17"/>
      <c r="G1051" s="19"/>
      <c r="H1051" s="17"/>
      <c r="I1051" s="24"/>
    </row>
    <row r="1052" spans="1:9" ht="15.75" thickBot="1" x14ac:dyDescent="0.3">
      <c r="A1052" s="122"/>
      <c r="B1052" s="6"/>
      <c r="C1052" s="7"/>
      <c r="D1052" s="6"/>
      <c r="E1052" s="8"/>
      <c r="F1052" s="17"/>
      <c r="G1052" s="19"/>
      <c r="H1052" s="25"/>
      <c r="I1052" s="24"/>
    </row>
    <row r="1053" spans="1:9" ht="15.75" thickBot="1" x14ac:dyDescent="0.3">
      <c r="A1053" s="122"/>
      <c r="B1053" s="6"/>
      <c r="C1053" s="7"/>
      <c r="D1053" s="6"/>
      <c r="E1053" s="10"/>
      <c r="F1053" s="17"/>
      <c r="G1053" s="19"/>
      <c r="H1053" s="25"/>
      <c r="I1053" s="24"/>
    </row>
    <row r="1054" spans="1:9" ht="15.75" thickBot="1" x14ac:dyDescent="0.3">
      <c r="A1054" s="122"/>
      <c r="B1054" s="6"/>
      <c r="C1054" s="7"/>
      <c r="D1054" s="6"/>
      <c r="E1054" s="10"/>
      <c r="F1054" s="17"/>
      <c r="G1054" s="19"/>
      <c r="H1054" s="25"/>
      <c r="I1054" s="24"/>
    </row>
    <row r="1055" spans="1:9" ht="15.75" thickBot="1" x14ac:dyDescent="0.3">
      <c r="A1055" s="122"/>
      <c r="B1055" s="6"/>
      <c r="C1055" s="7"/>
      <c r="D1055" s="6"/>
      <c r="E1055" s="10"/>
      <c r="F1055" s="17"/>
      <c r="G1055" s="19"/>
      <c r="H1055" s="25"/>
      <c r="I1055" s="24"/>
    </row>
    <row r="1056" spans="1:9" ht="15.75" thickBot="1" x14ac:dyDescent="0.3">
      <c r="A1056" s="123"/>
      <c r="B1056" s="15"/>
      <c r="C1056" s="15"/>
      <c r="D1056" s="15"/>
      <c r="E1056" s="15"/>
      <c r="F1056" s="18"/>
      <c r="G1056" s="20"/>
      <c r="H1056" s="26"/>
      <c r="I1056" s="27"/>
    </row>
    <row r="1057" spans="1:9" ht="15.75" thickTop="1" x14ac:dyDescent="0.25">
      <c r="A1057" s="124"/>
      <c r="B1057" s="2"/>
      <c r="C1057" s="2"/>
      <c r="D1057" s="2"/>
      <c r="E1057" s="2"/>
      <c r="F1057" s="2"/>
      <c r="G1057" s="2"/>
      <c r="H1057" s="2"/>
      <c r="I1057" s="2"/>
    </row>
    <row r="1059" spans="1:9" x14ac:dyDescent="0.25">
      <c r="A1059" s="125" t="s">
        <v>372</v>
      </c>
      <c r="B1059" s="22"/>
    </row>
    <row r="1060" spans="1:9" x14ac:dyDescent="0.25">
      <c r="A1060" s="119"/>
      <c r="B1060" s="21"/>
    </row>
    <row r="1061" spans="1:9" ht="15.75" thickBot="1" x14ac:dyDescent="0.3"/>
    <row r="1062" spans="1:9" ht="17.25" thickTop="1" thickBot="1" x14ac:dyDescent="0.3">
      <c r="A1062" s="121" t="s">
        <v>11</v>
      </c>
      <c r="B1062" s="12" t="s">
        <v>10</v>
      </c>
      <c r="C1062" s="12" t="s">
        <v>17</v>
      </c>
      <c r="D1062" s="12"/>
      <c r="E1062" s="12" t="s">
        <v>13</v>
      </c>
      <c r="F1062" s="12" t="s">
        <v>12</v>
      </c>
      <c r="G1062" s="12" t="s">
        <v>24</v>
      </c>
      <c r="H1062" s="12" t="s">
        <v>1</v>
      </c>
      <c r="I1062" s="23" t="s">
        <v>25</v>
      </c>
    </row>
    <row r="1063" spans="1:9" ht="15.75" thickBot="1" x14ac:dyDescent="0.3">
      <c r="A1063" s="122"/>
      <c r="B1063" s="6"/>
      <c r="C1063" s="7"/>
      <c r="D1063" s="6"/>
      <c r="E1063" s="8"/>
      <c r="F1063" s="17"/>
      <c r="G1063" s="19"/>
      <c r="H1063" s="17"/>
      <c r="I1063" s="24"/>
    </row>
    <row r="1064" spans="1:9" ht="15.75" thickBot="1" x14ac:dyDescent="0.3">
      <c r="A1064" s="122"/>
      <c r="B1064" s="6"/>
      <c r="C1064" s="7"/>
      <c r="D1064" s="6"/>
      <c r="E1064" s="8"/>
      <c r="F1064" s="17"/>
      <c r="G1064" s="19"/>
      <c r="H1064" s="17"/>
      <c r="I1064" s="24"/>
    </row>
    <row r="1065" spans="1:9" ht="15.75" thickBot="1" x14ac:dyDescent="0.3">
      <c r="A1065" s="122"/>
      <c r="B1065" s="6"/>
      <c r="C1065" s="7"/>
      <c r="D1065" s="6"/>
      <c r="E1065" s="8"/>
      <c r="F1065" s="17"/>
      <c r="G1065" s="19"/>
      <c r="H1065" s="17"/>
      <c r="I1065" s="24"/>
    </row>
    <row r="1066" spans="1:9" ht="15.75" thickBot="1" x14ac:dyDescent="0.3">
      <c r="A1066" s="122"/>
      <c r="B1066" s="6"/>
      <c r="C1066" s="7"/>
      <c r="D1066" s="6"/>
      <c r="E1066" s="8"/>
      <c r="F1066" s="17"/>
      <c r="G1066" s="19"/>
      <c r="H1066" s="25"/>
      <c r="I1066" s="24"/>
    </row>
    <row r="1067" spans="1:9" ht="15.75" thickBot="1" x14ac:dyDescent="0.3">
      <c r="A1067" s="122"/>
      <c r="B1067" s="6"/>
      <c r="C1067" s="7"/>
      <c r="D1067" s="6"/>
      <c r="E1067" s="8"/>
      <c r="F1067" s="17"/>
      <c r="G1067" s="19"/>
      <c r="H1067" s="25"/>
      <c r="I1067" s="24"/>
    </row>
    <row r="1068" spans="1:9" ht="15.75" thickBot="1" x14ac:dyDescent="0.3">
      <c r="A1068" s="122"/>
      <c r="B1068" s="6"/>
      <c r="C1068" s="7"/>
      <c r="D1068" s="6"/>
      <c r="E1068" s="10"/>
      <c r="F1068" s="17"/>
      <c r="G1068" s="19"/>
      <c r="H1068" s="25"/>
      <c r="I1068" s="24"/>
    </row>
    <row r="1069" spans="1:9" ht="15.75" thickBot="1" x14ac:dyDescent="0.3">
      <c r="A1069" s="122"/>
      <c r="B1069" s="6"/>
      <c r="C1069" s="7"/>
      <c r="D1069" s="6"/>
      <c r="E1069" s="10"/>
      <c r="F1069" s="17"/>
      <c r="G1069" s="19"/>
      <c r="H1069" s="25"/>
      <c r="I1069" s="24"/>
    </row>
    <row r="1070" spans="1:9" ht="15.75" thickBot="1" x14ac:dyDescent="0.3">
      <c r="A1070" s="122"/>
      <c r="B1070" s="6"/>
      <c r="C1070" s="7"/>
      <c r="D1070" s="6"/>
      <c r="E1070" s="10"/>
      <c r="F1070" s="17"/>
      <c r="G1070" s="19"/>
      <c r="H1070" s="25"/>
      <c r="I1070" s="24"/>
    </row>
    <row r="1071" spans="1:9" ht="15.75" thickBot="1" x14ac:dyDescent="0.3">
      <c r="A1071" s="123"/>
      <c r="B1071" s="15"/>
      <c r="C1071" s="15"/>
      <c r="D1071" s="15"/>
      <c r="E1071" s="15"/>
      <c r="F1071" s="18"/>
      <c r="G1071" s="20"/>
      <c r="H1071" s="26"/>
      <c r="I1071" s="27"/>
    </row>
    <row r="1072" spans="1:9" ht="15.75" thickTop="1" x14ac:dyDescent="0.25">
      <c r="A1072" s="124"/>
      <c r="B1072" s="2"/>
      <c r="C1072" s="2"/>
      <c r="D1072" s="2"/>
      <c r="E1072" s="2"/>
      <c r="F1072" s="2"/>
      <c r="G1072" s="2"/>
      <c r="H1072" s="2"/>
      <c r="I1072" s="2"/>
    </row>
    <row r="1074" spans="1:9" x14ac:dyDescent="0.25">
      <c r="A1074" s="125" t="s">
        <v>345</v>
      </c>
      <c r="B1074" s="22"/>
    </row>
    <row r="1075" spans="1:9" x14ac:dyDescent="0.25">
      <c r="A1075" s="119"/>
      <c r="B1075" s="21"/>
    </row>
    <row r="1076" spans="1:9" ht="15.75" thickBot="1" x14ac:dyDescent="0.3"/>
    <row r="1077" spans="1:9" ht="17.25" thickTop="1" thickBot="1" x14ac:dyDescent="0.3">
      <c r="A1077" s="121" t="s">
        <v>11</v>
      </c>
      <c r="B1077" s="12" t="s">
        <v>10</v>
      </c>
      <c r="C1077" s="12" t="s">
        <v>17</v>
      </c>
      <c r="D1077" s="12"/>
      <c r="E1077" s="12" t="s">
        <v>13</v>
      </c>
      <c r="F1077" s="12" t="s">
        <v>12</v>
      </c>
      <c r="G1077" s="12" t="s">
        <v>24</v>
      </c>
      <c r="H1077" s="12" t="s">
        <v>1</v>
      </c>
      <c r="I1077" s="23" t="s">
        <v>25</v>
      </c>
    </row>
    <row r="1078" spans="1:9" ht="15.75" thickBot="1" x14ac:dyDescent="0.3">
      <c r="A1078" s="122"/>
      <c r="B1078" s="6"/>
      <c r="C1078" s="7"/>
      <c r="D1078" s="6"/>
      <c r="E1078" s="8"/>
      <c r="F1078" s="17"/>
      <c r="G1078" s="19"/>
      <c r="H1078" s="17"/>
      <c r="I1078" s="24"/>
    </row>
    <row r="1079" spans="1:9" ht="15.75" thickBot="1" x14ac:dyDescent="0.3">
      <c r="A1079" s="122"/>
      <c r="B1079" s="6"/>
      <c r="C1079" s="7"/>
      <c r="D1079" s="6"/>
      <c r="E1079" s="8"/>
      <c r="F1079" s="17"/>
      <c r="G1079" s="19"/>
      <c r="H1079" s="17"/>
      <c r="I1079" s="24"/>
    </row>
    <row r="1080" spans="1:9" ht="15.75" thickBot="1" x14ac:dyDescent="0.3">
      <c r="A1080" s="122"/>
      <c r="B1080" s="6"/>
      <c r="C1080" s="7"/>
      <c r="D1080" s="6"/>
      <c r="E1080" s="8"/>
      <c r="F1080" s="17"/>
      <c r="G1080" s="19"/>
      <c r="H1080" s="17"/>
      <c r="I1080" s="24"/>
    </row>
    <row r="1081" spans="1:9" ht="15.75" thickBot="1" x14ac:dyDescent="0.3">
      <c r="A1081" s="122"/>
      <c r="B1081" s="6"/>
      <c r="C1081" s="7"/>
      <c r="D1081" s="6"/>
      <c r="E1081" s="8"/>
      <c r="F1081" s="17"/>
      <c r="G1081" s="19"/>
      <c r="H1081" s="17"/>
      <c r="I1081" s="24"/>
    </row>
    <row r="1082" spans="1:9" ht="15.75" thickBot="1" x14ac:dyDescent="0.3">
      <c r="A1082" s="122"/>
      <c r="B1082" s="6"/>
      <c r="C1082" s="7"/>
      <c r="D1082" s="6"/>
      <c r="E1082" s="8"/>
      <c r="F1082" s="17"/>
      <c r="G1082" s="19"/>
      <c r="H1082" s="17"/>
      <c r="I1082" s="24"/>
    </row>
    <row r="1083" spans="1:9" ht="15.75" thickBot="1" x14ac:dyDescent="0.3">
      <c r="A1083" s="122"/>
      <c r="B1083" s="6"/>
      <c r="C1083" s="7"/>
      <c r="D1083" s="6"/>
      <c r="E1083" s="8"/>
      <c r="F1083" s="17"/>
      <c r="G1083" s="19"/>
      <c r="H1083" s="25"/>
      <c r="I1083" s="24"/>
    </row>
    <row r="1084" spans="1:9" ht="15.75" thickBot="1" x14ac:dyDescent="0.3">
      <c r="A1084" s="122"/>
      <c r="B1084" s="6"/>
      <c r="C1084" s="7"/>
      <c r="D1084" s="6"/>
      <c r="E1084" s="8"/>
      <c r="F1084" s="17"/>
      <c r="G1084" s="19"/>
      <c r="H1084" s="25"/>
      <c r="I1084" s="24"/>
    </row>
    <row r="1085" spans="1:9" ht="15.75" thickBot="1" x14ac:dyDescent="0.3">
      <c r="A1085" s="122"/>
      <c r="B1085" s="6"/>
      <c r="C1085" s="7"/>
      <c r="D1085" s="6"/>
      <c r="E1085" s="10"/>
      <c r="F1085" s="17"/>
      <c r="G1085" s="19"/>
      <c r="H1085" s="25"/>
      <c r="I1085" s="24"/>
    </row>
    <row r="1086" spans="1:9" ht="15.75" thickBot="1" x14ac:dyDescent="0.3">
      <c r="A1086" s="122"/>
      <c r="B1086" s="6"/>
      <c r="C1086" s="7"/>
      <c r="D1086" s="6"/>
      <c r="E1086" s="10"/>
      <c r="F1086" s="17"/>
      <c r="G1086" s="19"/>
      <c r="H1086" s="25"/>
      <c r="I1086" s="24"/>
    </row>
    <row r="1087" spans="1:9" ht="15.75" thickBot="1" x14ac:dyDescent="0.3">
      <c r="A1087" s="122"/>
      <c r="B1087" s="6"/>
      <c r="C1087" s="7"/>
      <c r="D1087" s="6"/>
      <c r="E1087" s="10"/>
      <c r="F1087" s="17"/>
      <c r="G1087" s="19"/>
      <c r="H1087" s="25"/>
      <c r="I1087" s="24"/>
    </row>
    <row r="1088" spans="1:9" ht="15.75" thickBot="1" x14ac:dyDescent="0.3">
      <c r="A1088" s="123"/>
      <c r="B1088" s="15"/>
      <c r="C1088" s="15"/>
      <c r="D1088" s="15"/>
      <c r="E1088" s="15"/>
      <c r="F1088" s="18"/>
      <c r="G1088" s="20"/>
      <c r="H1088" s="26"/>
      <c r="I1088" s="27"/>
    </row>
    <row r="1089" spans="1:9" ht="15.75" thickTop="1" x14ac:dyDescent="0.25">
      <c r="A1089" s="124"/>
      <c r="B1089" s="2"/>
      <c r="C1089" s="2"/>
      <c r="D1089" s="2"/>
      <c r="E1089" s="2"/>
      <c r="F1089" s="2"/>
      <c r="G1089" s="2"/>
      <c r="H1089" s="2"/>
      <c r="I1089" s="2"/>
    </row>
    <row r="1098" spans="1:9" x14ac:dyDescent="0.25">
      <c r="H1098" s="130">
        <f ca="1">SUM(H1:H1097)</f>
        <v>192691.98000000004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XFD1048576"/>
    </sheetView>
  </sheetViews>
  <sheetFormatPr defaultColWidth="8.85546875" defaultRowHeight="15" x14ac:dyDescent="0.25"/>
  <cols>
    <col min="1" max="1" width="12.85546875" style="120" customWidth="1"/>
    <col min="2" max="2" width="23.28515625" customWidth="1"/>
    <col min="4" max="4" width="15.42578125" customWidth="1"/>
    <col min="6" max="6" width="12.85546875" customWidth="1"/>
    <col min="7" max="7" width="12.140625" customWidth="1"/>
    <col min="8" max="8" width="13.85546875" customWidth="1"/>
    <col min="9" max="9" width="11.7109375" customWidth="1"/>
  </cols>
  <sheetData>
    <row r="1" spans="1:10" ht="23.25" x14ac:dyDescent="0.35">
      <c r="A1" s="117" t="s">
        <v>3</v>
      </c>
    </row>
    <row r="2" spans="1:10" x14ac:dyDescent="0.25">
      <c r="A2" s="118" t="s">
        <v>19</v>
      </c>
      <c r="B2" s="22"/>
    </row>
    <row r="3" spans="1:10" x14ac:dyDescent="0.25">
      <c r="A3" s="119"/>
      <c r="B3" s="21"/>
    </row>
    <row r="4" spans="1:10" ht="15.75" thickBot="1" x14ac:dyDescent="0.3"/>
    <row r="5" spans="1:10" ht="17.25" thickTop="1" thickBot="1" x14ac:dyDescent="0.3">
      <c r="A5" s="121" t="s">
        <v>11</v>
      </c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10" ht="15.75" thickBot="1" x14ac:dyDescent="0.3">
      <c r="A6" s="122">
        <v>42870</v>
      </c>
      <c r="B6" s="6" t="s">
        <v>23</v>
      </c>
      <c r="C6" s="7" t="s">
        <v>16</v>
      </c>
      <c r="D6" s="6"/>
      <c r="E6" s="8" t="s">
        <v>20</v>
      </c>
      <c r="F6" s="17">
        <v>270</v>
      </c>
      <c r="G6" s="19"/>
      <c r="H6" s="17">
        <f>F6</f>
        <v>270</v>
      </c>
      <c r="I6" s="24" t="s">
        <v>36</v>
      </c>
      <c r="J6" t="s">
        <v>78</v>
      </c>
    </row>
    <row r="7" spans="1:10" ht="15.75" thickBot="1" x14ac:dyDescent="0.3">
      <c r="A7" s="122">
        <v>42870</v>
      </c>
      <c r="B7" s="6" t="s">
        <v>18</v>
      </c>
      <c r="C7" s="7" t="s">
        <v>16</v>
      </c>
      <c r="D7" s="6"/>
      <c r="E7" s="8" t="s">
        <v>20</v>
      </c>
      <c r="F7" s="17">
        <v>96</v>
      </c>
      <c r="G7" s="19"/>
      <c r="H7" s="17">
        <f>F7</f>
        <v>96</v>
      </c>
      <c r="I7" s="24" t="s">
        <v>36</v>
      </c>
      <c r="J7" t="s">
        <v>78</v>
      </c>
    </row>
    <row r="8" spans="1:10" ht="15.75" thickBot="1" x14ac:dyDescent="0.3">
      <c r="A8" s="122">
        <v>42870</v>
      </c>
      <c r="B8" s="6" t="s">
        <v>15</v>
      </c>
      <c r="C8" s="7"/>
      <c r="D8" s="6"/>
      <c r="E8" s="8" t="s">
        <v>14</v>
      </c>
      <c r="F8" s="17">
        <v>110</v>
      </c>
      <c r="G8" s="19"/>
      <c r="H8" s="17">
        <v>110</v>
      </c>
      <c r="I8" s="24" t="s">
        <v>9</v>
      </c>
      <c r="J8" t="s">
        <v>78</v>
      </c>
    </row>
    <row r="9" spans="1:10" ht="15.75" thickBot="1" x14ac:dyDescent="0.3">
      <c r="A9" s="122">
        <v>4</v>
      </c>
      <c r="B9" s="6"/>
      <c r="C9" s="7"/>
      <c r="D9" s="6"/>
      <c r="E9" s="8"/>
      <c r="F9" s="17"/>
      <c r="G9" s="19"/>
      <c r="H9" s="17">
        <f>F9</f>
        <v>0</v>
      </c>
      <c r="I9" s="24"/>
    </row>
    <row r="10" spans="1:10" ht="15.75" thickBot="1" x14ac:dyDescent="0.3">
      <c r="A10" s="122">
        <v>5</v>
      </c>
      <c r="B10" s="6"/>
      <c r="C10" s="7"/>
      <c r="D10" s="6"/>
      <c r="E10" s="8"/>
      <c r="F10" s="17"/>
      <c r="G10" s="19"/>
      <c r="H10" s="17">
        <f>F10</f>
        <v>0</v>
      </c>
      <c r="I10" s="24"/>
    </row>
    <row r="11" spans="1:10" ht="15.75" thickBot="1" x14ac:dyDescent="0.3">
      <c r="A11" s="122">
        <v>6</v>
      </c>
      <c r="B11" s="6"/>
      <c r="C11" s="7"/>
      <c r="D11" s="6"/>
      <c r="E11" s="8"/>
      <c r="F11" s="17"/>
      <c r="G11" s="19"/>
      <c r="H11" s="25"/>
      <c r="I11" s="24"/>
    </row>
    <row r="12" spans="1:10" ht="15.75" thickBot="1" x14ac:dyDescent="0.3">
      <c r="A12" s="122">
        <v>7</v>
      </c>
      <c r="B12" s="6"/>
      <c r="C12" s="7"/>
      <c r="D12" s="6"/>
      <c r="E12" s="8"/>
      <c r="F12" s="17"/>
      <c r="G12" s="19"/>
      <c r="H12" s="25"/>
      <c r="I12" s="24"/>
    </row>
    <row r="13" spans="1:10" ht="15.75" thickBot="1" x14ac:dyDescent="0.3">
      <c r="A13" s="122">
        <v>8</v>
      </c>
      <c r="B13" s="6"/>
      <c r="C13" s="7"/>
      <c r="D13" s="6"/>
      <c r="E13" s="10"/>
      <c r="F13" s="17"/>
      <c r="G13" s="19"/>
      <c r="H13" s="25"/>
      <c r="I13" s="24"/>
    </row>
    <row r="14" spans="1:10" ht="15.75" thickBot="1" x14ac:dyDescent="0.3">
      <c r="A14" s="122">
        <v>9</v>
      </c>
      <c r="B14" s="6"/>
      <c r="C14" s="7"/>
      <c r="D14" s="6"/>
      <c r="E14" s="10"/>
      <c r="F14" s="17"/>
      <c r="G14" s="19"/>
      <c r="H14" s="25"/>
      <c r="I14" s="24"/>
    </row>
    <row r="15" spans="1:10" ht="15.75" thickBot="1" x14ac:dyDescent="0.3">
      <c r="A15" s="122">
        <v>10</v>
      </c>
      <c r="B15" s="6"/>
      <c r="C15" s="7"/>
      <c r="D15" s="6"/>
      <c r="E15" s="10"/>
      <c r="F15" s="17"/>
      <c r="G15" s="19"/>
      <c r="H15" s="25"/>
      <c r="I15" s="24"/>
    </row>
    <row r="16" spans="1:10" ht="15.75" thickBot="1" x14ac:dyDescent="0.3">
      <c r="A16" s="123" t="s">
        <v>1</v>
      </c>
      <c r="B16" s="15"/>
      <c r="C16" s="15"/>
      <c r="D16" s="15"/>
      <c r="E16" s="15"/>
      <c r="F16" s="18">
        <f>SUM(F6:F15)</f>
        <v>476</v>
      </c>
      <c r="G16" s="20">
        <f>SUM(G6:G15)</f>
        <v>0</v>
      </c>
      <c r="H16" s="26">
        <f>SUM(H6:H15)</f>
        <v>476</v>
      </c>
      <c r="I16" s="27"/>
    </row>
    <row r="17" spans="1:10" ht="15.75" thickTop="1" x14ac:dyDescent="0.25">
      <c r="A17" s="124"/>
      <c r="B17" s="2"/>
      <c r="C17" s="2"/>
      <c r="D17" s="2"/>
      <c r="E17" s="2"/>
      <c r="F17" s="2"/>
      <c r="G17" s="2"/>
      <c r="H17" s="2"/>
      <c r="I17" s="2"/>
    </row>
    <row r="18" spans="1:10" x14ac:dyDescent="0.25">
      <c r="A18" s="118" t="s">
        <v>26</v>
      </c>
      <c r="B18" s="22"/>
    </row>
    <row r="19" spans="1:10" x14ac:dyDescent="0.25">
      <c r="A19" s="119"/>
      <c r="B19" s="21"/>
    </row>
    <row r="20" spans="1:10" ht="15.75" thickBot="1" x14ac:dyDescent="0.3"/>
    <row r="21" spans="1:10" ht="17.25" thickTop="1" thickBot="1" x14ac:dyDescent="0.3">
      <c r="A21" s="121" t="s">
        <v>11</v>
      </c>
      <c r="B21" s="12" t="s">
        <v>10</v>
      </c>
      <c r="C21" s="12" t="s">
        <v>17</v>
      </c>
      <c r="D21" s="12"/>
      <c r="E21" s="12" t="s">
        <v>13</v>
      </c>
      <c r="F21" s="12" t="s">
        <v>12</v>
      </c>
      <c r="G21" s="12" t="s">
        <v>24</v>
      </c>
      <c r="H21" s="12" t="s">
        <v>1</v>
      </c>
      <c r="I21" s="23" t="s">
        <v>25</v>
      </c>
    </row>
    <row r="22" spans="1:10" ht="15.75" thickBot="1" x14ac:dyDescent="0.3">
      <c r="A22" s="122">
        <v>42877</v>
      </c>
      <c r="B22" s="6" t="s">
        <v>34</v>
      </c>
      <c r="C22" s="7" t="s">
        <v>16</v>
      </c>
      <c r="D22" s="6"/>
      <c r="E22" s="8" t="s">
        <v>20</v>
      </c>
      <c r="F22" s="17">
        <v>270</v>
      </c>
      <c r="G22" s="19"/>
      <c r="H22" s="17">
        <f>F22</f>
        <v>270</v>
      </c>
      <c r="I22" s="24" t="s">
        <v>36</v>
      </c>
      <c r="J22" t="s">
        <v>78</v>
      </c>
    </row>
    <row r="23" spans="1:10" ht="15.75" thickBot="1" x14ac:dyDescent="0.3">
      <c r="A23" s="122">
        <v>2</v>
      </c>
      <c r="B23" s="6"/>
      <c r="C23" s="7"/>
      <c r="D23" s="6"/>
      <c r="E23" s="8"/>
      <c r="F23" s="17"/>
      <c r="G23" s="19"/>
      <c r="H23" s="17"/>
      <c r="I23" s="24"/>
    </row>
    <row r="24" spans="1:10" ht="15.75" thickBot="1" x14ac:dyDescent="0.3">
      <c r="A24" s="122">
        <v>3</v>
      </c>
      <c r="B24" s="6"/>
      <c r="C24" s="7"/>
      <c r="D24" s="6"/>
      <c r="E24" s="8"/>
      <c r="F24" s="17"/>
      <c r="G24" s="19"/>
      <c r="H24" s="17"/>
      <c r="I24" s="24"/>
    </row>
    <row r="25" spans="1:10" ht="15.75" thickBot="1" x14ac:dyDescent="0.3">
      <c r="A25" s="122">
        <v>4</v>
      </c>
      <c r="B25" s="6"/>
      <c r="C25" s="7"/>
      <c r="D25" s="6"/>
      <c r="E25" s="8"/>
      <c r="F25" s="17"/>
      <c r="G25" s="19"/>
      <c r="H25" s="17">
        <f>F25</f>
        <v>0</v>
      </c>
      <c r="I25" s="24"/>
    </row>
    <row r="26" spans="1:10" ht="15.75" thickBot="1" x14ac:dyDescent="0.3">
      <c r="A26" s="122">
        <v>5</v>
      </c>
      <c r="B26" s="6"/>
      <c r="C26" s="7"/>
      <c r="D26" s="6"/>
      <c r="E26" s="8"/>
      <c r="F26" s="17"/>
      <c r="G26" s="19"/>
      <c r="H26" s="17">
        <f>F26</f>
        <v>0</v>
      </c>
      <c r="I26" s="24"/>
    </row>
    <row r="27" spans="1:10" ht="15.75" thickBot="1" x14ac:dyDescent="0.3">
      <c r="A27" s="122">
        <v>6</v>
      </c>
      <c r="B27" s="6"/>
      <c r="C27" s="7"/>
      <c r="D27" s="6"/>
      <c r="E27" s="8"/>
      <c r="F27" s="17"/>
      <c r="G27" s="19"/>
      <c r="H27" s="25"/>
      <c r="I27" s="24"/>
    </row>
    <row r="28" spans="1:10" ht="15.75" thickBot="1" x14ac:dyDescent="0.3">
      <c r="A28" s="122">
        <v>7</v>
      </c>
      <c r="B28" s="6"/>
      <c r="C28" s="7"/>
      <c r="D28" s="6"/>
      <c r="E28" s="8"/>
      <c r="F28" s="17"/>
      <c r="G28" s="19"/>
      <c r="H28" s="25"/>
      <c r="I28" s="24"/>
    </row>
    <row r="29" spans="1:10" ht="15.75" thickBot="1" x14ac:dyDescent="0.3">
      <c r="A29" s="122">
        <v>8</v>
      </c>
      <c r="B29" s="6"/>
      <c r="C29" s="7"/>
      <c r="D29" s="6"/>
      <c r="E29" s="10"/>
      <c r="F29" s="17"/>
      <c r="G29" s="19"/>
      <c r="H29" s="25"/>
      <c r="I29" s="24"/>
    </row>
    <row r="30" spans="1:10" ht="15.75" thickBot="1" x14ac:dyDescent="0.3">
      <c r="A30" s="122">
        <v>9</v>
      </c>
      <c r="B30" s="6"/>
      <c r="C30" s="7"/>
      <c r="D30" s="6"/>
      <c r="E30" s="10"/>
      <c r="F30" s="17"/>
      <c r="G30" s="19"/>
      <c r="H30" s="25"/>
      <c r="I30" s="24"/>
    </row>
    <row r="31" spans="1:10" ht="15.75" thickBot="1" x14ac:dyDescent="0.3">
      <c r="A31" s="122">
        <v>10</v>
      </c>
      <c r="B31" s="6"/>
      <c r="C31" s="7"/>
      <c r="D31" s="6"/>
      <c r="E31" s="10"/>
      <c r="F31" s="17"/>
      <c r="G31" s="19"/>
      <c r="H31" s="25"/>
      <c r="I31" s="24"/>
    </row>
    <row r="32" spans="1:10" ht="15.75" thickBot="1" x14ac:dyDescent="0.3">
      <c r="A32" s="123" t="s">
        <v>1</v>
      </c>
      <c r="B32" s="15"/>
      <c r="C32" s="15"/>
      <c r="D32" s="15"/>
      <c r="E32" s="15"/>
      <c r="F32" s="18">
        <f>SUM(F22:F31)</f>
        <v>270</v>
      </c>
      <c r="G32" s="20">
        <f>SUM(G22:G31)</f>
        <v>0</v>
      </c>
      <c r="H32" s="26">
        <f>SUM(H22:H31)</f>
        <v>270</v>
      </c>
      <c r="I32" s="27"/>
    </row>
    <row r="33" spans="1:9" ht="15.75" thickTop="1" x14ac:dyDescent="0.25">
      <c r="A33" s="124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124"/>
      <c r="B34" s="2"/>
      <c r="C34" s="2"/>
      <c r="D34" s="2"/>
      <c r="E34" s="2"/>
      <c r="F34" s="2"/>
      <c r="G34" s="2"/>
      <c r="H34" s="2"/>
      <c r="I34" s="2"/>
    </row>
  </sheetData>
  <pageMargins left="0.7" right="0.7" top="0.75" bottom="0.75" header="0.3" footer="0.3"/>
  <pageSetup paperSize="9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sqref="A1:XFD37"/>
    </sheetView>
  </sheetViews>
  <sheetFormatPr defaultColWidth="11.42578125" defaultRowHeight="15" x14ac:dyDescent="0.25"/>
  <cols>
    <col min="1" max="1" width="12.85546875" style="120" customWidth="1"/>
    <col min="2" max="2" width="16.42578125" customWidth="1"/>
    <col min="3" max="3" width="28.140625" customWidth="1"/>
    <col min="4" max="4" width="3.85546875" customWidth="1"/>
  </cols>
  <sheetData>
    <row r="1" spans="1:10" ht="23.25" x14ac:dyDescent="0.35">
      <c r="A1" s="117" t="s">
        <v>3</v>
      </c>
    </row>
    <row r="2" spans="1:10" x14ac:dyDescent="0.25">
      <c r="A2" s="118" t="s">
        <v>27</v>
      </c>
      <c r="B2" s="22"/>
    </row>
    <row r="3" spans="1:10" x14ac:dyDescent="0.25">
      <c r="A3" s="119"/>
      <c r="B3" s="21"/>
    </row>
    <row r="4" spans="1:10" ht="15.75" thickBot="1" x14ac:dyDescent="0.3"/>
    <row r="5" spans="1:10" ht="17.25" thickTop="1" thickBot="1" x14ac:dyDescent="0.3">
      <c r="A5" s="121"/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10" ht="15.75" thickBot="1" x14ac:dyDescent="0.3">
      <c r="A6" s="122">
        <v>42891</v>
      </c>
      <c r="B6" s="6" t="s">
        <v>35</v>
      </c>
      <c r="C6" s="7" t="s">
        <v>37</v>
      </c>
      <c r="D6" s="6"/>
      <c r="E6" s="8" t="s">
        <v>38</v>
      </c>
      <c r="F6" s="17">
        <v>54</v>
      </c>
      <c r="G6" s="19"/>
      <c r="H6" s="17">
        <v>54</v>
      </c>
      <c r="I6" s="24" t="s">
        <v>36</v>
      </c>
      <c r="J6" t="s">
        <v>78</v>
      </c>
    </row>
    <row r="7" spans="1:10" ht="15.75" thickBot="1" x14ac:dyDescent="0.3">
      <c r="A7" s="122"/>
      <c r="B7" s="6"/>
      <c r="C7" s="7"/>
      <c r="D7" s="6"/>
      <c r="E7" s="8"/>
      <c r="F7" s="17"/>
      <c r="G7" s="19"/>
      <c r="H7" s="17"/>
      <c r="I7" s="24"/>
    </row>
    <row r="8" spans="1:10" ht="15.75" thickBot="1" x14ac:dyDescent="0.3">
      <c r="A8" s="122"/>
      <c r="B8" s="6"/>
      <c r="C8" s="7"/>
      <c r="D8" s="6"/>
      <c r="E8" s="8"/>
      <c r="F8" s="17"/>
      <c r="G8" s="19"/>
      <c r="H8" s="17"/>
      <c r="I8" s="24"/>
    </row>
    <row r="9" spans="1:10" ht="15.75" thickBot="1" x14ac:dyDescent="0.3">
      <c r="A9" s="122"/>
      <c r="B9" s="6"/>
      <c r="C9" s="7"/>
      <c r="D9" s="6"/>
      <c r="E9" s="8"/>
      <c r="F9" s="17"/>
      <c r="G9" s="19"/>
      <c r="H9" s="17"/>
      <c r="I9" s="24"/>
    </row>
    <row r="10" spans="1:10" ht="15.75" thickBot="1" x14ac:dyDescent="0.3">
      <c r="A10" s="122"/>
      <c r="B10" s="6"/>
      <c r="C10" s="7"/>
      <c r="D10" s="6"/>
      <c r="E10" s="8"/>
      <c r="F10" s="17"/>
      <c r="G10" s="19"/>
      <c r="H10" s="17"/>
      <c r="I10" s="24"/>
    </row>
    <row r="11" spans="1:10" ht="15.75" thickBot="1" x14ac:dyDescent="0.3">
      <c r="A11" s="122"/>
      <c r="B11" s="6"/>
      <c r="C11" s="7"/>
      <c r="D11" s="6"/>
      <c r="E11" s="8"/>
      <c r="F11" s="17"/>
      <c r="G11" s="19"/>
      <c r="H11" s="25"/>
      <c r="I11" s="24"/>
    </row>
    <row r="12" spans="1:10" ht="15.75" thickBot="1" x14ac:dyDescent="0.3">
      <c r="A12" s="122"/>
      <c r="B12" s="6"/>
      <c r="C12" s="7"/>
      <c r="D12" s="6"/>
      <c r="E12" s="8"/>
      <c r="F12" s="17"/>
      <c r="G12" s="19"/>
      <c r="H12" s="25"/>
      <c r="I12" s="24"/>
    </row>
    <row r="13" spans="1:10" ht="15.75" thickBot="1" x14ac:dyDescent="0.3">
      <c r="A13" s="122"/>
      <c r="B13" s="6"/>
      <c r="C13" s="7"/>
      <c r="D13" s="6"/>
      <c r="E13" s="10"/>
      <c r="F13" s="17"/>
      <c r="G13" s="19"/>
      <c r="H13" s="25"/>
      <c r="I13" s="24"/>
    </row>
    <row r="14" spans="1:10" ht="15.75" thickBot="1" x14ac:dyDescent="0.3">
      <c r="A14" s="122"/>
      <c r="B14" s="6"/>
      <c r="C14" s="7"/>
      <c r="D14" s="6"/>
      <c r="E14" s="10"/>
      <c r="F14" s="17"/>
      <c r="G14" s="19"/>
      <c r="H14" s="25"/>
      <c r="I14" s="24"/>
    </row>
    <row r="15" spans="1:10" ht="15.75" thickBot="1" x14ac:dyDescent="0.3">
      <c r="A15" s="122"/>
      <c r="B15" s="6"/>
      <c r="C15" s="7"/>
      <c r="D15" s="6"/>
      <c r="E15" s="10"/>
      <c r="F15" s="17"/>
      <c r="G15" s="19"/>
      <c r="H15" s="25"/>
      <c r="I15" s="24"/>
    </row>
    <row r="16" spans="1:10" ht="15.75" thickBot="1" x14ac:dyDescent="0.3">
      <c r="A16" s="123"/>
      <c r="B16" s="15"/>
      <c r="C16" s="15"/>
      <c r="D16" s="15"/>
      <c r="E16" s="15"/>
      <c r="F16" s="18">
        <f>SUM(F6:F15)</f>
        <v>54</v>
      </c>
      <c r="G16" s="20">
        <f>SUM(G6:G15)</f>
        <v>0</v>
      </c>
      <c r="H16" s="26">
        <f>SUM(H6:H15)</f>
        <v>54</v>
      </c>
      <c r="I16" s="27"/>
    </row>
    <row r="17" spans="1:10" ht="15.75" thickTop="1" x14ac:dyDescent="0.25">
      <c r="A17" s="124"/>
      <c r="B17" s="2"/>
      <c r="C17" s="2"/>
      <c r="D17" s="2"/>
      <c r="E17" s="2"/>
      <c r="F17" s="2"/>
      <c r="G17" s="2"/>
      <c r="H17" s="2"/>
      <c r="I17" s="2"/>
    </row>
    <row r="19" spans="1:10" x14ac:dyDescent="0.25">
      <c r="A19" s="118"/>
      <c r="B19" s="22"/>
    </row>
    <row r="20" spans="1:10" x14ac:dyDescent="0.25">
      <c r="A20" s="119"/>
      <c r="B20" s="21"/>
    </row>
    <row r="21" spans="1:10" ht="15.75" thickBot="1" x14ac:dyDescent="0.3"/>
    <row r="22" spans="1:10" ht="17.25" thickTop="1" thickBot="1" x14ac:dyDescent="0.3">
      <c r="A22" s="121"/>
      <c r="B22" s="12" t="s">
        <v>10</v>
      </c>
      <c r="C22" s="12" t="s">
        <v>17</v>
      </c>
      <c r="D22" s="12"/>
      <c r="E22" s="12" t="s">
        <v>13</v>
      </c>
      <c r="F22" s="12" t="s">
        <v>12</v>
      </c>
      <c r="G22" s="12" t="s">
        <v>24</v>
      </c>
      <c r="H22" s="12" t="s">
        <v>1</v>
      </c>
      <c r="I22" s="23" t="s">
        <v>25</v>
      </c>
    </row>
    <row r="23" spans="1:10" ht="15.75" thickBot="1" x14ac:dyDescent="0.3">
      <c r="A23" s="122">
        <v>42898</v>
      </c>
      <c r="B23" s="6" t="s">
        <v>39</v>
      </c>
      <c r="C23" s="7"/>
      <c r="D23" s="6"/>
      <c r="E23" s="8" t="s">
        <v>40</v>
      </c>
      <c r="F23" s="17">
        <v>1350</v>
      </c>
      <c r="G23" s="19"/>
      <c r="H23" s="17">
        <v>1350</v>
      </c>
      <c r="I23" s="24" t="s">
        <v>9</v>
      </c>
      <c r="J23" t="s">
        <v>78</v>
      </c>
    </row>
    <row r="24" spans="1:10" ht="15.75" thickBot="1" x14ac:dyDescent="0.3">
      <c r="A24" s="122"/>
      <c r="B24" s="6"/>
      <c r="C24" s="7"/>
      <c r="D24" s="6"/>
      <c r="E24" s="8"/>
      <c r="F24" s="17"/>
      <c r="G24" s="19"/>
      <c r="H24" s="17"/>
      <c r="I24" s="24"/>
    </row>
    <row r="25" spans="1:10" ht="15.75" thickBot="1" x14ac:dyDescent="0.3">
      <c r="A25" s="122"/>
      <c r="B25" s="6"/>
      <c r="C25" s="7"/>
      <c r="D25" s="6"/>
      <c r="E25" s="8"/>
      <c r="F25" s="17"/>
      <c r="G25" s="19"/>
      <c r="H25" s="25"/>
      <c r="I25" s="24"/>
    </row>
    <row r="26" spans="1:10" ht="15.75" thickBot="1" x14ac:dyDescent="0.3">
      <c r="A26" s="122"/>
      <c r="B26" s="6"/>
      <c r="C26" s="7"/>
      <c r="D26" s="6"/>
      <c r="E26" s="8"/>
      <c r="F26" s="17"/>
      <c r="G26" s="19"/>
      <c r="H26" s="25"/>
      <c r="I26" s="24"/>
    </row>
    <row r="27" spans="1:10" ht="15.75" thickBot="1" x14ac:dyDescent="0.3">
      <c r="A27" s="122"/>
      <c r="B27" s="6"/>
      <c r="C27" s="7"/>
      <c r="D27" s="6"/>
      <c r="E27" s="10"/>
      <c r="F27" s="17"/>
      <c r="G27" s="19"/>
      <c r="H27" s="25"/>
      <c r="I27" s="24"/>
    </row>
    <row r="28" spans="1:10" ht="15.75" thickBot="1" x14ac:dyDescent="0.3">
      <c r="A28" s="122"/>
      <c r="B28" s="6"/>
      <c r="C28" s="7"/>
      <c r="D28" s="6"/>
      <c r="E28" s="10"/>
      <c r="F28" s="17"/>
      <c r="G28" s="19"/>
      <c r="H28" s="25"/>
      <c r="I28" s="24"/>
    </row>
    <row r="29" spans="1:10" ht="15.75" thickBot="1" x14ac:dyDescent="0.3">
      <c r="A29" s="122"/>
      <c r="B29" s="6"/>
      <c r="C29" s="7"/>
      <c r="D29" s="6"/>
      <c r="E29" s="10"/>
      <c r="F29" s="17"/>
      <c r="G29" s="19"/>
      <c r="H29" s="25"/>
      <c r="I29" s="24"/>
    </row>
    <row r="30" spans="1:10" ht="15.75" thickBot="1" x14ac:dyDescent="0.3">
      <c r="A30" s="123"/>
      <c r="B30" s="15"/>
      <c r="C30" s="15"/>
      <c r="D30" s="15"/>
      <c r="E30" s="15"/>
      <c r="F30" s="18">
        <f>SUM(F23:F29)</f>
        <v>1350</v>
      </c>
      <c r="G30" s="20">
        <f>SUM(G23:G29)</f>
        <v>0</v>
      </c>
      <c r="H30" s="26">
        <f>SUM(H23:H29)</f>
        <v>1350</v>
      </c>
      <c r="I30" s="27"/>
    </row>
    <row r="31" spans="1:10" ht="15.75" thickTop="1" x14ac:dyDescent="0.25">
      <c r="A31" s="124"/>
      <c r="B31" s="2"/>
      <c r="C31" s="2"/>
      <c r="D31" s="2"/>
      <c r="E31" s="2"/>
      <c r="F31" s="2"/>
      <c r="G31" s="2"/>
      <c r="H31" s="2"/>
      <c r="I31" s="2"/>
    </row>
  </sheetData>
  <pageMargins left="0.7" right="0.7" top="0.75" bottom="0.75" header="0.3" footer="0.3"/>
  <pageSetup paperSize="9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XFD40"/>
    </sheetView>
  </sheetViews>
  <sheetFormatPr defaultColWidth="11.42578125" defaultRowHeight="15" x14ac:dyDescent="0.25"/>
  <cols>
    <col min="1" max="1" width="12.85546875" style="120" customWidth="1"/>
    <col min="2" max="2" width="18.85546875" customWidth="1"/>
  </cols>
  <sheetData>
    <row r="1" spans="1:9" ht="23.25" x14ac:dyDescent="0.35">
      <c r="A1" s="117" t="s">
        <v>3</v>
      </c>
    </row>
    <row r="2" spans="1:9" x14ac:dyDescent="0.25">
      <c r="A2" s="118" t="s">
        <v>41</v>
      </c>
      <c r="B2" s="22"/>
    </row>
    <row r="3" spans="1:9" x14ac:dyDescent="0.25">
      <c r="A3" s="119"/>
      <c r="B3" s="21"/>
    </row>
    <row r="4" spans="1:9" ht="15.75" thickBot="1" x14ac:dyDescent="0.3"/>
    <row r="5" spans="1:9" ht="17.25" thickTop="1" thickBot="1" x14ac:dyDescent="0.3">
      <c r="A5" s="121"/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9" ht="15.75" thickBot="1" x14ac:dyDescent="0.3">
      <c r="A6" s="122">
        <v>42940</v>
      </c>
      <c r="B6" s="6" t="s">
        <v>43</v>
      </c>
      <c r="C6" s="7"/>
      <c r="D6" s="6"/>
      <c r="E6" s="8" t="s">
        <v>14</v>
      </c>
      <c r="F6" s="17">
        <v>340</v>
      </c>
      <c r="G6" s="19"/>
      <c r="H6" s="17">
        <v>340</v>
      </c>
      <c r="I6" s="24" t="s">
        <v>9</v>
      </c>
    </row>
    <row r="7" spans="1:9" ht="15.75" thickBot="1" x14ac:dyDescent="0.3">
      <c r="A7" s="122"/>
      <c r="B7" s="6"/>
      <c r="C7" s="7"/>
      <c r="D7" s="6"/>
      <c r="E7" s="8"/>
      <c r="F7" s="17"/>
      <c r="G7" s="19"/>
      <c r="H7" s="17"/>
      <c r="I7" s="24"/>
    </row>
    <row r="8" spans="1:9" ht="15.75" thickBot="1" x14ac:dyDescent="0.3">
      <c r="A8" s="122"/>
      <c r="B8" s="6"/>
      <c r="C8" s="7"/>
      <c r="D8" s="6"/>
      <c r="E8" s="8"/>
      <c r="F8" s="17"/>
      <c r="G8" s="19"/>
      <c r="H8" s="17"/>
      <c r="I8" s="24"/>
    </row>
    <row r="9" spans="1:9" ht="15.75" thickBot="1" x14ac:dyDescent="0.3">
      <c r="A9" s="122"/>
      <c r="B9" s="6"/>
      <c r="C9" s="7"/>
      <c r="D9" s="6"/>
      <c r="E9" s="8"/>
      <c r="F9" s="17"/>
      <c r="G9" s="19"/>
      <c r="H9" s="17"/>
      <c r="I9" s="24"/>
    </row>
    <row r="10" spans="1:9" ht="15.75" thickBot="1" x14ac:dyDescent="0.3">
      <c r="A10" s="122"/>
      <c r="B10" s="6"/>
      <c r="C10" s="7"/>
      <c r="D10" s="6"/>
      <c r="E10" s="8"/>
      <c r="F10" s="17"/>
      <c r="G10" s="19"/>
      <c r="H10" s="17"/>
      <c r="I10" s="24"/>
    </row>
    <row r="11" spans="1:9" ht="15.75" thickBot="1" x14ac:dyDescent="0.3">
      <c r="A11" s="122"/>
      <c r="B11" s="6"/>
      <c r="C11" s="7"/>
      <c r="D11" s="6"/>
      <c r="E11" s="8"/>
      <c r="F11" s="17"/>
      <c r="G11" s="19"/>
      <c r="H11" s="25"/>
      <c r="I11" s="24"/>
    </row>
    <row r="12" spans="1:9" ht="15.75" thickBot="1" x14ac:dyDescent="0.3">
      <c r="A12" s="122"/>
      <c r="B12" s="6"/>
      <c r="C12" s="7"/>
      <c r="D12" s="6"/>
      <c r="E12" s="8"/>
      <c r="F12" s="17"/>
      <c r="G12" s="19"/>
      <c r="H12" s="25"/>
      <c r="I12" s="24"/>
    </row>
    <row r="13" spans="1:9" ht="15.75" thickBot="1" x14ac:dyDescent="0.3">
      <c r="A13" s="122"/>
      <c r="B13" s="6"/>
      <c r="C13" s="7"/>
      <c r="D13" s="6"/>
      <c r="E13" s="10"/>
      <c r="F13" s="17"/>
      <c r="G13" s="19"/>
      <c r="H13" s="25"/>
      <c r="I13" s="24"/>
    </row>
    <row r="14" spans="1:9" ht="15.75" thickBot="1" x14ac:dyDescent="0.3">
      <c r="A14" s="122"/>
      <c r="B14" s="6"/>
      <c r="C14" s="7"/>
      <c r="D14" s="6"/>
      <c r="E14" s="10"/>
      <c r="F14" s="17"/>
      <c r="G14" s="19"/>
      <c r="H14" s="25"/>
      <c r="I14" s="24"/>
    </row>
    <row r="15" spans="1:9" ht="15.75" thickBot="1" x14ac:dyDescent="0.3">
      <c r="A15" s="122"/>
      <c r="B15" s="6"/>
      <c r="C15" s="7"/>
      <c r="D15" s="6"/>
      <c r="E15" s="10"/>
      <c r="F15" s="17"/>
      <c r="G15" s="19"/>
      <c r="H15" s="25"/>
      <c r="I15" s="24"/>
    </row>
    <row r="16" spans="1:9" ht="15.75" thickBot="1" x14ac:dyDescent="0.3">
      <c r="A16" s="123"/>
      <c r="B16" s="15"/>
      <c r="C16" s="15"/>
      <c r="D16" s="15"/>
      <c r="E16" s="15"/>
      <c r="F16" s="18"/>
      <c r="G16" s="20"/>
      <c r="H16" s="26"/>
      <c r="I16" s="27"/>
    </row>
    <row r="17" spans="1:10" ht="15.75" thickTop="1" x14ac:dyDescent="0.25">
      <c r="A17" s="124"/>
      <c r="B17" s="2"/>
      <c r="C17" s="2"/>
      <c r="D17" s="2"/>
      <c r="E17" s="2"/>
      <c r="F17" s="2"/>
      <c r="G17" s="2"/>
      <c r="H17" s="2"/>
      <c r="I17" s="2"/>
    </row>
    <row r="19" spans="1:10" x14ac:dyDescent="0.25">
      <c r="A19" s="118"/>
      <c r="B19" s="22"/>
    </row>
    <row r="20" spans="1:10" x14ac:dyDescent="0.25">
      <c r="A20" s="119"/>
      <c r="B20" s="21"/>
    </row>
    <row r="21" spans="1:10" ht="15.75" thickBot="1" x14ac:dyDescent="0.3"/>
    <row r="22" spans="1:10" ht="17.25" thickTop="1" thickBot="1" x14ac:dyDescent="0.3">
      <c r="A22" s="121"/>
      <c r="B22" s="12" t="s">
        <v>10</v>
      </c>
      <c r="C22" s="12" t="s">
        <v>17</v>
      </c>
      <c r="D22" s="12"/>
      <c r="E22" s="12" t="s">
        <v>13</v>
      </c>
      <c r="F22" s="12" t="s">
        <v>12</v>
      </c>
      <c r="G22" s="12" t="s">
        <v>24</v>
      </c>
      <c r="H22" s="12" t="s">
        <v>1</v>
      </c>
      <c r="I22" s="23" t="s">
        <v>25</v>
      </c>
    </row>
    <row r="23" spans="1:10" ht="15.75" thickBot="1" x14ac:dyDescent="0.3">
      <c r="A23" s="122">
        <v>42947</v>
      </c>
      <c r="B23" s="6" t="s">
        <v>46</v>
      </c>
      <c r="C23" s="7" t="s">
        <v>16</v>
      </c>
      <c r="D23" s="6"/>
      <c r="E23" s="8" t="s">
        <v>47</v>
      </c>
      <c r="F23" s="17">
        <v>270</v>
      </c>
      <c r="G23" s="19"/>
      <c r="H23" s="17">
        <v>270</v>
      </c>
      <c r="I23" s="24" t="s">
        <v>36</v>
      </c>
      <c r="J23" t="s">
        <v>78</v>
      </c>
    </row>
    <row r="24" spans="1:10" ht="15.75" thickBot="1" x14ac:dyDescent="0.3">
      <c r="A24" s="122">
        <v>42947</v>
      </c>
      <c r="B24" s="6" t="s">
        <v>49</v>
      </c>
      <c r="C24" s="7" t="s">
        <v>48</v>
      </c>
      <c r="D24" s="6"/>
      <c r="E24" s="8" t="s">
        <v>47</v>
      </c>
      <c r="F24" s="17">
        <v>435.37</v>
      </c>
      <c r="G24" s="19"/>
      <c r="H24" s="17">
        <v>435.37</v>
      </c>
      <c r="I24" s="24" t="s">
        <v>36</v>
      </c>
      <c r="J24" t="s">
        <v>78</v>
      </c>
    </row>
    <row r="25" spans="1:10" ht="15.75" thickBot="1" x14ac:dyDescent="0.3">
      <c r="A25" s="122">
        <v>42947</v>
      </c>
      <c r="B25" s="6" t="s">
        <v>50</v>
      </c>
      <c r="C25" s="7"/>
      <c r="D25" s="6"/>
      <c r="E25" s="8" t="s">
        <v>14</v>
      </c>
      <c r="F25" s="17">
        <v>100</v>
      </c>
      <c r="G25" s="19"/>
      <c r="H25" s="17">
        <v>100</v>
      </c>
      <c r="I25" s="24" t="s">
        <v>9</v>
      </c>
      <c r="J25" t="s">
        <v>78</v>
      </c>
    </row>
    <row r="26" spans="1:10" ht="15.75" thickBot="1" x14ac:dyDescent="0.3">
      <c r="A26" s="122">
        <v>42947</v>
      </c>
      <c r="B26" s="6" t="s">
        <v>51</v>
      </c>
      <c r="C26" s="7" t="s">
        <v>52</v>
      </c>
      <c r="D26" s="6"/>
      <c r="E26" s="8" t="s">
        <v>14</v>
      </c>
      <c r="F26" s="17">
        <v>40</v>
      </c>
      <c r="G26" s="19"/>
      <c r="H26" s="17">
        <v>40</v>
      </c>
      <c r="I26" s="24" t="s">
        <v>9</v>
      </c>
      <c r="J26" t="s">
        <v>78</v>
      </c>
    </row>
    <row r="27" spans="1:10" ht="15.75" thickBot="1" x14ac:dyDescent="0.3">
      <c r="A27" s="122">
        <v>42947</v>
      </c>
      <c r="B27" s="6" t="s">
        <v>54</v>
      </c>
      <c r="C27" s="7" t="s">
        <v>16</v>
      </c>
      <c r="D27" s="6"/>
      <c r="E27" s="8" t="s">
        <v>47</v>
      </c>
      <c r="F27" s="17"/>
      <c r="G27" s="19">
        <v>300</v>
      </c>
      <c r="H27" s="17">
        <v>300</v>
      </c>
      <c r="I27" s="24" t="s">
        <v>53</v>
      </c>
      <c r="J27" t="s">
        <v>78</v>
      </c>
    </row>
    <row r="28" spans="1:10" ht="15.75" thickBot="1" x14ac:dyDescent="0.3">
      <c r="A28" s="122">
        <v>42947</v>
      </c>
      <c r="B28" s="6" t="s">
        <v>58</v>
      </c>
      <c r="C28" s="7"/>
      <c r="D28" s="6"/>
      <c r="E28" s="8" t="s">
        <v>14</v>
      </c>
      <c r="F28" s="17">
        <v>880</v>
      </c>
      <c r="G28" s="19"/>
      <c r="H28" s="25">
        <v>880</v>
      </c>
      <c r="I28" s="24" t="s">
        <v>9</v>
      </c>
      <c r="J28" t="s">
        <v>78</v>
      </c>
    </row>
    <row r="29" spans="1:10" ht="15.75" thickBot="1" x14ac:dyDescent="0.3">
      <c r="A29" s="122">
        <v>42947</v>
      </c>
      <c r="B29" s="6" t="s">
        <v>60</v>
      </c>
      <c r="C29" s="7" t="s">
        <v>59</v>
      </c>
      <c r="D29" s="6"/>
      <c r="E29" s="8" t="s">
        <v>61</v>
      </c>
      <c r="F29" s="17">
        <v>60</v>
      </c>
      <c r="G29" s="19"/>
      <c r="H29" s="25">
        <v>60</v>
      </c>
      <c r="I29" s="24" t="s">
        <v>9</v>
      </c>
      <c r="J29" t="s">
        <v>78</v>
      </c>
    </row>
    <row r="30" spans="1:10" ht="15.75" thickBot="1" x14ac:dyDescent="0.3">
      <c r="A30" s="122"/>
      <c r="B30" s="6"/>
      <c r="C30" s="7"/>
      <c r="D30" s="6"/>
      <c r="E30" s="10"/>
      <c r="F30" s="17"/>
      <c r="G30" s="19"/>
      <c r="H30" s="25"/>
      <c r="I30" s="24"/>
    </row>
    <row r="31" spans="1:10" ht="15.75" thickBot="1" x14ac:dyDescent="0.3">
      <c r="A31" s="122"/>
      <c r="B31" s="6"/>
      <c r="C31" s="7"/>
      <c r="D31" s="6"/>
      <c r="E31" s="10"/>
      <c r="F31" s="17"/>
      <c r="G31" s="19"/>
      <c r="H31" s="25"/>
      <c r="I31" s="24"/>
    </row>
    <row r="32" spans="1:10" ht="15.75" thickBot="1" x14ac:dyDescent="0.3">
      <c r="A32" s="122"/>
      <c r="B32" s="6"/>
      <c r="C32" s="7"/>
      <c r="D32" s="6"/>
      <c r="E32" s="10"/>
      <c r="F32" s="17"/>
      <c r="G32" s="19"/>
      <c r="H32" s="25"/>
      <c r="I32" s="24"/>
    </row>
    <row r="33" spans="1:9" ht="15.75" thickBot="1" x14ac:dyDescent="0.3">
      <c r="A33" s="123"/>
      <c r="B33" s="15"/>
      <c r="C33" s="15"/>
      <c r="D33" s="15"/>
      <c r="E33" s="15"/>
      <c r="F33" s="18"/>
      <c r="G33" s="20"/>
      <c r="H33" s="26"/>
      <c r="I33" s="27"/>
    </row>
    <row r="34" spans="1:9" ht="15.75" thickTop="1" x14ac:dyDescent="0.25">
      <c r="A34" s="124"/>
      <c r="B34" s="2"/>
      <c r="C34" s="2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XFD37"/>
    </sheetView>
  </sheetViews>
  <sheetFormatPr defaultColWidth="11.42578125" defaultRowHeight="15" x14ac:dyDescent="0.25"/>
  <cols>
    <col min="1" max="1" width="12.85546875" style="120" customWidth="1"/>
    <col min="2" max="2" width="18.85546875" customWidth="1"/>
  </cols>
  <sheetData>
    <row r="1" spans="1:10" ht="23.25" x14ac:dyDescent="0.35">
      <c r="A1" s="117" t="s">
        <v>3</v>
      </c>
    </row>
    <row r="2" spans="1:10" x14ac:dyDescent="0.25">
      <c r="A2" s="118" t="s">
        <v>42</v>
      </c>
      <c r="B2" s="22"/>
    </row>
    <row r="3" spans="1:10" x14ac:dyDescent="0.25">
      <c r="A3" s="119"/>
      <c r="B3" s="21"/>
    </row>
    <row r="4" spans="1:10" ht="15.75" thickBot="1" x14ac:dyDescent="0.3"/>
    <row r="5" spans="1:10" ht="17.25" thickTop="1" thickBot="1" x14ac:dyDescent="0.3">
      <c r="A5" s="121"/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10" ht="15.75" thickBot="1" x14ac:dyDescent="0.3">
      <c r="A6" s="122">
        <v>42954</v>
      </c>
      <c r="B6" s="6" t="s">
        <v>46</v>
      </c>
      <c r="C6" s="7" t="s">
        <v>16</v>
      </c>
      <c r="D6" s="6"/>
      <c r="E6" s="8" t="s">
        <v>47</v>
      </c>
      <c r="F6" s="17"/>
      <c r="G6" s="19">
        <v>270</v>
      </c>
      <c r="H6" s="17">
        <v>270</v>
      </c>
      <c r="I6" s="24" t="s">
        <v>55</v>
      </c>
      <c r="J6" t="s">
        <v>78</v>
      </c>
    </row>
    <row r="7" spans="1:10" ht="15.75" thickBot="1" x14ac:dyDescent="0.3">
      <c r="A7" s="122">
        <v>42954</v>
      </c>
      <c r="B7" s="6" t="s">
        <v>56</v>
      </c>
      <c r="C7" s="7" t="s">
        <v>57</v>
      </c>
      <c r="D7" s="6"/>
      <c r="E7" s="8" t="s">
        <v>47</v>
      </c>
      <c r="F7" s="17">
        <v>124.99</v>
      </c>
      <c r="G7" s="19"/>
      <c r="H7" s="17">
        <v>124.99</v>
      </c>
      <c r="I7" s="24" t="s">
        <v>36</v>
      </c>
      <c r="J7" t="s">
        <v>78</v>
      </c>
    </row>
    <row r="8" spans="1:10" ht="15.75" thickBot="1" x14ac:dyDescent="0.3">
      <c r="A8" s="122">
        <v>42954</v>
      </c>
      <c r="B8" s="6" t="s">
        <v>62</v>
      </c>
      <c r="C8" s="7" t="s">
        <v>63</v>
      </c>
      <c r="D8" s="6"/>
      <c r="E8" s="8" t="s">
        <v>14</v>
      </c>
      <c r="F8" s="17"/>
      <c r="G8" s="19">
        <v>289</v>
      </c>
      <c r="H8" s="17">
        <v>289</v>
      </c>
      <c r="I8" s="24" t="s">
        <v>55</v>
      </c>
      <c r="J8" t="s">
        <v>78</v>
      </c>
    </row>
    <row r="9" spans="1:10" ht="15.75" thickBot="1" x14ac:dyDescent="0.3">
      <c r="A9" s="122">
        <v>42954</v>
      </c>
      <c r="B9" s="6" t="s">
        <v>64</v>
      </c>
      <c r="C9" s="7"/>
      <c r="D9" s="6"/>
      <c r="E9" s="8" t="s">
        <v>14</v>
      </c>
      <c r="F9" s="17">
        <v>180</v>
      </c>
      <c r="G9" s="19"/>
      <c r="H9" s="17">
        <v>180</v>
      </c>
      <c r="I9" s="24" t="s">
        <v>36</v>
      </c>
      <c r="J9" t="s">
        <v>78</v>
      </c>
    </row>
    <row r="10" spans="1:10" ht="15.75" thickBot="1" x14ac:dyDescent="0.3">
      <c r="A10" s="122"/>
      <c r="B10" s="6"/>
      <c r="C10" s="7"/>
      <c r="D10" s="6"/>
      <c r="E10" s="8"/>
      <c r="F10" s="17"/>
      <c r="G10" s="19"/>
      <c r="H10" s="17"/>
      <c r="I10" s="24"/>
    </row>
    <row r="11" spans="1:10" ht="15.75" thickBot="1" x14ac:dyDescent="0.3">
      <c r="A11" s="122"/>
      <c r="B11" s="6"/>
      <c r="C11" s="7"/>
      <c r="D11" s="6"/>
      <c r="E11" s="8"/>
      <c r="F11" s="17"/>
      <c r="G11" s="19"/>
      <c r="H11" s="25"/>
      <c r="I11" s="24"/>
    </row>
    <row r="12" spans="1:10" ht="15.75" thickBot="1" x14ac:dyDescent="0.3">
      <c r="A12" s="122"/>
      <c r="B12" s="6"/>
      <c r="C12" s="7"/>
      <c r="D12" s="6"/>
      <c r="E12" s="8"/>
      <c r="F12" s="17"/>
      <c r="G12" s="19"/>
      <c r="H12" s="25"/>
      <c r="I12" s="24"/>
    </row>
    <row r="13" spans="1:10" ht="15.75" thickBot="1" x14ac:dyDescent="0.3">
      <c r="A13" s="122"/>
      <c r="B13" s="6"/>
      <c r="C13" s="7"/>
      <c r="D13" s="6"/>
      <c r="E13" s="10"/>
      <c r="F13" s="17"/>
      <c r="G13" s="19"/>
      <c r="H13" s="25"/>
      <c r="I13" s="24"/>
    </row>
    <row r="14" spans="1:10" ht="15.75" thickBot="1" x14ac:dyDescent="0.3">
      <c r="A14" s="122"/>
      <c r="B14" s="6"/>
      <c r="C14" s="7"/>
      <c r="D14" s="6"/>
      <c r="E14" s="10"/>
      <c r="F14" s="17"/>
      <c r="G14" s="19"/>
      <c r="H14" s="25"/>
      <c r="I14" s="24"/>
    </row>
    <row r="15" spans="1:10" ht="15.75" thickBot="1" x14ac:dyDescent="0.3">
      <c r="A15" s="122"/>
      <c r="B15" s="6"/>
      <c r="C15" s="7"/>
      <c r="D15" s="6"/>
      <c r="E15" s="10"/>
      <c r="F15" s="17"/>
      <c r="G15" s="19"/>
      <c r="H15" s="25"/>
      <c r="I15" s="24"/>
    </row>
    <row r="16" spans="1:10" ht="15.75" thickBot="1" x14ac:dyDescent="0.3">
      <c r="A16" s="123"/>
      <c r="B16" s="15"/>
      <c r="C16" s="15"/>
      <c r="D16" s="15"/>
      <c r="E16" s="15"/>
      <c r="F16" s="18"/>
      <c r="G16" s="20"/>
      <c r="H16" s="26"/>
      <c r="I16" s="27"/>
    </row>
    <row r="17" spans="1:10" ht="15.75" thickTop="1" x14ac:dyDescent="0.25">
      <c r="A17" s="124"/>
      <c r="B17" s="2"/>
      <c r="C17" s="2"/>
      <c r="D17" s="2"/>
      <c r="E17" s="2"/>
      <c r="F17" s="2"/>
      <c r="G17" s="2"/>
      <c r="H17" s="2"/>
      <c r="I17" s="2"/>
    </row>
    <row r="19" spans="1:10" x14ac:dyDescent="0.25">
      <c r="A19" s="118"/>
      <c r="B19" s="22"/>
    </row>
    <row r="20" spans="1:10" x14ac:dyDescent="0.25">
      <c r="A20" s="119"/>
      <c r="B20" s="21"/>
    </row>
    <row r="21" spans="1:10" ht="15.75" thickBot="1" x14ac:dyDescent="0.3"/>
    <row r="22" spans="1:10" ht="17.25" thickTop="1" thickBot="1" x14ac:dyDescent="0.3">
      <c r="A22" s="121"/>
      <c r="B22" s="12" t="s">
        <v>10</v>
      </c>
      <c r="C22" s="12" t="s">
        <v>17</v>
      </c>
      <c r="D22" s="12"/>
      <c r="E22" s="12" t="s">
        <v>13</v>
      </c>
      <c r="F22" s="12" t="s">
        <v>12</v>
      </c>
      <c r="G22" s="12" t="s">
        <v>24</v>
      </c>
      <c r="H22" s="12" t="s">
        <v>1</v>
      </c>
      <c r="I22" s="23" t="s">
        <v>25</v>
      </c>
    </row>
    <row r="23" spans="1:10" ht="15.75" thickBot="1" x14ac:dyDescent="0.3">
      <c r="A23" s="122">
        <v>42962</v>
      </c>
      <c r="B23" s="6" t="s">
        <v>65</v>
      </c>
      <c r="C23" s="7" t="s">
        <v>66</v>
      </c>
      <c r="D23" s="6"/>
      <c r="E23" s="8" t="s">
        <v>14</v>
      </c>
      <c r="F23" s="17"/>
      <c r="G23" s="19">
        <v>4198.54</v>
      </c>
      <c r="H23" s="17">
        <v>4198.54</v>
      </c>
      <c r="I23" s="24" t="s">
        <v>79</v>
      </c>
      <c r="J23" t="s">
        <v>78</v>
      </c>
    </row>
    <row r="24" spans="1:10" ht="15.75" thickBot="1" x14ac:dyDescent="0.3">
      <c r="A24" s="122"/>
      <c r="B24" s="6"/>
      <c r="C24" s="7"/>
      <c r="D24" s="6"/>
      <c r="E24" s="8"/>
      <c r="F24" s="17"/>
      <c r="G24" s="19"/>
      <c r="H24" s="17"/>
      <c r="I24" s="24"/>
    </row>
    <row r="25" spans="1:10" ht="15.75" thickBot="1" x14ac:dyDescent="0.3">
      <c r="A25" s="122"/>
      <c r="B25" s="6"/>
      <c r="C25" s="7"/>
      <c r="D25" s="6"/>
      <c r="E25" s="8"/>
      <c r="F25" s="17"/>
      <c r="G25" s="19"/>
      <c r="H25" s="17"/>
      <c r="I25" s="24"/>
    </row>
    <row r="26" spans="1:10" ht="15.75" thickBot="1" x14ac:dyDescent="0.3">
      <c r="A26" s="122"/>
      <c r="B26" s="6"/>
      <c r="C26" s="7"/>
      <c r="D26" s="6"/>
      <c r="E26" s="8"/>
      <c r="F26" s="17"/>
      <c r="G26" s="19"/>
      <c r="H26" s="17"/>
      <c r="I26" s="24"/>
    </row>
    <row r="27" spans="1:10" ht="15.75" thickBot="1" x14ac:dyDescent="0.3">
      <c r="A27" s="122"/>
      <c r="B27" s="6"/>
      <c r="C27" s="7"/>
      <c r="D27" s="6"/>
      <c r="E27" s="8"/>
      <c r="F27" s="17"/>
      <c r="G27" s="19"/>
      <c r="H27" s="17"/>
      <c r="I27" s="24"/>
    </row>
    <row r="28" spans="1:10" ht="15.75" thickBot="1" x14ac:dyDescent="0.3">
      <c r="A28" s="122"/>
      <c r="B28" s="6"/>
      <c r="C28" s="7"/>
      <c r="D28" s="6"/>
      <c r="E28" s="8"/>
      <c r="F28" s="17"/>
      <c r="G28" s="19"/>
      <c r="H28" s="25"/>
      <c r="I28" s="24"/>
    </row>
    <row r="29" spans="1:10" ht="15.75" thickBot="1" x14ac:dyDescent="0.3">
      <c r="A29" s="122"/>
      <c r="B29" s="6"/>
      <c r="C29" s="7"/>
      <c r="D29" s="6"/>
      <c r="E29" s="8"/>
      <c r="F29" s="17"/>
      <c r="G29" s="19"/>
      <c r="H29" s="25"/>
      <c r="I29" s="24"/>
    </row>
    <row r="30" spans="1:10" ht="15.75" thickBot="1" x14ac:dyDescent="0.3">
      <c r="A30" s="122"/>
      <c r="B30" s="6"/>
      <c r="C30" s="7"/>
      <c r="D30" s="6"/>
      <c r="E30" s="10"/>
      <c r="F30" s="17"/>
      <c r="G30" s="19"/>
      <c r="H30" s="25"/>
      <c r="I30" s="24"/>
    </row>
    <row r="31" spans="1:10" ht="15.75" thickBot="1" x14ac:dyDescent="0.3">
      <c r="A31" s="122"/>
      <c r="B31" s="6"/>
      <c r="C31" s="7"/>
      <c r="D31" s="6"/>
      <c r="E31" s="10"/>
      <c r="F31" s="17"/>
      <c r="G31" s="19"/>
      <c r="H31" s="25"/>
      <c r="I31" s="24"/>
    </row>
    <row r="32" spans="1:10" ht="15.75" thickBot="1" x14ac:dyDescent="0.3">
      <c r="A32" s="122"/>
      <c r="B32" s="6"/>
      <c r="C32" s="7"/>
      <c r="D32" s="6"/>
      <c r="E32" s="10"/>
      <c r="F32" s="17"/>
      <c r="G32" s="19"/>
      <c r="H32" s="25"/>
      <c r="I32" s="24"/>
    </row>
    <row r="33" spans="1:9" ht="15.75" thickBot="1" x14ac:dyDescent="0.3">
      <c r="A33" s="123"/>
      <c r="B33" s="15"/>
      <c r="C33" s="15"/>
      <c r="D33" s="15"/>
      <c r="E33" s="15"/>
      <c r="F33" s="18"/>
      <c r="G33" s="20"/>
      <c r="H33" s="26"/>
      <c r="I33" s="27"/>
    </row>
    <row r="34" spans="1:9" ht="15.75" thickTop="1" x14ac:dyDescent="0.25">
      <c r="A34" s="124"/>
      <c r="B34" s="2"/>
      <c r="C34" s="2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18" workbookViewId="0">
      <selection sqref="A1:XFD68"/>
    </sheetView>
  </sheetViews>
  <sheetFormatPr defaultColWidth="11.42578125" defaultRowHeight="15" x14ac:dyDescent="0.25"/>
  <cols>
    <col min="1" max="1" width="12.85546875" style="120" customWidth="1"/>
    <col min="2" max="2" width="17.85546875" customWidth="1"/>
    <col min="3" max="3" width="22.140625" customWidth="1"/>
    <col min="15" max="15" width="10.85546875" customWidth="1"/>
  </cols>
  <sheetData>
    <row r="1" spans="1:15" ht="23.25" x14ac:dyDescent="0.35">
      <c r="A1" s="117" t="s">
        <v>3</v>
      </c>
    </row>
    <row r="2" spans="1:15" x14ac:dyDescent="0.25">
      <c r="A2" s="118" t="s">
        <v>85</v>
      </c>
      <c r="B2" s="22"/>
    </row>
    <row r="3" spans="1:15" x14ac:dyDescent="0.25">
      <c r="A3" s="119"/>
      <c r="B3" s="21"/>
    </row>
    <row r="4" spans="1:15" ht="15.75" thickBot="1" x14ac:dyDescent="0.3"/>
    <row r="5" spans="1:15" ht="17.25" thickTop="1" thickBot="1" x14ac:dyDescent="0.3">
      <c r="A5" s="121"/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15" ht="15.75" thickBot="1" x14ac:dyDescent="0.3">
      <c r="A6" s="122">
        <v>42982</v>
      </c>
      <c r="B6" s="6" t="s">
        <v>72</v>
      </c>
      <c r="C6" s="29" t="s">
        <v>73</v>
      </c>
      <c r="D6" s="6"/>
      <c r="E6" s="8" t="s">
        <v>14</v>
      </c>
      <c r="F6" s="17">
        <v>55.62</v>
      </c>
      <c r="G6" s="19"/>
      <c r="H6" s="32">
        <v>55.62</v>
      </c>
      <c r="I6" s="24" t="s">
        <v>71</v>
      </c>
      <c r="J6" t="s">
        <v>78</v>
      </c>
      <c r="M6" s="30"/>
    </row>
    <row r="7" spans="1:15" ht="15.75" thickBot="1" x14ac:dyDescent="0.3">
      <c r="A7" s="122">
        <v>42982</v>
      </c>
      <c r="B7" s="6" t="s">
        <v>74</v>
      </c>
      <c r="C7" s="29" t="s">
        <v>70</v>
      </c>
      <c r="D7" s="6"/>
      <c r="E7" s="8" t="s">
        <v>14</v>
      </c>
      <c r="F7" s="17">
        <v>56.15</v>
      </c>
      <c r="G7" s="19"/>
      <c r="H7" s="32">
        <v>56.15</v>
      </c>
      <c r="I7" s="24" t="s">
        <v>71</v>
      </c>
      <c r="J7" t="s">
        <v>78</v>
      </c>
      <c r="M7" s="30"/>
    </row>
    <row r="8" spans="1:15" ht="15.75" thickBot="1" x14ac:dyDescent="0.3">
      <c r="A8" s="122">
        <v>42982</v>
      </c>
      <c r="B8" s="6" t="s">
        <v>75</v>
      </c>
      <c r="C8" s="29" t="s">
        <v>70</v>
      </c>
      <c r="D8" s="6"/>
      <c r="E8" s="8" t="s">
        <v>14</v>
      </c>
      <c r="F8" s="17">
        <v>366.45</v>
      </c>
      <c r="G8" s="19"/>
      <c r="H8" s="32">
        <v>366.45</v>
      </c>
      <c r="I8" s="24" t="s">
        <v>71</v>
      </c>
      <c r="J8" t="s">
        <v>78</v>
      </c>
      <c r="O8" s="47"/>
    </row>
    <row r="9" spans="1:15" ht="15.75" thickBot="1" x14ac:dyDescent="0.3">
      <c r="A9" s="122">
        <v>42982</v>
      </c>
      <c r="B9" s="6" t="s">
        <v>76</v>
      </c>
      <c r="C9" s="29" t="s">
        <v>77</v>
      </c>
      <c r="D9" s="6"/>
      <c r="E9" s="8" t="s">
        <v>14</v>
      </c>
      <c r="F9" s="17">
        <v>20.79</v>
      </c>
      <c r="G9" s="19"/>
      <c r="H9" s="32">
        <v>20.79</v>
      </c>
      <c r="I9" s="24" t="s">
        <v>71</v>
      </c>
      <c r="J9" t="s">
        <v>78</v>
      </c>
    </row>
    <row r="10" spans="1:15" ht="15.75" thickBot="1" x14ac:dyDescent="0.3">
      <c r="A10" s="122">
        <v>42982</v>
      </c>
      <c r="B10" s="6" t="s">
        <v>64</v>
      </c>
      <c r="C10" s="29"/>
      <c r="D10" s="6"/>
      <c r="E10" s="8" t="s">
        <v>14</v>
      </c>
      <c r="F10" s="17">
        <v>50</v>
      </c>
      <c r="G10" s="19"/>
      <c r="H10" s="32">
        <v>50</v>
      </c>
      <c r="I10" s="24" t="s">
        <v>9</v>
      </c>
      <c r="J10" t="s">
        <v>78</v>
      </c>
    </row>
    <row r="11" spans="1:15" ht="15.75" thickBot="1" x14ac:dyDescent="0.3">
      <c r="A11" s="122">
        <v>42982</v>
      </c>
      <c r="B11" s="6" t="s">
        <v>80</v>
      </c>
      <c r="C11" s="29"/>
      <c r="D11" s="6"/>
      <c r="E11" s="8" t="s">
        <v>14</v>
      </c>
      <c r="F11" s="17">
        <v>250</v>
      </c>
      <c r="G11" s="19"/>
      <c r="H11" s="32">
        <v>250</v>
      </c>
      <c r="I11" s="24" t="s">
        <v>9</v>
      </c>
      <c r="J11" t="s">
        <v>78</v>
      </c>
    </row>
    <row r="12" spans="1:15" ht="15.75" thickBot="1" x14ac:dyDescent="0.3">
      <c r="A12" s="122"/>
      <c r="B12" s="6"/>
      <c r="C12" s="29"/>
      <c r="D12" s="6"/>
      <c r="E12" s="8"/>
      <c r="F12" s="17"/>
      <c r="G12" s="19"/>
      <c r="H12" s="32"/>
      <c r="I12" s="24"/>
    </row>
    <row r="13" spans="1:15" ht="15.75" thickBot="1" x14ac:dyDescent="0.3">
      <c r="A13" s="122"/>
      <c r="B13" s="6"/>
      <c r="C13" s="29"/>
      <c r="D13" s="6"/>
      <c r="E13" s="10"/>
      <c r="F13" s="17"/>
      <c r="G13" s="19"/>
      <c r="H13" s="32"/>
      <c r="I13" s="24"/>
    </row>
    <row r="14" spans="1:15" ht="15.75" thickBot="1" x14ac:dyDescent="0.3">
      <c r="A14" s="122"/>
      <c r="B14" s="6"/>
      <c r="C14" s="29"/>
      <c r="D14" s="6"/>
      <c r="E14" s="10"/>
      <c r="F14" s="17"/>
      <c r="G14" s="19"/>
      <c r="H14" s="32"/>
      <c r="I14" s="24"/>
    </row>
    <row r="15" spans="1:15" ht="15.75" thickBot="1" x14ac:dyDescent="0.3">
      <c r="A15" s="122"/>
      <c r="B15" s="6"/>
      <c r="C15" s="29"/>
      <c r="D15" s="6"/>
      <c r="E15" s="10"/>
      <c r="F15" s="17"/>
      <c r="G15" s="19"/>
      <c r="H15" s="32"/>
      <c r="I15" s="24"/>
    </row>
    <row r="16" spans="1:15" ht="15.75" thickBot="1" x14ac:dyDescent="0.3">
      <c r="A16" s="123"/>
      <c r="B16" s="15"/>
      <c r="C16" s="15"/>
      <c r="D16" s="15"/>
      <c r="E16" s="15"/>
      <c r="F16" s="18"/>
      <c r="G16" s="20"/>
      <c r="H16" s="20"/>
      <c r="I16" s="27"/>
    </row>
    <row r="17" spans="1:10" ht="15.75" thickTop="1" x14ac:dyDescent="0.25">
      <c r="A17" s="124"/>
      <c r="B17" s="2"/>
      <c r="C17" s="2"/>
      <c r="D17" s="2"/>
      <c r="E17" s="2"/>
      <c r="F17" s="2"/>
      <c r="G17" s="2"/>
      <c r="H17" s="2"/>
      <c r="I17" s="2"/>
    </row>
    <row r="19" spans="1:10" x14ac:dyDescent="0.25">
      <c r="A19" s="118"/>
    </row>
    <row r="20" spans="1:10" x14ac:dyDescent="0.25">
      <c r="A20" s="119"/>
      <c r="B20" s="21"/>
    </row>
    <row r="21" spans="1:10" ht="15.75" thickBot="1" x14ac:dyDescent="0.3"/>
    <row r="22" spans="1:10" ht="17.25" thickTop="1" thickBot="1" x14ac:dyDescent="0.3">
      <c r="A22" s="121"/>
      <c r="B22" s="12" t="s">
        <v>10</v>
      </c>
      <c r="C22" s="12" t="s">
        <v>17</v>
      </c>
      <c r="D22" s="12"/>
      <c r="E22" s="12" t="s">
        <v>13</v>
      </c>
      <c r="F22" s="12" t="s">
        <v>12</v>
      </c>
      <c r="G22" s="12" t="s">
        <v>24</v>
      </c>
      <c r="H22" s="12" t="s">
        <v>1</v>
      </c>
      <c r="I22" s="23" t="s">
        <v>25</v>
      </c>
    </row>
    <row r="23" spans="1:10" ht="15.75" thickBot="1" x14ac:dyDescent="0.3">
      <c r="A23" s="122">
        <v>42989</v>
      </c>
      <c r="B23" s="6" t="s">
        <v>69</v>
      </c>
      <c r="C23" s="7" t="s">
        <v>70</v>
      </c>
      <c r="D23" s="6"/>
      <c r="E23" s="8" t="s">
        <v>14</v>
      </c>
      <c r="F23" s="17">
        <v>287.02999999999997</v>
      </c>
      <c r="G23" s="19"/>
      <c r="H23" s="17">
        <v>287.02999999999997</v>
      </c>
      <c r="I23" s="24" t="s">
        <v>71</v>
      </c>
      <c r="J23" t="s">
        <v>78</v>
      </c>
    </row>
    <row r="24" spans="1:10" ht="15.75" thickBot="1" x14ac:dyDescent="0.3">
      <c r="A24" s="122">
        <v>42989</v>
      </c>
      <c r="B24" s="6" t="s">
        <v>46</v>
      </c>
      <c r="C24" s="7" t="s">
        <v>16</v>
      </c>
      <c r="D24" s="6"/>
      <c r="E24" s="8"/>
      <c r="F24" s="17">
        <v>270</v>
      </c>
      <c r="G24" s="19"/>
      <c r="H24" s="17">
        <v>270</v>
      </c>
      <c r="I24" s="24" t="s">
        <v>71</v>
      </c>
      <c r="J24" t="s">
        <v>78</v>
      </c>
    </row>
    <row r="25" spans="1:10" ht="15.75" thickBot="1" x14ac:dyDescent="0.3">
      <c r="A25" s="122">
        <v>42989</v>
      </c>
      <c r="B25" s="6" t="s">
        <v>203</v>
      </c>
      <c r="C25" s="7"/>
      <c r="D25" s="6"/>
      <c r="E25" s="8"/>
      <c r="F25" s="17">
        <v>523.24</v>
      </c>
      <c r="G25" s="19"/>
      <c r="H25" s="17">
        <v>523.24</v>
      </c>
      <c r="I25" s="24" t="s">
        <v>9</v>
      </c>
      <c r="J25" t="s">
        <v>78</v>
      </c>
    </row>
    <row r="26" spans="1:10" ht="15.75" thickBot="1" x14ac:dyDescent="0.3">
      <c r="A26" s="122"/>
      <c r="B26" s="6"/>
      <c r="C26" s="7"/>
      <c r="D26" s="6"/>
      <c r="E26" s="8"/>
      <c r="F26" s="17"/>
      <c r="G26" s="19"/>
      <c r="H26" s="17"/>
      <c r="I26" s="24"/>
    </row>
    <row r="27" spans="1:10" ht="15.75" thickBot="1" x14ac:dyDescent="0.3">
      <c r="A27" s="122"/>
      <c r="B27" s="6"/>
      <c r="C27" s="7"/>
      <c r="D27" s="6"/>
      <c r="E27" s="8"/>
      <c r="F27" s="17"/>
      <c r="G27" s="19"/>
      <c r="H27" s="17"/>
      <c r="I27" s="24"/>
    </row>
    <row r="28" spans="1:10" ht="15.75" thickBot="1" x14ac:dyDescent="0.3">
      <c r="A28" s="122"/>
      <c r="B28" s="6"/>
      <c r="C28" s="7"/>
      <c r="D28" s="6"/>
      <c r="E28" s="8"/>
      <c r="F28" s="17"/>
      <c r="G28" s="19"/>
      <c r="H28" s="25"/>
      <c r="I28" s="24"/>
    </row>
    <row r="29" spans="1:10" ht="15.75" thickBot="1" x14ac:dyDescent="0.3">
      <c r="A29" s="122"/>
      <c r="B29" s="6"/>
      <c r="C29" s="7"/>
      <c r="D29" s="6"/>
      <c r="E29" s="8"/>
      <c r="F29" s="17"/>
      <c r="G29" s="19"/>
      <c r="H29" s="25"/>
      <c r="I29" s="24"/>
    </row>
    <row r="30" spans="1:10" ht="15.75" thickBot="1" x14ac:dyDescent="0.3">
      <c r="A30" s="122"/>
      <c r="B30" s="6"/>
      <c r="C30" s="7"/>
      <c r="D30" s="6"/>
      <c r="E30" s="10"/>
      <c r="F30" s="17"/>
      <c r="G30" s="19"/>
      <c r="H30" s="25"/>
      <c r="I30" s="24"/>
    </row>
    <row r="31" spans="1:10" ht="15.75" thickBot="1" x14ac:dyDescent="0.3">
      <c r="A31" s="122"/>
      <c r="B31" s="6"/>
      <c r="C31" s="7"/>
      <c r="D31" s="6"/>
      <c r="E31" s="10"/>
      <c r="F31" s="17"/>
      <c r="G31" s="19"/>
      <c r="H31" s="25"/>
      <c r="I31" s="24"/>
    </row>
    <row r="32" spans="1:10" ht="15.75" thickBot="1" x14ac:dyDescent="0.3">
      <c r="A32" s="122"/>
      <c r="B32" s="6"/>
      <c r="C32" s="7"/>
      <c r="D32" s="6"/>
      <c r="E32" s="10"/>
      <c r="F32" s="17"/>
      <c r="G32" s="19"/>
      <c r="H32" s="25"/>
      <c r="I32" s="24"/>
    </row>
    <row r="33" spans="1:10" ht="15.75" thickBot="1" x14ac:dyDescent="0.3">
      <c r="A33" s="123"/>
      <c r="B33" s="15"/>
      <c r="C33" s="15"/>
      <c r="D33" s="15"/>
      <c r="E33" s="15"/>
      <c r="F33" s="18"/>
      <c r="G33" s="20"/>
      <c r="H33" s="26"/>
      <c r="I33" s="27"/>
    </row>
    <row r="34" spans="1:10" ht="15.75" thickTop="1" x14ac:dyDescent="0.25">
      <c r="A34" s="124"/>
      <c r="B34" s="2"/>
      <c r="C34" s="2"/>
      <c r="D34" s="2"/>
      <c r="E34" s="2"/>
      <c r="F34" s="2"/>
      <c r="G34" s="2"/>
      <c r="H34" s="2"/>
      <c r="I34" s="2"/>
    </row>
    <row r="36" spans="1:10" x14ac:dyDescent="0.25">
      <c r="A36" s="118"/>
      <c r="B36" s="22"/>
    </row>
    <row r="37" spans="1:10" x14ac:dyDescent="0.25">
      <c r="A37" s="119"/>
      <c r="B37" s="21"/>
    </row>
    <row r="38" spans="1:10" ht="15.75" thickBot="1" x14ac:dyDescent="0.3"/>
    <row r="39" spans="1:10" ht="17.25" thickTop="1" thickBot="1" x14ac:dyDescent="0.3">
      <c r="A39" s="121"/>
      <c r="B39" s="12" t="s">
        <v>10</v>
      </c>
      <c r="C39" s="12" t="s">
        <v>17</v>
      </c>
      <c r="D39" s="12"/>
      <c r="E39" s="12" t="s">
        <v>13</v>
      </c>
      <c r="F39" s="12" t="s">
        <v>12</v>
      </c>
      <c r="G39" s="12" t="s">
        <v>24</v>
      </c>
      <c r="H39" s="12" t="s">
        <v>1</v>
      </c>
      <c r="I39" s="23" t="s">
        <v>25</v>
      </c>
    </row>
    <row r="40" spans="1:10" ht="15.75" thickBot="1" x14ac:dyDescent="0.3">
      <c r="A40" s="122">
        <v>42996</v>
      </c>
      <c r="B40" s="6" t="s">
        <v>95</v>
      </c>
      <c r="C40" s="7" t="s">
        <v>16</v>
      </c>
      <c r="D40" s="6"/>
      <c r="E40" s="8" t="s">
        <v>14</v>
      </c>
      <c r="F40" s="17">
        <v>336</v>
      </c>
      <c r="G40" s="19"/>
      <c r="H40" s="17">
        <v>336</v>
      </c>
      <c r="I40" s="24" t="s">
        <v>71</v>
      </c>
      <c r="J40" t="s">
        <v>78</v>
      </c>
    </row>
    <row r="41" spans="1:10" ht="15.75" thickBot="1" x14ac:dyDescent="0.3">
      <c r="A41" s="122">
        <v>42996</v>
      </c>
      <c r="B41" s="6" t="s">
        <v>96</v>
      </c>
      <c r="C41" s="7" t="s">
        <v>97</v>
      </c>
      <c r="D41" s="6"/>
      <c r="E41" s="8" t="s">
        <v>14</v>
      </c>
      <c r="F41" s="17">
        <v>44.03</v>
      </c>
      <c r="G41" s="19"/>
      <c r="H41" s="17">
        <v>44.03</v>
      </c>
      <c r="I41" s="24" t="s">
        <v>71</v>
      </c>
      <c r="J41" t="s">
        <v>78</v>
      </c>
    </row>
    <row r="42" spans="1:10" ht="15.75" thickBot="1" x14ac:dyDescent="0.3">
      <c r="A42" s="122">
        <v>42996</v>
      </c>
      <c r="B42" s="6" t="s">
        <v>90</v>
      </c>
      <c r="C42" s="7" t="s">
        <v>91</v>
      </c>
      <c r="D42" s="6"/>
      <c r="E42" s="8" t="s">
        <v>14</v>
      </c>
      <c r="F42" s="17"/>
      <c r="G42" s="19">
        <v>896.4</v>
      </c>
      <c r="H42" s="17">
        <v>896.4</v>
      </c>
      <c r="I42" s="24" t="s">
        <v>79</v>
      </c>
      <c r="J42" t="s">
        <v>78</v>
      </c>
    </row>
    <row r="43" spans="1:10" ht="15.75" thickBot="1" x14ac:dyDescent="0.3">
      <c r="A43" s="122">
        <v>42996</v>
      </c>
      <c r="B43" s="6" t="s">
        <v>104</v>
      </c>
      <c r="C43" s="7"/>
      <c r="D43" s="6"/>
      <c r="E43" s="8" t="s">
        <v>14</v>
      </c>
      <c r="F43" s="17">
        <v>100</v>
      </c>
      <c r="G43" s="19"/>
      <c r="H43" s="17">
        <v>100</v>
      </c>
      <c r="I43" s="24" t="s">
        <v>105</v>
      </c>
      <c r="J43" t="s">
        <v>78</v>
      </c>
    </row>
    <row r="44" spans="1:10" ht="15.75" thickBot="1" x14ac:dyDescent="0.3">
      <c r="A44" s="122">
        <v>42996</v>
      </c>
      <c r="B44" s="6" t="s">
        <v>99</v>
      </c>
      <c r="C44" s="7" t="s">
        <v>98</v>
      </c>
      <c r="D44" s="6"/>
      <c r="E44" s="8" t="s">
        <v>14</v>
      </c>
      <c r="F44" s="17">
        <v>78.98</v>
      </c>
      <c r="G44" s="19"/>
      <c r="H44" s="17">
        <v>78.98</v>
      </c>
      <c r="I44" s="24" t="s">
        <v>71</v>
      </c>
      <c r="J44" t="s">
        <v>78</v>
      </c>
    </row>
    <row r="45" spans="1:10" ht="15.75" thickBot="1" x14ac:dyDescent="0.3">
      <c r="A45" s="122">
        <v>42996</v>
      </c>
      <c r="B45" s="6" t="s">
        <v>100</v>
      </c>
      <c r="C45" s="7" t="s">
        <v>101</v>
      </c>
      <c r="D45" s="6"/>
      <c r="E45" s="8" t="s">
        <v>14</v>
      </c>
      <c r="F45" s="17">
        <v>120</v>
      </c>
      <c r="G45" s="19"/>
      <c r="H45" s="25">
        <v>120</v>
      </c>
      <c r="I45" s="24" t="s">
        <v>108</v>
      </c>
      <c r="J45" t="s">
        <v>78</v>
      </c>
    </row>
    <row r="46" spans="1:10" ht="15.75" thickBot="1" x14ac:dyDescent="0.3">
      <c r="A46" s="122">
        <v>42996</v>
      </c>
      <c r="B46" s="6" t="s">
        <v>64</v>
      </c>
      <c r="C46" s="7"/>
      <c r="D46" s="6"/>
      <c r="E46" s="8" t="s">
        <v>14</v>
      </c>
      <c r="F46" s="17">
        <v>160</v>
      </c>
      <c r="G46" s="19"/>
      <c r="H46" s="25">
        <v>160</v>
      </c>
      <c r="I46" s="24" t="s">
        <v>9</v>
      </c>
      <c r="J46" t="s">
        <v>78</v>
      </c>
    </row>
    <row r="47" spans="1:10" ht="15.75" thickBot="1" x14ac:dyDescent="0.3">
      <c r="A47" s="122">
        <v>42996</v>
      </c>
      <c r="B47" s="6" t="s">
        <v>102</v>
      </c>
      <c r="C47" s="7" t="s">
        <v>70</v>
      </c>
      <c r="D47" s="6"/>
      <c r="E47" s="10" t="s">
        <v>14</v>
      </c>
      <c r="F47" s="17">
        <v>16.7</v>
      </c>
      <c r="G47" s="19"/>
      <c r="H47" s="25">
        <v>16.7</v>
      </c>
      <c r="I47" s="24" t="s">
        <v>71</v>
      </c>
      <c r="J47" t="s">
        <v>78</v>
      </c>
    </row>
    <row r="48" spans="1:10" ht="15.75" thickBot="1" x14ac:dyDescent="0.3">
      <c r="A48" s="122"/>
      <c r="B48" s="6"/>
      <c r="C48" s="7"/>
      <c r="D48" s="6"/>
      <c r="E48" s="10"/>
      <c r="F48" s="17"/>
      <c r="G48" s="19"/>
      <c r="H48" s="25"/>
      <c r="I48" s="24"/>
    </row>
    <row r="49" spans="1:10" ht="15.75" thickBot="1" x14ac:dyDescent="0.3">
      <c r="A49" s="122"/>
      <c r="B49" s="6"/>
      <c r="C49" s="7"/>
      <c r="D49" s="6"/>
      <c r="E49" s="10"/>
      <c r="F49" s="17"/>
      <c r="G49" s="19"/>
      <c r="H49" s="25"/>
      <c r="I49" s="24"/>
    </row>
    <row r="50" spans="1:10" ht="15.75" thickBot="1" x14ac:dyDescent="0.3">
      <c r="A50" s="123" t="s">
        <v>1</v>
      </c>
      <c r="B50" s="15"/>
      <c r="C50" s="15"/>
      <c r="D50" s="15"/>
      <c r="E50" s="15"/>
      <c r="F50" s="18"/>
      <c r="G50" s="20"/>
      <c r="H50" s="26"/>
      <c r="I50" s="27"/>
    </row>
    <row r="51" spans="1:10" ht="15.75" thickTop="1" x14ac:dyDescent="0.25">
      <c r="A51" s="124"/>
      <c r="B51" s="2"/>
      <c r="C51" s="2"/>
      <c r="D51" s="2"/>
      <c r="E51" s="2"/>
      <c r="F51" s="2"/>
      <c r="G51" s="2"/>
      <c r="H51" s="2"/>
      <c r="I51" s="2"/>
    </row>
    <row r="53" spans="1:10" x14ac:dyDescent="0.25">
      <c r="A53" s="118" t="s">
        <v>86</v>
      </c>
      <c r="B53" s="22"/>
    </row>
    <row r="54" spans="1:10" x14ac:dyDescent="0.25">
      <c r="A54" s="119"/>
      <c r="B54" s="21"/>
    </row>
    <row r="55" spans="1:10" ht="15.75" thickBot="1" x14ac:dyDescent="0.3"/>
    <row r="56" spans="1:10" ht="17.25" thickTop="1" thickBot="1" x14ac:dyDescent="0.3">
      <c r="A56" s="121" t="s">
        <v>11</v>
      </c>
      <c r="B56" s="12" t="s">
        <v>10</v>
      </c>
      <c r="C56" s="12" t="s">
        <v>17</v>
      </c>
      <c r="D56" s="12"/>
      <c r="E56" s="12" t="s">
        <v>13</v>
      </c>
      <c r="F56" s="12" t="s">
        <v>12</v>
      </c>
      <c r="G56" s="12" t="s">
        <v>24</v>
      </c>
      <c r="H56" s="12" t="s">
        <v>1</v>
      </c>
      <c r="I56" s="23" t="s">
        <v>25</v>
      </c>
    </row>
    <row r="57" spans="1:10" ht="15.75" thickBot="1" x14ac:dyDescent="0.3">
      <c r="A57" s="122">
        <v>44829</v>
      </c>
      <c r="B57" s="6" t="s">
        <v>94</v>
      </c>
      <c r="C57" s="7" t="s">
        <v>103</v>
      </c>
      <c r="D57" s="6"/>
      <c r="E57" s="8" t="s">
        <v>14</v>
      </c>
      <c r="F57" s="17">
        <v>20.05</v>
      </c>
      <c r="G57" s="19"/>
      <c r="H57" s="17">
        <v>20.05</v>
      </c>
      <c r="I57" s="24" t="s">
        <v>71</v>
      </c>
      <c r="J57" t="s">
        <v>78</v>
      </c>
    </row>
    <row r="58" spans="1:10" ht="15.75" thickBot="1" x14ac:dyDescent="0.3">
      <c r="A58" s="122">
        <v>44829</v>
      </c>
      <c r="B58" s="6" t="s">
        <v>106</v>
      </c>
      <c r="C58" s="7" t="s">
        <v>107</v>
      </c>
      <c r="D58" s="6"/>
      <c r="E58" s="8" t="s">
        <v>61</v>
      </c>
      <c r="F58" s="17">
        <v>950</v>
      </c>
      <c r="G58" s="19"/>
      <c r="H58" s="17">
        <v>950</v>
      </c>
      <c r="I58" s="24" t="s">
        <v>108</v>
      </c>
      <c r="J58" t="s">
        <v>78</v>
      </c>
    </row>
    <row r="59" spans="1:10" ht="15.75" thickBot="1" x14ac:dyDescent="0.3">
      <c r="A59" s="122">
        <v>44829</v>
      </c>
      <c r="B59" s="6" t="s">
        <v>109</v>
      </c>
      <c r="C59" s="7"/>
      <c r="D59" s="6"/>
      <c r="E59" s="8" t="s">
        <v>14</v>
      </c>
      <c r="F59" s="17">
        <v>1140</v>
      </c>
      <c r="G59" s="19"/>
      <c r="H59" s="17">
        <v>1140</v>
      </c>
      <c r="I59" s="24" t="s">
        <v>9</v>
      </c>
      <c r="J59" t="s">
        <v>78</v>
      </c>
    </row>
    <row r="60" spans="1:10" ht="15.75" thickBot="1" x14ac:dyDescent="0.3">
      <c r="A60" s="122">
        <v>44829</v>
      </c>
      <c r="B60" s="6"/>
      <c r="C60" s="7"/>
      <c r="D60" s="6"/>
      <c r="E60" s="8"/>
      <c r="F60" s="17"/>
      <c r="G60" s="19"/>
      <c r="H60" s="17"/>
      <c r="I60" s="24"/>
    </row>
    <row r="61" spans="1:10" ht="15.75" thickBot="1" x14ac:dyDescent="0.3">
      <c r="A61" s="122">
        <v>44829</v>
      </c>
      <c r="B61" s="6" t="s">
        <v>92</v>
      </c>
      <c r="C61" s="7" t="s">
        <v>16</v>
      </c>
      <c r="D61" s="6"/>
      <c r="E61" s="8" t="s">
        <v>14</v>
      </c>
      <c r="F61" s="17"/>
      <c r="G61" s="19">
        <v>360</v>
      </c>
      <c r="H61" s="17">
        <v>360</v>
      </c>
      <c r="I61" s="24" t="s">
        <v>79</v>
      </c>
      <c r="J61" t="s">
        <v>78</v>
      </c>
    </row>
    <row r="62" spans="1:10" ht="15.75" thickBot="1" x14ac:dyDescent="0.3">
      <c r="A62" s="122">
        <v>44829</v>
      </c>
      <c r="B62" s="6"/>
      <c r="C62" s="7"/>
      <c r="D62" s="6"/>
      <c r="E62" s="8"/>
      <c r="F62" s="17"/>
      <c r="G62" s="19"/>
      <c r="H62" s="25"/>
      <c r="I62" s="24"/>
    </row>
    <row r="63" spans="1:10" ht="15.75" thickBot="1" x14ac:dyDescent="0.3">
      <c r="A63" s="122">
        <v>44829</v>
      </c>
      <c r="B63" s="6"/>
      <c r="C63" s="7"/>
      <c r="D63" s="6"/>
      <c r="E63" s="8"/>
      <c r="F63" s="17"/>
      <c r="G63" s="19"/>
      <c r="H63" s="25"/>
      <c r="I63" s="24"/>
    </row>
    <row r="64" spans="1:10" ht="15.75" thickBot="1" x14ac:dyDescent="0.3">
      <c r="A64" s="122">
        <v>44829</v>
      </c>
      <c r="B64" s="6"/>
      <c r="C64" s="7"/>
      <c r="D64" s="6"/>
      <c r="E64" s="10"/>
      <c r="F64" s="17"/>
      <c r="G64" s="19"/>
      <c r="H64" s="25"/>
      <c r="I64" s="24"/>
    </row>
    <row r="65" spans="1:9" ht="15.75" thickBot="1" x14ac:dyDescent="0.3">
      <c r="A65" s="122">
        <v>44829</v>
      </c>
      <c r="B65" s="6"/>
      <c r="C65" s="7"/>
      <c r="D65" s="6"/>
      <c r="E65" s="10"/>
      <c r="F65" s="17"/>
      <c r="G65" s="19"/>
      <c r="H65" s="25"/>
      <c r="I65" s="24"/>
    </row>
    <row r="66" spans="1:9" ht="15.75" thickBot="1" x14ac:dyDescent="0.3">
      <c r="A66" s="122">
        <v>44829</v>
      </c>
      <c r="B66" s="6"/>
      <c r="C66" s="7"/>
      <c r="D66" s="6"/>
      <c r="E66" s="10"/>
      <c r="F66" s="17"/>
      <c r="G66" s="19"/>
      <c r="H66" s="25"/>
      <c r="I66" s="24"/>
    </row>
    <row r="67" spans="1:9" ht="15.75" thickBot="1" x14ac:dyDescent="0.3">
      <c r="A67" s="123" t="s">
        <v>1</v>
      </c>
      <c r="B67" s="15"/>
      <c r="C67" s="15"/>
      <c r="D67" s="15"/>
      <c r="E67" s="15"/>
      <c r="F67" s="18"/>
      <c r="G67" s="20"/>
      <c r="H67" s="26"/>
      <c r="I67" s="27"/>
    </row>
    <row r="68" spans="1:9" ht="15.75" thickTop="1" x14ac:dyDescent="0.25">
      <c r="A68" s="124"/>
      <c r="B68" s="2"/>
      <c r="C68" s="2"/>
      <c r="D68" s="2"/>
      <c r="E68" s="2"/>
      <c r="F68" s="2"/>
      <c r="G68" s="2"/>
      <c r="H68" s="2"/>
      <c r="I6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selection activeCell="A82" sqref="A1:XFD82"/>
    </sheetView>
  </sheetViews>
  <sheetFormatPr defaultColWidth="11.42578125" defaultRowHeight="15" x14ac:dyDescent="0.25"/>
  <cols>
    <col min="1" max="1" width="12.85546875" style="120" customWidth="1"/>
    <col min="2" max="2" width="17.85546875" customWidth="1"/>
    <col min="3" max="5" width="9.140625"/>
    <col min="6" max="6" width="11.28515625" customWidth="1"/>
    <col min="7" max="7" width="11.140625" customWidth="1"/>
    <col min="8" max="8" width="12.42578125" customWidth="1"/>
    <col min="15" max="15" width="14.28515625" customWidth="1"/>
  </cols>
  <sheetData>
    <row r="1" spans="1:12" ht="23.25" x14ac:dyDescent="0.35">
      <c r="A1" s="117" t="s">
        <v>3</v>
      </c>
    </row>
    <row r="2" spans="1:12" x14ac:dyDescent="0.25">
      <c r="A2" s="118" t="s">
        <v>87</v>
      </c>
      <c r="B2" s="22"/>
    </row>
    <row r="3" spans="1:12" x14ac:dyDescent="0.25">
      <c r="A3" s="119"/>
      <c r="B3" s="21"/>
    </row>
    <row r="4" spans="1:12" ht="15.75" thickBot="1" x14ac:dyDescent="0.3"/>
    <row r="5" spans="1:12" ht="17.25" thickTop="1" thickBot="1" x14ac:dyDescent="0.3">
      <c r="A5" s="121"/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12" ht="15.75" thickBot="1" x14ac:dyDescent="0.3">
      <c r="A6" s="122">
        <v>43010</v>
      </c>
      <c r="B6" s="6" t="s">
        <v>113</v>
      </c>
      <c r="C6" s="29"/>
      <c r="D6" s="6"/>
      <c r="E6" s="8" t="s">
        <v>14</v>
      </c>
      <c r="F6" s="17">
        <v>50</v>
      </c>
      <c r="G6" s="19"/>
      <c r="H6" s="25">
        <v>50</v>
      </c>
      <c r="I6" s="24" t="s">
        <v>9</v>
      </c>
      <c r="J6" t="s">
        <v>78</v>
      </c>
    </row>
    <row r="7" spans="1:12" ht="15.75" thickBot="1" x14ac:dyDescent="0.3">
      <c r="A7" s="122">
        <v>43010</v>
      </c>
      <c r="B7" s="6" t="s">
        <v>124</v>
      </c>
      <c r="C7" s="29" t="s">
        <v>123</v>
      </c>
      <c r="D7" s="6"/>
      <c r="E7" s="8" t="s">
        <v>14</v>
      </c>
      <c r="F7" s="17">
        <v>288</v>
      </c>
      <c r="G7" s="19"/>
      <c r="H7" s="25">
        <v>288</v>
      </c>
      <c r="I7" s="24" t="s">
        <v>71</v>
      </c>
      <c r="J7" t="s">
        <v>78</v>
      </c>
    </row>
    <row r="8" spans="1:12" ht="15.75" thickBot="1" x14ac:dyDescent="0.3">
      <c r="A8" s="122">
        <v>43010</v>
      </c>
      <c r="B8" s="6" t="s">
        <v>114</v>
      </c>
      <c r="C8" s="29"/>
      <c r="D8" s="6"/>
      <c r="E8" s="8" t="s">
        <v>14</v>
      </c>
      <c r="F8" s="17">
        <v>280</v>
      </c>
      <c r="G8" s="19"/>
      <c r="H8" s="25">
        <v>280</v>
      </c>
      <c r="I8" s="24" t="s">
        <v>9</v>
      </c>
      <c r="J8" t="s">
        <v>78</v>
      </c>
    </row>
    <row r="9" spans="1:12" ht="15.75" thickBot="1" x14ac:dyDescent="0.3">
      <c r="A9" s="122">
        <v>43010</v>
      </c>
      <c r="B9" s="6" t="s">
        <v>110</v>
      </c>
      <c r="C9" s="29" t="s">
        <v>111</v>
      </c>
      <c r="D9" s="6"/>
      <c r="E9" s="8" t="s">
        <v>14</v>
      </c>
      <c r="F9" s="17">
        <v>480</v>
      </c>
      <c r="G9" s="19"/>
      <c r="H9" s="25">
        <v>480</v>
      </c>
      <c r="I9" s="24" t="s">
        <v>9</v>
      </c>
      <c r="J9" t="s">
        <v>78</v>
      </c>
    </row>
    <row r="10" spans="1:12" ht="15.75" thickBot="1" x14ac:dyDescent="0.3">
      <c r="A10" s="122">
        <v>43010</v>
      </c>
      <c r="B10" s="6" t="s">
        <v>122</v>
      </c>
      <c r="C10" s="29" t="s">
        <v>16</v>
      </c>
      <c r="D10" s="6"/>
      <c r="E10" s="8" t="s">
        <v>14</v>
      </c>
      <c r="F10" s="17">
        <v>183.75</v>
      </c>
      <c r="G10" s="19"/>
      <c r="H10" s="25">
        <v>183.75</v>
      </c>
      <c r="I10" s="24" t="s">
        <v>71</v>
      </c>
      <c r="J10" t="s">
        <v>78</v>
      </c>
    </row>
    <row r="11" spans="1:12" ht="15.75" thickBot="1" x14ac:dyDescent="0.3">
      <c r="A11" s="122">
        <v>43010</v>
      </c>
      <c r="B11" s="6" t="s">
        <v>102</v>
      </c>
      <c r="C11" s="29" t="s">
        <v>112</v>
      </c>
      <c r="D11" s="6"/>
      <c r="E11" s="10" t="s">
        <v>14</v>
      </c>
      <c r="F11" s="17">
        <v>835.71</v>
      </c>
      <c r="G11" s="19"/>
      <c r="H11" s="25">
        <v>835.71</v>
      </c>
      <c r="I11" s="24" t="s">
        <v>9</v>
      </c>
      <c r="J11" t="s">
        <v>78</v>
      </c>
    </row>
    <row r="12" spans="1:12" ht="15.75" thickBot="1" x14ac:dyDescent="0.3">
      <c r="A12" s="122">
        <v>43010</v>
      </c>
      <c r="B12" s="6" t="s">
        <v>118</v>
      </c>
      <c r="C12" s="29" t="s">
        <v>117</v>
      </c>
      <c r="D12" s="6"/>
      <c r="E12" s="10" t="s">
        <v>14</v>
      </c>
      <c r="F12" s="17">
        <v>32.83</v>
      </c>
      <c r="G12" s="19"/>
      <c r="H12" s="25">
        <v>32.83</v>
      </c>
      <c r="I12" s="24" t="s">
        <v>71</v>
      </c>
      <c r="J12" t="s">
        <v>78</v>
      </c>
    </row>
    <row r="13" spans="1:12" ht="15.75" thickBot="1" x14ac:dyDescent="0.3">
      <c r="A13" s="122">
        <v>43010</v>
      </c>
      <c r="B13" s="6" t="s">
        <v>119</v>
      </c>
      <c r="C13" s="29" t="s">
        <v>117</v>
      </c>
      <c r="D13" s="6"/>
      <c r="E13" s="10" t="s">
        <v>14</v>
      </c>
      <c r="F13" s="17">
        <v>536.58000000000004</v>
      </c>
      <c r="G13" s="19"/>
      <c r="H13" s="25">
        <v>536.58000000000004</v>
      </c>
      <c r="I13" s="24" t="s">
        <v>71</v>
      </c>
      <c r="J13" t="s">
        <v>78</v>
      </c>
    </row>
    <row r="14" spans="1:12" ht="15.75" thickBot="1" x14ac:dyDescent="0.3">
      <c r="A14" s="123"/>
      <c r="B14" s="15"/>
      <c r="C14" s="15"/>
      <c r="D14" s="15"/>
      <c r="E14" s="15"/>
      <c r="F14" s="18"/>
      <c r="G14" s="20"/>
      <c r="H14" s="26"/>
      <c r="I14" s="27"/>
    </row>
    <row r="15" spans="1:12" ht="15.75" thickTop="1" x14ac:dyDescent="0.25">
      <c r="A15" s="124"/>
      <c r="B15" s="2"/>
      <c r="C15" s="2"/>
      <c r="D15" s="2"/>
      <c r="E15" s="2"/>
      <c r="F15" s="2"/>
      <c r="G15" s="2"/>
      <c r="H15" s="2"/>
      <c r="I15" s="2"/>
      <c r="L15" s="30"/>
    </row>
    <row r="17" spans="1:10" x14ac:dyDescent="0.25">
      <c r="A17" s="118"/>
    </row>
    <row r="18" spans="1:10" x14ac:dyDescent="0.25">
      <c r="A18" s="119"/>
      <c r="B18" s="21"/>
    </row>
    <row r="19" spans="1:10" ht="15.75" thickBot="1" x14ac:dyDescent="0.3"/>
    <row r="20" spans="1:10" ht="17.25" thickTop="1" thickBot="1" x14ac:dyDescent="0.3">
      <c r="A20" s="121"/>
      <c r="B20" s="12" t="s">
        <v>10</v>
      </c>
      <c r="C20" s="12" t="s">
        <v>17</v>
      </c>
      <c r="D20" s="12"/>
      <c r="E20" s="12" t="s">
        <v>13</v>
      </c>
      <c r="F20" s="12" t="s">
        <v>12</v>
      </c>
      <c r="G20" s="12" t="s">
        <v>24</v>
      </c>
      <c r="H20" s="12" t="s">
        <v>1</v>
      </c>
      <c r="I20" s="23" t="s">
        <v>25</v>
      </c>
    </row>
    <row r="21" spans="1:10" ht="15.75" thickBot="1" x14ac:dyDescent="0.3">
      <c r="A21" s="122">
        <v>43017</v>
      </c>
      <c r="B21" s="6" t="s">
        <v>115</v>
      </c>
      <c r="C21" s="7" t="s">
        <v>63</v>
      </c>
      <c r="D21" s="6"/>
      <c r="E21" s="8" t="s">
        <v>14</v>
      </c>
      <c r="F21" s="17"/>
      <c r="G21" s="19">
        <v>3000</v>
      </c>
      <c r="H21" s="17">
        <v>3000</v>
      </c>
      <c r="I21" s="24" t="s">
        <v>79</v>
      </c>
      <c r="J21" t="s">
        <v>78</v>
      </c>
    </row>
    <row r="22" spans="1:10" ht="15.75" thickBot="1" x14ac:dyDescent="0.3">
      <c r="A22" s="122">
        <v>43017</v>
      </c>
      <c r="B22" s="6" t="s">
        <v>115</v>
      </c>
      <c r="C22" s="7" t="s">
        <v>63</v>
      </c>
      <c r="D22" s="6"/>
      <c r="E22" s="8" t="s">
        <v>14</v>
      </c>
      <c r="F22" s="17">
        <v>2621.29</v>
      </c>
      <c r="G22" s="19"/>
      <c r="H22" s="17">
        <v>2621.29</v>
      </c>
      <c r="I22" s="24" t="s">
        <v>71</v>
      </c>
      <c r="J22" t="s">
        <v>78</v>
      </c>
    </row>
    <row r="23" spans="1:10" ht="15.75" thickBot="1" x14ac:dyDescent="0.3">
      <c r="A23" s="122">
        <v>43017</v>
      </c>
      <c r="B23" s="6" t="s">
        <v>116</v>
      </c>
      <c r="C23" s="7" t="s">
        <v>70</v>
      </c>
      <c r="D23" s="6"/>
      <c r="E23" s="8" t="s">
        <v>14</v>
      </c>
      <c r="F23" s="17">
        <v>97.49</v>
      </c>
      <c r="G23" s="19"/>
      <c r="H23" s="17">
        <v>97.49</v>
      </c>
      <c r="I23" s="24" t="s">
        <v>71</v>
      </c>
      <c r="J23" t="s">
        <v>78</v>
      </c>
    </row>
    <row r="24" spans="1:10" ht="15.75" thickBot="1" x14ac:dyDescent="0.3">
      <c r="A24" s="122">
        <v>43017</v>
      </c>
      <c r="B24" s="6" t="s">
        <v>93</v>
      </c>
      <c r="C24" s="7"/>
      <c r="D24" s="6"/>
      <c r="E24" s="8"/>
      <c r="F24" s="17">
        <v>100</v>
      </c>
      <c r="G24" s="19"/>
      <c r="H24" s="25">
        <v>100</v>
      </c>
      <c r="I24" s="24" t="s">
        <v>9</v>
      </c>
      <c r="J24" t="s">
        <v>78</v>
      </c>
    </row>
    <row r="25" spans="1:10" ht="15.75" thickBot="1" x14ac:dyDescent="0.3">
      <c r="A25" s="122"/>
      <c r="B25" s="6"/>
      <c r="C25" s="7"/>
      <c r="D25" s="6"/>
      <c r="E25" s="8"/>
      <c r="F25" s="17"/>
      <c r="G25" s="19"/>
      <c r="H25" s="25"/>
      <c r="I25" s="24"/>
    </row>
    <row r="26" spans="1:10" ht="15.75" thickBot="1" x14ac:dyDescent="0.3">
      <c r="A26" s="122"/>
      <c r="B26" s="6"/>
      <c r="C26" s="7"/>
      <c r="D26" s="6"/>
      <c r="E26" s="10"/>
      <c r="F26" s="17"/>
      <c r="G26" s="19"/>
      <c r="H26" s="25"/>
      <c r="I26" s="24"/>
    </row>
    <row r="27" spans="1:10" ht="15.75" thickBot="1" x14ac:dyDescent="0.3">
      <c r="A27" s="122"/>
      <c r="B27" s="6"/>
      <c r="C27" s="7"/>
      <c r="D27" s="6"/>
      <c r="E27" s="10"/>
      <c r="F27" s="17"/>
      <c r="G27" s="19"/>
      <c r="H27" s="25"/>
      <c r="I27" s="24"/>
    </row>
    <row r="28" spans="1:10" ht="15.75" thickBot="1" x14ac:dyDescent="0.3">
      <c r="A28" s="122"/>
      <c r="B28" s="6"/>
      <c r="C28" s="7"/>
      <c r="D28" s="6"/>
      <c r="E28" s="10"/>
      <c r="F28" s="17"/>
      <c r="G28" s="19"/>
      <c r="H28" s="25"/>
      <c r="I28" s="24"/>
    </row>
    <row r="29" spans="1:10" ht="15.75" thickBot="1" x14ac:dyDescent="0.3">
      <c r="A29" s="123"/>
      <c r="B29" s="15"/>
      <c r="C29" s="15"/>
      <c r="D29" s="15"/>
      <c r="E29" s="15"/>
      <c r="F29" s="18"/>
      <c r="G29" s="20"/>
      <c r="H29" s="26"/>
      <c r="I29" s="27"/>
    </row>
    <row r="30" spans="1:10" ht="15.75" thickTop="1" x14ac:dyDescent="0.25">
      <c r="A30" s="124"/>
      <c r="B30" s="2"/>
      <c r="C30" s="2"/>
      <c r="D30" s="2"/>
      <c r="E30" s="2"/>
      <c r="F30" s="2"/>
      <c r="G30" s="2"/>
      <c r="H30" s="2"/>
      <c r="I30" s="2"/>
    </row>
    <row r="32" spans="1:10" x14ac:dyDescent="0.25">
      <c r="A32" s="125"/>
      <c r="B32" s="22"/>
    </row>
    <row r="33" spans="1:12" x14ac:dyDescent="0.25">
      <c r="A33" s="119"/>
      <c r="B33" s="21"/>
      <c r="K33" s="52"/>
      <c r="L33" s="52"/>
    </row>
    <row r="34" spans="1:12" ht="15.75" thickBot="1" x14ac:dyDescent="0.3">
      <c r="K34" s="52"/>
      <c r="L34" s="52"/>
    </row>
    <row r="35" spans="1:12" ht="17.25" thickTop="1" thickBot="1" x14ac:dyDescent="0.3">
      <c r="A35" s="121"/>
      <c r="B35" s="12" t="s">
        <v>10</v>
      </c>
      <c r="C35" s="12" t="s">
        <v>17</v>
      </c>
      <c r="D35" s="12"/>
      <c r="E35" s="12" t="s">
        <v>13</v>
      </c>
      <c r="F35" s="12" t="s">
        <v>12</v>
      </c>
      <c r="G35" s="12" t="s">
        <v>24</v>
      </c>
      <c r="H35" s="12" t="s">
        <v>1</v>
      </c>
      <c r="I35" s="23" t="s">
        <v>25</v>
      </c>
      <c r="K35" s="52"/>
      <c r="L35" s="52"/>
    </row>
    <row r="36" spans="1:12" ht="15.75" thickBot="1" x14ac:dyDescent="0.3">
      <c r="A36" s="122">
        <v>43024</v>
      </c>
      <c r="B36" s="6" t="s">
        <v>64</v>
      </c>
      <c r="C36" s="7"/>
      <c r="D36" s="6"/>
      <c r="E36" s="8" t="s">
        <v>14</v>
      </c>
      <c r="F36" s="17">
        <v>150</v>
      </c>
      <c r="G36" s="19"/>
      <c r="H36" s="17">
        <v>150</v>
      </c>
      <c r="I36" s="24" t="s">
        <v>9</v>
      </c>
      <c r="J36" t="s">
        <v>78</v>
      </c>
      <c r="K36" s="53"/>
      <c r="L36" s="52"/>
    </row>
    <row r="37" spans="1:12" ht="15.75" thickBot="1" x14ac:dyDescent="0.3">
      <c r="A37" s="122">
        <v>43024</v>
      </c>
      <c r="B37" s="6" t="s">
        <v>120</v>
      </c>
      <c r="C37" s="7" t="s">
        <v>121</v>
      </c>
      <c r="D37" s="6"/>
      <c r="E37" s="8" t="s">
        <v>14</v>
      </c>
      <c r="F37" s="17">
        <v>134.44999999999999</v>
      </c>
      <c r="G37" s="19"/>
      <c r="H37" s="17">
        <v>134.44999999999999</v>
      </c>
      <c r="I37" s="24" t="s">
        <v>71</v>
      </c>
      <c r="J37" t="s">
        <v>78</v>
      </c>
      <c r="K37" s="52"/>
      <c r="L37" s="52"/>
    </row>
    <row r="38" spans="1:12" ht="15.75" thickBot="1" x14ac:dyDescent="0.3">
      <c r="A38" s="122"/>
      <c r="B38" s="6"/>
      <c r="C38" s="7"/>
      <c r="D38" s="6"/>
      <c r="E38" s="8"/>
      <c r="F38" s="17"/>
      <c r="G38" s="19"/>
      <c r="H38" s="17"/>
      <c r="I38" s="24"/>
      <c r="K38" s="52"/>
    </row>
    <row r="39" spans="1:12" ht="15.75" thickBot="1" x14ac:dyDescent="0.3">
      <c r="A39" s="122"/>
      <c r="B39" s="6"/>
      <c r="C39" s="7"/>
      <c r="D39" s="6"/>
      <c r="E39" s="8"/>
      <c r="F39" s="17"/>
      <c r="G39" s="19"/>
      <c r="H39" s="17"/>
      <c r="I39" s="24"/>
      <c r="K39" s="52"/>
    </row>
    <row r="40" spans="1:12" ht="15.75" thickBot="1" x14ac:dyDescent="0.3">
      <c r="A40" s="122"/>
      <c r="B40" s="6"/>
      <c r="C40" s="7"/>
      <c r="D40" s="6"/>
      <c r="E40" s="8"/>
      <c r="F40" s="17"/>
      <c r="G40" s="19"/>
      <c r="H40" s="17"/>
      <c r="I40" s="24"/>
    </row>
    <row r="41" spans="1:12" ht="15.75" thickBot="1" x14ac:dyDescent="0.3">
      <c r="A41" s="122"/>
      <c r="B41" s="6"/>
      <c r="C41" s="7"/>
      <c r="D41" s="6"/>
      <c r="E41" s="8"/>
      <c r="F41" s="17"/>
      <c r="G41" s="19"/>
      <c r="H41" s="25"/>
      <c r="I41" s="24"/>
    </row>
    <row r="42" spans="1:12" ht="15.75" thickBot="1" x14ac:dyDescent="0.3">
      <c r="A42" s="122"/>
      <c r="B42" s="6"/>
      <c r="C42" s="7"/>
      <c r="D42" s="6"/>
      <c r="E42" s="8"/>
      <c r="F42" s="17"/>
      <c r="G42" s="19"/>
      <c r="H42" s="25"/>
      <c r="I42" s="24"/>
    </row>
    <row r="43" spans="1:12" ht="15.75" thickBot="1" x14ac:dyDescent="0.3">
      <c r="A43" s="122"/>
      <c r="B43" s="6"/>
      <c r="C43" s="7"/>
      <c r="D43" s="6"/>
      <c r="E43" s="10"/>
      <c r="F43" s="17"/>
      <c r="G43" s="19"/>
      <c r="H43" s="25"/>
      <c r="I43" s="24"/>
    </row>
    <row r="44" spans="1:12" ht="15.75" thickBot="1" x14ac:dyDescent="0.3">
      <c r="A44" s="122"/>
      <c r="B44" s="6"/>
      <c r="C44" s="7"/>
      <c r="D44" s="6"/>
      <c r="E44" s="10"/>
      <c r="F44" s="17"/>
      <c r="G44" s="19"/>
      <c r="H44" s="25"/>
      <c r="I44" s="24"/>
    </row>
    <row r="45" spans="1:12" ht="15.75" thickBot="1" x14ac:dyDescent="0.3">
      <c r="A45" s="122"/>
      <c r="B45" s="6"/>
      <c r="C45" s="7"/>
      <c r="D45" s="6"/>
      <c r="E45" s="10"/>
      <c r="F45" s="17"/>
      <c r="G45" s="19"/>
      <c r="H45" s="25"/>
      <c r="I45" s="24"/>
    </row>
    <row r="46" spans="1:12" ht="15.75" thickBot="1" x14ac:dyDescent="0.3">
      <c r="A46" s="123" t="s">
        <v>1</v>
      </c>
      <c r="B46" s="15"/>
      <c r="C46" s="15"/>
      <c r="D46" s="15"/>
      <c r="E46" s="15"/>
      <c r="F46" s="18"/>
      <c r="G46" s="20"/>
      <c r="H46" s="26"/>
      <c r="I46" s="27"/>
    </row>
    <row r="47" spans="1:12" ht="15.75" thickTop="1" x14ac:dyDescent="0.25">
      <c r="A47" s="124"/>
      <c r="B47" s="2"/>
      <c r="C47" s="2"/>
      <c r="D47" s="2"/>
      <c r="E47" s="2"/>
      <c r="F47" s="2"/>
      <c r="G47" s="2"/>
      <c r="H47" s="2"/>
      <c r="I47" s="2"/>
    </row>
    <row r="49" spans="1:10" x14ac:dyDescent="0.25">
      <c r="A49" s="125" t="s">
        <v>88</v>
      </c>
      <c r="B49" s="22"/>
    </row>
    <row r="50" spans="1:10" x14ac:dyDescent="0.25">
      <c r="A50" s="119"/>
      <c r="B50" s="21"/>
    </row>
    <row r="51" spans="1:10" ht="15.75" thickBot="1" x14ac:dyDescent="0.3"/>
    <row r="52" spans="1:10" ht="17.25" thickTop="1" thickBot="1" x14ac:dyDescent="0.3">
      <c r="A52" s="121" t="s">
        <v>11</v>
      </c>
      <c r="B52" s="12" t="s">
        <v>10</v>
      </c>
      <c r="C52" s="12" t="s">
        <v>17</v>
      </c>
      <c r="D52" s="12"/>
      <c r="E52" s="12" t="s">
        <v>13</v>
      </c>
      <c r="F52" s="12" t="s">
        <v>12</v>
      </c>
      <c r="G52" s="12" t="s">
        <v>24</v>
      </c>
      <c r="H52" s="12" t="s">
        <v>1</v>
      </c>
      <c r="I52" s="23" t="s">
        <v>25</v>
      </c>
    </row>
    <row r="53" spans="1:10" ht="15.75" thickBot="1" x14ac:dyDescent="0.3">
      <c r="A53" s="122">
        <v>43031</v>
      </c>
      <c r="B53" s="6" t="s">
        <v>125</v>
      </c>
      <c r="C53" s="7" t="s">
        <v>66</v>
      </c>
      <c r="D53" s="6"/>
      <c r="E53" s="8" t="s">
        <v>14</v>
      </c>
      <c r="F53" s="17">
        <v>3947.37</v>
      </c>
      <c r="G53" s="19"/>
      <c r="H53" s="17">
        <v>3947.37</v>
      </c>
      <c r="I53" s="24" t="s">
        <v>71</v>
      </c>
      <c r="J53" t="s">
        <v>78</v>
      </c>
    </row>
    <row r="54" spans="1:10" ht="15.75" thickBot="1" x14ac:dyDescent="0.3">
      <c r="A54" s="122">
        <v>43031</v>
      </c>
      <c r="B54" s="6" t="s">
        <v>124</v>
      </c>
      <c r="C54" s="7" t="s">
        <v>123</v>
      </c>
      <c r="D54" s="6"/>
      <c r="E54" s="8" t="s">
        <v>14</v>
      </c>
      <c r="F54" s="17">
        <v>432</v>
      </c>
      <c r="G54" s="19"/>
      <c r="H54" s="17">
        <v>432</v>
      </c>
      <c r="I54" s="24" t="s">
        <v>71</v>
      </c>
      <c r="J54" t="s">
        <v>78</v>
      </c>
    </row>
    <row r="55" spans="1:10" ht="15.75" thickBot="1" x14ac:dyDescent="0.3">
      <c r="A55" s="122">
        <v>43031</v>
      </c>
      <c r="B55" s="6" t="s">
        <v>146</v>
      </c>
      <c r="C55" s="7"/>
      <c r="D55" s="6"/>
      <c r="E55" s="8" t="s">
        <v>14</v>
      </c>
      <c r="F55" s="17">
        <v>260</v>
      </c>
      <c r="G55" s="19"/>
      <c r="H55" s="17">
        <v>260</v>
      </c>
      <c r="I55" s="24" t="s">
        <v>9</v>
      </c>
      <c r="J55" t="s">
        <v>78</v>
      </c>
    </row>
    <row r="56" spans="1:10" ht="15.75" thickBot="1" x14ac:dyDescent="0.3">
      <c r="A56" s="122">
        <v>43031</v>
      </c>
      <c r="B56" s="6" t="s">
        <v>49</v>
      </c>
      <c r="C56" s="7" t="s">
        <v>48</v>
      </c>
      <c r="D56" s="6"/>
      <c r="E56" s="8" t="s">
        <v>14</v>
      </c>
      <c r="F56" s="17">
        <v>432</v>
      </c>
      <c r="G56" s="19"/>
      <c r="H56" s="17">
        <v>432</v>
      </c>
      <c r="I56" s="24" t="s">
        <v>71</v>
      </c>
      <c r="J56" t="s">
        <v>78</v>
      </c>
    </row>
    <row r="57" spans="1:10" ht="15.75" thickBot="1" x14ac:dyDescent="0.3">
      <c r="A57" s="122"/>
      <c r="B57" s="6"/>
      <c r="C57" s="7"/>
      <c r="D57" s="6"/>
      <c r="E57" s="8"/>
      <c r="F57" s="17"/>
      <c r="G57" s="19"/>
      <c r="H57" s="17"/>
      <c r="I57" s="24"/>
    </row>
    <row r="58" spans="1:10" ht="15.75" thickBot="1" x14ac:dyDescent="0.3">
      <c r="A58" s="122"/>
      <c r="B58" s="6"/>
      <c r="C58" s="7"/>
      <c r="D58" s="6"/>
      <c r="E58" s="8"/>
      <c r="F58" s="17"/>
      <c r="G58" s="19"/>
      <c r="H58" s="25"/>
      <c r="I58" s="24"/>
    </row>
    <row r="59" spans="1:10" ht="15.75" thickBot="1" x14ac:dyDescent="0.3">
      <c r="A59" s="122"/>
      <c r="B59" s="6"/>
      <c r="C59" s="7"/>
      <c r="D59" s="6"/>
      <c r="E59" s="8"/>
      <c r="F59" s="17"/>
      <c r="G59" s="19"/>
      <c r="H59" s="25"/>
      <c r="I59" s="24"/>
    </row>
    <row r="60" spans="1:10" ht="15.75" thickBot="1" x14ac:dyDescent="0.3">
      <c r="A60" s="122"/>
      <c r="B60" s="6"/>
      <c r="C60" s="7"/>
      <c r="D60" s="6"/>
      <c r="E60" s="10"/>
      <c r="F60" s="17"/>
      <c r="G60" s="19"/>
      <c r="H60" s="25"/>
      <c r="I60" s="24"/>
    </row>
    <row r="61" spans="1:10" ht="15.75" thickBot="1" x14ac:dyDescent="0.3">
      <c r="A61" s="122"/>
      <c r="B61" s="6"/>
      <c r="C61" s="7"/>
      <c r="D61" s="6"/>
      <c r="E61" s="10"/>
      <c r="F61" s="17"/>
      <c r="G61" s="19"/>
      <c r="H61" s="25"/>
      <c r="I61" s="24"/>
    </row>
    <row r="62" spans="1:10" ht="15.75" thickBot="1" x14ac:dyDescent="0.3">
      <c r="A62" s="122"/>
      <c r="B62" s="6"/>
      <c r="C62" s="7"/>
      <c r="D62" s="6"/>
      <c r="E62" s="10"/>
      <c r="F62" s="17"/>
      <c r="G62" s="19"/>
      <c r="H62" s="25"/>
      <c r="I62" s="24"/>
    </row>
    <row r="63" spans="1:10" ht="15.75" thickBot="1" x14ac:dyDescent="0.3">
      <c r="A63" s="123" t="s">
        <v>1</v>
      </c>
      <c r="B63" s="15"/>
      <c r="C63" s="15"/>
      <c r="D63" s="15"/>
      <c r="E63" s="15"/>
      <c r="F63" s="18"/>
      <c r="G63" s="20"/>
      <c r="H63" s="26"/>
      <c r="I63" s="27"/>
    </row>
    <row r="64" spans="1:10" ht="15.75" thickTop="1" x14ac:dyDescent="0.25">
      <c r="A64" s="124"/>
      <c r="B64" s="2"/>
      <c r="C64" s="2"/>
      <c r="D64" s="2"/>
      <c r="E64" s="2"/>
      <c r="F64" s="2"/>
      <c r="G64" s="2"/>
      <c r="H64" s="2"/>
      <c r="I64" s="2"/>
    </row>
    <row r="66" spans="1:10" x14ac:dyDescent="0.25">
      <c r="A66" s="125" t="s">
        <v>89</v>
      </c>
      <c r="B66" s="22"/>
    </row>
    <row r="67" spans="1:10" x14ac:dyDescent="0.25">
      <c r="A67" s="119"/>
      <c r="B67" s="21"/>
    </row>
    <row r="68" spans="1:10" ht="15.75" thickBot="1" x14ac:dyDescent="0.3"/>
    <row r="69" spans="1:10" ht="17.25" thickTop="1" thickBot="1" x14ac:dyDescent="0.3">
      <c r="A69" s="121" t="s">
        <v>11</v>
      </c>
      <c r="B69" s="12" t="s">
        <v>10</v>
      </c>
      <c r="C69" s="12" t="s">
        <v>17</v>
      </c>
      <c r="D69" s="12"/>
      <c r="E69" s="12" t="s">
        <v>13</v>
      </c>
      <c r="F69" s="12" t="s">
        <v>12</v>
      </c>
      <c r="G69" s="12" t="s">
        <v>24</v>
      </c>
      <c r="H69" s="12" t="s">
        <v>1</v>
      </c>
      <c r="I69" s="23" t="s">
        <v>25</v>
      </c>
    </row>
    <row r="70" spans="1:10" ht="15.75" thickBot="1" x14ac:dyDescent="0.3">
      <c r="A70" s="122">
        <v>43038</v>
      </c>
      <c r="B70" s="6" t="s">
        <v>130</v>
      </c>
      <c r="C70" s="7" t="s">
        <v>131</v>
      </c>
      <c r="D70" s="6"/>
      <c r="E70" s="8" t="s">
        <v>14</v>
      </c>
      <c r="F70" s="17">
        <v>197.01</v>
      </c>
      <c r="G70" s="19"/>
      <c r="H70" s="17">
        <v>197.01</v>
      </c>
      <c r="I70" s="24" t="s">
        <v>71</v>
      </c>
      <c r="J70" t="s">
        <v>78</v>
      </c>
    </row>
    <row r="71" spans="1:10" ht="15.75" thickBot="1" x14ac:dyDescent="0.3">
      <c r="A71" s="122">
        <v>43038</v>
      </c>
      <c r="B71" s="6" t="s">
        <v>64</v>
      </c>
      <c r="C71" s="7"/>
      <c r="D71" s="6"/>
      <c r="E71" s="8" t="s">
        <v>14</v>
      </c>
      <c r="F71" s="17">
        <v>200</v>
      </c>
      <c r="G71" s="19"/>
      <c r="H71" s="17">
        <v>200</v>
      </c>
      <c r="I71" s="24" t="s">
        <v>9</v>
      </c>
      <c r="J71" t="s">
        <v>78</v>
      </c>
    </row>
    <row r="72" spans="1:10" ht="15.75" thickBot="1" x14ac:dyDescent="0.3">
      <c r="A72" s="122">
        <v>43038</v>
      </c>
      <c r="B72" s="6" t="s">
        <v>132</v>
      </c>
      <c r="C72" s="7" t="s">
        <v>133</v>
      </c>
      <c r="D72" s="6"/>
      <c r="E72" s="8" t="s">
        <v>61</v>
      </c>
      <c r="F72" s="17">
        <v>2000</v>
      </c>
      <c r="G72" s="19"/>
      <c r="H72" s="17">
        <v>2000</v>
      </c>
      <c r="I72" s="24" t="s">
        <v>9</v>
      </c>
      <c r="J72" t="s">
        <v>78</v>
      </c>
    </row>
    <row r="73" spans="1:10" ht="15.75" thickBot="1" x14ac:dyDescent="0.3">
      <c r="A73" s="122">
        <v>43038</v>
      </c>
      <c r="B73" s="6" t="s">
        <v>134</v>
      </c>
      <c r="C73" s="7" t="s">
        <v>135</v>
      </c>
      <c r="D73" s="6"/>
      <c r="E73" s="8" t="s">
        <v>14</v>
      </c>
      <c r="F73" s="17">
        <v>500</v>
      </c>
      <c r="G73" s="19"/>
      <c r="H73" s="17">
        <v>500</v>
      </c>
      <c r="I73" s="24" t="s">
        <v>71</v>
      </c>
      <c r="J73" t="s">
        <v>78</v>
      </c>
    </row>
    <row r="74" spans="1:10" ht="15.75" thickBot="1" x14ac:dyDescent="0.3">
      <c r="A74" s="122">
        <v>43038</v>
      </c>
      <c r="B74" s="6" t="s">
        <v>136</v>
      </c>
      <c r="C74" s="7"/>
      <c r="D74" s="6"/>
      <c r="E74" s="8" t="s">
        <v>14</v>
      </c>
      <c r="F74" s="17">
        <v>1300</v>
      </c>
      <c r="G74" s="19"/>
      <c r="H74" s="17">
        <v>1300</v>
      </c>
      <c r="I74" s="24" t="s">
        <v>9</v>
      </c>
      <c r="J74" t="s">
        <v>78</v>
      </c>
    </row>
    <row r="75" spans="1:10" ht="15.75" thickBot="1" x14ac:dyDescent="0.3">
      <c r="A75" s="122"/>
      <c r="B75" s="6"/>
      <c r="C75" s="7"/>
      <c r="D75" s="6"/>
      <c r="E75" s="8"/>
      <c r="F75" s="17"/>
      <c r="G75" s="19"/>
      <c r="H75" s="25"/>
      <c r="I75" s="24"/>
    </row>
    <row r="76" spans="1:10" ht="15.75" thickBot="1" x14ac:dyDescent="0.3">
      <c r="A76" s="122"/>
      <c r="B76" s="6"/>
      <c r="C76" s="7"/>
      <c r="D76" s="6"/>
      <c r="E76" s="8"/>
      <c r="F76" s="17"/>
      <c r="G76" s="19"/>
      <c r="H76" s="25"/>
      <c r="I76" s="24"/>
    </row>
    <row r="77" spans="1:10" ht="15.75" thickBot="1" x14ac:dyDescent="0.3">
      <c r="A77" s="122"/>
      <c r="B77" s="6"/>
      <c r="C77" s="7"/>
      <c r="D77" s="6"/>
      <c r="E77" s="10"/>
      <c r="F77" s="17"/>
      <c r="G77" s="19"/>
      <c r="H77" s="25"/>
      <c r="I77" s="24"/>
    </row>
    <row r="78" spans="1:10" ht="15.75" thickBot="1" x14ac:dyDescent="0.3">
      <c r="A78" s="122"/>
      <c r="B78" s="6"/>
      <c r="C78" s="7"/>
      <c r="D78" s="6"/>
      <c r="E78" s="10"/>
      <c r="F78" s="17"/>
      <c r="G78" s="19"/>
      <c r="H78" s="25"/>
      <c r="I78" s="24"/>
    </row>
    <row r="79" spans="1:10" ht="15.75" thickBot="1" x14ac:dyDescent="0.3">
      <c r="A79" s="122"/>
      <c r="B79" s="6"/>
      <c r="C79" s="7"/>
      <c r="D79" s="6"/>
      <c r="E79" s="10"/>
      <c r="F79" s="17"/>
      <c r="G79" s="19"/>
      <c r="H79" s="25"/>
      <c r="I79" s="24"/>
    </row>
    <row r="80" spans="1:10" ht="15.75" thickBot="1" x14ac:dyDescent="0.3">
      <c r="A80" s="123"/>
      <c r="B80" s="15"/>
      <c r="C80" s="15"/>
      <c r="D80" s="15"/>
      <c r="E80" s="15"/>
      <c r="F80" s="18"/>
      <c r="G80" s="20"/>
      <c r="H80" s="26"/>
      <c r="I80" s="27"/>
    </row>
    <row r="81" spans="1:9" ht="15.75" thickTop="1" x14ac:dyDescent="0.25">
      <c r="A81" s="124"/>
      <c r="B81" s="2"/>
      <c r="C81" s="2"/>
      <c r="D81" s="2"/>
      <c r="E81" s="2"/>
      <c r="F81" s="2"/>
      <c r="G81" s="2"/>
      <c r="H81" s="2"/>
      <c r="I8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activeCell="A81" sqref="A1:XFD81"/>
    </sheetView>
  </sheetViews>
  <sheetFormatPr defaultColWidth="11.42578125" defaultRowHeight="15" x14ac:dyDescent="0.25"/>
  <cols>
    <col min="1" max="1" width="12.85546875" style="120" customWidth="1"/>
    <col min="2" max="2" width="17.85546875" customWidth="1"/>
    <col min="3" max="3" width="20" customWidth="1"/>
    <col min="4" max="5" width="9.140625"/>
    <col min="6" max="6" width="12" customWidth="1"/>
    <col min="15" max="15" width="13.28515625" customWidth="1"/>
  </cols>
  <sheetData>
    <row r="1" spans="1:12" ht="23.25" x14ac:dyDescent="0.35">
      <c r="A1" s="126" t="s">
        <v>3</v>
      </c>
    </row>
    <row r="2" spans="1:12" x14ac:dyDescent="0.25">
      <c r="A2" s="118" t="s">
        <v>126</v>
      </c>
      <c r="B2" s="22"/>
    </row>
    <row r="3" spans="1:12" x14ac:dyDescent="0.25">
      <c r="A3" s="119"/>
      <c r="B3" s="21"/>
    </row>
    <row r="4" spans="1:12" ht="15.75" thickBot="1" x14ac:dyDescent="0.3"/>
    <row r="5" spans="1:12" ht="17.25" thickTop="1" thickBot="1" x14ac:dyDescent="0.3">
      <c r="A5" s="121"/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12" ht="15.75" thickBot="1" x14ac:dyDescent="0.3">
      <c r="A6" s="122">
        <v>43045</v>
      </c>
      <c r="B6" s="6" t="s">
        <v>137</v>
      </c>
      <c r="C6" s="29" t="s">
        <v>138</v>
      </c>
      <c r="D6" s="6"/>
      <c r="E6" s="8" t="s">
        <v>139</v>
      </c>
      <c r="F6" s="17">
        <v>5000</v>
      </c>
      <c r="G6" s="19"/>
      <c r="H6" s="17">
        <v>5000</v>
      </c>
      <c r="I6" s="24" t="s">
        <v>9</v>
      </c>
      <c r="J6" t="s">
        <v>78</v>
      </c>
    </row>
    <row r="7" spans="1:12" ht="15.75" thickBot="1" x14ac:dyDescent="0.3">
      <c r="A7" s="122">
        <v>43045</v>
      </c>
      <c r="B7" s="6" t="s">
        <v>140</v>
      </c>
      <c r="C7" s="29" t="s">
        <v>190</v>
      </c>
      <c r="D7" s="6"/>
      <c r="E7" s="8" t="s">
        <v>14</v>
      </c>
      <c r="F7" s="17">
        <v>1484.8</v>
      </c>
      <c r="G7" s="19"/>
      <c r="H7" s="33">
        <v>1484.8</v>
      </c>
      <c r="I7" s="24" t="s">
        <v>9</v>
      </c>
      <c r="J7" t="s">
        <v>78</v>
      </c>
    </row>
    <row r="8" spans="1:12" ht="15.75" thickBot="1" x14ac:dyDescent="0.3">
      <c r="A8" s="122"/>
      <c r="B8" s="6"/>
      <c r="C8" s="29"/>
      <c r="D8" s="6"/>
      <c r="E8" s="8"/>
      <c r="F8" s="17"/>
      <c r="G8" s="19"/>
      <c r="H8" s="33"/>
      <c r="I8" s="24"/>
    </row>
    <row r="9" spans="1:12" ht="15.75" thickBot="1" x14ac:dyDescent="0.3">
      <c r="A9" s="122"/>
      <c r="B9" s="6"/>
      <c r="C9" s="29"/>
      <c r="D9" s="6"/>
      <c r="E9" s="8"/>
      <c r="F9" s="17"/>
      <c r="G9" s="19"/>
      <c r="H9" s="33"/>
      <c r="I9" s="24"/>
    </row>
    <row r="10" spans="1:12" ht="15.75" thickBot="1" x14ac:dyDescent="0.3">
      <c r="A10" s="122"/>
      <c r="B10" s="6"/>
      <c r="C10" s="29"/>
      <c r="D10" s="6"/>
      <c r="E10" s="10"/>
      <c r="F10" s="17"/>
      <c r="G10" s="19"/>
      <c r="H10" s="33"/>
      <c r="I10" s="24"/>
    </row>
    <row r="11" spans="1:12" ht="15.75" thickBot="1" x14ac:dyDescent="0.3">
      <c r="A11" s="122"/>
      <c r="B11" s="6"/>
      <c r="C11" s="29"/>
      <c r="D11" s="6"/>
      <c r="E11" s="10"/>
      <c r="F11" s="17"/>
      <c r="G11" s="19"/>
      <c r="H11" s="33"/>
      <c r="I11" s="24"/>
    </row>
    <row r="12" spans="1:12" ht="15.75" thickBot="1" x14ac:dyDescent="0.3">
      <c r="A12" s="122"/>
      <c r="B12" s="6"/>
      <c r="C12" s="29"/>
      <c r="D12" s="6"/>
      <c r="E12" s="10"/>
      <c r="F12" s="17"/>
      <c r="G12" s="19"/>
      <c r="H12" s="33"/>
      <c r="I12" s="24"/>
    </row>
    <row r="13" spans="1:12" ht="15.75" thickBot="1" x14ac:dyDescent="0.3">
      <c r="A13" s="123"/>
      <c r="B13" s="15"/>
      <c r="C13" s="15"/>
      <c r="D13" s="15"/>
      <c r="E13" s="15"/>
      <c r="F13" s="18"/>
      <c r="G13" s="20"/>
      <c r="H13" s="26"/>
      <c r="I13" s="27"/>
    </row>
    <row r="14" spans="1:12" ht="15.75" thickTop="1" x14ac:dyDescent="0.25">
      <c r="A14" s="124"/>
      <c r="B14" s="2"/>
      <c r="C14" s="2"/>
      <c r="D14" s="2"/>
      <c r="E14" s="2"/>
      <c r="F14" s="2"/>
      <c r="G14" s="2"/>
      <c r="H14" s="2"/>
      <c r="I14" s="2"/>
      <c r="L14" s="30"/>
    </row>
    <row r="16" spans="1:12" x14ac:dyDescent="0.25">
      <c r="A16" s="118"/>
    </row>
    <row r="17" spans="1:15" x14ac:dyDescent="0.25">
      <c r="A17" s="119"/>
      <c r="B17" s="21"/>
    </row>
    <row r="18" spans="1:15" ht="15.75" thickBot="1" x14ac:dyDescent="0.3"/>
    <row r="19" spans="1:15" ht="17.25" thickTop="1" thickBot="1" x14ac:dyDescent="0.3">
      <c r="A19" s="121"/>
      <c r="B19" s="12" t="s">
        <v>10</v>
      </c>
      <c r="C19" s="12" t="s">
        <v>17</v>
      </c>
      <c r="D19" s="12"/>
      <c r="E19" s="12" t="s">
        <v>13</v>
      </c>
      <c r="F19" s="12" t="s">
        <v>12</v>
      </c>
      <c r="G19" s="12" t="s">
        <v>24</v>
      </c>
      <c r="H19" s="12" t="s">
        <v>1</v>
      </c>
      <c r="I19" s="23" t="s">
        <v>25</v>
      </c>
    </row>
    <row r="20" spans="1:15" ht="15.75" thickBot="1" x14ac:dyDescent="0.3">
      <c r="A20" s="122">
        <v>43052</v>
      </c>
      <c r="B20" s="6" t="s">
        <v>141</v>
      </c>
      <c r="C20" s="7"/>
      <c r="D20" s="6"/>
      <c r="E20" s="8" t="s">
        <v>61</v>
      </c>
      <c r="F20" s="17">
        <v>70</v>
      </c>
      <c r="G20" s="19"/>
      <c r="H20" s="17">
        <v>70</v>
      </c>
      <c r="I20" s="24" t="s">
        <v>9</v>
      </c>
      <c r="J20" t="s">
        <v>78</v>
      </c>
      <c r="O20" s="48"/>
    </row>
    <row r="21" spans="1:15" ht="15.75" thickBot="1" x14ac:dyDescent="0.3">
      <c r="A21" s="122">
        <v>43052</v>
      </c>
      <c r="B21" s="6" t="s">
        <v>142</v>
      </c>
      <c r="C21" s="7" t="s">
        <v>143</v>
      </c>
      <c r="D21" s="6"/>
      <c r="E21" s="8" t="s">
        <v>61</v>
      </c>
      <c r="F21" s="17">
        <v>4122</v>
      </c>
      <c r="G21" s="19"/>
      <c r="H21" s="17">
        <v>4122</v>
      </c>
      <c r="I21" s="24" t="s">
        <v>71</v>
      </c>
      <c r="J21" t="s">
        <v>78</v>
      </c>
      <c r="O21" s="49"/>
    </row>
    <row r="22" spans="1:15" ht="15.75" thickBot="1" x14ac:dyDescent="0.3">
      <c r="A22" s="122">
        <v>43052</v>
      </c>
      <c r="B22" s="39" t="s">
        <v>144</v>
      </c>
      <c r="C22" s="40"/>
      <c r="D22" s="39"/>
      <c r="E22" s="41"/>
      <c r="F22" s="42">
        <v>50</v>
      </c>
      <c r="G22" s="43"/>
      <c r="H22" s="42"/>
      <c r="I22" s="44" t="s">
        <v>105</v>
      </c>
      <c r="J22" t="s">
        <v>147</v>
      </c>
      <c r="O22" s="49"/>
    </row>
    <row r="23" spans="1:15" ht="15.75" thickBot="1" x14ac:dyDescent="0.3">
      <c r="A23" s="122">
        <v>43052</v>
      </c>
      <c r="B23" s="6" t="s">
        <v>145</v>
      </c>
      <c r="C23" s="7" t="s">
        <v>117</v>
      </c>
      <c r="D23" s="6"/>
      <c r="E23" s="8" t="s">
        <v>14</v>
      </c>
      <c r="F23" s="17">
        <v>1555.05</v>
      </c>
      <c r="G23" s="19"/>
      <c r="H23" s="25">
        <v>1555.05</v>
      </c>
      <c r="I23" s="24" t="s">
        <v>71</v>
      </c>
      <c r="J23" t="s">
        <v>78</v>
      </c>
      <c r="O23" s="49"/>
    </row>
    <row r="24" spans="1:15" ht="15.75" thickBot="1" x14ac:dyDescent="0.3">
      <c r="A24" s="122">
        <v>43052</v>
      </c>
      <c r="B24" s="6" t="s">
        <v>102</v>
      </c>
      <c r="C24" s="7"/>
      <c r="D24" s="6"/>
      <c r="E24" s="10" t="s">
        <v>14</v>
      </c>
      <c r="F24" s="17">
        <v>653.88</v>
      </c>
      <c r="G24" s="19"/>
      <c r="H24" s="25">
        <v>653.88</v>
      </c>
      <c r="I24" s="24" t="s">
        <v>9</v>
      </c>
      <c r="J24" t="s">
        <v>78</v>
      </c>
      <c r="O24" s="49"/>
    </row>
    <row r="25" spans="1:15" ht="15.75" thickBot="1" x14ac:dyDescent="0.3">
      <c r="A25" s="122"/>
      <c r="B25" s="6"/>
      <c r="C25" s="7"/>
      <c r="D25" s="6"/>
      <c r="E25" s="10"/>
      <c r="F25" s="17"/>
      <c r="G25" s="19"/>
      <c r="H25" s="25"/>
      <c r="I25" s="24"/>
      <c r="O25" s="49"/>
    </row>
    <row r="26" spans="1:15" ht="15.75" thickBot="1" x14ac:dyDescent="0.3">
      <c r="A26" s="122"/>
      <c r="B26" s="6"/>
      <c r="C26" s="7"/>
      <c r="D26" s="6"/>
      <c r="E26" s="10"/>
      <c r="F26" s="17"/>
      <c r="G26" s="19"/>
      <c r="H26" s="25"/>
      <c r="I26" s="24"/>
      <c r="O26" s="49"/>
    </row>
    <row r="27" spans="1:15" ht="15.75" thickBot="1" x14ac:dyDescent="0.3">
      <c r="A27" s="123"/>
      <c r="B27" s="15"/>
      <c r="C27" s="15"/>
      <c r="D27" s="15"/>
      <c r="E27" s="15"/>
      <c r="F27" s="18"/>
      <c r="G27" s="20"/>
      <c r="H27" s="26"/>
      <c r="I27" s="27"/>
      <c r="O27" s="50"/>
    </row>
    <row r="28" spans="1:15" ht="15.75" thickTop="1" x14ac:dyDescent="0.25">
      <c r="A28" s="124"/>
      <c r="B28" s="2"/>
      <c r="C28" s="2"/>
      <c r="D28" s="2"/>
      <c r="E28" s="2"/>
      <c r="F28" s="2"/>
      <c r="G28" s="2"/>
      <c r="H28" s="2"/>
      <c r="I28" s="2"/>
    </row>
    <row r="29" spans="1:15" x14ac:dyDescent="0.25">
      <c r="J29" s="54"/>
    </row>
    <row r="30" spans="1:15" x14ac:dyDescent="0.25">
      <c r="A30" s="125"/>
      <c r="B30" s="22"/>
      <c r="J30" s="54"/>
    </row>
    <row r="31" spans="1:15" x14ac:dyDescent="0.25">
      <c r="A31" s="119"/>
      <c r="B31" s="21"/>
      <c r="J31" s="54"/>
    </row>
    <row r="32" spans="1:15" ht="15.75" thickBot="1" x14ac:dyDescent="0.3"/>
    <row r="33" spans="1:10" ht="17.25" thickTop="1" thickBot="1" x14ac:dyDescent="0.3">
      <c r="A33" s="121"/>
      <c r="B33" s="12" t="s">
        <v>10</v>
      </c>
      <c r="C33" s="12" t="s">
        <v>17</v>
      </c>
      <c r="D33" s="12"/>
      <c r="E33" s="12" t="s">
        <v>13</v>
      </c>
      <c r="F33" s="12" t="s">
        <v>12</v>
      </c>
      <c r="G33" s="12" t="s">
        <v>24</v>
      </c>
      <c r="H33" s="12" t="s">
        <v>1</v>
      </c>
      <c r="I33" s="23" t="s">
        <v>25</v>
      </c>
    </row>
    <row r="34" spans="1:10" ht="15.75" thickBot="1" x14ac:dyDescent="0.3">
      <c r="A34" s="122">
        <v>43059</v>
      </c>
      <c r="B34" s="6" t="s">
        <v>149</v>
      </c>
      <c r="C34" s="7" t="s">
        <v>148</v>
      </c>
      <c r="D34" s="6"/>
      <c r="E34" s="8"/>
      <c r="F34" s="17">
        <v>2259.84</v>
      </c>
      <c r="G34" s="19"/>
      <c r="H34" s="17">
        <v>2259.84</v>
      </c>
      <c r="I34" s="24" t="s">
        <v>71</v>
      </c>
      <c r="J34" t="s">
        <v>78</v>
      </c>
    </row>
    <row r="35" spans="1:10" ht="15.75" thickBot="1" x14ac:dyDescent="0.3">
      <c r="A35" s="122">
        <v>43059</v>
      </c>
      <c r="B35" s="6" t="s">
        <v>150</v>
      </c>
      <c r="C35" s="7"/>
      <c r="D35" s="6"/>
      <c r="E35" s="8" t="s">
        <v>61</v>
      </c>
      <c r="F35" s="17">
        <v>200</v>
      </c>
      <c r="G35" s="19"/>
      <c r="H35" s="17">
        <v>200</v>
      </c>
      <c r="I35" s="24" t="s">
        <v>105</v>
      </c>
      <c r="J35" t="s">
        <v>78</v>
      </c>
    </row>
    <row r="36" spans="1:10" ht="15.75" thickBot="1" x14ac:dyDescent="0.3">
      <c r="A36" s="122">
        <v>43059</v>
      </c>
      <c r="B36" s="6" t="s">
        <v>46</v>
      </c>
      <c r="C36" s="7" t="s">
        <v>16</v>
      </c>
      <c r="D36" s="6"/>
      <c r="E36" s="8" t="s">
        <v>14</v>
      </c>
      <c r="F36" s="17">
        <v>270</v>
      </c>
      <c r="G36" s="19"/>
      <c r="H36" s="17">
        <v>270</v>
      </c>
      <c r="I36" s="24" t="s">
        <v>71</v>
      </c>
      <c r="J36" t="s">
        <v>78</v>
      </c>
    </row>
    <row r="37" spans="1:10" ht="15.75" thickBot="1" x14ac:dyDescent="0.3">
      <c r="A37" s="122">
        <v>43059</v>
      </c>
      <c r="B37" s="6" t="s">
        <v>90</v>
      </c>
      <c r="C37" s="7" t="s">
        <v>151</v>
      </c>
      <c r="D37" s="6"/>
      <c r="E37" s="8" t="s">
        <v>61</v>
      </c>
      <c r="F37" s="17">
        <v>862.8</v>
      </c>
      <c r="G37" s="19"/>
      <c r="H37" s="17">
        <v>862.8</v>
      </c>
      <c r="I37" s="24" t="s">
        <v>71</v>
      </c>
      <c r="J37" t="s">
        <v>78</v>
      </c>
    </row>
    <row r="38" spans="1:10" ht="15.75" thickBot="1" x14ac:dyDescent="0.3">
      <c r="A38" s="122">
        <v>43059</v>
      </c>
      <c r="B38" s="6" t="s">
        <v>152</v>
      </c>
      <c r="C38" s="7"/>
      <c r="D38" s="6"/>
      <c r="E38" s="8" t="s">
        <v>14</v>
      </c>
      <c r="F38" s="17">
        <v>240</v>
      </c>
      <c r="G38" s="19"/>
      <c r="H38" s="25">
        <v>240</v>
      </c>
      <c r="I38" s="24" t="s">
        <v>105</v>
      </c>
      <c r="J38" t="s">
        <v>78</v>
      </c>
    </row>
    <row r="39" spans="1:10" ht="15.75" thickBot="1" x14ac:dyDescent="0.3">
      <c r="A39" s="122">
        <v>43059</v>
      </c>
      <c r="B39" s="6" t="s">
        <v>102</v>
      </c>
      <c r="C39" s="7"/>
      <c r="D39" s="6"/>
      <c r="E39" s="8" t="s">
        <v>14</v>
      </c>
      <c r="F39" s="17">
        <v>240</v>
      </c>
      <c r="G39" s="19"/>
      <c r="H39" s="25">
        <v>240</v>
      </c>
      <c r="I39" s="24" t="s">
        <v>9</v>
      </c>
      <c r="J39" t="s">
        <v>78</v>
      </c>
    </row>
    <row r="40" spans="1:10" ht="15.75" thickBot="1" x14ac:dyDescent="0.3">
      <c r="A40" s="122">
        <v>43059</v>
      </c>
      <c r="B40" s="6" t="s">
        <v>153</v>
      </c>
      <c r="C40" s="7" t="s">
        <v>101</v>
      </c>
      <c r="D40" s="6"/>
      <c r="E40" s="10" t="s">
        <v>14</v>
      </c>
      <c r="F40" s="17">
        <v>120</v>
      </c>
      <c r="G40" s="19"/>
      <c r="H40" s="25">
        <v>120</v>
      </c>
      <c r="I40" s="24" t="s">
        <v>71</v>
      </c>
      <c r="J40" t="s">
        <v>78</v>
      </c>
    </row>
    <row r="41" spans="1:10" ht="15.75" thickBot="1" x14ac:dyDescent="0.3">
      <c r="A41" s="122">
        <v>43059</v>
      </c>
      <c r="B41" s="6" t="s">
        <v>154</v>
      </c>
      <c r="C41" s="7"/>
      <c r="D41" s="6"/>
      <c r="E41" s="10" t="s">
        <v>14</v>
      </c>
      <c r="F41" s="17">
        <v>2200</v>
      </c>
      <c r="G41" s="19"/>
      <c r="H41" s="25">
        <v>2200</v>
      </c>
      <c r="I41" s="24" t="s">
        <v>9</v>
      </c>
      <c r="J41" t="s">
        <v>155</v>
      </c>
    </row>
    <row r="42" spans="1:10" ht="15.75" thickBot="1" x14ac:dyDescent="0.3">
      <c r="A42" s="122"/>
      <c r="B42" s="6"/>
      <c r="C42" s="7"/>
      <c r="D42" s="6"/>
      <c r="E42" s="10"/>
      <c r="F42" s="17"/>
      <c r="G42" s="19"/>
      <c r="H42" s="25"/>
      <c r="I42" s="24"/>
    </row>
    <row r="43" spans="1:10" ht="15.75" thickBot="1" x14ac:dyDescent="0.3">
      <c r="A43" s="123"/>
      <c r="B43" s="15"/>
      <c r="C43" s="15"/>
      <c r="D43" s="15"/>
      <c r="E43" s="15"/>
      <c r="F43" s="18"/>
      <c r="G43" s="20"/>
      <c r="H43" s="26"/>
      <c r="I43" s="27"/>
    </row>
    <row r="44" spans="1:10" ht="15.75" thickTop="1" x14ac:dyDescent="0.25">
      <c r="A44" s="124"/>
      <c r="B44" s="2"/>
      <c r="C44" s="2"/>
      <c r="D44" s="2"/>
      <c r="E44" s="2"/>
      <c r="F44" s="2"/>
      <c r="G44" s="2"/>
      <c r="H44" s="2"/>
      <c r="I44" s="2"/>
    </row>
    <row r="46" spans="1:10" x14ac:dyDescent="0.25">
      <c r="A46" s="127" t="s">
        <v>127</v>
      </c>
      <c r="B46" s="61"/>
      <c r="C46" s="54"/>
      <c r="D46" s="54"/>
    </row>
    <row r="47" spans="1:10" x14ac:dyDescent="0.25">
      <c r="A47" s="119"/>
      <c r="B47" s="21"/>
    </row>
    <row r="48" spans="1:10" ht="15.75" thickBot="1" x14ac:dyDescent="0.3"/>
    <row r="49" spans="1:13" ht="17.25" thickTop="1" thickBot="1" x14ac:dyDescent="0.3">
      <c r="A49" s="121" t="s">
        <v>11</v>
      </c>
      <c r="B49" s="12" t="s">
        <v>10</v>
      </c>
      <c r="C49" s="12" t="s">
        <v>17</v>
      </c>
      <c r="D49" s="12"/>
      <c r="E49" s="12" t="s">
        <v>13</v>
      </c>
      <c r="F49" s="12" t="s">
        <v>12</v>
      </c>
      <c r="G49" s="12" t="s">
        <v>24</v>
      </c>
      <c r="H49" s="12" t="s">
        <v>1</v>
      </c>
      <c r="I49" s="23" t="s">
        <v>25</v>
      </c>
    </row>
    <row r="50" spans="1:13" ht="15.75" thickBot="1" x14ac:dyDescent="0.3">
      <c r="A50" s="122">
        <v>43066</v>
      </c>
      <c r="B50" s="6" t="s">
        <v>156</v>
      </c>
      <c r="C50" s="7"/>
      <c r="D50" s="6"/>
      <c r="E50" s="8" t="s">
        <v>157</v>
      </c>
      <c r="F50" s="17">
        <v>180</v>
      </c>
      <c r="G50" s="19"/>
      <c r="H50" s="17">
        <v>180</v>
      </c>
      <c r="I50" s="24" t="s">
        <v>9</v>
      </c>
      <c r="J50" t="s">
        <v>78</v>
      </c>
    </row>
    <row r="51" spans="1:13" ht="15.75" thickBot="1" x14ac:dyDescent="0.3">
      <c r="A51" s="122">
        <v>43066</v>
      </c>
      <c r="B51" s="6" t="s">
        <v>158</v>
      </c>
      <c r="C51" s="7"/>
      <c r="D51" s="6"/>
      <c r="E51" s="8" t="s">
        <v>14</v>
      </c>
      <c r="F51" s="17">
        <v>200</v>
      </c>
      <c r="G51" s="19"/>
      <c r="H51" s="17">
        <v>200</v>
      </c>
      <c r="I51" s="24" t="s">
        <v>9</v>
      </c>
      <c r="J51" t="s">
        <v>78</v>
      </c>
    </row>
    <row r="52" spans="1:13" ht="15.75" thickBot="1" x14ac:dyDescent="0.3">
      <c r="A52" s="122">
        <v>43066</v>
      </c>
      <c r="B52" s="6" t="s">
        <v>189</v>
      </c>
      <c r="C52" s="7"/>
      <c r="D52" s="6"/>
      <c r="E52" s="8" t="s">
        <v>61</v>
      </c>
      <c r="F52" s="17">
        <v>100</v>
      </c>
      <c r="G52" s="19"/>
      <c r="H52" s="17">
        <v>100</v>
      </c>
      <c r="I52" s="24" t="s">
        <v>9</v>
      </c>
    </row>
    <row r="53" spans="1:13" ht="15.75" thickBot="1" x14ac:dyDescent="0.3">
      <c r="A53" s="122">
        <v>43066</v>
      </c>
      <c r="B53" s="6"/>
      <c r="C53" s="7"/>
      <c r="D53" s="6"/>
      <c r="E53" s="8"/>
      <c r="F53" s="17"/>
      <c r="G53" s="19"/>
      <c r="H53" s="17"/>
      <c r="I53" s="24"/>
      <c r="J53" t="s">
        <v>78</v>
      </c>
    </row>
    <row r="54" spans="1:13" ht="15.75" thickBot="1" x14ac:dyDescent="0.3">
      <c r="A54" s="122">
        <v>43066</v>
      </c>
      <c r="B54" s="6" t="s">
        <v>149</v>
      </c>
      <c r="C54" s="7" t="s">
        <v>180</v>
      </c>
      <c r="D54" s="6"/>
      <c r="E54" s="8" t="s">
        <v>14</v>
      </c>
      <c r="F54" s="17">
        <v>2259.84</v>
      </c>
      <c r="G54" s="19"/>
      <c r="H54" s="17">
        <v>2259.84</v>
      </c>
      <c r="I54" s="24" t="s">
        <v>71</v>
      </c>
      <c r="J54" t="s">
        <v>78</v>
      </c>
      <c r="M54" t="s">
        <v>188</v>
      </c>
    </row>
    <row r="55" spans="1:13" ht="15.75" thickBot="1" x14ac:dyDescent="0.3">
      <c r="A55" s="122">
        <v>43066</v>
      </c>
      <c r="B55" s="6" t="s">
        <v>93</v>
      </c>
      <c r="C55" s="7"/>
      <c r="D55" s="6"/>
      <c r="E55" s="8" t="s">
        <v>14</v>
      </c>
      <c r="F55" s="17">
        <v>200</v>
      </c>
      <c r="G55" s="19"/>
      <c r="H55" s="17">
        <v>200</v>
      </c>
      <c r="I55" s="24" t="s">
        <v>9</v>
      </c>
      <c r="J55" t="s">
        <v>78</v>
      </c>
    </row>
    <row r="56" spans="1:13" ht="15.75" thickBot="1" x14ac:dyDescent="0.3">
      <c r="A56" s="128">
        <v>43066</v>
      </c>
      <c r="B56" s="28" t="s">
        <v>210</v>
      </c>
      <c r="C56" s="55"/>
      <c r="D56" s="28"/>
      <c r="E56" s="56" t="s">
        <v>14</v>
      </c>
      <c r="F56" s="57">
        <v>2000</v>
      </c>
      <c r="G56" s="58"/>
      <c r="H56" s="59">
        <v>2000</v>
      </c>
      <c r="I56" s="60" t="s">
        <v>9</v>
      </c>
      <c r="J56" s="54" t="s">
        <v>78</v>
      </c>
    </row>
    <row r="57" spans="1:13" ht="15.75" thickBot="1" x14ac:dyDescent="0.3">
      <c r="A57" s="128">
        <v>43066</v>
      </c>
      <c r="B57" s="28" t="s">
        <v>187</v>
      </c>
      <c r="C57" s="55"/>
      <c r="D57" s="28"/>
      <c r="E57" s="56" t="s">
        <v>14</v>
      </c>
      <c r="F57" s="57">
        <v>1000</v>
      </c>
      <c r="G57" s="58"/>
      <c r="H57" s="59">
        <v>1000</v>
      </c>
      <c r="I57" s="60" t="s">
        <v>105</v>
      </c>
      <c r="J57" s="54" t="s">
        <v>78</v>
      </c>
    </row>
    <row r="58" spans="1:13" ht="15.75" thickBot="1" x14ac:dyDescent="0.3">
      <c r="A58" s="122">
        <v>43066</v>
      </c>
      <c r="B58" s="6" t="s">
        <v>186</v>
      </c>
      <c r="C58" s="7"/>
      <c r="D58" s="6"/>
      <c r="E58" s="10" t="s">
        <v>14</v>
      </c>
      <c r="F58" s="17">
        <v>3150</v>
      </c>
      <c r="G58" s="19"/>
      <c r="H58" s="25">
        <v>3150</v>
      </c>
      <c r="I58" s="24" t="s">
        <v>9</v>
      </c>
      <c r="J58" t="s">
        <v>78</v>
      </c>
    </row>
    <row r="59" spans="1:13" ht="15.75" thickBot="1" x14ac:dyDescent="0.3">
      <c r="A59" s="122"/>
      <c r="B59" s="6"/>
      <c r="C59" s="7"/>
      <c r="D59" s="6"/>
      <c r="E59" s="10"/>
      <c r="F59" s="17"/>
      <c r="G59" s="19"/>
      <c r="H59" s="25"/>
      <c r="I59" s="24"/>
    </row>
    <row r="60" spans="1:13" ht="15.75" thickBot="1" x14ac:dyDescent="0.3">
      <c r="A60" s="122"/>
      <c r="B60" s="6"/>
      <c r="C60" s="7"/>
      <c r="D60" s="6"/>
      <c r="E60" s="10"/>
      <c r="F60" s="17"/>
      <c r="G60" s="19"/>
      <c r="H60" s="25"/>
      <c r="I60" s="24"/>
    </row>
    <row r="61" spans="1:13" ht="15.75" thickBot="1" x14ac:dyDescent="0.3">
      <c r="A61" s="123"/>
      <c r="B61" s="15"/>
      <c r="C61" s="15"/>
      <c r="D61" s="15"/>
      <c r="E61" s="15"/>
      <c r="F61" s="18"/>
      <c r="G61" s="20"/>
      <c r="H61" s="26"/>
      <c r="I61" s="27"/>
    </row>
    <row r="62" spans="1:13" ht="15.75" thickTop="1" x14ac:dyDescent="0.25">
      <c r="A62" s="124"/>
      <c r="B62" s="2"/>
      <c r="C62" s="2"/>
      <c r="D62" s="2"/>
      <c r="E62" s="2"/>
      <c r="F62" s="2"/>
      <c r="G62" s="2"/>
      <c r="H62" s="2"/>
      <c r="I62" s="2"/>
    </row>
    <row r="64" spans="1:13" x14ac:dyDescent="0.25">
      <c r="A64" s="125"/>
      <c r="B64" s="22"/>
    </row>
    <row r="65" spans="1:9" x14ac:dyDescent="0.25">
      <c r="A65" s="119"/>
      <c r="B65" s="21"/>
    </row>
    <row r="66" spans="1:9" ht="15.75" thickBot="1" x14ac:dyDescent="0.3"/>
    <row r="67" spans="1:9" ht="17.25" thickTop="1" thickBot="1" x14ac:dyDescent="0.3">
      <c r="A67" s="121" t="s">
        <v>11</v>
      </c>
      <c r="B67" s="12" t="s">
        <v>10</v>
      </c>
      <c r="C67" s="12" t="s">
        <v>17</v>
      </c>
      <c r="D67" s="12"/>
      <c r="E67" s="12" t="s">
        <v>13</v>
      </c>
      <c r="F67" s="12" t="s">
        <v>12</v>
      </c>
      <c r="G67" s="12" t="s">
        <v>24</v>
      </c>
      <c r="H67" s="12" t="s">
        <v>1</v>
      </c>
      <c r="I67" s="23" t="s">
        <v>25</v>
      </c>
    </row>
    <row r="68" spans="1:9" ht="15.75" thickBot="1" x14ac:dyDescent="0.3">
      <c r="A68" s="122"/>
      <c r="B68" s="6"/>
      <c r="C68" s="7"/>
      <c r="D68" s="6"/>
      <c r="E68" s="8"/>
      <c r="F68" s="17"/>
      <c r="G68" s="19"/>
      <c r="H68" s="17"/>
      <c r="I68" s="24"/>
    </row>
    <row r="69" spans="1:9" ht="15.75" thickBot="1" x14ac:dyDescent="0.3">
      <c r="A69" s="122"/>
      <c r="B69" s="6"/>
      <c r="C69" s="7"/>
      <c r="D69" s="6"/>
      <c r="E69" s="8"/>
      <c r="F69" s="17"/>
      <c r="G69" s="19"/>
      <c r="H69" s="17"/>
      <c r="I69" s="24"/>
    </row>
    <row r="70" spans="1:9" ht="15.75" thickBot="1" x14ac:dyDescent="0.3">
      <c r="A70" s="122"/>
      <c r="B70" s="6"/>
      <c r="C70" s="7"/>
      <c r="D70" s="6"/>
      <c r="E70" s="8"/>
      <c r="F70" s="17"/>
      <c r="G70" s="19"/>
      <c r="H70" s="17"/>
      <c r="I70" s="24"/>
    </row>
    <row r="71" spans="1:9" ht="15.75" thickBot="1" x14ac:dyDescent="0.3">
      <c r="A71" s="122"/>
      <c r="B71" s="6"/>
      <c r="C71" s="7"/>
      <c r="D71" s="6"/>
      <c r="E71" s="8"/>
      <c r="F71" s="17"/>
      <c r="G71" s="19"/>
      <c r="H71" s="17"/>
      <c r="I71" s="24"/>
    </row>
    <row r="72" spans="1:9" ht="15.75" thickBot="1" x14ac:dyDescent="0.3">
      <c r="A72" s="122"/>
      <c r="B72" s="6"/>
      <c r="C72" s="7"/>
      <c r="D72" s="6"/>
      <c r="E72" s="8"/>
      <c r="F72" s="17"/>
      <c r="G72" s="19"/>
      <c r="H72" s="17"/>
      <c r="I72" s="24"/>
    </row>
    <row r="73" spans="1:9" ht="15.75" thickBot="1" x14ac:dyDescent="0.3">
      <c r="A73" s="122"/>
      <c r="B73" s="6"/>
      <c r="C73" s="7"/>
      <c r="D73" s="6"/>
      <c r="E73" s="8"/>
      <c r="F73" s="17"/>
      <c r="G73" s="19"/>
      <c r="H73" s="25"/>
      <c r="I73" s="24"/>
    </row>
    <row r="74" spans="1:9" ht="15.75" thickBot="1" x14ac:dyDescent="0.3">
      <c r="A74" s="122"/>
      <c r="B74" s="6"/>
      <c r="C74" s="7"/>
      <c r="D74" s="6"/>
      <c r="E74" s="8"/>
      <c r="F74" s="17"/>
      <c r="G74" s="19"/>
      <c r="H74" s="25"/>
      <c r="I74" s="24"/>
    </row>
    <row r="75" spans="1:9" ht="15.75" thickBot="1" x14ac:dyDescent="0.3">
      <c r="A75" s="122"/>
      <c r="B75" s="6"/>
      <c r="C75" s="7"/>
      <c r="D75" s="6"/>
      <c r="E75" s="10"/>
      <c r="F75" s="17"/>
      <c r="G75" s="19"/>
      <c r="H75" s="25"/>
      <c r="I75" s="24"/>
    </row>
    <row r="76" spans="1:9" ht="15.75" thickBot="1" x14ac:dyDescent="0.3">
      <c r="A76" s="122"/>
      <c r="B76" s="6"/>
      <c r="C76" s="7"/>
      <c r="D76" s="6"/>
      <c r="E76" s="10"/>
      <c r="F76" s="17"/>
      <c r="G76" s="19"/>
      <c r="H76" s="25"/>
      <c r="I76" s="24"/>
    </row>
    <row r="77" spans="1:9" ht="15.75" thickBot="1" x14ac:dyDescent="0.3">
      <c r="A77" s="122"/>
      <c r="B77" s="6"/>
      <c r="C77" s="7"/>
      <c r="D77" s="6"/>
      <c r="E77" s="10"/>
      <c r="F77" s="17"/>
      <c r="G77" s="19"/>
      <c r="H77" s="25"/>
      <c r="I77" s="24"/>
    </row>
    <row r="78" spans="1:9" ht="15.75" thickBot="1" x14ac:dyDescent="0.3">
      <c r="A78" s="123" t="s">
        <v>1</v>
      </c>
      <c r="B78" s="15"/>
      <c r="C78" s="15"/>
      <c r="D78" s="15"/>
      <c r="E78" s="15"/>
      <c r="F78" s="18">
        <f>SUM(F68:F77)</f>
        <v>0</v>
      </c>
      <c r="G78" s="20">
        <f>SUM(G68:G77)</f>
        <v>0</v>
      </c>
      <c r="H78" s="26">
        <f>SUM(H68:H77)</f>
        <v>0</v>
      </c>
      <c r="I78" s="27"/>
    </row>
    <row r="79" spans="1:9" ht="15.75" thickTop="1" x14ac:dyDescent="0.25">
      <c r="A79" s="124"/>
      <c r="B79" s="2"/>
      <c r="C79" s="2"/>
      <c r="D79" s="2"/>
      <c r="E79" s="2"/>
      <c r="F79" s="2"/>
      <c r="G79" s="2"/>
      <c r="H79" s="2"/>
      <c r="I7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>
      <selection activeCell="A82" sqref="A1:XFD82"/>
    </sheetView>
  </sheetViews>
  <sheetFormatPr defaultColWidth="11.42578125" defaultRowHeight="15" x14ac:dyDescent="0.25"/>
  <cols>
    <col min="1" max="1" width="12.85546875" style="120" customWidth="1"/>
    <col min="2" max="2" width="17.85546875" customWidth="1"/>
    <col min="3" max="3" width="20.85546875" customWidth="1"/>
  </cols>
  <sheetData>
    <row r="1" spans="1:14" ht="23.25" x14ac:dyDescent="0.35">
      <c r="A1" s="117" t="s">
        <v>3</v>
      </c>
      <c r="N1" s="37"/>
    </row>
    <row r="2" spans="1:14" x14ac:dyDescent="0.25">
      <c r="A2" s="118" t="s">
        <v>128</v>
      </c>
      <c r="B2" s="22"/>
    </row>
    <row r="3" spans="1:14" x14ac:dyDescent="0.25">
      <c r="A3" s="119"/>
      <c r="B3" s="21"/>
    </row>
    <row r="4" spans="1:14" ht="15.75" thickBot="1" x14ac:dyDescent="0.3"/>
    <row r="5" spans="1:14" ht="17.25" thickTop="1" thickBot="1" x14ac:dyDescent="0.3">
      <c r="A5" s="121"/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14" ht="15.75" thickBot="1" x14ac:dyDescent="0.3">
      <c r="A6" s="122"/>
      <c r="B6" s="6"/>
      <c r="C6" s="29"/>
      <c r="D6" s="6"/>
      <c r="E6" s="8"/>
      <c r="F6" s="17"/>
      <c r="G6" s="19"/>
      <c r="H6" s="17"/>
      <c r="I6" s="24"/>
    </row>
    <row r="7" spans="1:14" ht="15.75" thickBot="1" x14ac:dyDescent="0.3">
      <c r="A7" s="122">
        <v>43073</v>
      </c>
      <c r="B7" s="6" t="s">
        <v>142</v>
      </c>
      <c r="C7" s="29" t="s">
        <v>184</v>
      </c>
      <c r="D7" s="6"/>
      <c r="E7" s="8"/>
      <c r="F7" s="17">
        <v>312</v>
      </c>
      <c r="G7" s="19"/>
      <c r="H7" s="17">
        <v>312</v>
      </c>
      <c r="I7" s="24" t="s">
        <v>108</v>
      </c>
      <c r="J7" s="38" t="s">
        <v>185</v>
      </c>
    </row>
    <row r="8" spans="1:14" ht="15.75" thickBot="1" x14ac:dyDescent="0.3">
      <c r="A8" s="122">
        <v>43073</v>
      </c>
      <c r="B8" s="6" t="s">
        <v>183</v>
      </c>
      <c r="C8" s="29" t="s">
        <v>77</v>
      </c>
      <c r="D8" s="6"/>
      <c r="E8" s="8" t="s">
        <v>14</v>
      </c>
      <c r="F8" s="17">
        <v>23.65</v>
      </c>
      <c r="G8" s="19"/>
      <c r="H8" s="33">
        <v>23.65</v>
      </c>
      <c r="I8" s="24" t="s">
        <v>108</v>
      </c>
      <c r="J8" t="s">
        <v>78</v>
      </c>
    </row>
    <row r="9" spans="1:14" ht="15.75" thickBot="1" x14ac:dyDescent="0.3">
      <c r="A9" s="122">
        <v>43073</v>
      </c>
      <c r="B9" s="6" t="s">
        <v>182</v>
      </c>
      <c r="C9" s="29"/>
      <c r="D9" s="6"/>
      <c r="E9" s="8" t="s">
        <v>14</v>
      </c>
      <c r="F9" s="17">
        <v>1080</v>
      </c>
      <c r="G9" s="19"/>
      <c r="H9" s="33">
        <v>1080</v>
      </c>
      <c r="I9" s="24" t="s">
        <v>9</v>
      </c>
      <c r="J9" t="s">
        <v>78</v>
      </c>
    </row>
    <row r="10" spans="1:14" ht="15.75" thickBot="1" x14ac:dyDescent="0.3">
      <c r="A10" s="122">
        <v>43073</v>
      </c>
      <c r="B10" s="6" t="s">
        <v>102</v>
      </c>
      <c r="C10" s="29"/>
      <c r="D10" s="6"/>
      <c r="E10" s="8" t="s">
        <v>14</v>
      </c>
      <c r="F10" s="17">
        <v>1890.63</v>
      </c>
      <c r="G10" s="19"/>
      <c r="H10" s="33">
        <v>1890.63</v>
      </c>
      <c r="I10" s="24" t="s">
        <v>9</v>
      </c>
      <c r="J10" t="s">
        <v>78</v>
      </c>
    </row>
    <row r="11" spans="1:14" ht="15.75" thickBot="1" x14ac:dyDescent="0.3">
      <c r="A11" s="122">
        <v>43073</v>
      </c>
      <c r="B11" s="6" t="s">
        <v>113</v>
      </c>
      <c r="C11" s="29"/>
      <c r="D11" s="6"/>
      <c r="E11" s="10" t="s">
        <v>14</v>
      </c>
      <c r="F11" s="17">
        <v>130</v>
      </c>
      <c r="G11" s="19"/>
      <c r="H11" s="33">
        <v>130</v>
      </c>
      <c r="I11" s="24" t="s">
        <v>9</v>
      </c>
      <c r="J11" t="s">
        <v>78</v>
      </c>
    </row>
    <row r="12" spans="1:14" ht="15.75" thickBot="1" x14ac:dyDescent="0.3">
      <c r="A12" s="122"/>
      <c r="B12" s="6"/>
      <c r="C12" s="29"/>
      <c r="D12" s="6"/>
      <c r="E12" s="10"/>
      <c r="F12" s="17"/>
      <c r="G12" s="19"/>
      <c r="H12" s="33"/>
      <c r="I12" s="24"/>
    </row>
    <row r="13" spans="1:14" ht="15.75" thickBot="1" x14ac:dyDescent="0.3">
      <c r="A13" s="122"/>
      <c r="B13" s="6"/>
      <c r="C13" s="29"/>
      <c r="D13" s="6"/>
      <c r="E13" s="10"/>
      <c r="F13" s="17"/>
      <c r="G13" s="19"/>
      <c r="H13" s="33"/>
      <c r="I13" s="24"/>
    </row>
    <row r="14" spans="1:14" ht="15.75" thickBot="1" x14ac:dyDescent="0.3">
      <c r="A14" s="123"/>
      <c r="B14" s="15"/>
      <c r="C14" s="15"/>
      <c r="D14" s="15"/>
      <c r="E14" s="15"/>
      <c r="F14" s="18"/>
      <c r="G14" s="20"/>
      <c r="H14" s="26"/>
      <c r="I14" s="27"/>
    </row>
    <row r="15" spans="1:14" ht="15.75" thickTop="1" x14ac:dyDescent="0.25">
      <c r="A15" s="124"/>
      <c r="B15" s="2"/>
      <c r="C15" s="2"/>
      <c r="D15" s="2"/>
      <c r="E15" s="2"/>
      <c r="F15" s="2"/>
      <c r="G15" s="2"/>
      <c r="H15" s="2"/>
      <c r="I15" s="2"/>
      <c r="L15" s="30"/>
    </row>
    <row r="17" spans="1:13" x14ac:dyDescent="0.25">
      <c r="A17" s="118"/>
    </row>
    <row r="18" spans="1:13" x14ac:dyDescent="0.25">
      <c r="A18" s="119"/>
      <c r="B18" s="21"/>
    </row>
    <row r="19" spans="1:13" ht="15.75" thickBot="1" x14ac:dyDescent="0.3"/>
    <row r="20" spans="1:13" ht="17.25" thickTop="1" thickBot="1" x14ac:dyDescent="0.3">
      <c r="A20" s="121"/>
      <c r="B20" s="12" t="s">
        <v>10</v>
      </c>
      <c r="C20" s="12" t="s">
        <v>17</v>
      </c>
      <c r="D20" s="12"/>
      <c r="E20" s="12" t="s">
        <v>13</v>
      </c>
      <c r="F20" s="12" t="s">
        <v>12</v>
      </c>
      <c r="G20" s="12" t="s">
        <v>24</v>
      </c>
      <c r="H20" s="12" t="s">
        <v>1</v>
      </c>
      <c r="I20" s="23" t="s">
        <v>25</v>
      </c>
    </row>
    <row r="21" spans="1:13" ht="15.75" thickBot="1" x14ac:dyDescent="0.3">
      <c r="A21" s="122"/>
      <c r="B21" s="6"/>
      <c r="C21" s="7"/>
      <c r="D21" s="6"/>
      <c r="E21" s="8"/>
      <c r="F21" s="17"/>
      <c r="G21" s="19"/>
      <c r="H21" s="17"/>
      <c r="I21" s="24"/>
    </row>
    <row r="22" spans="1:13" ht="15.75" thickBot="1" x14ac:dyDescent="0.3">
      <c r="A22" s="122"/>
      <c r="B22" s="6"/>
      <c r="C22" s="7"/>
      <c r="D22" s="6"/>
      <c r="E22" s="8"/>
      <c r="F22" s="17"/>
      <c r="G22" s="19"/>
      <c r="H22" s="17"/>
      <c r="I22" s="24"/>
    </row>
    <row r="23" spans="1:13" ht="15.75" thickBot="1" x14ac:dyDescent="0.3">
      <c r="A23" s="122"/>
      <c r="B23" s="6"/>
      <c r="C23" s="7"/>
      <c r="D23" s="6"/>
      <c r="E23" s="8"/>
      <c r="F23" s="17"/>
      <c r="G23" s="19"/>
      <c r="H23" s="17"/>
      <c r="I23" s="24"/>
    </row>
    <row r="24" spans="1:13" ht="15.75" thickBot="1" x14ac:dyDescent="0.3">
      <c r="A24" s="122"/>
      <c r="B24" s="6"/>
      <c r="C24" s="7"/>
      <c r="D24" s="6"/>
      <c r="E24" s="8"/>
      <c r="F24" s="17"/>
      <c r="G24" s="19"/>
      <c r="H24" s="25"/>
      <c r="I24" s="24"/>
    </row>
    <row r="25" spans="1:13" ht="15.75" thickBot="1" x14ac:dyDescent="0.3">
      <c r="A25" s="122">
        <v>43080</v>
      </c>
      <c r="B25" s="6" t="s">
        <v>102</v>
      </c>
      <c r="C25" s="7" t="s">
        <v>146</v>
      </c>
      <c r="D25" s="6"/>
      <c r="E25" s="8" t="s">
        <v>61</v>
      </c>
      <c r="F25" s="17">
        <v>41.89</v>
      </c>
      <c r="G25" s="19"/>
      <c r="H25" s="25">
        <v>41.89</v>
      </c>
      <c r="I25" s="24" t="s">
        <v>108</v>
      </c>
      <c r="J25" t="s">
        <v>78</v>
      </c>
    </row>
    <row r="26" spans="1:13" ht="15.75" thickBot="1" x14ac:dyDescent="0.3">
      <c r="A26" s="122">
        <v>43080</v>
      </c>
      <c r="B26" s="6" t="s">
        <v>181</v>
      </c>
      <c r="C26" s="7"/>
      <c r="D26" s="6"/>
      <c r="E26" s="10" t="s">
        <v>14</v>
      </c>
      <c r="F26" s="17">
        <v>50</v>
      </c>
      <c r="G26" s="19"/>
      <c r="H26" s="25">
        <v>50</v>
      </c>
      <c r="I26" s="24" t="s">
        <v>9</v>
      </c>
      <c r="J26" t="s">
        <v>78</v>
      </c>
    </row>
    <row r="27" spans="1:13" ht="15.75" thickBot="1" x14ac:dyDescent="0.3">
      <c r="A27" s="122">
        <v>43080</v>
      </c>
      <c r="B27" s="6" t="s">
        <v>93</v>
      </c>
      <c r="C27" s="7"/>
      <c r="D27" s="6"/>
      <c r="E27" s="10" t="s">
        <v>14</v>
      </c>
      <c r="F27" s="17">
        <v>1435</v>
      </c>
      <c r="G27" s="19"/>
      <c r="H27" s="25">
        <v>1435</v>
      </c>
      <c r="I27" s="24" t="s">
        <v>9</v>
      </c>
      <c r="J27" t="s">
        <v>78</v>
      </c>
      <c r="M27" s="47"/>
    </row>
    <row r="28" spans="1:13" ht="15.75" thickBot="1" x14ac:dyDescent="0.3">
      <c r="A28" s="122"/>
      <c r="B28" s="6"/>
      <c r="C28" s="7"/>
      <c r="D28" s="6"/>
      <c r="E28" s="10"/>
      <c r="F28" s="17"/>
      <c r="G28" s="19"/>
      <c r="H28" s="25"/>
      <c r="I28" s="24"/>
    </row>
    <row r="29" spans="1:13" ht="15.75" thickBot="1" x14ac:dyDescent="0.3">
      <c r="A29" s="123"/>
      <c r="B29" s="15"/>
      <c r="C29" s="15"/>
      <c r="D29" s="15"/>
      <c r="E29" s="15"/>
      <c r="F29" s="18"/>
      <c r="G29" s="20"/>
      <c r="H29" s="26"/>
      <c r="I29" s="27"/>
    </row>
    <row r="30" spans="1:13" ht="15.75" thickTop="1" x14ac:dyDescent="0.25">
      <c r="A30" s="124"/>
      <c r="B30" s="2"/>
      <c r="C30" s="2"/>
      <c r="D30" s="2"/>
      <c r="E30" s="2"/>
      <c r="F30" s="2"/>
      <c r="G30" s="2"/>
      <c r="H30" s="2"/>
      <c r="I30" s="2"/>
    </row>
    <row r="32" spans="1:13" x14ac:dyDescent="0.25">
      <c r="A32" s="125"/>
      <c r="B32" s="22"/>
    </row>
    <row r="33" spans="1:10" x14ac:dyDescent="0.25">
      <c r="A33" s="119"/>
      <c r="B33" s="21"/>
    </row>
    <row r="34" spans="1:10" ht="15.75" thickBot="1" x14ac:dyDescent="0.3"/>
    <row r="35" spans="1:10" ht="17.25" thickTop="1" thickBot="1" x14ac:dyDescent="0.3">
      <c r="A35" s="121"/>
      <c r="B35" s="12" t="s">
        <v>10</v>
      </c>
      <c r="C35" s="12" t="s">
        <v>17</v>
      </c>
      <c r="D35" s="12"/>
      <c r="E35" s="12" t="s">
        <v>13</v>
      </c>
      <c r="F35" s="12" t="s">
        <v>12</v>
      </c>
      <c r="G35" s="12" t="s">
        <v>24</v>
      </c>
      <c r="H35" s="12" t="s">
        <v>1</v>
      </c>
      <c r="I35" s="23" t="s">
        <v>25</v>
      </c>
    </row>
    <row r="36" spans="1:10" ht="15.75" thickBot="1" x14ac:dyDescent="0.3">
      <c r="A36" s="122"/>
      <c r="B36" s="6"/>
      <c r="C36" s="7"/>
      <c r="D36" s="6"/>
      <c r="E36" s="8"/>
      <c r="F36" s="17"/>
      <c r="G36" s="19"/>
      <c r="H36" s="25"/>
      <c r="I36" s="24"/>
    </row>
    <row r="37" spans="1:10" ht="15.75" thickBot="1" x14ac:dyDescent="0.3">
      <c r="A37" s="122">
        <v>43087</v>
      </c>
      <c r="B37" s="6" t="s">
        <v>179</v>
      </c>
      <c r="C37" s="7"/>
      <c r="D37" s="6"/>
      <c r="E37" s="8" t="s">
        <v>14</v>
      </c>
      <c r="F37" s="17">
        <v>540</v>
      </c>
      <c r="G37" s="19"/>
      <c r="H37" s="25">
        <v>540</v>
      </c>
      <c r="I37" s="24" t="s">
        <v>9</v>
      </c>
      <c r="J37" t="s">
        <v>78</v>
      </c>
    </row>
    <row r="38" spans="1:10" ht="15.75" thickBot="1" x14ac:dyDescent="0.3">
      <c r="A38" s="122">
        <v>43087</v>
      </c>
      <c r="B38" s="6" t="s">
        <v>149</v>
      </c>
      <c r="C38" s="7" t="s">
        <v>180</v>
      </c>
      <c r="D38" s="6"/>
      <c r="E38" s="8" t="s">
        <v>14</v>
      </c>
      <c r="F38" s="17">
        <v>2259.84</v>
      </c>
      <c r="G38" s="19"/>
      <c r="H38" s="25">
        <v>2259.84</v>
      </c>
      <c r="I38" s="24" t="s">
        <v>108</v>
      </c>
      <c r="J38" t="s">
        <v>78</v>
      </c>
    </row>
    <row r="39" spans="1:10" ht="15.75" thickBot="1" x14ac:dyDescent="0.3">
      <c r="A39" s="122">
        <v>43087</v>
      </c>
      <c r="B39" s="6" t="s">
        <v>102</v>
      </c>
      <c r="C39" s="7"/>
      <c r="D39" s="6"/>
      <c r="E39" s="8" t="s">
        <v>14</v>
      </c>
      <c r="F39" s="17">
        <v>1107.17</v>
      </c>
      <c r="G39" s="19"/>
      <c r="H39" s="25">
        <v>1107.17</v>
      </c>
      <c r="I39" s="24" t="s">
        <v>9</v>
      </c>
      <c r="J39" t="s">
        <v>78</v>
      </c>
    </row>
    <row r="40" spans="1:10" ht="15.75" thickBot="1" x14ac:dyDescent="0.3">
      <c r="A40" s="122">
        <v>43087</v>
      </c>
      <c r="B40" s="6" t="s">
        <v>178</v>
      </c>
      <c r="C40" s="7"/>
      <c r="D40" s="6"/>
      <c r="E40" s="8" t="s">
        <v>61</v>
      </c>
      <c r="F40" s="17">
        <v>59.5</v>
      </c>
      <c r="G40" s="19"/>
      <c r="H40" s="25">
        <v>59.5</v>
      </c>
      <c r="I40" s="24" t="s">
        <v>108</v>
      </c>
      <c r="J40" t="s">
        <v>78</v>
      </c>
    </row>
    <row r="41" spans="1:10" ht="15.75" thickBot="1" x14ac:dyDescent="0.3">
      <c r="A41" s="122">
        <v>43087</v>
      </c>
      <c r="B41" s="6" t="s">
        <v>177</v>
      </c>
      <c r="C41" s="7"/>
      <c r="D41" s="6"/>
      <c r="E41" s="8" t="s">
        <v>14</v>
      </c>
      <c r="F41" s="17">
        <v>720</v>
      </c>
      <c r="G41" s="19"/>
      <c r="H41" s="25">
        <v>720</v>
      </c>
      <c r="I41" s="24" t="s">
        <v>9</v>
      </c>
      <c r="J41" t="s">
        <v>78</v>
      </c>
    </row>
    <row r="42" spans="1:10" ht="15.75" thickBot="1" x14ac:dyDescent="0.3">
      <c r="A42" s="122">
        <v>43087</v>
      </c>
      <c r="B42" s="6" t="s">
        <v>176</v>
      </c>
      <c r="C42" s="7"/>
      <c r="D42" s="6"/>
      <c r="E42" s="8" t="s">
        <v>14</v>
      </c>
      <c r="F42" s="17">
        <v>500</v>
      </c>
      <c r="G42" s="19"/>
      <c r="H42" s="25">
        <v>500</v>
      </c>
      <c r="I42" s="24" t="s">
        <v>9</v>
      </c>
      <c r="J42" t="s">
        <v>78</v>
      </c>
    </row>
    <row r="43" spans="1:10" ht="15.75" thickBot="1" x14ac:dyDescent="0.3">
      <c r="A43" s="122"/>
      <c r="B43" s="6"/>
      <c r="C43" s="7"/>
      <c r="D43" s="6"/>
      <c r="E43" s="10"/>
      <c r="F43" s="17"/>
      <c r="G43" s="19"/>
      <c r="H43" s="25"/>
      <c r="I43" s="24"/>
    </row>
    <row r="44" spans="1:10" ht="15.75" thickBot="1" x14ac:dyDescent="0.3">
      <c r="A44" s="122"/>
      <c r="B44" s="6"/>
      <c r="C44" s="7"/>
      <c r="D44" s="6"/>
      <c r="E44" s="10"/>
      <c r="F44" s="17"/>
      <c r="G44" s="19"/>
      <c r="H44" s="25"/>
      <c r="I44" s="24"/>
    </row>
    <row r="45" spans="1:10" ht="15.75" thickBot="1" x14ac:dyDescent="0.3">
      <c r="A45" s="122"/>
      <c r="B45" s="6"/>
      <c r="C45" s="7"/>
      <c r="D45" s="6"/>
      <c r="E45" s="10"/>
      <c r="F45" s="17"/>
      <c r="G45" s="19"/>
      <c r="H45" s="25"/>
      <c r="I45" s="24"/>
    </row>
    <row r="46" spans="1:10" ht="15.75" thickBot="1" x14ac:dyDescent="0.3">
      <c r="A46" s="123"/>
      <c r="B46" s="15"/>
      <c r="C46" s="15"/>
      <c r="D46" s="15"/>
      <c r="E46" s="15"/>
      <c r="F46" s="18"/>
      <c r="G46" s="20"/>
      <c r="H46" s="26"/>
      <c r="I46" s="27"/>
    </row>
    <row r="47" spans="1:10" ht="15.75" thickTop="1" x14ac:dyDescent="0.25">
      <c r="A47" s="124"/>
      <c r="B47" s="2"/>
      <c r="C47" s="2"/>
      <c r="D47" s="2"/>
      <c r="E47" s="2"/>
      <c r="F47" s="2"/>
      <c r="G47" s="2"/>
      <c r="H47" s="2"/>
      <c r="I47" s="2"/>
    </row>
    <row r="49" spans="1:10" x14ac:dyDescent="0.25">
      <c r="A49" s="125" t="s">
        <v>129</v>
      </c>
      <c r="B49" s="22"/>
    </row>
    <row r="50" spans="1:10" x14ac:dyDescent="0.25">
      <c r="A50" s="119"/>
      <c r="B50" s="21"/>
    </row>
    <row r="51" spans="1:10" ht="15.75" thickBot="1" x14ac:dyDescent="0.3"/>
    <row r="52" spans="1:10" ht="17.25" thickTop="1" thickBot="1" x14ac:dyDescent="0.3">
      <c r="A52" s="121" t="s">
        <v>11</v>
      </c>
      <c r="B52" s="12" t="s">
        <v>10</v>
      </c>
      <c r="C52" s="12" t="s">
        <v>17</v>
      </c>
      <c r="D52" s="12"/>
      <c r="E52" s="12" t="s">
        <v>13</v>
      </c>
      <c r="F52" s="12" t="s">
        <v>12</v>
      </c>
      <c r="G52" s="12" t="s">
        <v>24</v>
      </c>
      <c r="H52" s="12" t="s">
        <v>1</v>
      </c>
      <c r="I52" s="23" t="s">
        <v>25</v>
      </c>
    </row>
    <row r="53" spans="1:10" ht="15.75" thickBot="1" x14ac:dyDescent="0.3">
      <c r="A53" s="122"/>
      <c r="B53" s="6"/>
      <c r="C53" s="7"/>
      <c r="D53" s="6"/>
      <c r="E53" s="8"/>
      <c r="F53" s="25"/>
      <c r="G53" s="19"/>
      <c r="H53" s="25"/>
      <c r="I53" s="24"/>
    </row>
    <row r="54" spans="1:10" ht="15.75" thickBot="1" x14ac:dyDescent="0.3">
      <c r="A54" s="122">
        <v>43094</v>
      </c>
      <c r="B54" s="6" t="s">
        <v>46</v>
      </c>
      <c r="C54" s="7" t="s">
        <v>16</v>
      </c>
      <c r="D54" s="6"/>
      <c r="E54" s="8" t="s">
        <v>14</v>
      </c>
      <c r="F54" s="25">
        <v>270</v>
      </c>
      <c r="G54" s="19"/>
      <c r="H54" s="25">
        <v>270</v>
      </c>
      <c r="I54" s="24" t="s">
        <v>108</v>
      </c>
      <c r="J54" t="s">
        <v>78</v>
      </c>
    </row>
    <row r="55" spans="1:10" ht="15.75" thickBot="1" x14ac:dyDescent="0.3">
      <c r="A55" s="122">
        <v>43094</v>
      </c>
      <c r="B55" s="6" t="s">
        <v>175</v>
      </c>
      <c r="C55" s="7"/>
      <c r="D55" s="6"/>
      <c r="E55" s="8" t="s">
        <v>61</v>
      </c>
      <c r="F55" s="25">
        <v>180</v>
      </c>
      <c r="G55" s="19"/>
      <c r="H55" s="25">
        <v>180</v>
      </c>
      <c r="I55" s="24" t="s">
        <v>9</v>
      </c>
      <c r="J55" t="s">
        <v>78</v>
      </c>
    </row>
    <row r="56" spans="1:10" ht="15.75" thickBot="1" x14ac:dyDescent="0.3">
      <c r="A56" s="122">
        <v>43094</v>
      </c>
      <c r="B56" s="6" t="s">
        <v>136</v>
      </c>
      <c r="C56" s="7"/>
      <c r="D56" s="6"/>
      <c r="E56" s="8" t="s">
        <v>14</v>
      </c>
      <c r="F56" s="25">
        <v>920</v>
      </c>
      <c r="G56" s="19"/>
      <c r="H56" s="25">
        <v>920</v>
      </c>
      <c r="I56" s="24" t="s">
        <v>9</v>
      </c>
      <c r="J56" t="s">
        <v>78</v>
      </c>
    </row>
    <row r="57" spans="1:10" ht="15.75" thickBot="1" x14ac:dyDescent="0.3">
      <c r="A57" s="122"/>
      <c r="B57" s="6"/>
      <c r="C57" s="7"/>
      <c r="D57" s="6"/>
      <c r="E57" s="10"/>
      <c r="F57" s="25"/>
      <c r="G57" s="19"/>
      <c r="H57" s="25"/>
      <c r="I57" s="24"/>
    </row>
    <row r="58" spans="1:10" ht="15.75" thickBot="1" x14ac:dyDescent="0.3">
      <c r="A58" s="122"/>
      <c r="B58" s="6"/>
      <c r="C58" s="7"/>
      <c r="D58" s="6"/>
      <c r="E58" s="10"/>
      <c r="F58" s="25"/>
      <c r="G58" s="19"/>
      <c r="H58" s="25"/>
      <c r="I58" s="24"/>
    </row>
    <row r="59" spans="1:10" ht="15.75" thickBot="1" x14ac:dyDescent="0.3">
      <c r="A59" s="122"/>
      <c r="B59" s="6"/>
      <c r="C59" s="7"/>
      <c r="D59" s="6"/>
      <c r="E59" s="10"/>
      <c r="F59" s="25"/>
      <c r="G59" s="19"/>
      <c r="H59" s="25"/>
      <c r="I59" s="24"/>
    </row>
    <row r="60" spans="1:10" ht="15.75" thickBot="1" x14ac:dyDescent="0.3">
      <c r="A60" s="123"/>
      <c r="B60" s="15"/>
      <c r="C60" s="15"/>
      <c r="D60" s="15"/>
      <c r="E60" s="15"/>
      <c r="F60" s="26"/>
      <c r="G60" s="20"/>
      <c r="H60" s="26"/>
      <c r="I60" s="27"/>
    </row>
    <row r="61" spans="1:10" ht="15.75" thickTop="1" x14ac:dyDescent="0.25">
      <c r="A61" s="124"/>
      <c r="B61" s="2"/>
      <c r="C61" s="2"/>
      <c r="D61" s="2"/>
      <c r="E61" s="2"/>
      <c r="F61" s="2"/>
      <c r="G61" s="2"/>
      <c r="H61" s="2"/>
      <c r="I61" s="2"/>
    </row>
    <row r="63" spans="1:10" x14ac:dyDescent="0.25">
      <c r="A63" s="125"/>
      <c r="B63" s="22"/>
    </row>
    <row r="64" spans="1:10" x14ac:dyDescent="0.25">
      <c r="A64" s="119"/>
      <c r="B64" s="21"/>
    </row>
    <row r="65" spans="1:9" ht="15.75" thickBot="1" x14ac:dyDescent="0.3"/>
    <row r="66" spans="1:9" ht="17.25" thickTop="1" thickBot="1" x14ac:dyDescent="0.3">
      <c r="A66" s="121" t="s">
        <v>11</v>
      </c>
      <c r="B66" s="12" t="s">
        <v>10</v>
      </c>
      <c r="C66" s="12" t="s">
        <v>17</v>
      </c>
      <c r="D66" s="12"/>
      <c r="E66" s="12" t="s">
        <v>13</v>
      </c>
      <c r="F66" s="12" t="s">
        <v>12</v>
      </c>
      <c r="G66" s="12" t="s">
        <v>24</v>
      </c>
      <c r="H66" s="12" t="s">
        <v>1</v>
      </c>
      <c r="I66" s="23" t="s">
        <v>25</v>
      </c>
    </row>
    <row r="67" spans="1:9" ht="15.75" thickBot="1" x14ac:dyDescent="0.3">
      <c r="A67" s="122"/>
      <c r="B67" s="6"/>
      <c r="C67" s="7"/>
      <c r="D67" s="6"/>
      <c r="E67" s="8"/>
      <c r="F67" s="17"/>
      <c r="G67" s="19"/>
      <c r="H67" s="17"/>
      <c r="I67" s="24"/>
    </row>
    <row r="68" spans="1:9" ht="15.75" thickBot="1" x14ac:dyDescent="0.3">
      <c r="A68" s="122"/>
      <c r="B68" s="6"/>
      <c r="C68" s="7"/>
      <c r="D68" s="6"/>
      <c r="E68" s="8"/>
      <c r="F68" s="17"/>
      <c r="G68" s="19"/>
      <c r="H68" s="17"/>
      <c r="I68" s="24"/>
    </row>
    <row r="69" spans="1:9" ht="15.75" thickBot="1" x14ac:dyDescent="0.3">
      <c r="A69" s="122"/>
      <c r="B69" s="6"/>
      <c r="C69" s="7"/>
      <c r="D69" s="6"/>
      <c r="E69" s="8"/>
      <c r="F69" s="17"/>
      <c r="G69" s="19"/>
      <c r="H69" s="17"/>
      <c r="I69" s="24"/>
    </row>
    <row r="70" spans="1:9" ht="15.75" thickBot="1" x14ac:dyDescent="0.3">
      <c r="A70" s="122"/>
      <c r="B70" s="6"/>
      <c r="C70" s="7"/>
      <c r="D70" s="6"/>
      <c r="E70" s="8"/>
      <c r="F70" s="17"/>
      <c r="G70" s="19"/>
      <c r="H70" s="17"/>
      <c r="I70" s="24"/>
    </row>
    <row r="71" spans="1:9" ht="15.75" thickBot="1" x14ac:dyDescent="0.3">
      <c r="A71" s="122"/>
      <c r="B71" s="6"/>
      <c r="C71" s="7"/>
      <c r="D71" s="6"/>
      <c r="E71" s="8"/>
      <c r="F71" s="17"/>
      <c r="G71" s="19"/>
      <c r="H71" s="17"/>
      <c r="I71" s="24"/>
    </row>
    <row r="72" spans="1:9" ht="15.75" thickBot="1" x14ac:dyDescent="0.3">
      <c r="A72" s="122"/>
      <c r="B72" s="6"/>
      <c r="C72" s="7"/>
      <c r="D72" s="6"/>
      <c r="E72" s="8"/>
      <c r="F72" s="17"/>
      <c r="G72" s="19"/>
      <c r="H72" s="25"/>
      <c r="I72" s="24"/>
    </row>
    <row r="73" spans="1:9" ht="15.75" thickBot="1" x14ac:dyDescent="0.3">
      <c r="A73" s="122"/>
      <c r="B73" s="6"/>
      <c r="C73" s="7"/>
      <c r="D73" s="6"/>
      <c r="E73" s="8"/>
      <c r="F73" s="17"/>
      <c r="G73" s="19"/>
      <c r="H73" s="25"/>
      <c r="I73" s="24"/>
    </row>
    <row r="74" spans="1:9" ht="15.75" thickBot="1" x14ac:dyDescent="0.3">
      <c r="A74" s="122"/>
      <c r="B74" s="6"/>
      <c r="C74" s="7"/>
      <c r="D74" s="6"/>
      <c r="E74" s="10"/>
      <c r="F74" s="17"/>
      <c r="G74" s="19"/>
      <c r="H74" s="25"/>
      <c r="I74" s="24"/>
    </row>
    <row r="75" spans="1:9" ht="15.75" thickBot="1" x14ac:dyDescent="0.3">
      <c r="A75" s="122"/>
      <c r="B75" s="6"/>
      <c r="C75" s="7"/>
      <c r="D75" s="6"/>
      <c r="E75" s="10"/>
      <c r="F75" s="17"/>
      <c r="G75" s="19"/>
      <c r="H75" s="25"/>
      <c r="I75" s="24"/>
    </row>
    <row r="76" spans="1:9" ht="15.75" thickBot="1" x14ac:dyDescent="0.3">
      <c r="A76" s="122"/>
      <c r="B76" s="6"/>
      <c r="C76" s="7"/>
      <c r="D76" s="6"/>
      <c r="E76" s="10"/>
      <c r="F76" s="17"/>
      <c r="G76" s="19"/>
      <c r="H76" s="25"/>
      <c r="I76" s="24"/>
    </row>
    <row r="77" spans="1:9" ht="15.75" thickBot="1" x14ac:dyDescent="0.3">
      <c r="A77" s="123" t="s">
        <v>1</v>
      </c>
      <c r="B77" s="15"/>
      <c r="C77" s="15"/>
      <c r="D77" s="15"/>
      <c r="E77" s="15"/>
      <c r="F77" s="18">
        <f>SUM(F67:F76)</f>
        <v>0</v>
      </c>
      <c r="G77" s="20">
        <f>SUM(G67:G76)</f>
        <v>0</v>
      </c>
      <c r="H77" s="26">
        <f>SUM(H67:H76)</f>
        <v>0</v>
      </c>
      <c r="I77" s="27"/>
    </row>
    <row r="78" spans="1:9" ht="15.75" thickTop="1" x14ac:dyDescent="0.25">
      <c r="A78" s="124"/>
      <c r="B78" s="2"/>
      <c r="C78" s="2"/>
      <c r="D78" s="2"/>
      <c r="E78" s="2"/>
      <c r="F78" s="2"/>
      <c r="G78" s="2"/>
      <c r="H78" s="2"/>
      <c r="I7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workbookViewId="0">
      <selection activeCell="A81" sqref="A1:XFD81"/>
    </sheetView>
  </sheetViews>
  <sheetFormatPr defaultColWidth="11.42578125" defaultRowHeight="15" x14ac:dyDescent="0.25"/>
  <cols>
    <col min="1" max="1" width="12.85546875" style="120" customWidth="1"/>
    <col min="2" max="2" width="17.85546875" customWidth="1"/>
    <col min="3" max="3" width="18.140625" customWidth="1"/>
    <col min="13" max="13" width="14.28515625" customWidth="1"/>
    <col min="17" max="17" width="14.28515625" customWidth="1"/>
  </cols>
  <sheetData>
    <row r="1" spans="1:13" ht="23.25" x14ac:dyDescent="0.35">
      <c r="A1" s="117" t="s">
        <v>3</v>
      </c>
    </row>
    <row r="2" spans="1:13" x14ac:dyDescent="0.25">
      <c r="A2" s="118" t="s">
        <v>174</v>
      </c>
      <c r="B2" s="22"/>
    </row>
    <row r="3" spans="1:13" x14ac:dyDescent="0.25">
      <c r="A3" s="119"/>
      <c r="B3" s="21"/>
    </row>
    <row r="4" spans="1:13" ht="15.75" thickBot="1" x14ac:dyDescent="0.3"/>
    <row r="5" spans="1:13" ht="17.25" thickTop="1" thickBot="1" x14ac:dyDescent="0.3">
      <c r="A5" s="121"/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13" ht="15.75" thickBot="1" x14ac:dyDescent="0.3">
      <c r="A6" s="122"/>
      <c r="B6" s="6"/>
      <c r="C6" s="29"/>
      <c r="D6" s="6"/>
      <c r="E6" s="8"/>
      <c r="F6" s="17"/>
      <c r="G6" s="19"/>
      <c r="H6" s="17"/>
      <c r="I6" s="24"/>
      <c r="M6" s="51"/>
    </row>
    <row r="7" spans="1:13" ht="15.75" thickBot="1" x14ac:dyDescent="0.3">
      <c r="A7" s="122"/>
      <c r="B7" s="6"/>
      <c r="C7" s="29"/>
      <c r="D7" s="6"/>
      <c r="E7" s="8"/>
      <c r="F7" s="17"/>
      <c r="G7" s="19"/>
      <c r="H7" s="17"/>
      <c r="I7" s="24"/>
      <c r="M7" s="50"/>
    </row>
    <row r="8" spans="1:13" ht="15.75" thickBot="1" x14ac:dyDescent="0.3">
      <c r="A8" s="122">
        <v>43101</v>
      </c>
      <c r="B8" s="6" t="s">
        <v>173</v>
      </c>
      <c r="C8" s="29"/>
      <c r="D8" s="6"/>
      <c r="E8" s="8" t="s">
        <v>14</v>
      </c>
      <c r="F8" s="17">
        <v>860</v>
      </c>
      <c r="G8" s="19"/>
      <c r="H8" s="33">
        <v>860</v>
      </c>
      <c r="I8" s="24" t="s">
        <v>9</v>
      </c>
      <c r="J8" t="s">
        <v>78</v>
      </c>
      <c r="M8" s="50"/>
    </row>
    <row r="9" spans="1:13" ht="15.75" thickBot="1" x14ac:dyDescent="0.3">
      <c r="A9" s="122">
        <v>43101</v>
      </c>
      <c r="B9" s="6" t="s">
        <v>168</v>
      </c>
      <c r="C9" s="29" t="s">
        <v>169</v>
      </c>
      <c r="D9" s="6"/>
      <c r="E9" s="8" t="s">
        <v>14</v>
      </c>
      <c r="F9" s="17">
        <v>1217.8</v>
      </c>
      <c r="G9" s="19"/>
      <c r="H9" s="33">
        <v>1217.8</v>
      </c>
      <c r="I9" s="24" t="s">
        <v>108</v>
      </c>
      <c r="J9" t="s">
        <v>78</v>
      </c>
      <c r="M9" s="50"/>
    </row>
    <row r="10" spans="1:13" ht="15.75" thickBot="1" x14ac:dyDescent="0.3">
      <c r="A10" s="122">
        <v>43101</v>
      </c>
      <c r="B10" s="6" t="s">
        <v>167</v>
      </c>
      <c r="C10" s="29"/>
      <c r="D10" s="6"/>
      <c r="E10" s="8" t="s">
        <v>14</v>
      </c>
      <c r="F10" s="17">
        <v>240</v>
      </c>
      <c r="G10" s="19"/>
      <c r="H10" s="33">
        <v>240</v>
      </c>
      <c r="I10" s="24" t="s">
        <v>9</v>
      </c>
      <c r="J10" t="s">
        <v>78</v>
      </c>
      <c r="M10" s="50"/>
    </row>
    <row r="11" spans="1:13" ht="15.75" thickBot="1" x14ac:dyDescent="0.3">
      <c r="A11" s="122"/>
      <c r="B11" s="6"/>
      <c r="C11" s="29"/>
      <c r="D11" s="6"/>
      <c r="E11" s="10"/>
      <c r="F11" s="17"/>
      <c r="G11" s="19"/>
      <c r="H11" s="33"/>
      <c r="I11" s="24"/>
      <c r="M11" s="50"/>
    </row>
    <row r="12" spans="1:13" ht="15.75" thickBot="1" x14ac:dyDescent="0.3">
      <c r="A12" s="122"/>
      <c r="B12" s="6"/>
      <c r="C12" s="29"/>
      <c r="D12" s="6"/>
      <c r="E12" s="10"/>
      <c r="F12" s="17"/>
      <c r="G12" s="19"/>
      <c r="H12" s="33"/>
      <c r="I12" s="24"/>
      <c r="M12" s="50"/>
    </row>
    <row r="13" spans="1:13" ht="15.75" thickBot="1" x14ac:dyDescent="0.3">
      <c r="A13" s="122"/>
      <c r="B13" s="6"/>
      <c r="C13" s="29"/>
      <c r="D13" s="6"/>
      <c r="E13" s="10"/>
      <c r="F13" s="17"/>
      <c r="G13" s="19"/>
      <c r="H13" s="33"/>
      <c r="I13" s="24"/>
      <c r="M13" s="50"/>
    </row>
    <row r="14" spans="1:13" ht="15.75" thickBot="1" x14ac:dyDescent="0.3">
      <c r="A14" s="123"/>
      <c r="B14" s="15"/>
      <c r="C14" s="15"/>
      <c r="D14" s="15"/>
      <c r="E14" s="15"/>
      <c r="F14" s="18"/>
      <c r="G14" s="20"/>
      <c r="H14" s="26"/>
      <c r="I14" s="27"/>
      <c r="M14" s="50"/>
    </row>
    <row r="15" spans="1:13" ht="15.75" thickTop="1" x14ac:dyDescent="0.25">
      <c r="A15" s="124"/>
      <c r="B15" s="2"/>
      <c r="C15" s="2"/>
      <c r="D15" s="2"/>
      <c r="E15" s="2"/>
      <c r="F15" s="2"/>
      <c r="G15" s="2"/>
      <c r="H15" s="2"/>
      <c r="I15" s="2"/>
      <c r="L15" s="30"/>
      <c r="M15" s="50"/>
    </row>
    <row r="16" spans="1:13" x14ac:dyDescent="0.25">
      <c r="M16" s="50"/>
    </row>
    <row r="17" spans="1:17" x14ac:dyDescent="0.25">
      <c r="A17" s="118"/>
      <c r="M17" s="50"/>
    </row>
    <row r="18" spans="1:17" x14ac:dyDescent="0.25">
      <c r="A18" s="119"/>
      <c r="B18" s="21"/>
      <c r="M18" s="45"/>
    </row>
    <row r="19" spans="1:17" ht="15.75" thickBot="1" x14ac:dyDescent="0.3">
      <c r="M19" s="45"/>
    </row>
    <row r="20" spans="1:17" ht="17.25" thickTop="1" thickBot="1" x14ac:dyDescent="0.3">
      <c r="A20" s="121"/>
      <c r="B20" s="12" t="s">
        <v>10</v>
      </c>
      <c r="C20" s="12" t="s">
        <v>17</v>
      </c>
      <c r="D20" s="12"/>
      <c r="E20" s="12" t="s">
        <v>13</v>
      </c>
      <c r="F20" s="12" t="s">
        <v>12</v>
      </c>
      <c r="G20" s="12" t="s">
        <v>24</v>
      </c>
      <c r="H20" s="12" t="s">
        <v>1</v>
      </c>
      <c r="I20" s="23" t="s">
        <v>25</v>
      </c>
      <c r="M20" s="46"/>
    </row>
    <row r="21" spans="1:17" ht="15.75" thickBot="1" x14ac:dyDescent="0.3">
      <c r="A21" s="122"/>
      <c r="B21" s="6"/>
      <c r="C21" s="7"/>
      <c r="D21" s="6"/>
      <c r="E21" s="8"/>
      <c r="F21" s="34"/>
      <c r="G21" s="19"/>
      <c r="H21" s="17"/>
      <c r="I21" s="24"/>
    </row>
    <row r="22" spans="1:17" ht="15.75" thickBot="1" x14ac:dyDescent="0.3">
      <c r="A22" s="122"/>
      <c r="B22" s="6"/>
      <c r="C22" s="7"/>
      <c r="D22" s="6"/>
      <c r="E22" s="8"/>
      <c r="F22" s="33"/>
      <c r="G22" s="19"/>
      <c r="H22" s="17"/>
      <c r="I22" s="24"/>
    </row>
    <row r="23" spans="1:17" ht="15.75" thickBot="1" x14ac:dyDescent="0.3">
      <c r="A23" s="122"/>
      <c r="B23" s="6"/>
      <c r="C23" s="7"/>
      <c r="D23" s="6"/>
      <c r="E23" s="8"/>
      <c r="F23" s="33"/>
      <c r="G23" s="19"/>
      <c r="H23" s="17"/>
      <c r="I23" s="24"/>
    </row>
    <row r="24" spans="1:17" ht="15.75" thickBot="1" x14ac:dyDescent="0.3">
      <c r="A24" s="122">
        <v>43108</v>
      </c>
      <c r="B24" s="6" t="s">
        <v>172</v>
      </c>
      <c r="C24" s="7" t="s">
        <v>171</v>
      </c>
      <c r="D24" s="6"/>
      <c r="E24" s="8" t="s">
        <v>14</v>
      </c>
      <c r="F24" s="33">
        <v>480</v>
      </c>
      <c r="G24" s="19"/>
      <c r="H24" s="25">
        <v>480</v>
      </c>
      <c r="I24" s="24" t="s">
        <v>108</v>
      </c>
      <c r="J24" t="s">
        <v>78</v>
      </c>
      <c r="P24" s="47"/>
      <c r="Q24" s="47"/>
    </row>
    <row r="25" spans="1:17" ht="15.75" thickBot="1" x14ac:dyDescent="0.3">
      <c r="A25" s="122">
        <v>43108</v>
      </c>
      <c r="B25" s="6" t="s">
        <v>166</v>
      </c>
      <c r="C25" s="7"/>
      <c r="D25" s="6"/>
      <c r="E25" s="8" t="s">
        <v>14</v>
      </c>
      <c r="F25" s="33">
        <v>40</v>
      </c>
      <c r="G25" s="19"/>
      <c r="H25" s="25">
        <v>40</v>
      </c>
      <c r="I25" s="24" t="s">
        <v>9</v>
      </c>
      <c r="J25" t="s">
        <v>78</v>
      </c>
      <c r="P25" s="47"/>
      <c r="Q25" s="46"/>
    </row>
    <row r="26" spans="1:17" ht="15.75" thickBot="1" x14ac:dyDescent="0.3">
      <c r="A26" s="122">
        <v>43108</v>
      </c>
      <c r="B26" s="6" t="s">
        <v>170</v>
      </c>
      <c r="C26" s="7"/>
      <c r="D26" s="6"/>
      <c r="E26" s="10" t="s">
        <v>14</v>
      </c>
      <c r="F26" s="25">
        <v>1600</v>
      </c>
      <c r="G26" s="19"/>
      <c r="H26" s="25">
        <v>1600</v>
      </c>
      <c r="I26" s="24" t="s">
        <v>9</v>
      </c>
      <c r="J26" t="s">
        <v>78</v>
      </c>
      <c r="P26" s="47"/>
      <c r="Q26" s="46"/>
    </row>
    <row r="27" spans="1:17" ht="15.75" thickBot="1" x14ac:dyDescent="0.3">
      <c r="A27" s="122"/>
      <c r="B27" s="6"/>
      <c r="C27" s="7"/>
      <c r="D27" s="6"/>
      <c r="E27" s="10"/>
      <c r="F27" s="33"/>
      <c r="G27" s="19"/>
      <c r="H27" s="25"/>
      <c r="I27" s="24"/>
      <c r="P27" s="47"/>
      <c r="Q27" s="46"/>
    </row>
    <row r="28" spans="1:17" ht="15.75" thickBot="1" x14ac:dyDescent="0.3">
      <c r="A28" s="123"/>
      <c r="B28" s="15"/>
      <c r="C28" s="15"/>
      <c r="D28" s="15"/>
      <c r="E28" s="15"/>
      <c r="F28" s="35"/>
      <c r="G28" s="20"/>
      <c r="H28" s="26"/>
      <c r="I28" s="27"/>
      <c r="P28" s="47"/>
      <c r="Q28" s="46"/>
    </row>
    <row r="29" spans="1:17" ht="15.75" thickTop="1" x14ac:dyDescent="0.25">
      <c r="A29" s="124"/>
      <c r="B29" s="2"/>
      <c r="C29" s="2"/>
      <c r="D29" s="2"/>
      <c r="E29" s="2"/>
      <c r="F29" s="36"/>
      <c r="G29" s="2"/>
      <c r="H29" s="2"/>
      <c r="I29" s="2"/>
      <c r="P29" s="47"/>
      <c r="Q29" s="46"/>
    </row>
    <row r="30" spans="1:17" x14ac:dyDescent="0.25">
      <c r="P30" s="62"/>
      <c r="Q30" s="46"/>
    </row>
    <row r="31" spans="1:17" x14ac:dyDescent="0.25">
      <c r="A31" s="125"/>
      <c r="B31" s="22"/>
      <c r="P31" s="47"/>
      <c r="Q31" s="46"/>
    </row>
    <row r="32" spans="1:17" x14ac:dyDescent="0.25">
      <c r="A32" s="119"/>
      <c r="B32" s="21"/>
      <c r="P32" s="47"/>
      <c r="Q32" s="46"/>
    </row>
    <row r="33" spans="1:17" ht="15.75" thickBot="1" x14ac:dyDescent="0.3">
      <c r="P33" s="47"/>
      <c r="Q33" s="47"/>
    </row>
    <row r="34" spans="1:17" ht="17.25" thickTop="1" thickBot="1" x14ac:dyDescent="0.3">
      <c r="A34" s="121"/>
      <c r="B34" s="12" t="s">
        <v>10</v>
      </c>
      <c r="C34" s="12" t="s">
        <v>17</v>
      </c>
      <c r="D34" s="12"/>
      <c r="E34" s="12" t="s">
        <v>13</v>
      </c>
      <c r="F34" s="12" t="s">
        <v>12</v>
      </c>
      <c r="G34" s="12" t="s">
        <v>24</v>
      </c>
      <c r="H34" s="12" t="s">
        <v>1</v>
      </c>
      <c r="I34" s="23" t="s">
        <v>25</v>
      </c>
    </row>
    <row r="35" spans="1:17" ht="15.75" thickBot="1" x14ac:dyDescent="0.3">
      <c r="A35" s="122">
        <v>43115</v>
      </c>
      <c r="B35" s="6" t="s">
        <v>165</v>
      </c>
      <c r="C35" s="7"/>
      <c r="D35" s="6"/>
      <c r="E35" s="8" t="s">
        <v>14</v>
      </c>
      <c r="F35" s="17">
        <v>120</v>
      </c>
      <c r="G35" s="19"/>
      <c r="H35" s="17">
        <v>120</v>
      </c>
      <c r="I35" s="24" t="s">
        <v>9</v>
      </c>
      <c r="J35" t="s">
        <v>78</v>
      </c>
    </row>
    <row r="36" spans="1:17" ht="15.75" thickBot="1" x14ac:dyDescent="0.3">
      <c r="A36" s="122">
        <v>43115</v>
      </c>
      <c r="B36" s="6" t="s">
        <v>164</v>
      </c>
      <c r="C36" s="7"/>
      <c r="D36" s="6"/>
      <c r="E36" s="8" t="s">
        <v>61</v>
      </c>
      <c r="F36" s="17">
        <v>840</v>
      </c>
      <c r="G36" s="19"/>
      <c r="H36" s="17">
        <v>840</v>
      </c>
      <c r="I36" s="24" t="s">
        <v>9</v>
      </c>
      <c r="J36" t="s">
        <v>78</v>
      </c>
    </row>
    <row r="37" spans="1:17" ht="15.75" thickBot="1" x14ac:dyDescent="0.3">
      <c r="A37" s="122">
        <v>43115</v>
      </c>
      <c r="B37" s="6" t="s">
        <v>162</v>
      </c>
      <c r="C37" s="7"/>
      <c r="D37" s="6"/>
      <c r="E37" s="8" t="s">
        <v>14</v>
      </c>
      <c r="F37" s="17">
        <v>200</v>
      </c>
      <c r="G37" s="19"/>
      <c r="H37" s="17">
        <v>200</v>
      </c>
      <c r="I37" s="24" t="s">
        <v>9</v>
      </c>
      <c r="J37" t="s">
        <v>78</v>
      </c>
    </row>
    <row r="38" spans="1:17" ht="15.75" thickBot="1" x14ac:dyDescent="0.3">
      <c r="A38" s="122">
        <v>43115</v>
      </c>
      <c r="B38" s="6" t="s">
        <v>149</v>
      </c>
      <c r="C38" s="7" t="s">
        <v>163</v>
      </c>
      <c r="D38" s="6"/>
      <c r="E38" s="8" t="s">
        <v>14</v>
      </c>
      <c r="F38" s="17">
        <v>564.96</v>
      </c>
      <c r="G38" s="19"/>
      <c r="H38" s="17">
        <v>564.96</v>
      </c>
      <c r="I38" s="24" t="s">
        <v>108</v>
      </c>
      <c r="J38" t="s">
        <v>78</v>
      </c>
    </row>
    <row r="39" spans="1:17" ht="15.75" thickBot="1" x14ac:dyDescent="0.3">
      <c r="A39" s="122">
        <v>43115</v>
      </c>
      <c r="B39" s="6" t="s">
        <v>162</v>
      </c>
      <c r="C39" s="7"/>
      <c r="D39" s="6"/>
      <c r="E39" s="8" t="s">
        <v>14</v>
      </c>
      <c r="F39" s="17">
        <v>1000</v>
      </c>
      <c r="G39" s="19"/>
      <c r="H39" s="17">
        <v>1000</v>
      </c>
      <c r="I39" s="24" t="s">
        <v>9</v>
      </c>
      <c r="J39" t="s">
        <v>78</v>
      </c>
    </row>
    <row r="40" spans="1:17" ht="15.75" thickBot="1" x14ac:dyDescent="0.3">
      <c r="A40" s="122">
        <v>43115</v>
      </c>
      <c r="B40" s="6" t="s">
        <v>161</v>
      </c>
      <c r="C40" s="7"/>
      <c r="D40" s="6"/>
      <c r="E40" s="8" t="s">
        <v>14</v>
      </c>
      <c r="F40" s="17">
        <v>800</v>
      </c>
      <c r="G40" s="19"/>
      <c r="H40" s="17">
        <v>800</v>
      </c>
      <c r="I40" s="24" t="s">
        <v>9</v>
      </c>
      <c r="J40" t="s">
        <v>78</v>
      </c>
    </row>
    <row r="41" spans="1:17" ht="15.75" thickBot="1" x14ac:dyDescent="0.3">
      <c r="A41" s="122"/>
      <c r="B41" s="6"/>
      <c r="C41" s="7"/>
      <c r="D41" s="6"/>
      <c r="E41" s="8"/>
      <c r="F41" s="17"/>
      <c r="G41" s="19"/>
      <c r="H41" s="25"/>
      <c r="I41" s="24"/>
    </row>
    <row r="42" spans="1:17" ht="15.75" thickBot="1" x14ac:dyDescent="0.3">
      <c r="A42" s="122"/>
      <c r="B42" s="6"/>
      <c r="C42" s="7"/>
      <c r="D42" s="6"/>
      <c r="E42" s="10"/>
      <c r="F42" s="17"/>
      <c r="G42" s="19"/>
      <c r="H42" s="25"/>
      <c r="I42" s="24"/>
    </row>
    <row r="43" spans="1:17" ht="15.75" thickBot="1" x14ac:dyDescent="0.3">
      <c r="A43" s="122"/>
      <c r="B43" s="6"/>
      <c r="C43" s="7"/>
      <c r="D43" s="6"/>
      <c r="E43" s="10"/>
      <c r="F43" s="17"/>
      <c r="G43" s="19"/>
      <c r="H43" s="25"/>
      <c r="I43" s="24"/>
    </row>
    <row r="44" spans="1:17" ht="15.75" thickBot="1" x14ac:dyDescent="0.3">
      <c r="A44" s="122"/>
      <c r="B44" s="6"/>
      <c r="C44" s="7"/>
      <c r="D44" s="6"/>
      <c r="E44" s="10"/>
      <c r="F44" s="17"/>
      <c r="G44" s="19"/>
      <c r="H44" s="25"/>
      <c r="I44" s="24"/>
    </row>
    <row r="45" spans="1:17" ht="15.75" thickBot="1" x14ac:dyDescent="0.3">
      <c r="A45" s="123"/>
      <c r="B45" s="15"/>
      <c r="C45" s="15"/>
      <c r="D45" s="15"/>
      <c r="E45" s="15"/>
      <c r="F45" s="18"/>
      <c r="G45" s="20"/>
      <c r="H45" s="26"/>
      <c r="I45" s="27"/>
    </row>
    <row r="46" spans="1:17" ht="15.75" thickTop="1" x14ac:dyDescent="0.25">
      <c r="A46" s="124"/>
      <c r="B46" s="2"/>
      <c r="C46" s="2"/>
      <c r="D46" s="2"/>
      <c r="E46" s="2"/>
      <c r="F46" s="2"/>
      <c r="G46" s="2"/>
      <c r="H46" s="2"/>
      <c r="I46" s="2"/>
    </row>
    <row r="48" spans="1:17" x14ac:dyDescent="0.25">
      <c r="A48" s="125" t="s">
        <v>159</v>
      </c>
      <c r="B48" s="22"/>
    </row>
    <row r="49" spans="1:10" x14ac:dyDescent="0.25">
      <c r="A49" s="119"/>
      <c r="B49" s="21"/>
    </row>
    <row r="50" spans="1:10" ht="15.75" thickBot="1" x14ac:dyDescent="0.3"/>
    <row r="51" spans="1:10" ht="17.25" thickTop="1" thickBot="1" x14ac:dyDescent="0.3">
      <c r="A51" s="121"/>
      <c r="B51" s="12"/>
      <c r="C51" s="12"/>
      <c r="D51" s="12"/>
      <c r="E51" s="12"/>
      <c r="F51" s="12"/>
      <c r="G51" s="12"/>
      <c r="H51" s="12"/>
      <c r="I51" s="23"/>
    </row>
    <row r="52" spans="1:10" ht="15.75" thickBot="1" x14ac:dyDescent="0.3">
      <c r="A52" s="122">
        <v>43122</v>
      </c>
      <c r="B52" s="6" t="s">
        <v>192</v>
      </c>
      <c r="C52" s="29" t="s">
        <v>191</v>
      </c>
      <c r="D52" s="6"/>
      <c r="E52" s="8" t="s">
        <v>14</v>
      </c>
      <c r="F52" s="17">
        <v>8.49</v>
      </c>
      <c r="G52" s="19"/>
      <c r="H52" s="17">
        <v>8.49</v>
      </c>
      <c r="I52" s="24" t="s">
        <v>71</v>
      </c>
      <c r="J52" t="s">
        <v>78</v>
      </c>
    </row>
    <row r="53" spans="1:10" ht="15.75" thickBot="1" x14ac:dyDescent="0.3">
      <c r="A53" s="122">
        <v>43122</v>
      </c>
      <c r="B53" s="39" t="s">
        <v>193</v>
      </c>
      <c r="C53" s="7" t="s">
        <v>138</v>
      </c>
      <c r="D53" s="6"/>
      <c r="E53" s="8" t="s">
        <v>14</v>
      </c>
      <c r="F53" s="17">
        <v>1200</v>
      </c>
      <c r="G53" s="19"/>
      <c r="H53" s="17">
        <v>1200</v>
      </c>
      <c r="I53" s="24" t="s">
        <v>108</v>
      </c>
      <c r="J53" t="s">
        <v>78</v>
      </c>
    </row>
    <row r="54" spans="1:10" ht="15.75" thickBot="1" x14ac:dyDescent="0.3">
      <c r="A54" s="122">
        <v>43122</v>
      </c>
      <c r="B54" s="6" t="s">
        <v>93</v>
      </c>
      <c r="C54" s="7"/>
      <c r="D54" s="6"/>
      <c r="E54" s="8" t="s">
        <v>14</v>
      </c>
      <c r="F54" s="17">
        <v>2130</v>
      </c>
      <c r="G54" s="19"/>
      <c r="H54" s="17">
        <v>2130</v>
      </c>
      <c r="I54" s="24" t="s">
        <v>9</v>
      </c>
      <c r="J54" t="s">
        <v>78</v>
      </c>
    </row>
    <row r="55" spans="1:10" ht="15.75" thickBot="1" x14ac:dyDescent="0.3">
      <c r="A55" s="122">
        <v>43122</v>
      </c>
      <c r="B55" s="6" t="s">
        <v>102</v>
      </c>
      <c r="C55" s="7"/>
      <c r="D55" s="6"/>
      <c r="E55" s="8" t="s">
        <v>14</v>
      </c>
      <c r="F55" s="17">
        <v>1654.26</v>
      </c>
      <c r="G55" s="19"/>
      <c r="H55" s="17">
        <v>1654.26</v>
      </c>
      <c r="I55" s="24" t="s">
        <v>9</v>
      </c>
      <c r="J55" t="s">
        <v>78</v>
      </c>
    </row>
    <row r="56" spans="1:10" ht="15.75" thickBot="1" x14ac:dyDescent="0.3">
      <c r="A56" s="122">
        <v>43122</v>
      </c>
      <c r="B56" s="6" t="s">
        <v>195</v>
      </c>
      <c r="C56" s="7" t="s">
        <v>194</v>
      </c>
      <c r="D56" s="6"/>
      <c r="E56" s="8" t="s">
        <v>14</v>
      </c>
      <c r="F56" s="17">
        <v>1500</v>
      </c>
      <c r="G56" s="19"/>
      <c r="H56" s="17">
        <v>1500</v>
      </c>
      <c r="I56" s="24" t="s">
        <v>108</v>
      </c>
      <c r="J56" t="s">
        <v>78</v>
      </c>
    </row>
    <row r="57" spans="1:10" ht="15.75" thickBot="1" x14ac:dyDescent="0.3">
      <c r="A57" s="122"/>
      <c r="B57" s="6"/>
      <c r="C57" s="7"/>
      <c r="D57" s="6"/>
      <c r="E57" s="8"/>
      <c r="F57" s="17"/>
      <c r="G57" s="19"/>
      <c r="H57" s="25"/>
      <c r="I57" s="24"/>
    </row>
    <row r="58" spans="1:10" ht="15.75" thickBot="1" x14ac:dyDescent="0.3">
      <c r="A58" s="122"/>
      <c r="B58" s="6"/>
      <c r="C58" s="7"/>
      <c r="D58" s="6"/>
      <c r="E58" s="8"/>
      <c r="F58" s="17"/>
      <c r="G58" s="19"/>
      <c r="H58" s="25"/>
      <c r="I58" s="24"/>
    </row>
    <row r="59" spans="1:10" ht="15.75" thickBot="1" x14ac:dyDescent="0.3">
      <c r="A59" s="122"/>
      <c r="B59" s="6"/>
      <c r="C59" s="7"/>
      <c r="D59" s="6"/>
      <c r="E59" s="10"/>
      <c r="F59" s="17"/>
      <c r="G59" s="19"/>
      <c r="H59" s="25"/>
      <c r="I59" s="24"/>
    </row>
    <row r="60" spans="1:10" ht="15.75" thickBot="1" x14ac:dyDescent="0.3">
      <c r="A60" s="122"/>
      <c r="B60" s="6"/>
      <c r="C60" s="7"/>
      <c r="D60" s="6"/>
      <c r="E60" s="10"/>
      <c r="F60" s="17"/>
      <c r="G60" s="19"/>
      <c r="H60" s="25"/>
      <c r="I60" s="24"/>
    </row>
    <row r="61" spans="1:10" ht="15.75" thickBot="1" x14ac:dyDescent="0.3">
      <c r="A61" s="122"/>
      <c r="B61" s="6"/>
      <c r="C61" s="7"/>
      <c r="D61" s="6"/>
      <c r="E61" s="10"/>
      <c r="F61" s="17"/>
      <c r="G61" s="19"/>
      <c r="H61" s="25"/>
      <c r="I61" s="24"/>
    </row>
    <row r="62" spans="1:10" ht="15.75" thickBot="1" x14ac:dyDescent="0.3">
      <c r="A62" s="123"/>
      <c r="B62" s="15"/>
      <c r="C62" s="15"/>
      <c r="D62" s="15"/>
      <c r="E62" s="15"/>
      <c r="F62" s="18"/>
      <c r="G62" s="20"/>
      <c r="H62" s="26"/>
      <c r="I62" s="27"/>
    </row>
    <row r="63" spans="1:10" ht="15.75" thickTop="1" x14ac:dyDescent="0.25">
      <c r="A63" s="124"/>
      <c r="B63" s="2"/>
      <c r="C63" s="2"/>
      <c r="D63" s="2"/>
      <c r="E63" s="2"/>
      <c r="F63" s="2"/>
      <c r="G63" s="2"/>
      <c r="H63" s="2"/>
      <c r="I63" s="2"/>
    </row>
    <row r="65" spans="1:10" x14ac:dyDescent="0.25">
      <c r="A65" s="125" t="s">
        <v>160</v>
      </c>
      <c r="B65" s="22"/>
    </row>
    <row r="66" spans="1:10" x14ac:dyDescent="0.25">
      <c r="A66" s="119"/>
      <c r="B66" s="21"/>
    </row>
    <row r="67" spans="1:10" ht="15.75" thickBot="1" x14ac:dyDescent="0.3"/>
    <row r="68" spans="1:10" ht="17.25" thickTop="1" thickBot="1" x14ac:dyDescent="0.3">
      <c r="A68" s="121"/>
      <c r="B68" s="12"/>
      <c r="C68" s="12"/>
      <c r="D68" s="12"/>
      <c r="E68" s="12"/>
      <c r="F68" s="12"/>
      <c r="G68" s="12"/>
      <c r="H68" s="12"/>
      <c r="I68" s="23"/>
    </row>
    <row r="69" spans="1:10" ht="15.75" thickBot="1" x14ac:dyDescent="0.3">
      <c r="A69" s="122">
        <v>43129</v>
      </c>
      <c r="B69" s="6" t="s">
        <v>196</v>
      </c>
      <c r="C69" s="7" t="s">
        <v>197</v>
      </c>
      <c r="D69" s="6"/>
      <c r="E69" s="8" t="s">
        <v>14</v>
      </c>
      <c r="F69" s="17">
        <v>216</v>
      </c>
      <c r="G69" s="19"/>
      <c r="H69" s="17">
        <v>216</v>
      </c>
      <c r="I69" s="24" t="s">
        <v>71</v>
      </c>
      <c r="J69" t="s">
        <v>78</v>
      </c>
    </row>
    <row r="70" spans="1:10" ht="15.75" thickBot="1" x14ac:dyDescent="0.3">
      <c r="A70" s="122">
        <v>43129</v>
      </c>
      <c r="B70" s="6" t="s">
        <v>187</v>
      </c>
      <c r="C70" s="7" t="s">
        <v>198</v>
      </c>
      <c r="D70" s="6"/>
      <c r="E70" s="8" t="s">
        <v>14</v>
      </c>
      <c r="F70" s="17">
        <v>1250</v>
      </c>
      <c r="G70" s="19"/>
      <c r="H70" s="17">
        <v>1250</v>
      </c>
      <c r="I70" s="24" t="s">
        <v>9</v>
      </c>
      <c r="J70" t="s">
        <v>78</v>
      </c>
    </row>
    <row r="71" spans="1:10" ht="15.75" thickBot="1" x14ac:dyDescent="0.3">
      <c r="A71" s="122">
        <v>43129</v>
      </c>
      <c r="B71" s="6" t="s">
        <v>199</v>
      </c>
      <c r="C71" s="7" t="s">
        <v>200</v>
      </c>
      <c r="D71" s="6"/>
      <c r="E71" s="8" t="s">
        <v>61</v>
      </c>
      <c r="F71" s="17">
        <v>55.3</v>
      </c>
      <c r="G71" s="19"/>
      <c r="H71" s="17">
        <v>55.3</v>
      </c>
      <c r="I71" s="24" t="s">
        <v>71</v>
      </c>
      <c r="J71" t="s">
        <v>78</v>
      </c>
    </row>
    <row r="72" spans="1:10" ht="15.75" thickBot="1" x14ac:dyDescent="0.3">
      <c r="A72" s="122">
        <v>43129</v>
      </c>
      <c r="B72" s="6" t="s">
        <v>201</v>
      </c>
      <c r="C72" s="7" t="s">
        <v>202</v>
      </c>
      <c r="D72" s="6"/>
      <c r="E72" s="8" t="s">
        <v>14</v>
      </c>
      <c r="F72" s="17">
        <v>123.3</v>
      </c>
      <c r="G72" s="19"/>
      <c r="H72" s="17">
        <v>123.3</v>
      </c>
      <c r="I72" s="24" t="s">
        <v>71</v>
      </c>
      <c r="J72" t="s">
        <v>78</v>
      </c>
    </row>
    <row r="73" spans="1:10" ht="15.75" thickBot="1" x14ac:dyDescent="0.3">
      <c r="A73" s="122">
        <v>43129</v>
      </c>
      <c r="B73" s="6" t="s">
        <v>226</v>
      </c>
      <c r="C73" s="7" t="s">
        <v>225</v>
      </c>
      <c r="D73" s="6"/>
      <c r="E73" s="8" t="s">
        <v>14</v>
      </c>
      <c r="F73" s="17">
        <v>6.04</v>
      </c>
      <c r="G73" s="19"/>
      <c r="H73" s="17">
        <v>6.04</v>
      </c>
      <c r="I73" s="24" t="s">
        <v>71</v>
      </c>
      <c r="J73" t="s">
        <v>78</v>
      </c>
    </row>
    <row r="74" spans="1:10" ht="15.75" thickBot="1" x14ac:dyDescent="0.3">
      <c r="A74" s="122">
        <v>43129</v>
      </c>
      <c r="B74" s="6" t="s">
        <v>93</v>
      </c>
      <c r="C74" s="7"/>
      <c r="D74" s="6"/>
      <c r="E74" s="8" t="s">
        <v>14</v>
      </c>
      <c r="F74" s="17">
        <v>2450</v>
      </c>
      <c r="G74" s="19"/>
      <c r="H74" s="25">
        <v>2450</v>
      </c>
      <c r="I74" s="24" t="s">
        <v>9</v>
      </c>
      <c r="J74" t="s">
        <v>78</v>
      </c>
    </row>
    <row r="75" spans="1:10" ht="15.75" thickBot="1" x14ac:dyDescent="0.3">
      <c r="A75" s="122"/>
      <c r="B75" s="6"/>
      <c r="C75" s="7"/>
      <c r="D75" s="6"/>
      <c r="E75" s="8"/>
      <c r="F75" s="17"/>
      <c r="G75" s="19"/>
      <c r="H75" s="25"/>
      <c r="I75" s="24"/>
    </row>
    <row r="76" spans="1:10" ht="15.75" thickBot="1" x14ac:dyDescent="0.3">
      <c r="A76" s="122"/>
      <c r="B76" s="6"/>
      <c r="C76" s="7"/>
      <c r="D76" s="6"/>
      <c r="E76" s="10"/>
      <c r="F76" s="17"/>
      <c r="G76" s="19"/>
      <c r="H76" s="25"/>
      <c r="I76" s="24"/>
    </row>
    <row r="77" spans="1:10" ht="15.75" thickBot="1" x14ac:dyDescent="0.3">
      <c r="A77" s="122"/>
      <c r="B77" s="6"/>
      <c r="C77" s="7"/>
      <c r="D77" s="6"/>
      <c r="E77" s="10"/>
      <c r="F77" s="17"/>
      <c r="G77" s="19"/>
      <c r="H77" s="25"/>
      <c r="I77" s="24"/>
    </row>
    <row r="78" spans="1:10" ht="15.75" thickBot="1" x14ac:dyDescent="0.3">
      <c r="A78" s="122"/>
      <c r="B78" s="6"/>
      <c r="C78" s="7"/>
      <c r="D78" s="6"/>
      <c r="E78" s="10"/>
      <c r="F78" s="17"/>
      <c r="G78" s="19"/>
      <c r="H78" s="25"/>
      <c r="I78" s="24"/>
    </row>
    <row r="79" spans="1:10" ht="15.75" thickBot="1" x14ac:dyDescent="0.3">
      <c r="A79" s="123"/>
      <c r="B79" s="15"/>
      <c r="C79" s="15"/>
      <c r="D79" s="15"/>
      <c r="E79" s="15"/>
      <c r="F79" s="18"/>
      <c r="G79" s="20"/>
      <c r="H79" s="26"/>
      <c r="I79" s="27"/>
    </row>
    <row r="80" spans="1:10" ht="15.75" thickTop="1" x14ac:dyDescent="0.25">
      <c r="A80" s="124"/>
      <c r="B80" s="2"/>
      <c r="C80" s="2"/>
      <c r="D80" s="2"/>
      <c r="E80" s="2"/>
      <c r="F80" s="2"/>
      <c r="G80" s="2"/>
      <c r="H80" s="2"/>
      <c r="I80" s="2"/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workbookViewId="0">
      <selection activeCell="A81" sqref="A1:XFD81"/>
    </sheetView>
  </sheetViews>
  <sheetFormatPr defaultColWidth="11.42578125" defaultRowHeight="15" x14ac:dyDescent="0.25"/>
  <cols>
    <col min="1" max="1" width="12.85546875" style="120" customWidth="1"/>
    <col min="2" max="2" width="17.85546875" customWidth="1"/>
    <col min="3" max="3" width="18.140625" customWidth="1"/>
    <col min="13" max="13" width="14.28515625" customWidth="1"/>
  </cols>
  <sheetData>
    <row r="1" spans="1:13" ht="23.25" x14ac:dyDescent="0.35">
      <c r="A1" s="117" t="s">
        <v>3</v>
      </c>
    </row>
    <row r="2" spans="1:13" x14ac:dyDescent="0.25">
      <c r="A2" s="118" t="s">
        <v>204</v>
      </c>
      <c r="B2" s="22"/>
    </row>
    <row r="3" spans="1:13" x14ac:dyDescent="0.25">
      <c r="A3" s="119"/>
      <c r="B3" s="21"/>
    </row>
    <row r="4" spans="1:13" ht="15.75" thickBot="1" x14ac:dyDescent="0.3"/>
    <row r="5" spans="1:13" ht="17.25" thickTop="1" thickBot="1" x14ac:dyDescent="0.3">
      <c r="A5" s="121"/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13" ht="15.75" thickBot="1" x14ac:dyDescent="0.3">
      <c r="A6" s="122">
        <v>43136</v>
      </c>
      <c r="B6" s="6" t="s">
        <v>46</v>
      </c>
      <c r="C6" s="29" t="s">
        <v>16</v>
      </c>
      <c r="D6" s="6"/>
      <c r="E6" s="8" t="s">
        <v>14</v>
      </c>
      <c r="F6" s="17">
        <v>270</v>
      </c>
      <c r="G6" s="19"/>
      <c r="H6" s="17">
        <v>270</v>
      </c>
      <c r="I6" s="24" t="s">
        <v>71</v>
      </c>
      <c r="J6" t="s">
        <v>78</v>
      </c>
      <c r="M6" s="51"/>
    </row>
    <row r="7" spans="1:13" ht="15.75" thickBot="1" x14ac:dyDescent="0.3">
      <c r="A7" s="122">
        <v>43136</v>
      </c>
      <c r="B7" s="6" t="s">
        <v>227</v>
      </c>
      <c r="C7" s="29" t="s">
        <v>228</v>
      </c>
      <c r="D7" s="6"/>
      <c r="E7" s="8" t="s">
        <v>14</v>
      </c>
      <c r="F7" s="17">
        <v>34.99</v>
      </c>
      <c r="G7" s="19"/>
      <c r="H7" s="17">
        <v>34.99</v>
      </c>
      <c r="I7" s="24" t="s">
        <v>71</v>
      </c>
      <c r="J7" t="s">
        <v>78</v>
      </c>
      <c r="M7" s="50"/>
    </row>
    <row r="8" spans="1:13" ht="15.75" thickBot="1" x14ac:dyDescent="0.3">
      <c r="A8" s="122">
        <v>43136</v>
      </c>
      <c r="B8" s="6" t="s">
        <v>102</v>
      </c>
      <c r="C8" s="29"/>
      <c r="D8" s="6"/>
      <c r="E8" s="8" t="s">
        <v>14</v>
      </c>
      <c r="F8" s="17">
        <v>1546.47</v>
      </c>
      <c r="G8" s="19"/>
      <c r="H8" s="33">
        <v>1546.47</v>
      </c>
      <c r="I8" s="24" t="s">
        <v>9</v>
      </c>
      <c r="J8" t="s">
        <v>78</v>
      </c>
      <c r="M8" s="50"/>
    </row>
    <row r="9" spans="1:13" ht="15.75" thickBot="1" x14ac:dyDescent="0.3">
      <c r="A9" s="122">
        <v>43136</v>
      </c>
      <c r="B9" s="6" t="s">
        <v>229</v>
      </c>
      <c r="C9" s="29" t="s">
        <v>230</v>
      </c>
      <c r="D9" s="6"/>
      <c r="E9" s="8" t="s">
        <v>14</v>
      </c>
      <c r="F9" s="17">
        <v>3880</v>
      </c>
      <c r="G9" s="19"/>
      <c r="H9" s="33">
        <v>3880</v>
      </c>
      <c r="I9" s="24" t="s">
        <v>9</v>
      </c>
      <c r="J9" t="s">
        <v>78</v>
      </c>
      <c r="M9" s="50"/>
    </row>
    <row r="10" spans="1:13" ht="15.75" thickBot="1" x14ac:dyDescent="0.3">
      <c r="A10" s="122">
        <v>43136</v>
      </c>
      <c r="B10" s="6" t="s">
        <v>231</v>
      </c>
      <c r="C10" s="29" t="s">
        <v>184</v>
      </c>
      <c r="D10" s="6"/>
      <c r="E10" s="8" t="s">
        <v>14</v>
      </c>
      <c r="F10" s="17">
        <v>1062</v>
      </c>
      <c r="G10" s="19"/>
      <c r="H10" s="33">
        <v>1062</v>
      </c>
      <c r="I10" s="24" t="s">
        <v>71</v>
      </c>
      <c r="J10" t="s">
        <v>78</v>
      </c>
      <c r="M10" s="50"/>
    </row>
    <row r="11" spans="1:13" ht="15.75" thickBot="1" x14ac:dyDescent="0.3">
      <c r="A11" s="122">
        <v>43136</v>
      </c>
      <c r="B11" s="6" t="s">
        <v>232</v>
      </c>
      <c r="C11" s="29" t="s">
        <v>16</v>
      </c>
      <c r="D11" s="6"/>
      <c r="E11" s="10" t="s">
        <v>14</v>
      </c>
      <c r="F11" s="17">
        <v>1705.05</v>
      </c>
      <c r="G11" s="19"/>
      <c r="H11" s="33">
        <v>1705.05</v>
      </c>
      <c r="I11" s="24" t="s">
        <v>71</v>
      </c>
      <c r="J11" t="s">
        <v>78</v>
      </c>
      <c r="M11" s="50"/>
    </row>
    <row r="12" spans="1:13" ht="15.75" thickBot="1" x14ac:dyDescent="0.3">
      <c r="A12" s="122">
        <v>43136</v>
      </c>
      <c r="B12" s="6" t="s">
        <v>93</v>
      </c>
      <c r="C12" s="29"/>
      <c r="D12" s="6"/>
      <c r="E12" s="10" t="s">
        <v>14</v>
      </c>
      <c r="F12" s="17">
        <v>2270</v>
      </c>
      <c r="G12" s="19"/>
      <c r="H12" s="33">
        <v>2270</v>
      </c>
      <c r="I12" s="24" t="s">
        <v>9</v>
      </c>
      <c r="J12" t="s">
        <v>78</v>
      </c>
      <c r="M12" s="50"/>
    </row>
    <row r="13" spans="1:13" ht="15.75" thickBot="1" x14ac:dyDescent="0.3">
      <c r="A13" s="122"/>
      <c r="B13" s="6"/>
      <c r="C13" s="29"/>
      <c r="D13" s="6"/>
      <c r="E13" s="10"/>
      <c r="F13" s="17"/>
      <c r="G13" s="19"/>
      <c r="H13" s="33"/>
      <c r="I13" s="24"/>
      <c r="M13" s="50"/>
    </row>
    <row r="14" spans="1:13" ht="15.75" thickBot="1" x14ac:dyDescent="0.3">
      <c r="A14" s="123"/>
      <c r="B14" s="15"/>
      <c r="C14" s="15"/>
      <c r="D14" s="15"/>
      <c r="E14" s="15"/>
      <c r="F14" s="18"/>
      <c r="G14" s="20"/>
      <c r="H14" s="26"/>
      <c r="I14" s="27"/>
      <c r="M14" s="50"/>
    </row>
    <row r="15" spans="1:13" ht="15.75" thickTop="1" x14ac:dyDescent="0.25">
      <c r="A15" s="124"/>
      <c r="B15" s="2"/>
      <c r="C15" s="2"/>
      <c r="D15" s="2"/>
      <c r="E15" s="2"/>
      <c r="F15" s="2"/>
      <c r="G15" s="2"/>
      <c r="H15" s="2"/>
      <c r="I15" s="2"/>
      <c r="L15" s="30"/>
      <c r="M15" s="50"/>
    </row>
    <row r="16" spans="1:13" x14ac:dyDescent="0.25">
      <c r="M16" s="50"/>
    </row>
    <row r="17" spans="1:17" x14ac:dyDescent="0.25">
      <c r="A17" s="118"/>
      <c r="M17" s="50"/>
    </row>
    <row r="18" spans="1:17" x14ac:dyDescent="0.25">
      <c r="A18" s="119"/>
      <c r="B18" s="21"/>
      <c r="M18" s="45"/>
    </row>
    <row r="19" spans="1:17" ht="15.75" thickBot="1" x14ac:dyDescent="0.3">
      <c r="M19" s="45"/>
    </row>
    <row r="20" spans="1:17" ht="17.25" thickTop="1" thickBot="1" x14ac:dyDescent="0.3">
      <c r="A20" s="121"/>
      <c r="B20" s="12" t="s">
        <v>10</v>
      </c>
      <c r="C20" s="12" t="s">
        <v>17</v>
      </c>
      <c r="D20" s="12"/>
      <c r="E20" s="12" t="s">
        <v>13</v>
      </c>
      <c r="F20" s="12" t="s">
        <v>12</v>
      </c>
      <c r="G20" s="12" t="s">
        <v>24</v>
      </c>
      <c r="H20" s="12" t="s">
        <v>1</v>
      </c>
      <c r="I20" s="23" t="s">
        <v>25</v>
      </c>
      <c r="M20" s="46"/>
    </row>
    <row r="21" spans="1:17" ht="15.75" thickBot="1" x14ac:dyDescent="0.3">
      <c r="A21" s="122"/>
      <c r="B21" s="6"/>
      <c r="C21" s="7"/>
      <c r="D21" s="6"/>
      <c r="E21" s="8"/>
      <c r="F21" s="34"/>
      <c r="G21" s="19"/>
      <c r="H21" s="17"/>
      <c r="I21" s="24"/>
    </row>
    <row r="22" spans="1:17" ht="15.75" thickBot="1" x14ac:dyDescent="0.3">
      <c r="A22" s="122"/>
      <c r="B22" s="6"/>
      <c r="C22" s="7"/>
      <c r="D22" s="6"/>
      <c r="E22" s="8"/>
      <c r="F22" s="33"/>
      <c r="G22" s="19"/>
      <c r="H22" s="17"/>
      <c r="I22" s="24"/>
      <c r="J22" t="s">
        <v>239</v>
      </c>
    </row>
    <row r="23" spans="1:17" ht="15.75" thickBot="1" x14ac:dyDescent="0.3">
      <c r="A23" s="122"/>
      <c r="B23" s="6"/>
      <c r="C23" s="7"/>
      <c r="D23" s="6"/>
      <c r="E23" s="8"/>
      <c r="F23" s="33"/>
      <c r="G23" s="19"/>
      <c r="H23" s="17"/>
      <c r="I23" s="24"/>
      <c r="J23" t="s">
        <v>240</v>
      </c>
    </row>
    <row r="24" spans="1:17" ht="15.75" thickBot="1" x14ac:dyDescent="0.3">
      <c r="A24" s="122"/>
      <c r="B24" s="6"/>
      <c r="C24" s="7"/>
      <c r="D24" s="6"/>
      <c r="E24" s="8"/>
      <c r="F24" s="33"/>
      <c r="G24" s="19"/>
      <c r="H24" s="25"/>
      <c r="I24" s="24"/>
      <c r="P24" s="47"/>
      <c r="Q24" s="47"/>
    </row>
    <row r="25" spans="1:17" ht="15.75" thickBot="1" x14ac:dyDescent="0.3">
      <c r="A25" s="122"/>
      <c r="B25" s="6"/>
      <c r="C25" s="7"/>
      <c r="D25" s="6"/>
      <c r="E25" s="8"/>
      <c r="F25" s="33"/>
      <c r="G25" s="19"/>
      <c r="H25" s="25"/>
      <c r="I25" s="24"/>
      <c r="P25" s="47"/>
      <c r="Q25" s="46"/>
    </row>
    <row r="26" spans="1:17" ht="15.75" thickBot="1" x14ac:dyDescent="0.3">
      <c r="A26" s="122"/>
      <c r="B26" s="6"/>
      <c r="C26" s="7"/>
      <c r="D26" s="6"/>
      <c r="E26" s="10"/>
      <c r="F26" s="25"/>
      <c r="G26" s="19"/>
      <c r="H26" s="25"/>
      <c r="I26" s="24"/>
      <c r="P26" s="47"/>
      <c r="Q26" s="46"/>
    </row>
    <row r="27" spans="1:17" ht="15.75" thickBot="1" x14ac:dyDescent="0.3">
      <c r="A27" s="122"/>
      <c r="B27" s="6"/>
      <c r="C27" s="7"/>
      <c r="D27" s="6"/>
      <c r="E27" s="10"/>
      <c r="F27" s="33"/>
      <c r="G27" s="19"/>
      <c r="H27" s="25"/>
      <c r="I27" s="24"/>
      <c r="P27" s="47"/>
      <c r="Q27" s="46"/>
    </row>
    <row r="28" spans="1:17" ht="15.75" thickBot="1" x14ac:dyDescent="0.3">
      <c r="A28" s="123"/>
      <c r="B28" s="15"/>
      <c r="C28" s="15"/>
      <c r="D28" s="15"/>
      <c r="E28" s="15"/>
      <c r="F28" s="35"/>
      <c r="G28" s="20"/>
      <c r="H28" s="26"/>
      <c r="I28" s="27"/>
      <c r="P28" s="47"/>
      <c r="Q28" s="46"/>
    </row>
    <row r="29" spans="1:17" ht="15.75" thickTop="1" x14ac:dyDescent="0.25">
      <c r="A29" s="124"/>
      <c r="B29" s="2"/>
      <c r="C29" s="2"/>
      <c r="D29" s="2"/>
      <c r="E29" s="2"/>
      <c r="F29" s="36"/>
      <c r="G29" s="2"/>
      <c r="H29" s="2"/>
      <c r="I29" s="2"/>
      <c r="P29" s="47"/>
      <c r="Q29" s="46"/>
    </row>
    <row r="30" spans="1:17" x14ac:dyDescent="0.25">
      <c r="P30" s="47"/>
      <c r="Q30" s="46"/>
    </row>
    <row r="31" spans="1:17" x14ac:dyDescent="0.25">
      <c r="A31" s="125"/>
      <c r="B31" s="22"/>
      <c r="P31" s="47"/>
      <c r="Q31" s="46"/>
    </row>
    <row r="32" spans="1:17" x14ac:dyDescent="0.25">
      <c r="A32" s="119"/>
      <c r="B32" s="21"/>
      <c r="P32" s="47"/>
      <c r="Q32" s="46"/>
    </row>
    <row r="33" spans="1:17" ht="15.75" thickBot="1" x14ac:dyDescent="0.3">
      <c r="P33" s="47"/>
      <c r="Q33" s="47"/>
    </row>
    <row r="34" spans="1:17" ht="17.25" thickTop="1" thickBot="1" x14ac:dyDescent="0.3">
      <c r="A34" s="121"/>
      <c r="B34" s="12" t="s">
        <v>10</v>
      </c>
      <c r="C34" s="12" t="s">
        <v>17</v>
      </c>
      <c r="D34" s="12"/>
      <c r="E34" s="12" t="s">
        <v>13</v>
      </c>
      <c r="F34" s="12" t="s">
        <v>12</v>
      </c>
      <c r="G34" s="12" t="s">
        <v>24</v>
      </c>
      <c r="H34" s="12" t="s">
        <v>1</v>
      </c>
      <c r="I34" s="23" t="s">
        <v>25</v>
      </c>
    </row>
    <row r="35" spans="1:17" ht="15.75" thickBot="1" x14ac:dyDescent="0.3">
      <c r="A35" s="122">
        <v>43150</v>
      </c>
      <c r="B35" s="6" t="s">
        <v>241</v>
      </c>
      <c r="C35" s="7" t="s">
        <v>242</v>
      </c>
      <c r="D35" s="6"/>
      <c r="E35" s="8" t="s">
        <v>14</v>
      </c>
      <c r="F35" s="17">
        <v>2000</v>
      </c>
      <c r="G35" s="19"/>
      <c r="H35" s="17">
        <v>2000</v>
      </c>
      <c r="I35" s="24" t="s">
        <v>9</v>
      </c>
      <c r="J35" t="s">
        <v>78</v>
      </c>
    </row>
    <row r="36" spans="1:17" ht="15.75" thickBot="1" x14ac:dyDescent="0.3">
      <c r="A36" s="122">
        <v>43150</v>
      </c>
      <c r="B36" s="6" t="s">
        <v>243</v>
      </c>
      <c r="C36" s="7" t="s">
        <v>244</v>
      </c>
      <c r="D36" s="6"/>
      <c r="E36" s="8" t="s">
        <v>14</v>
      </c>
      <c r="F36" s="17">
        <v>222.12</v>
      </c>
      <c r="G36" s="19"/>
      <c r="H36" s="17">
        <v>222.12</v>
      </c>
      <c r="I36" s="24" t="s">
        <v>71</v>
      </c>
      <c r="J36" t="s">
        <v>78</v>
      </c>
    </row>
    <row r="37" spans="1:17" ht="15.75" thickBot="1" x14ac:dyDescent="0.3">
      <c r="A37" s="122">
        <v>43150</v>
      </c>
      <c r="B37" s="6" t="s">
        <v>245</v>
      </c>
      <c r="C37" s="7" t="s">
        <v>246</v>
      </c>
      <c r="D37" s="6"/>
      <c r="E37" s="8" t="s">
        <v>14</v>
      </c>
      <c r="F37" s="17">
        <v>29.97</v>
      </c>
      <c r="G37" s="19"/>
      <c r="H37" s="17">
        <v>29.97</v>
      </c>
      <c r="I37" s="24" t="s">
        <v>71</v>
      </c>
      <c r="J37" t="s">
        <v>247</v>
      </c>
    </row>
    <row r="38" spans="1:17" ht="15.75" thickBot="1" x14ac:dyDescent="0.3">
      <c r="A38" s="122">
        <v>43150</v>
      </c>
      <c r="B38" s="6" t="s">
        <v>248</v>
      </c>
      <c r="C38" s="7" t="s">
        <v>249</v>
      </c>
      <c r="D38" s="6"/>
      <c r="E38" s="8" t="s">
        <v>14</v>
      </c>
      <c r="F38" s="17">
        <v>4000</v>
      </c>
      <c r="G38" s="19"/>
      <c r="H38" s="17">
        <v>4000</v>
      </c>
      <c r="I38" s="24" t="s">
        <v>9</v>
      </c>
      <c r="J38" t="s">
        <v>78</v>
      </c>
    </row>
    <row r="39" spans="1:17" ht="15.75" thickBot="1" x14ac:dyDescent="0.3">
      <c r="A39" s="122">
        <v>43150</v>
      </c>
      <c r="B39" s="6" t="s">
        <v>241</v>
      </c>
      <c r="C39" s="7" t="s">
        <v>250</v>
      </c>
      <c r="D39" s="6"/>
      <c r="E39" s="8" t="s">
        <v>14</v>
      </c>
      <c r="F39" s="17">
        <v>1320</v>
      </c>
      <c r="G39" s="19"/>
      <c r="H39" s="17">
        <v>1320</v>
      </c>
      <c r="I39" s="24" t="s">
        <v>9</v>
      </c>
      <c r="J39" t="s">
        <v>78</v>
      </c>
    </row>
    <row r="40" spans="1:17" ht="15.75" thickBot="1" x14ac:dyDescent="0.3">
      <c r="A40" s="122">
        <v>43150</v>
      </c>
      <c r="B40" s="6" t="s">
        <v>251</v>
      </c>
      <c r="C40" s="7" t="s">
        <v>16</v>
      </c>
      <c r="D40" s="6"/>
      <c r="E40" s="8" t="s">
        <v>14</v>
      </c>
      <c r="F40" s="17">
        <v>270</v>
      </c>
      <c r="G40" s="19"/>
      <c r="H40" s="17">
        <v>270</v>
      </c>
      <c r="I40" s="24" t="s">
        <v>71</v>
      </c>
      <c r="J40" t="s">
        <v>78</v>
      </c>
    </row>
    <row r="41" spans="1:17" ht="15.75" thickBot="1" x14ac:dyDescent="0.3">
      <c r="A41" s="122">
        <v>43150</v>
      </c>
      <c r="B41" s="6" t="s">
        <v>241</v>
      </c>
      <c r="C41" s="7" t="s">
        <v>252</v>
      </c>
      <c r="D41" s="6"/>
      <c r="E41" s="8" t="s">
        <v>14</v>
      </c>
      <c r="F41" s="17">
        <v>300</v>
      </c>
      <c r="G41" s="19"/>
      <c r="H41" s="25">
        <v>300</v>
      </c>
      <c r="I41" s="24" t="s">
        <v>9</v>
      </c>
      <c r="J41" t="s">
        <v>78</v>
      </c>
    </row>
    <row r="42" spans="1:17" ht="15.75" thickBot="1" x14ac:dyDescent="0.3">
      <c r="A42" s="122">
        <v>43150</v>
      </c>
      <c r="B42" s="6" t="s">
        <v>241</v>
      </c>
      <c r="C42" s="7" t="s">
        <v>253</v>
      </c>
      <c r="D42" s="6"/>
      <c r="E42" s="10" t="s">
        <v>14</v>
      </c>
      <c r="F42" s="17">
        <v>950</v>
      </c>
      <c r="G42" s="19"/>
      <c r="H42" s="25">
        <v>950</v>
      </c>
      <c r="I42" s="24" t="s">
        <v>9</v>
      </c>
      <c r="J42" t="s">
        <v>78</v>
      </c>
    </row>
    <row r="43" spans="1:17" ht="15.75" thickBot="1" x14ac:dyDescent="0.3">
      <c r="A43" s="122">
        <v>43150</v>
      </c>
      <c r="B43" s="6" t="s">
        <v>254</v>
      </c>
      <c r="C43" s="7" t="s">
        <v>255</v>
      </c>
      <c r="D43" s="6"/>
      <c r="E43" s="10" t="s">
        <v>14</v>
      </c>
      <c r="F43" s="17">
        <v>1278.6300000000001</v>
      </c>
      <c r="G43" s="19"/>
      <c r="H43" s="25">
        <v>1278.6300000000001</v>
      </c>
      <c r="I43" s="24" t="s">
        <v>9</v>
      </c>
      <c r="J43" t="s">
        <v>78</v>
      </c>
    </row>
    <row r="44" spans="1:17" ht="15.75" thickBot="1" x14ac:dyDescent="0.3">
      <c r="A44" s="122"/>
      <c r="B44" s="6"/>
      <c r="C44" s="7"/>
      <c r="D44" s="6"/>
      <c r="E44" s="10"/>
      <c r="F44" s="17"/>
      <c r="G44" s="19"/>
      <c r="H44" s="25"/>
      <c r="I44" s="24"/>
    </row>
    <row r="45" spans="1:17" ht="15.75" thickBot="1" x14ac:dyDescent="0.3">
      <c r="A45" s="123"/>
      <c r="B45" s="15"/>
      <c r="C45" s="15"/>
      <c r="D45" s="15"/>
      <c r="E45" s="15"/>
      <c r="F45" s="18"/>
      <c r="G45" s="20"/>
      <c r="H45" s="26"/>
      <c r="I45" s="27"/>
    </row>
    <row r="46" spans="1:17" ht="15.75" thickTop="1" x14ac:dyDescent="0.25">
      <c r="A46" s="124"/>
      <c r="B46" s="2"/>
      <c r="C46" s="2"/>
      <c r="D46" s="2"/>
      <c r="E46" s="2"/>
      <c r="F46" s="2"/>
      <c r="G46" s="2"/>
      <c r="H46" s="2"/>
      <c r="I46" s="2"/>
    </row>
    <row r="48" spans="1:17" x14ac:dyDescent="0.25">
      <c r="A48" s="125" t="s">
        <v>224</v>
      </c>
      <c r="B48" s="22"/>
    </row>
    <row r="49" spans="1:10" x14ac:dyDescent="0.25">
      <c r="A49" s="119"/>
      <c r="B49" s="21"/>
    </row>
    <row r="50" spans="1:10" ht="15.75" thickBot="1" x14ac:dyDescent="0.3"/>
    <row r="51" spans="1:10" ht="17.25" thickTop="1" thickBot="1" x14ac:dyDescent="0.3">
      <c r="A51" s="121" t="s">
        <v>11</v>
      </c>
      <c r="B51" s="12" t="s">
        <v>10</v>
      </c>
      <c r="C51" s="12" t="s">
        <v>17</v>
      </c>
      <c r="D51" s="12"/>
      <c r="E51" s="12" t="s">
        <v>13</v>
      </c>
      <c r="F51" s="12" t="s">
        <v>12</v>
      </c>
      <c r="G51" s="12" t="s">
        <v>24</v>
      </c>
      <c r="H51" s="12" t="s">
        <v>1</v>
      </c>
      <c r="I51" s="23" t="s">
        <v>25</v>
      </c>
    </row>
    <row r="52" spans="1:10" ht="15.75" thickBot="1" x14ac:dyDescent="0.3">
      <c r="A52" s="122">
        <v>43157</v>
      </c>
      <c r="B52" s="6" t="s">
        <v>256</v>
      </c>
      <c r="C52" s="29" t="s">
        <v>257</v>
      </c>
      <c r="D52" s="6"/>
      <c r="E52" s="8" t="s">
        <v>14</v>
      </c>
      <c r="F52" s="17">
        <v>107.97</v>
      </c>
      <c r="G52" s="19"/>
      <c r="H52" s="17">
        <v>107.97</v>
      </c>
      <c r="I52" s="24" t="s">
        <v>71</v>
      </c>
    </row>
    <row r="53" spans="1:10" ht="15.75" thickBot="1" x14ac:dyDescent="0.3">
      <c r="A53" s="122">
        <v>43157</v>
      </c>
      <c r="B53" s="6" t="s">
        <v>102</v>
      </c>
      <c r="C53" s="7"/>
      <c r="D53" s="6"/>
      <c r="E53" s="8" t="s">
        <v>14</v>
      </c>
      <c r="F53" s="17">
        <v>1000</v>
      </c>
      <c r="G53" s="19"/>
      <c r="H53" s="17">
        <v>1000</v>
      </c>
      <c r="I53" s="24" t="s">
        <v>9</v>
      </c>
      <c r="J53" t="s">
        <v>78</v>
      </c>
    </row>
    <row r="54" spans="1:10" ht="15.75" thickBot="1" x14ac:dyDescent="0.3">
      <c r="A54" s="122">
        <v>43157</v>
      </c>
      <c r="B54" s="6" t="s">
        <v>258</v>
      </c>
      <c r="C54" s="7" t="s">
        <v>138</v>
      </c>
      <c r="D54" s="6"/>
      <c r="E54" s="8" t="s">
        <v>14</v>
      </c>
      <c r="F54" s="17">
        <v>1000</v>
      </c>
      <c r="G54" s="19"/>
      <c r="H54" s="17">
        <v>1000</v>
      </c>
      <c r="I54" s="24" t="s">
        <v>108</v>
      </c>
      <c r="J54" t="s">
        <v>78</v>
      </c>
    </row>
    <row r="55" spans="1:10" ht="15.75" thickBot="1" x14ac:dyDescent="0.3">
      <c r="A55" s="122">
        <v>43157</v>
      </c>
      <c r="B55" s="6" t="s">
        <v>102</v>
      </c>
      <c r="C55" s="7" t="s">
        <v>259</v>
      </c>
      <c r="D55" s="6"/>
      <c r="E55" s="8" t="s">
        <v>14</v>
      </c>
      <c r="F55" s="17">
        <v>1000</v>
      </c>
      <c r="G55" s="19"/>
      <c r="H55" s="17">
        <v>1000</v>
      </c>
      <c r="I55" s="24" t="s">
        <v>9</v>
      </c>
      <c r="J55" t="s">
        <v>78</v>
      </c>
    </row>
    <row r="56" spans="1:10" ht="15.75" thickBot="1" x14ac:dyDescent="0.3">
      <c r="A56" s="122">
        <v>43157</v>
      </c>
      <c r="B56" s="6" t="s">
        <v>260</v>
      </c>
      <c r="C56" s="7" t="s">
        <v>257</v>
      </c>
      <c r="D56" s="6"/>
      <c r="E56" s="8" t="s">
        <v>14</v>
      </c>
      <c r="F56" s="17">
        <v>24.99</v>
      </c>
      <c r="G56" s="19"/>
      <c r="H56" s="17">
        <v>24.99</v>
      </c>
      <c r="I56" s="24" t="s">
        <v>71</v>
      </c>
      <c r="J56" t="s">
        <v>78</v>
      </c>
    </row>
    <row r="57" spans="1:10" ht="15.75" thickBot="1" x14ac:dyDescent="0.3">
      <c r="A57" s="122">
        <v>43157</v>
      </c>
      <c r="B57" s="6" t="s">
        <v>261</v>
      </c>
      <c r="C57" s="7" t="s">
        <v>257</v>
      </c>
      <c r="D57" s="6"/>
      <c r="E57" s="8" t="s">
        <v>14</v>
      </c>
      <c r="F57" s="17">
        <v>-9.99</v>
      </c>
      <c r="G57" s="19"/>
      <c r="H57" s="25">
        <v>-9.99</v>
      </c>
      <c r="I57" s="24" t="s">
        <v>71</v>
      </c>
      <c r="J57" t="s">
        <v>78</v>
      </c>
    </row>
    <row r="58" spans="1:10" ht="15.75" thickBot="1" x14ac:dyDescent="0.3">
      <c r="A58" s="122"/>
      <c r="B58" s="6"/>
      <c r="C58" s="7"/>
      <c r="D58" s="6"/>
      <c r="E58" s="8"/>
      <c r="F58" s="17"/>
      <c r="G58" s="19"/>
      <c r="H58" s="25"/>
      <c r="I58" s="24"/>
    </row>
    <row r="59" spans="1:10" ht="15.75" thickBot="1" x14ac:dyDescent="0.3">
      <c r="A59" s="122"/>
      <c r="B59" s="6"/>
      <c r="C59" s="7"/>
      <c r="D59" s="6"/>
      <c r="E59" s="10"/>
      <c r="F59" s="17"/>
      <c r="G59" s="19"/>
      <c r="H59" s="25"/>
      <c r="I59" s="24"/>
    </row>
    <row r="60" spans="1:10" ht="15.75" thickBot="1" x14ac:dyDescent="0.3">
      <c r="A60" s="122"/>
      <c r="B60" s="6"/>
      <c r="C60" s="7"/>
      <c r="D60" s="6"/>
      <c r="E60" s="10"/>
      <c r="F60" s="17"/>
      <c r="G60" s="19"/>
      <c r="H60" s="25"/>
      <c r="I60" s="24"/>
    </row>
    <row r="61" spans="1:10" ht="15.75" thickBot="1" x14ac:dyDescent="0.3">
      <c r="A61" s="122"/>
      <c r="B61" s="6"/>
      <c r="C61" s="7"/>
      <c r="D61" s="6"/>
      <c r="E61" s="10"/>
      <c r="F61" s="17"/>
      <c r="G61" s="19"/>
      <c r="H61" s="25"/>
      <c r="I61" s="24"/>
    </row>
    <row r="62" spans="1:10" ht="15.75" thickBot="1" x14ac:dyDescent="0.3">
      <c r="A62" s="123"/>
      <c r="B62" s="15"/>
      <c r="C62" s="15"/>
      <c r="D62" s="15"/>
      <c r="E62" s="15"/>
      <c r="F62" s="18"/>
      <c r="G62" s="20"/>
      <c r="H62" s="26"/>
      <c r="I62" s="27"/>
    </row>
    <row r="63" spans="1:10" ht="15.75" thickTop="1" x14ac:dyDescent="0.25">
      <c r="A63" s="124"/>
      <c r="B63" s="2"/>
      <c r="C63" s="2"/>
      <c r="D63" s="2"/>
      <c r="E63" s="2"/>
      <c r="F63" s="2"/>
      <c r="G63" s="2"/>
      <c r="H63" s="2"/>
      <c r="I63" s="2"/>
    </row>
    <row r="65" spans="1:9" x14ac:dyDescent="0.25">
      <c r="A65" s="125"/>
      <c r="B65" s="22"/>
    </row>
    <row r="66" spans="1:9" x14ac:dyDescent="0.25">
      <c r="A66" s="119"/>
      <c r="B66" s="21"/>
    </row>
    <row r="67" spans="1:9" ht="15.75" thickBot="1" x14ac:dyDescent="0.3"/>
    <row r="68" spans="1:9" ht="17.25" thickTop="1" thickBot="1" x14ac:dyDescent="0.3">
      <c r="A68" s="121" t="s">
        <v>11</v>
      </c>
      <c r="B68" s="12" t="s">
        <v>10</v>
      </c>
      <c r="C68" s="12" t="s">
        <v>17</v>
      </c>
      <c r="D68" s="12"/>
      <c r="E68" s="12" t="s">
        <v>13</v>
      </c>
      <c r="F68" s="12" t="s">
        <v>12</v>
      </c>
      <c r="G68" s="12" t="s">
        <v>24</v>
      </c>
      <c r="H68" s="12" t="s">
        <v>1</v>
      </c>
      <c r="I68" s="23" t="s">
        <v>25</v>
      </c>
    </row>
    <row r="69" spans="1:9" ht="15.75" thickBot="1" x14ac:dyDescent="0.3">
      <c r="A69" s="122"/>
      <c r="B69" s="6"/>
      <c r="C69" s="7"/>
      <c r="D69" s="6"/>
      <c r="E69" s="8"/>
      <c r="F69" s="17"/>
      <c r="G69" s="19"/>
      <c r="H69" s="17"/>
      <c r="I69" s="24"/>
    </row>
    <row r="70" spans="1:9" ht="15.75" thickBot="1" x14ac:dyDescent="0.3">
      <c r="A70" s="122"/>
      <c r="B70" s="6"/>
      <c r="C70" s="7"/>
      <c r="D70" s="6"/>
      <c r="E70" s="8"/>
      <c r="F70" s="17"/>
      <c r="G70" s="19"/>
      <c r="H70" s="17"/>
      <c r="I70" s="24"/>
    </row>
    <row r="71" spans="1:9" ht="15.75" thickBot="1" x14ac:dyDescent="0.3">
      <c r="A71" s="122"/>
      <c r="B71" s="6"/>
      <c r="C71" s="7"/>
      <c r="D71" s="6"/>
      <c r="E71" s="8"/>
      <c r="F71" s="17"/>
      <c r="G71" s="19"/>
      <c r="H71" s="17"/>
      <c r="I71" s="24"/>
    </row>
    <row r="72" spans="1:9" ht="15.75" thickBot="1" x14ac:dyDescent="0.3">
      <c r="A72" s="122"/>
      <c r="B72" s="6"/>
      <c r="C72" s="7"/>
      <c r="D72" s="6"/>
      <c r="E72" s="8"/>
      <c r="F72" s="17"/>
      <c r="G72" s="19"/>
      <c r="H72" s="17"/>
      <c r="I72" s="24"/>
    </row>
    <row r="73" spans="1:9" ht="15.75" thickBot="1" x14ac:dyDescent="0.3">
      <c r="A73" s="122"/>
      <c r="B73" s="6"/>
      <c r="C73" s="7"/>
      <c r="D73" s="6"/>
      <c r="E73" s="8"/>
      <c r="F73" s="17"/>
      <c r="G73" s="19"/>
      <c r="H73" s="17"/>
      <c r="I73" s="24"/>
    </row>
    <row r="74" spans="1:9" ht="15.75" thickBot="1" x14ac:dyDescent="0.3">
      <c r="A74" s="122"/>
      <c r="B74" s="6"/>
      <c r="C74" s="7"/>
      <c r="D74" s="6"/>
      <c r="E74" s="8"/>
      <c r="F74" s="17"/>
      <c r="G74" s="19"/>
      <c r="H74" s="25"/>
      <c r="I74" s="24"/>
    </row>
    <row r="75" spans="1:9" ht="15.75" thickBot="1" x14ac:dyDescent="0.3">
      <c r="A75" s="122"/>
      <c r="B75" s="6"/>
      <c r="C75" s="7"/>
      <c r="D75" s="6"/>
      <c r="E75" s="8"/>
      <c r="F75" s="17"/>
      <c r="G75" s="19"/>
      <c r="H75" s="25"/>
      <c r="I75" s="24"/>
    </row>
    <row r="76" spans="1:9" ht="15.75" thickBot="1" x14ac:dyDescent="0.3">
      <c r="A76" s="122"/>
      <c r="B76" s="6"/>
      <c r="C76" s="7"/>
      <c r="D76" s="6"/>
      <c r="E76" s="10"/>
      <c r="F76" s="17"/>
      <c r="G76" s="19"/>
      <c r="H76" s="25"/>
      <c r="I76" s="24"/>
    </row>
    <row r="77" spans="1:9" ht="15.75" thickBot="1" x14ac:dyDescent="0.3">
      <c r="A77" s="122"/>
      <c r="B77" s="6"/>
      <c r="C77" s="7"/>
      <c r="D77" s="6"/>
      <c r="E77" s="10"/>
      <c r="F77" s="17"/>
      <c r="G77" s="19"/>
      <c r="H77" s="25"/>
      <c r="I77" s="24"/>
    </row>
    <row r="78" spans="1:9" ht="15.75" thickBot="1" x14ac:dyDescent="0.3">
      <c r="A78" s="122"/>
      <c r="B78" s="6"/>
      <c r="C78" s="7"/>
      <c r="D78" s="6"/>
      <c r="E78" s="10"/>
      <c r="F78" s="17"/>
      <c r="G78" s="19"/>
      <c r="H78" s="25"/>
      <c r="I78" s="24"/>
    </row>
    <row r="79" spans="1:9" ht="15.75" thickBot="1" x14ac:dyDescent="0.3">
      <c r="A79" s="123"/>
      <c r="B79" s="15"/>
      <c r="C79" s="15"/>
      <c r="D79" s="15"/>
      <c r="E79" s="15"/>
      <c r="F79" s="18"/>
      <c r="G79" s="20"/>
      <c r="H79" s="26"/>
      <c r="I79" s="27"/>
    </row>
    <row r="80" spans="1:9" ht="15.75" thickTop="1" x14ac:dyDescent="0.25">
      <c r="A80" s="124"/>
      <c r="B80" s="2"/>
      <c r="C80" s="2"/>
      <c r="D80" s="2"/>
      <c r="E80" s="2"/>
      <c r="F80" s="2"/>
      <c r="G80" s="2"/>
      <c r="H80" s="2"/>
      <c r="I80" s="2"/>
    </row>
  </sheetData>
  <pageMargins left="0.7" right="0.7" top="0.75" bottom="0.75" header="0.3" footer="0.3"/>
  <pageSetup paperSize="9" orientation="landscape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workbookViewId="0">
      <selection activeCell="A80" sqref="A1:XFD80"/>
    </sheetView>
  </sheetViews>
  <sheetFormatPr defaultColWidth="11.42578125" defaultRowHeight="15" x14ac:dyDescent="0.25"/>
  <cols>
    <col min="1" max="1" width="12.85546875" style="120" customWidth="1"/>
    <col min="2" max="2" width="17.85546875" customWidth="1"/>
    <col min="3" max="3" width="18.140625" customWidth="1"/>
    <col min="13" max="13" width="14.28515625" customWidth="1"/>
  </cols>
  <sheetData>
    <row r="1" spans="1:13" ht="23.25" x14ac:dyDescent="0.35">
      <c r="A1" s="117" t="s">
        <v>3</v>
      </c>
    </row>
    <row r="2" spans="1:13" x14ac:dyDescent="0.25">
      <c r="A2" s="118" t="s">
        <v>237</v>
      </c>
      <c r="B2" s="22"/>
    </row>
    <row r="3" spans="1:13" x14ac:dyDescent="0.25">
      <c r="A3" s="119"/>
      <c r="B3" s="21"/>
    </row>
    <row r="4" spans="1:13" ht="15.75" thickBot="1" x14ac:dyDescent="0.3"/>
    <row r="5" spans="1:13" ht="17.25" thickTop="1" thickBot="1" x14ac:dyDescent="0.3">
      <c r="A5" s="121"/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13" ht="15.75" thickBot="1" x14ac:dyDescent="0.3">
      <c r="A6" s="122">
        <v>43164</v>
      </c>
      <c r="B6" s="6" t="s">
        <v>262</v>
      </c>
      <c r="C6" s="29" t="s">
        <v>263</v>
      </c>
      <c r="D6" s="6"/>
      <c r="E6" s="8" t="s">
        <v>14</v>
      </c>
      <c r="F6" s="17">
        <v>1400</v>
      </c>
      <c r="G6" s="19"/>
      <c r="H6" s="17">
        <v>1400</v>
      </c>
      <c r="I6" s="24" t="s">
        <v>9</v>
      </c>
      <c r="J6" t="s">
        <v>78</v>
      </c>
      <c r="M6" s="51"/>
    </row>
    <row r="7" spans="1:13" ht="15.75" thickBot="1" x14ac:dyDescent="0.3">
      <c r="A7" s="122">
        <v>43164</v>
      </c>
      <c r="B7" s="6" t="s">
        <v>264</v>
      </c>
      <c r="C7" s="29" t="s">
        <v>131</v>
      </c>
      <c r="D7" s="6"/>
      <c r="E7" s="8" t="s">
        <v>61</v>
      </c>
      <c r="F7" s="17">
        <v>46.47</v>
      </c>
      <c r="G7" s="19"/>
      <c r="H7" s="17">
        <v>46.47</v>
      </c>
      <c r="I7" s="24" t="s">
        <v>71</v>
      </c>
      <c r="J7" t="s">
        <v>78</v>
      </c>
      <c r="M7" s="50"/>
    </row>
    <row r="8" spans="1:13" ht="15.75" thickBot="1" x14ac:dyDescent="0.3">
      <c r="A8" s="122">
        <v>43164</v>
      </c>
      <c r="B8" s="6" t="s">
        <v>265</v>
      </c>
      <c r="C8" s="29" t="s">
        <v>266</v>
      </c>
      <c r="D8" s="6"/>
      <c r="E8" s="8" t="s">
        <v>14</v>
      </c>
      <c r="F8" s="17">
        <v>418.56</v>
      </c>
      <c r="G8" s="19"/>
      <c r="H8" s="33">
        <v>418.56</v>
      </c>
      <c r="I8" s="24" t="s">
        <v>71</v>
      </c>
      <c r="J8" t="s">
        <v>78</v>
      </c>
      <c r="M8" s="50"/>
    </row>
    <row r="9" spans="1:13" ht="15.75" thickBot="1" x14ac:dyDescent="0.3">
      <c r="A9" s="122">
        <v>43164</v>
      </c>
      <c r="B9" s="6" t="s">
        <v>93</v>
      </c>
      <c r="C9" s="29" t="s">
        <v>267</v>
      </c>
      <c r="D9" s="6"/>
      <c r="E9" s="8" t="s">
        <v>14</v>
      </c>
      <c r="F9" s="17">
        <v>200</v>
      </c>
      <c r="G9" s="19"/>
      <c r="H9" s="33">
        <v>200</v>
      </c>
      <c r="I9" s="24" t="s">
        <v>9</v>
      </c>
      <c r="J9" t="s">
        <v>78</v>
      </c>
      <c r="M9" s="50"/>
    </row>
    <row r="10" spans="1:13" ht="15.75" thickBot="1" x14ac:dyDescent="0.3">
      <c r="A10" s="122">
        <v>43164</v>
      </c>
      <c r="B10" s="6" t="s">
        <v>102</v>
      </c>
      <c r="C10" s="29" t="s">
        <v>259</v>
      </c>
      <c r="D10" s="6"/>
      <c r="E10" s="8" t="s">
        <v>14</v>
      </c>
      <c r="F10" s="17">
        <v>1678.04</v>
      </c>
      <c r="G10" s="19"/>
      <c r="H10" s="33">
        <v>1678.04</v>
      </c>
      <c r="I10" s="24" t="s">
        <v>9</v>
      </c>
      <c r="J10" t="s">
        <v>78</v>
      </c>
      <c r="M10" s="50"/>
    </row>
    <row r="11" spans="1:13" ht="15.75" thickBot="1" x14ac:dyDescent="0.3">
      <c r="A11" s="122">
        <v>43164</v>
      </c>
      <c r="B11" s="6" t="s">
        <v>93</v>
      </c>
      <c r="C11" s="29" t="s">
        <v>268</v>
      </c>
      <c r="D11" s="6"/>
      <c r="E11" s="10" t="s">
        <v>14</v>
      </c>
      <c r="F11" s="17">
        <v>780</v>
      </c>
      <c r="G11" s="19"/>
      <c r="H11" s="33">
        <v>780</v>
      </c>
      <c r="I11" s="24" t="s">
        <v>9</v>
      </c>
      <c r="J11" t="s">
        <v>78</v>
      </c>
      <c r="L11" t="s">
        <v>188</v>
      </c>
      <c r="M11" s="50"/>
    </row>
    <row r="12" spans="1:13" ht="15.75" thickBot="1" x14ac:dyDescent="0.3">
      <c r="A12" s="122"/>
      <c r="B12" s="6"/>
      <c r="C12" s="29"/>
      <c r="D12" s="6"/>
      <c r="E12" s="10"/>
      <c r="F12" s="17"/>
      <c r="G12" s="19"/>
      <c r="H12" s="33"/>
      <c r="I12" s="24"/>
      <c r="M12" s="50"/>
    </row>
    <row r="13" spans="1:13" ht="15.75" thickBot="1" x14ac:dyDescent="0.3">
      <c r="A13" s="122"/>
      <c r="B13" s="6"/>
      <c r="C13" s="29"/>
      <c r="D13" s="6"/>
      <c r="E13" s="10"/>
      <c r="F13" s="17"/>
      <c r="G13" s="19"/>
      <c r="H13" s="33"/>
      <c r="I13" s="24"/>
      <c r="M13" s="50"/>
    </row>
    <row r="14" spans="1:13" ht="15.75" thickBot="1" x14ac:dyDescent="0.3">
      <c r="A14" s="123"/>
      <c r="B14" s="15"/>
      <c r="C14" s="15"/>
      <c r="D14" s="15"/>
      <c r="E14" s="15"/>
      <c r="F14" s="18"/>
      <c r="G14" s="20"/>
      <c r="H14" s="26"/>
      <c r="I14" s="27"/>
      <c r="M14" s="50"/>
    </row>
    <row r="15" spans="1:13" ht="15.75" thickTop="1" x14ac:dyDescent="0.25">
      <c r="A15" s="124"/>
      <c r="B15" s="2"/>
      <c r="C15" s="2"/>
      <c r="D15" s="2"/>
      <c r="E15" s="2"/>
      <c r="F15" s="2"/>
      <c r="G15" s="2"/>
      <c r="H15" s="2"/>
      <c r="I15" s="2"/>
      <c r="L15" s="30"/>
      <c r="M15" s="50"/>
    </row>
    <row r="16" spans="1:13" x14ac:dyDescent="0.25">
      <c r="M16" s="50"/>
    </row>
    <row r="17" spans="1:17" x14ac:dyDescent="0.25">
      <c r="A17" s="118"/>
      <c r="M17" s="50"/>
    </row>
    <row r="18" spans="1:17" x14ac:dyDescent="0.25">
      <c r="A18" s="119"/>
      <c r="B18" s="21"/>
      <c r="M18" s="45"/>
    </row>
    <row r="19" spans="1:17" ht="15.75" thickBot="1" x14ac:dyDescent="0.3">
      <c r="M19" s="45"/>
    </row>
    <row r="20" spans="1:17" ht="17.25" thickTop="1" thickBot="1" x14ac:dyDescent="0.3">
      <c r="A20" s="121"/>
      <c r="B20" s="12" t="s">
        <v>10</v>
      </c>
      <c r="C20" s="12" t="s">
        <v>17</v>
      </c>
      <c r="D20" s="12"/>
      <c r="E20" s="12" t="s">
        <v>13</v>
      </c>
      <c r="F20" s="12" t="s">
        <v>12</v>
      </c>
      <c r="G20" s="12" t="s">
        <v>24</v>
      </c>
      <c r="H20" s="12" t="s">
        <v>1</v>
      </c>
      <c r="I20" s="23" t="s">
        <v>25</v>
      </c>
      <c r="M20" s="46"/>
    </row>
    <row r="21" spans="1:17" ht="15.75" thickBot="1" x14ac:dyDescent="0.3">
      <c r="A21" s="122">
        <v>43171</v>
      </c>
      <c r="B21" s="6" t="s">
        <v>285</v>
      </c>
      <c r="C21" s="7" t="s">
        <v>286</v>
      </c>
      <c r="D21" s="6"/>
      <c r="E21" s="8" t="s">
        <v>14</v>
      </c>
      <c r="F21" s="63">
        <v>288</v>
      </c>
      <c r="G21" s="19"/>
      <c r="H21" s="17">
        <v>288</v>
      </c>
      <c r="I21" s="24" t="s">
        <v>71</v>
      </c>
      <c r="J21" t="s">
        <v>78</v>
      </c>
    </row>
    <row r="22" spans="1:17" ht="15.75" thickBot="1" x14ac:dyDescent="0.3">
      <c r="A22" s="122">
        <v>43171</v>
      </c>
      <c r="B22" s="6" t="s">
        <v>102</v>
      </c>
      <c r="C22" s="7"/>
      <c r="D22" s="6"/>
      <c r="E22" s="8" t="s">
        <v>14</v>
      </c>
      <c r="F22" s="33">
        <v>1000</v>
      </c>
      <c r="G22" s="19"/>
      <c r="H22" s="17">
        <v>1000</v>
      </c>
      <c r="I22" s="24" t="s">
        <v>9</v>
      </c>
      <c r="J22" t="s">
        <v>78</v>
      </c>
    </row>
    <row r="23" spans="1:17" ht="15.75" thickBot="1" x14ac:dyDescent="0.3">
      <c r="A23" s="122">
        <v>43171</v>
      </c>
      <c r="B23" s="6" t="s">
        <v>287</v>
      </c>
      <c r="C23" s="7" t="s">
        <v>288</v>
      </c>
      <c r="D23" s="6"/>
      <c r="E23" s="8" t="s">
        <v>14</v>
      </c>
      <c r="F23" s="33">
        <v>1200</v>
      </c>
      <c r="G23" s="19"/>
      <c r="H23" s="17">
        <v>1200</v>
      </c>
      <c r="I23" s="24" t="s">
        <v>9</v>
      </c>
      <c r="J23" t="s">
        <v>78</v>
      </c>
    </row>
    <row r="24" spans="1:17" ht="15.75" thickBot="1" x14ac:dyDescent="0.3">
      <c r="A24" s="122">
        <v>43171</v>
      </c>
      <c r="B24" s="6" t="s">
        <v>93</v>
      </c>
      <c r="C24" s="7"/>
      <c r="D24" s="6"/>
      <c r="E24" s="8" t="s">
        <v>14</v>
      </c>
      <c r="F24" s="33">
        <v>1130</v>
      </c>
      <c r="G24" s="19"/>
      <c r="H24" s="25">
        <v>1130</v>
      </c>
      <c r="I24" s="24" t="s">
        <v>9</v>
      </c>
      <c r="J24" t="s">
        <v>78</v>
      </c>
      <c r="P24" s="47"/>
      <c r="Q24" s="47"/>
    </row>
    <row r="25" spans="1:17" ht="15.75" thickBot="1" x14ac:dyDescent="0.3">
      <c r="A25" s="122">
        <v>43171</v>
      </c>
      <c r="B25" s="6" t="s">
        <v>187</v>
      </c>
      <c r="C25" s="7" t="s">
        <v>289</v>
      </c>
      <c r="D25" s="6"/>
      <c r="E25" s="8" t="s">
        <v>14</v>
      </c>
      <c r="F25" s="33">
        <v>570</v>
      </c>
      <c r="G25" s="19"/>
      <c r="H25" s="25">
        <v>570</v>
      </c>
      <c r="I25" s="24" t="s">
        <v>71</v>
      </c>
      <c r="J25" t="s">
        <v>78</v>
      </c>
      <c r="P25" s="47"/>
      <c r="Q25" s="46"/>
    </row>
    <row r="26" spans="1:17" ht="15.75" thickBot="1" x14ac:dyDescent="0.3">
      <c r="A26" s="122">
        <v>43171</v>
      </c>
      <c r="B26" s="6" t="s">
        <v>290</v>
      </c>
      <c r="C26" s="7" t="s">
        <v>138</v>
      </c>
      <c r="D26" s="6"/>
      <c r="E26" s="10" t="s">
        <v>14</v>
      </c>
      <c r="F26" s="25">
        <v>4000</v>
      </c>
      <c r="G26" s="19"/>
      <c r="H26" s="25">
        <v>4000</v>
      </c>
      <c r="I26" s="24" t="s">
        <v>71</v>
      </c>
      <c r="J26" t="s">
        <v>78</v>
      </c>
      <c r="P26" s="47"/>
      <c r="Q26" s="46"/>
    </row>
    <row r="27" spans="1:17" ht="15.75" thickBot="1" x14ac:dyDescent="0.3">
      <c r="A27" s="122">
        <v>43171</v>
      </c>
      <c r="B27" s="6" t="s">
        <v>90</v>
      </c>
      <c r="C27" s="7"/>
      <c r="D27" s="6"/>
      <c r="E27" s="10" t="s">
        <v>14</v>
      </c>
      <c r="F27" s="33">
        <v>1000</v>
      </c>
      <c r="G27" s="19"/>
      <c r="H27" s="25">
        <v>1000</v>
      </c>
      <c r="I27" s="24" t="s">
        <v>71</v>
      </c>
      <c r="J27" t="s">
        <v>78</v>
      </c>
      <c r="P27" s="47"/>
      <c r="Q27" s="46"/>
    </row>
    <row r="28" spans="1:17" ht="15.75" thickBot="1" x14ac:dyDescent="0.3">
      <c r="A28" s="123"/>
      <c r="B28" s="15"/>
      <c r="C28" s="15"/>
      <c r="D28" s="15"/>
      <c r="E28" s="15"/>
      <c r="F28" s="35"/>
      <c r="G28" s="20"/>
      <c r="H28" s="26"/>
      <c r="I28" s="27"/>
      <c r="P28" s="47"/>
      <c r="Q28" s="46"/>
    </row>
    <row r="29" spans="1:17" ht="15.75" thickTop="1" x14ac:dyDescent="0.25">
      <c r="A29" s="124"/>
      <c r="B29" s="2"/>
      <c r="C29" s="2"/>
      <c r="D29" s="2"/>
      <c r="E29" s="2"/>
      <c r="F29" s="36"/>
      <c r="G29" s="2"/>
      <c r="H29" s="2"/>
      <c r="I29" s="2"/>
      <c r="P29" s="47"/>
      <c r="Q29" s="46"/>
    </row>
    <row r="30" spans="1:17" x14ac:dyDescent="0.25">
      <c r="P30" s="47"/>
      <c r="Q30" s="46"/>
    </row>
    <row r="31" spans="1:17" x14ac:dyDescent="0.25">
      <c r="A31" s="125"/>
      <c r="B31" s="22"/>
      <c r="P31" s="47"/>
      <c r="Q31" s="46"/>
    </row>
    <row r="32" spans="1:17" x14ac:dyDescent="0.25">
      <c r="A32" s="119"/>
      <c r="B32" s="21"/>
      <c r="P32" s="47"/>
      <c r="Q32" s="46"/>
    </row>
    <row r="33" spans="1:17" ht="15.75" thickBot="1" x14ac:dyDescent="0.3">
      <c r="P33" s="47"/>
      <c r="Q33" s="47"/>
    </row>
    <row r="34" spans="1:17" ht="17.25" thickTop="1" thickBot="1" x14ac:dyDescent="0.3">
      <c r="A34" s="121"/>
      <c r="B34" s="12" t="s">
        <v>10</v>
      </c>
      <c r="C34" s="12" t="s">
        <v>17</v>
      </c>
      <c r="D34" s="12"/>
      <c r="E34" s="12" t="s">
        <v>13</v>
      </c>
      <c r="F34" s="12" t="s">
        <v>12</v>
      </c>
      <c r="G34" s="12" t="s">
        <v>24</v>
      </c>
      <c r="H34" s="12" t="s">
        <v>1</v>
      </c>
      <c r="I34" s="23" t="s">
        <v>25</v>
      </c>
    </row>
    <row r="35" spans="1:17" ht="15.75" thickBot="1" x14ac:dyDescent="0.3">
      <c r="A35" s="122">
        <v>43178</v>
      </c>
      <c r="B35" s="6" t="s">
        <v>291</v>
      </c>
      <c r="C35" s="7" t="s">
        <v>292</v>
      </c>
      <c r="D35" s="6"/>
      <c r="E35" s="8" t="s">
        <v>14</v>
      </c>
      <c r="F35" s="17">
        <v>969.5</v>
      </c>
      <c r="G35" s="19"/>
      <c r="H35" s="17">
        <v>969.5</v>
      </c>
      <c r="I35" s="24" t="s">
        <v>296</v>
      </c>
      <c r="J35" t="s">
        <v>78</v>
      </c>
    </row>
    <row r="36" spans="1:17" ht="15.75" thickBot="1" x14ac:dyDescent="0.3">
      <c r="A36" s="122">
        <v>43178</v>
      </c>
      <c r="B36" s="6" t="s">
        <v>293</v>
      </c>
      <c r="C36" s="7" t="s">
        <v>225</v>
      </c>
      <c r="D36" s="6"/>
      <c r="E36" s="8" t="s">
        <v>14</v>
      </c>
      <c r="F36" s="17">
        <v>808</v>
      </c>
      <c r="G36" s="19"/>
      <c r="H36" s="17">
        <v>808</v>
      </c>
      <c r="I36" s="24" t="s">
        <v>71</v>
      </c>
      <c r="J36" t="s">
        <v>78</v>
      </c>
    </row>
    <row r="37" spans="1:17" ht="15.75" thickBot="1" x14ac:dyDescent="0.3">
      <c r="A37" s="122">
        <v>43178</v>
      </c>
      <c r="B37" s="6" t="s">
        <v>295</v>
      </c>
      <c r="C37" s="7" t="s">
        <v>294</v>
      </c>
      <c r="D37" s="6"/>
      <c r="E37" s="8" t="s">
        <v>14</v>
      </c>
      <c r="F37" s="17">
        <v>427.79</v>
      </c>
      <c r="G37" s="19"/>
      <c r="H37" s="17">
        <v>427.79</v>
      </c>
      <c r="I37" s="24" t="s">
        <v>296</v>
      </c>
      <c r="J37" t="s">
        <v>78</v>
      </c>
    </row>
    <row r="38" spans="1:17" ht="15.75" thickBot="1" x14ac:dyDescent="0.3">
      <c r="A38" s="122">
        <v>43178</v>
      </c>
      <c r="B38" s="6" t="s">
        <v>297</v>
      </c>
      <c r="C38" s="7" t="s">
        <v>284</v>
      </c>
      <c r="D38" s="6"/>
      <c r="E38" s="8" t="s">
        <v>61</v>
      </c>
      <c r="F38" s="17">
        <v>370.43</v>
      </c>
      <c r="G38" s="19"/>
      <c r="H38" s="17">
        <v>370.43</v>
      </c>
      <c r="I38" s="24" t="s">
        <v>71</v>
      </c>
      <c r="J38" t="s">
        <v>78</v>
      </c>
    </row>
    <row r="39" spans="1:17" ht="15.75" thickBot="1" x14ac:dyDescent="0.3">
      <c r="A39" s="122">
        <v>43178</v>
      </c>
      <c r="B39" s="6" t="s">
        <v>298</v>
      </c>
      <c r="C39" s="7" t="s">
        <v>93</v>
      </c>
      <c r="D39" s="6"/>
      <c r="E39" s="8" t="s">
        <v>14</v>
      </c>
      <c r="F39" s="17">
        <v>1100</v>
      </c>
      <c r="G39" s="19"/>
      <c r="H39" s="17">
        <v>1100</v>
      </c>
      <c r="I39" s="24" t="s">
        <v>299</v>
      </c>
      <c r="J39" t="s">
        <v>78</v>
      </c>
    </row>
    <row r="40" spans="1:17" ht="15.75" thickBot="1" x14ac:dyDescent="0.3">
      <c r="A40" s="122"/>
      <c r="B40" s="6"/>
      <c r="C40" s="7"/>
      <c r="D40" s="6"/>
      <c r="E40" s="8"/>
      <c r="F40" s="17"/>
      <c r="G40" s="19"/>
      <c r="H40" s="17"/>
      <c r="I40" s="24"/>
    </row>
    <row r="41" spans="1:17" ht="15.75" thickBot="1" x14ac:dyDescent="0.3">
      <c r="A41" s="122"/>
      <c r="B41" s="6"/>
      <c r="C41" s="7"/>
      <c r="D41" s="6"/>
      <c r="E41" s="8"/>
      <c r="F41" s="17"/>
      <c r="G41" s="19"/>
      <c r="H41" s="25"/>
      <c r="I41" s="24"/>
    </row>
    <row r="42" spans="1:17" ht="15.75" thickBot="1" x14ac:dyDescent="0.3">
      <c r="A42" s="122"/>
      <c r="B42" s="6"/>
      <c r="C42" s="7"/>
      <c r="D42" s="6"/>
      <c r="E42" s="10"/>
      <c r="F42" s="17"/>
      <c r="G42" s="19"/>
      <c r="H42" s="25"/>
      <c r="I42" s="24"/>
    </row>
    <row r="43" spans="1:17" ht="15.75" thickBot="1" x14ac:dyDescent="0.3">
      <c r="A43" s="122"/>
      <c r="B43" s="6"/>
      <c r="C43" s="7"/>
      <c r="D43" s="6"/>
      <c r="E43" s="10"/>
      <c r="F43" s="17"/>
      <c r="G43" s="19"/>
      <c r="H43" s="25"/>
      <c r="I43" s="24"/>
    </row>
    <row r="44" spans="1:17" ht="15.75" thickBot="1" x14ac:dyDescent="0.3">
      <c r="A44" s="122"/>
      <c r="B44" s="6"/>
      <c r="C44" s="7"/>
      <c r="D44" s="6"/>
      <c r="E44" s="10"/>
      <c r="F44" s="17"/>
      <c r="G44" s="19"/>
      <c r="H44" s="25"/>
      <c r="I44" s="24"/>
    </row>
    <row r="45" spans="1:17" ht="15.75" thickBot="1" x14ac:dyDescent="0.3">
      <c r="A45" s="123"/>
      <c r="B45" s="15"/>
      <c r="C45" s="15"/>
      <c r="D45" s="15"/>
      <c r="E45" s="15"/>
      <c r="F45" s="18"/>
      <c r="G45" s="20"/>
      <c r="H45" s="26"/>
      <c r="I45" s="27"/>
    </row>
    <row r="46" spans="1:17" ht="15.75" thickTop="1" x14ac:dyDescent="0.25">
      <c r="A46" s="124"/>
      <c r="B46" s="2"/>
      <c r="C46" s="2"/>
      <c r="D46" s="2"/>
      <c r="E46" s="2"/>
      <c r="F46" s="2"/>
      <c r="G46" s="2"/>
      <c r="H46" s="2"/>
      <c r="I46" s="2"/>
    </row>
    <row r="48" spans="1:17" x14ac:dyDescent="0.25">
      <c r="A48" s="125" t="s">
        <v>238</v>
      </c>
      <c r="B48" s="22"/>
    </row>
    <row r="49" spans="1:10" x14ac:dyDescent="0.25">
      <c r="A49" s="119"/>
      <c r="B49" s="21"/>
    </row>
    <row r="50" spans="1:10" ht="15.75" thickBot="1" x14ac:dyDescent="0.3"/>
    <row r="51" spans="1:10" ht="17.25" thickTop="1" thickBot="1" x14ac:dyDescent="0.3">
      <c r="A51" s="121" t="s">
        <v>11</v>
      </c>
      <c r="B51" s="12" t="s">
        <v>10</v>
      </c>
      <c r="C51" s="12" t="s">
        <v>17</v>
      </c>
      <c r="D51" s="12"/>
      <c r="E51" s="12" t="s">
        <v>13</v>
      </c>
      <c r="F51" s="12" t="s">
        <v>12</v>
      </c>
      <c r="G51" s="12" t="s">
        <v>24</v>
      </c>
      <c r="H51" s="12" t="s">
        <v>1</v>
      </c>
      <c r="I51" s="23" t="s">
        <v>25</v>
      </c>
    </row>
    <row r="52" spans="1:10" ht="15.75" thickBot="1" x14ac:dyDescent="0.3">
      <c r="A52" s="122">
        <v>43185</v>
      </c>
      <c r="B52" s="6" t="s">
        <v>264</v>
      </c>
      <c r="C52" s="29" t="s">
        <v>131</v>
      </c>
      <c r="D52" s="6"/>
      <c r="E52" s="8"/>
      <c r="F52" s="17">
        <v>46.47</v>
      </c>
      <c r="G52" s="19"/>
      <c r="H52" s="17">
        <v>46.47</v>
      </c>
      <c r="I52" s="24" t="s">
        <v>282</v>
      </c>
      <c r="J52" t="s">
        <v>78</v>
      </c>
    </row>
    <row r="53" spans="1:10" ht="15.75" thickBot="1" x14ac:dyDescent="0.3">
      <c r="A53" s="122">
        <v>43185</v>
      </c>
      <c r="B53" s="6" t="s">
        <v>300</v>
      </c>
      <c r="C53" s="7" t="s">
        <v>288</v>
      </c>
      <c r="D53" s="6"/>
      <c r="E53" s="8" t="s">
        <v>14</v>
      </c>
      <c r="F53" s="17">
        <v>1500</v>
      </c>
      <c r="G53" s="19"/>
      <c r="H53" s="17">
        <v>1500</v>
      </c>
      <c r="I53" s="24" t="s">
        <v>9</v>
      </c>
      <c r="J53" t="s">
        <v>78</v>
      </c>
    </row>
    <row r="54" spans="1:10" ht="15.75" thickBot="1" x14ac:dyDescent="0.3">
      <c r="A54" s="122"/>
      <c r="B54" s="6"/>
      <c r="C54" s="7"/>
      <c r="D54" s="6"/>
      <c r="E54" s="8"/>
      <c r="F54" s="17"/>
      <c r="G54" s="19"/>
      <c r="H54" s="17"/>
      <c r="I54" s="24"/>
    </row>
    <row r="55" spans="1:10" ht="15.75" thickBot="1" x14ac:dyDescent="0.3">
      <c r="A55" s="122"/>
      <c r="B55" s="6"/>
      <c r="C55" s="7"/>
      <c r="D55" s="6"/>
      <c r="E55" s="8"/>
      <c r="F55" s="17"/>
      <c r="G55" s="19"/>
      <c r="H55" s="17"/>
      <c r="I55" s="24"/>
    </row>
    <row r="56" spans="1:10" ht="15.75" thickBot="1" x14ac:dyDescent="0.3">
      <c r="A56" s="122"/>
      <c r="B56" s="6"/>
      <c r="C56" s="7"/>
      <c r="D56" s="6"/>
      <c r="E56" s="8"/>
      <c r="F56" s="17"/>
      <c r="G56" s="19"/>
      <c r="H56" s="17"/>
      <c r="I56" s="24"/>
    </row>
    <row r="57" spans="1:10" ht="15.75" thickBot="1" x14ac:dyDescent="0.3">
      <c r="A57" s="122"/>
      <c r="B57" s="6"/>
      <c r="C57" s="7"/>
      <c r="D57" s="6"/>
      <c r="E57" s="8"/>
      <c r="F57" s="17"/>
      <c r="G57" s="19"/>
      <c r="H57" s="25"/>
      <c r="I57" s="24"/>
    </row>
    <row r="58" spans="1:10" ht="15.75" thickBot="1" x14ac:dyDescent="0.3">
      <c r="A58" s="122"/>
      <c r="B58" s="6"/>
      <c r="C58" s="7"/>
      <c r="D58" s="6"/>
      <c r="E58" s="8"/>
      <c r="F58" s="17"/>
      <c r="G58" s="19"/>
      <c r="H58" s="25"/>
      <c r="I58" s="24"/>
    </row>
    <row r="59" spans="1:10" ht="15.75" thickBot="1" x14ac:dyDescent="0.3">
      <c r="A59" s="122"/>
      <c r="B59" s="6"/>
      <c r="C59" s="7"/>
      <c r="D59" s="6"/>
      <c r="E59" s="10"/>
      <c r="F59" s="17"/>
      <c r="G59" s="19"/>
      <c r="H59" s="25"/>
      <c r="I59" s="24"/>
    </row>
    <row r="60" spans="1:10" ht="15.75" thickBot="1" x14ac:dyDescent="0.3">
      <c r="A60" s="122"/>
      <c r="B60" s="6"/>
      <c r="C60" s="7"/>
      <c r="D60" s="6"/>
      <c r="E60" s="10"/>
      <c r="F60" s="17"/>
      <c r="G60" s="19"/>
      <c r="H60" s="25"/>
      <c r="I60" s="24"/>
    </row>
    <row r="61" spans="1:10" ht="15.75" thickBot="1" x14ac:dyDescent="0.3">
      <c r="A61" s="122"/>
      <c r="B61" s="6"/>
      <c r="C61" s="7"/>
      <c r="D61" s="6"/>
      <c r="E61" s="10"/>
      <c r="F61" s="17"/>
      <c r="G61" s="19"/>
      <c r="H61" s="25"/>
      <c r="I61" s="24"/>
    </row>
    <row r="62" spans="1:10" ht="15.75" thickBot="1" x14ac:dyDescent="0.3">
      <c r="A62" s="123"/>
      <c r="B62" s="15"/>
      <c r="C62" s="15"/>
      <c r="D62" s="15"/>
      <c r="E62" s="15"/>
      <c r="F62" s="18"/>
      <c r="G62" s="20"/>
      <c r="H62" s="26"/>
      <c r="I62" s="27"/>
    </row>
    <row r="63" spans="1:10" ht="15.75" thickTop="1" x14ac:dyDescent="0.25">
      <c r="A63" s="124"/>
      <c r="B63" s="2"/>
      <c r="C63" s="2"/>
      <c r="D63" s="2"/>
      <c r="E63" s="2"/>
      <c r="F63" s="2"/>
      <c r="G63" s="2"/>
      <c r="H63" s="2"/>
      <c r="I63" s="2"/>
    </row>
    <row r="65" spans="1:9" x14ac:dyDescent="0.25">
      <c r="A65" s="125"/>
      <c r="B65" s="22"/>
    </row>
    <row r="66" spans="1:9" x14ac:dyDescent="0.25">
      <c r="A66" s="119"/>
      <c r="B66" s="21"/>
    </row>
    <row r="67" spans="1:9" ht="15.75" thickBot="1" x14ac:dyDescent="0.3"/>
    <row r="68" spans="1:9" ht="17.25" thickTop="1" thickBot="1" x14ac:dyDescent="0.3">
      <c r="A68" s="121" t="s">
        <v>11</v>
      </c>
      <c r="B68" s="12" t="s">
        <v>10</v>
      </c>
      <c r="C68" s="12" t="s">
        <v>17</v>
      </c>
      <c r="D68" s="12"/>
      <c r="E68" s="12" t="s">
        <v>13</v>
      </c>
      <c r="F68" s="12" t="s">
        <v>12</v>
      </c>
      <c r="G68" s="12" t="s">
        <v>24</v>
      </c>
      <c r="H68" s="12" t="s">
        <v>1</v>
      </c>
      <c r="I68" s="23" t="s">
        <v>25</v>
      </c>
    </row>
    <row r="69" spans="1:9" ht="15.75" thickBot="1" x14ac:dyDescent="0.3">
      <c r="A69" s="122"/>
      <c r="B69" s="6"/>
      <c r="C69" s="7"/>
      <c r="D69" s="6"/>
      <c r="E69" s="8"/>
      <c r="F69" s="17"/>
      <c r="G69" s="19"/>
      <c r="H69" s="17"/>
      <c r="I69" s="24"/>
    </row>
    <row r="70" spans="1:9" ht="15.75" thickBot="1" x14ac:dyDescent="0.3">
      <c r="A70" s="122"/>
      <c r="B70" s="6"/>
      <c r="C70" s="7"/>
      <c r="D70" s="6"/>
      <c r="E70" s="8"/>
      <c r="F70" s="17"/>
      <c r="G70" s="19"/>
      <c r="H70" s="17"/>
      <c r="I70" s="24"/>
    </row>
    <row r="71" spans="1:9" ht="15.75" thickBot="1" x14ac:dyDescent="0.3">
      <c r="A71" s="122"/>
      <c r="B71" s="6"/>
      <c r="C71" s="7"/>
      <c r="D71" s="6"/>
      <c r="E71" s="8"/>
      <c r="F71" s="17"/>
      <c r="G71" s="19"/>
      <c r="H71" s="17"/>
      <c r="I71" s="24"/>
    </row>
    <row r="72" spans="1:9" ht="15.75" thickBot="1" x14ac:dyDescent="0.3">
      <c r="A72" s="122"/>
      <c r="B72" s="6"/>
      <c r="C72" s="7"/>
      <c r="D72" s="6"/>
      <c r="E72" s="8"/>
      <c r="F72" s="17"/>
      <c r="G72" s="19"/>
      <c r="H72" s="17"/>
      <c r="I72" s="24"/>
    </row>
    <row r="73" spans="1:9" ht="15.75" thickBot="1" x14ac:dyDescent="0.3">
      <c r="A73" s="122"/>
      <c r="B73" s="6"/>
      <c r="C73" s="7"/>
      <c r="D73" s="6"/>
      <c r="E73" s="8"/>
      <c r="F73" s="17"/>
      <c r="G73" s="19"/>
      <c r="H73" s="17"/>
      <c r="I73" s="24"/>
    </row>
    <row r="74" spans="1:9" ht="15.75" thickBot="1" x14ac:dyDescent="0.3">
      <c r="A74" s="122"/>
      <c r="B74" s="6"/>
      <c r="C74" s="7"/>
      <c r="D74" s="6"/>
      <c r="E74" s="8"/>
      <c r="F74" s="17"/>
      <c r="G74" s="19"/>
      <c r="H74" s="25"/>
      <c r="I74" s="24"/>
    </row>
    <row r="75" spans="1:9" ht="15.75" thickBot="1" x14ac:dyDescent="0.3">
      <c r="A75" s="122"/>
      <c r="B75" s="6"/>
      <c r="C75" s="7"/>
      <c r="D75" s="6"/>
      <c r="E75" s="8"/>
      <c r="F75" s="17"/>
      <c r="G75" s="19"/>
      <c r="H75" s="25"/>
      <c r="I75" s="24"/>
    </row>
    <row r="76" spans="1:9" ht="15.75" thickBot="1" x14ac:dyDescent="0.3">
      <c r="A76" s="122"/>
      <c r="B76" s="6"/>
      <c r="C76" s="7"/>
      <c r="D76" s="6"/>
      <c r="E76" s="10"/>
      <c r="F76" s="17"/>
      <c r="G76" s="19"/>
      <c r="H76" s="25"/>
      <c r="I76" s="24"/>
    </row>
    <row r="77" spans="1:9" ht="15.75" thickBot="1" x14ac:dyDescent="0.3">
      <c r="A77" s="122"/>
      <c r="B77" s="6"/>
      <c r="C77" s="7"/>
      <c r="D77" s="6"/>
      <c r="E77" s="10"/>
      <c r="F77" s="17"/>
      <c r="G77" s="19"/>
      <c r="H77" s="25"/>
      <c r="I77" s="24"/>
    </row>
    <row r="78" spans="1:9" ht="15.75" thickBot="1" x14ac:dyDescent="0.3">
      <c r="A78" s="122"/>
      <c r="B78" s="6"/>
      <c r="C78" s="7"/>
      <c r="D78" s="6"/>
      <c r="E78" s="10"/>
      <c r="F78" s="17"/>
      <c r="G78" s="19"/>
      <c r="H78" s="25"/>
      <c r="I78" s="24"/>
    </row>
    <row r="79" spans="1:9" ht="15.75" thickBot="1" x14ac:dyDescent="0.3">
      <c r="A79" s="123" t="s">
        <v>1</v>
      </c>
      <c r="B79" s="15"/>
      <c r="C79" s="15"/>
      <c r="D79" s="15"/>
      <c r="E79" s="15"/>
      <c r="F79" s="18">
        <f>SUM(F69:F78)</f>
        <v>0</v>
      </c>
      <c r="G79" s="20">
        <f>SUM(G69:G78)</f>
        <v>0</v>
      </c>
      <c r="H79" s="26">
        <f>SUM(H69:H78)</f>
        <v>0</v>
      </c>
      <c r="I79" s="27"/>
    </row>
    <row r="80" spans="1:9" ht="15.75" thickTop="1" x14ac:dyDescent="0.25">
      <c r="A80" s="124"/>
      <c r="B80" s="2"/>
      <c r="C80" s="2"/>
      <c r="D80" s="2"/>
      <c r="E80" s="2"/>
      <c r="F80" s="2"/>
      <c r="G80" s="2"/>
      <c r="H80" s="2"/>
      <c r="I80" s="2"/>
    </row>
  </sheetData>
  <pageMargins left="0.7" right="0.7" top="0.75" bottom="0.75" header="0.3" footer="0.3"/>
  <pageSetup paperSize="9" orientation="landscape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A82" sqref="A1:XFD82"/>
    </sheetView>
  </sheetViews>
  <sheetFormatPr defaultColWidth="11.42578125" defaultRowHeight="15" x14ac:dyDescent="0.25"/>
  <cols>
    <col min="1" max="1" width="12" style="120" customWidth="1"/>
  </cols>
  <sheetData>
    <row r="1" spans="1:9" ht="23.25" x14ac:dyDescent="0.35">
      <c r="A1" s="117" t="s">
        <v>3</v>
      </c>
    </row>
    <row r="2" spans="1:9" x14ac:dyDescent="0.25">
      <c r="A2" s="118" t="s">
        <v>269</v>
      </c>
      <c r="B2" s="22"/>
    </row>
    <row r="3" spans="1:9" x14ac:dyDescent="0.25">
      <c r="A3" s="119"/>
      <c r="B3" s="21"/>
    </row>
    <row r="4" spans="1:9" ht="15.75" thickBot="1" x14ac:dyDescent="0.3"/>
    <row r="5" spans="1:9" ht="17.25" thickTop="1" thickBot="1" x14ac:dyDescent="0.3">
      <c r="A5" s="121" t="s">
        <v>11</v>
      </c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9" ht="15.75" thickBot="1" x14ac:dyDescent="0.3">
      <c r="A6" s="122">
        <v>43192</v>
      </c>
      <c r="B6" s="6" t="s">
        <v>301</v>
      </c>
      <c r="C6" s="29" t="s">
        <v>191</v>
      </c>
      <c r="D6" s="6"/>
      <c r="E6" s="8" t="s">
        <v>14</v>
      </c>
      <c r="F6" s="17">
        <v>5.25</v>
      </c>
      <c r="G6" s="19"/>
      <c r="H6" s="17">
        <v>5.25</v>
      </c>
      <c r="I6" s="24" t="s">
        <v>71</v>
      </c>
    </row>
    <row r="7" spans="1:9" ht="15.75" thickBot="1" x14ac:dyDescent="0.3">
      <c r="A7" s="122">
        <v>43192</v>
      </c>
      <c r="B7" s="6" t="s">
        <v>302</v>
      </c>
      <c r="C7" s="29" t="s">
        <v>303</v>
      </c>
      <c r="D7" s="6"/>
      <c r="E7" s="8" t="s">
        <v>14</v>
      </c>
      <c r="F7" s="17">
        <v>1200</v>
      </c>
      <c r="G7" s="19"/>
      <c r="H7" s="17">
        <v>1200</v>
      </c>
      <c r="I7" s="24" t="s">
        <v>9</v>
      </c>
    </row>
    <row r="8" spans="1:9" ht="15.75" thickBot="1" x14ac:dyDescent="0.3">
      <c r="A8" s="122">
        <v>43192</v>
      </c>
      <c r="B8" s="6" t="s">
        <v>304</v>
      </c>
      <c r="C8" s="29" t="s">
        <v>305</v>
      </c>
      <c r="D8" s="6"/>
      <c r="E8" s="8" t="s">
        <v>14</v>
      </c>
      <c r="F8" s="17">
        <v>2278.08</v>
      </c>
      <c r="G8" s="19"/>
      <c r="H8" s="33">
        <v>2278.08</v>
      </c>
      <c r="I8" s="24" t="s">
        <v>71</v>
      </c>
    </row>
    <row r="9" spans="1:9" ht="15.75" thickBot="1" x14ac:dyDescent="0.3">
      <c r="A9" s="122"/>
      <c r="B9" s="6"/>
      <c r="C9" s="29"/>
      <c r="D9" s="6"/>
      <c r="E9" s="8"/>
      <c r="F9" s="17"/>
      <c r="G9" s="19"/>
      <c r="H9" s="33"/>
      <c r="I9" s="24"/>
    </row>
    <row r="10" spans="1:9" ht="15.75" thickBot="1" x14ac:dyDescent="0.3">
      <c r="A10" s="122"/>
      <c r="B10" s="6"/>
      <c r="C10" s="29"/>
      <c r="D10" s="6"/>
      <c r="E10" s="8"/>
      <c r="F10" s="17"/>
      <c r="G10" s="19"/>
      <c r="H10" s="33"/>
      <c r="I10" s="24"/>
    </row>
    <row r="11" spans="1:9" ht="15.75" thickBot="1" x14ac:dyDescent="0.3">
      <c r="A11" s="122"/>
      <c r="B11" s="6"/>
      <c r="C11" s="29"/>
      <c r="D11" s="6"/>
      <c r="E11" s="10"/>
      <c r="F11" s="17"/>
      <c r="G11" s="19"/>
      <c r="H11" s="33"/>
      <c r="I11" s="24"/>
    </row>
    <row r="12" spans="1:9" ht="15.75" thickBot="1" x14ac:dyDescent="0.3">
      <c r="A12" s="122"/>
      <c r="B12" s="6"/>
      <c r="C12" s="29"/>
      <c r="D12" s="6"/>
      <c r="E12" s="10"/>
      <c r="F12" s="17"/>
      <c r="G12" s="19"/>
      <c r="H12" s="33"/>
      <c r="I12" s="24"/>
    </row>
    <row r="13" spans="1:9" ht="15.75" thickBot="1" x14ac:dyDescent="0.3">
      <c r="A13" s="122"/>
      <c r="B13" s="6"/>
      <c r="C13" s="29"/>
      <c r="D13" s="6"/>
      <c r="E13" s="10"/>
      <c r="F13" s="17"/>
      <c r="G13" s="19"/>
      <c r="H13" s="33"/>
      <c r="I13" s="24"/>
    </row>
    <row r="14" spans="1:9" ht="15.75" thickBot="1" x14ac:dyDescent="0.3">
      <c r="A14" s="123"/>
      <c r="B14" s="15"/>
      <c r="C14" s="15"/>
      <c r="D14" s="15"/>
      <c r="E14" s="15"/>
      <c r="F14" s="18"/>
      <c r="G14" s="20"/>
      <c r="H14" s="26"/>
      <c r="I14" s="27"/>
    </row>
    <row r="15" spans="1:9" ht="15.75" thickTop="1" x14ac:dyDescent="0.25">
      <c r="A15" s="124"/>
      <c r="B15" s="2"/>
      <c r="C15" s="2"/>
      <c r="D15" s="2"/>
      <c r="E15" s="2"/>
      <c r="F15" s="2"/>
      <c r="G15" s="2"/>
      <c r="H15" s="2"/>
      <c r="I15" s="2"/>
    </row>
    <row r="17" spans="1:9" x14ac:dyDescent="0.25">
      <c r="A17" s="118" t="s">
        <v>270</v>
      </c>
    </row>
    <row r="18" spans="1:9" x14ac:dyDescent="0.25">
      <c r="A18" s="119"/>
      <c r="B18" s="21"/>
    </row>
    <row r="19" spans="1:9" ht="15.75" thickBot="1" x14ac:dyDescent="0.3"/>
    <row r="20" spans="1:9" ht="17.25" thickTop="1" thickBot="1" x14ac:dyDescent="0.3">
      <c r="A20" s="121" t="s">
        <v>11</v>
      </c>
      <c r="B20" s="12" t="s">
        <v>10</v>
      </c>
      <c r="C20" s="12" t="s">
        <v>17</v>
      </c>
      <c r="D20" s="12"/>
      <c r="E20" s="12" t="s">
        <v>13</v>
      </c>
      <c r="F20" s="12" t="s">
        <v>12</v>
      </c>
      <c r="G20" s="12" t="s">
        <v>24</v>
      </c>
      <c r="H20" s="12" t="s">
        <v>1</v>
      </c>
      <c r="I20" s="23" t="s">
        <v>25</v>
      </c>
    </row>
    <row r="21" spans="1:9" ht="15.75" thickBot="1" x14ac:dyDescent="0.3">
      <c r="A21" s="122">
        <v>43199</v>
      </c>
      <c r="B21" s="6" t="s">
        <v>306</v>
      </c>
      <c r="C21" s="7" t="s">
        <v>278</v>
      </c>
      <c r="D21" s="6"/>
      <c r="E21" s="8"/>
      <c r="F21" s="63">
        <v>140</v>
      </c>
      <c r="G21" s="19"/>
      <c r="H21" s="17">
        <v>140</v>
      </c>
      <c r="I21" s="24" t="s">
        <v>9</v>
      </c>
    </row>
    <row r="22" spans="1:9" ht="15.75" thickBot="1" x14ac:dyDescent="0.3">
      <c r="A22" s="122">
        <v>43199</v>
      </c>
      <c r="B22" s="6" t="s">
        <v>297</v>
      </c>
      <c r="C22" s="7" t="s">
        <v>284</v>
      </c>
      <c r="D22" s="6"/>
      <c r="E22" s="8"/>
      <c r="F22" s="33">
        <v>82.68</v>
      </c>
      <c r="G22" s="19"/>
      <c r="H22" s="17">
        <v>82.68</v>
      </c>
      <c r="I22" s="24" t="s">
        <v>71</v>
      </c>
    </row>
    <row r="23" spans="1:9" ht="15.75" thickBot="1" x14ac:dyDescent="0.3">
      <c r="A23" s="122">
        <v>43199</v>
      </c>
      <c r="B23" s="6" t="s">
        <v>93</v>
      </c>
      <c r="C23" s="7" t="s">
        <v>307</v>
      </c>
      <c r="D23" s="6"/>
      <c r="E23" s="8"/>
      <c r="F23" s="33">
        <v>650</v>
      </c>
      <c r="G23" s="19"/>
      <c r="H23" s="17">
        <v>650</v>
      </c>
      <c r="I23" s="24" t="s">
        <v>9</v>
      </c>
    </row>
    <row r="24" spans="1:9" ht="15.75" thickBot="1" x14ac:dyDescent="0.3">
      <c r="A24" s="122">
        <v>43199</v>
      </c>
      <c r="B24" s="6" t="s">
        <v>102</v>
      </c>
      <c r="C24" s="7"/>
      <c r="D24" s="6"/>
      <c r="E24" s="8"/>
      <c r="F24" s="33">
        <v>1800</v>
      </c>
      <c r="G24" s="19"/>
      <c r="H24" s="25">
        <v>1800</v>
      </c>
      <c r="I24" s="24" t="s">
        <v>9</v>
      </c>
    </row>
    <row r="25" spans="1:9" ht="15.75" thickBot="1" x14ac:dyDescent="0.3">
      <c r="A25" s="122"/>
      <c r="B25" s="6"/>
      <c r="C25" s="7"/>
      <c r="D25" s="6"/>
      <c r="E25" s="8"/>
      <c r="F25" s="33"/>
      <c r="G25" s="19"/>
      <c r="H25" s="25"/>
      <c r="I25" s="24"/>
    </row>
    <row r="26" spans="1:9" ht="15.75" thickBot="1" x14ac:dyDescent="0.3">
      <c r="A26" s="122"/>
      <c r="B26" s="6"/>
      <c r="C26" s="7"/>
      <c r="D26" s="6"/>
      <c r="E26" s="10"/>
      <c r="F26" s="25"/>
      <c r="G26" s="19"/>
      <c r="H26" s="25"/>
      <c r="I26" s="24"/>
    </row>
    <row r="27" spans="1:9" ht="15.75" thickBot="1" x14ac:dyDescent="0.3">
      <c r="A27" s="122"/>
      <c r="B27" s="6"/>
      <c r="C27" s="7"/>
      <c r="D27" s="6"/>
      <c r="E27" s="10"/>
      <c r="F27" s="33"/>
      <c r="G27" s="19"/>
      <c r="H27" s="25"/>
      <c r="I27" s="24"/>
    </row>
    <row r="28" spans="1:9" ht="15.75" thickBot="1" x14ac:dyDescent="0.3">
      <c r="A28" s="123"/>
      <c r="B28" s="15"/>
      <c r="C28" s="15"/>
      <c r="D28" s="15"/>
      <c r="E28" s="15"/>
      <c r="F28" s="35"/>
      <c r="G28" s="20"/>
      <c r="H28" s="26"/>
      <c r="I28" s="27"/>
    </row>
    <row r="29" spans="1:9" ht="15.75" thickTop="1" x14ac:dyDescent="0.25">
      <c r="A29" s="124"/>
      <c r="B29" s="2"/>
      <c r="C29" s="2"/>
      <c r="D29" s="2"/>
      <c r="E29" s="2"/>
      <c r="F29" s="36"/>
      <c r="G29" s="2"/>
      <c r="H29" s="2"/>
      <c r="I29" s="2"/>
    </row>
    <row r="31" spans="1:9" x14ac:dyDescent="0.25">
      <c r="A31" s="125" t="s">
        <v>271</v>
      </c>
      <c r="B31" s="22"/>
    </row>
    <row r="32" spans="1:9" x14ac:dyDescent="0.25">
      <c r="A32" s="119"/>
      <c r="B32" s="21"/>
    </row>
    <row r="33" spans="1:9" ht="15.75" thickBot="1" x14ac:dyDescent="0.3"/>
    <row r="34" spans="1:9" ht="17.25" thickTop="1" thickBot="1" x14ac:dyDescent="0.3">
      <c r="A34" s="121" t="s">
        <v>11</v>
      </c>
      <c r="B34" s="12" t="s">
        <v>10</v>
      </c>
      <c r="C34" s="12" t="s">
        <v>17</v>
      </c>
      <c r="D34" s="12"/>
      <c r="E34" s="12" t="s">
        <v>13</v>
      </c>
      <c r="F34" s="12" t="s">
        <v>12</v>
      </c>
      <c r="G34" s="12" t="s">
        <v>24</v>
      </c>
      <c r="H34" s="12" t="s">
        <v>1</v>
      </c>
      <c r="I34" s="23" t="s">
        <v>25</v>
      </c>
    </row>
    <row r="35" spans="1:9" ht="15.75" thickBot="1" x14ac:dyDescent="0.3">
      <c r="A35" s="122">
        <v>43206</v>
      </c>
      <c r="B35" s="6" t="s">
        <v>283</v>
      </c>
      <c r="C35" s="7"/>
      <c r="D35" s="6"/>
      <c r="E35" s="8" t="s">
        <v>14</v>
      </c>
      <c r="F35" s="17">
        <v>432</v>
      </c>
      <c r="G35" s="19"/>
      <c r="H35" s="17">
        <v>432</v>
      </c>
      <c r="I35" s="24" t="s">
        <v>71</v>
      </c>
    </row>
    <row r="36" spans="1:9" ht="15.75" thickBot="1" x14ac:dyDescent="0.3">
      <c r="A36" s="122">
        <v>43206</v>
      </c>
      <c r="B36" s="6" t="s">
        <v>93</v>
      </c>
      <c r="C36" s="7" t="s">
        <v>268</v>
      </c>
      <c r="D36" s="6"/>
      <c r="E36" s="8" t="s">
        <v>14</v>
      </c>
      <c r="F36" s="17">
        <v>120</v>
      </c>
      <c r="G36" s="19"/>
      <c r="H36" s="17">
        <v>120</v>
      </c>
      <c r="I36" s="24" t="s">
        <v>9</v>
      </c>
    </row>
    <row r="37" spans="1:9" ht="15.75" thickBot="1" x14ac:dyDescent="0.3">
      <c r="A37" s="122"/>
      <c r="B37" s="6"/>
      <c r="C37" s="7"/>
      <c r="D37" s="6"/>
      <c r="E37" s="8"/>
      <c r="F37" s="17"/>
      <c r="G37" s="19"/>
      <c r="H37" s="17"/>
      <c r="I37" s="24"/>
    </row>
    <row r="38" spans="1:9" ht="15.75" thickBot="1" x14ac:dyDescent="0.3">
      <c r="A38" s="122"/>
      <c r="B38" s="6"/>
      <c r="C38" s="7"/>
      <c r="D38" s="6"/>
      <c r="E38" s="8"/>
      <c r="F38" s="17"/>
      <c r="G38" s="19"/>
      <c r="H38" s="17"/>
      <c r="I38" s="24"/>
    </row>
    <row r="39" spans="1:9" ht="15.75" thickBot="1" x14ac:dyDescent="0.3">
      <c r="A39" s="122"/>
      <c r="B39" s="6"/>
      <c r="C39" s="7"/>
      <c r="D39" s="6"/>
      <c r="E39" s="8"/>
      <c r="F39" s="17"/>
      <c r="G39" s="19"/>
      <c r="H39" s="17"/>
      <c r="I39" s="24"/>
    </row>
    <row r="40" spans="1:9" ht="15.75" thickBot="1" x14ac:dyDescent="0.3">
      <c r="A40" s="122"/>
      <c r="B40" s="6"/>
      <c r="C40" s="7"/>
      <c r="D40" s="6"/>
      <c r="E40" s="8"/>
      <c r="F40" s="17"/>
      <c r="G40" s="19"/>
      <c r="H40" s="17"/>
      <c r="I40" s="24"/>
    </row>
    <row r="41" spans="1:9" ht="15.75" thickBot="1" x14ac:dyDescent="0.3">
      <c r="A41" s="122"/>
      <c r="B41" s="6"/>
      <c r="C41" s="7"/>
      <c r="D41" s="6"/>
      <c r="E41" s="8"/>
      <c r="F41" s="17"/>
      <c r="G41" s="19"/>
      <c r="H41" s="25"/>
      <c r="I41" s="24"/>
    </row>
    <row r="42" spans="1:9" ht="15.75" thickBot="1" x14ac:dyDescent="0.3">
      <c r="A42" s="122"/>
      <c r="B42" s="6"/>
      <c r="C42" s="7"/>
      <c r="D42" s="6"/>
      <c r="E42" s="10"/>
      <c r="F42" s="17"/>
      <c r="G42" s="19"/>
      <c r="H42" s="25"/>
      <c r="I42" s="24"/>
    </row>
    <row r="43" spans="1:9" ht="15.75" thickBot="1" x14ac:dyDescent="0.3">
      <c r="A43" s="122"/>
      <c r="B43" s="6"/>
      <c r="C43" s="7"/>
      <c r="D43" s="6"/>
      <c r="E43" s="10"/>
      <c r="F43" s="17"/>
      <c r="G43" s="19"/>
      <c r="H43" s="25"/>
      <c r="I43" s="24"/>
    </row>
    <row r="44" spans="1:9" ht="15.75" thickBot="1" x14ac:dyDescent="0.3">
      <c r="A44" s="122"/>
      <c r="B44" s="6"/>
      <c r="C44" s="7"/>
      <c r="D44" s="6"/>
      <c r="E44" s="10"/>
      <c r="F44" s="17"/>
      <c r="G44" s="19"/>
      <c r="H44" s="25"/>
      <c r="I44" s="24"/>
    </row>
    <row r="45" spans="1:9" ht="15.75" thickBot="1" x14ac:dyDescent="0.3">
      <c r="A45" s="123"/>
      <c r="B45" s="15"/>
      <c r="C45" s="15"/>
      <c r="D45" s="15"/>
      <c r="E45" s="15"/>
      <c r="F45" s="18"/>
      <c r="G45" s="20"/>
      <c r="H45" s="26"/>
      <c r="I45" s="27"/>
    </row>
    <row r="46" spans="1:9" ht="15.75" thickTop="1" x14ac:dyDescent="0.25">
      <c r="A46" s="124"/>
      <c r="B46" s="2"/>
      <c r="C46" s="2"/>
      <c r="D46" s="2"/>
      <c r="E46" s="2"/>
      <c r="F46" s="2"/>
      <c r="G46" s="2"/>
      <c r="H46" s="2"/>
      <c r="I46" s="2"/>
    </row>
    <row r="48" spans="1:9" x14ac:dyDescent="0.25">
      <c r="A48" s="125" t="s">
        <v>272</v>
      </c>
      <c r="B48" s="22"/>
    </row>
    <row r="49" spans="1:9" x14ac:dyDescent="0.25">
      <c r="A49" s="119"/>
      <c r="B49" s="21"/>
    </row>
    <row r="50" spans="1:9" ht="15.75" thickBot="1" x14ac:dyDescent="0.3"/>
    <row r="51" spans="1:9" ht="17.25" thickTop="1" thickBot="1" x14ac:dyDescent="0.3">
      <c r="A51" s="121" t="s">
        <v>11</v>
      </c>
      <c r="B51" s="12" t="s">
        <v>10</v>
      </c>
      <c r="C51" s="12" t="s">
        <v>17</v>
      </c>
      <c r="D51" s="12"/>
      <c r="E51" s="12" t="s">
        <v>13</v>
      </c>
      <c r="F51" s="12" t="s">
        <v>12</v>
      </c>
      <c r="G51" s="12" t="s">
        <v>24</v>
      </c>
      <c r="H51" s="12" t="s">
        <v>1</v>
      </c>
      <c r="I51" s="23" t="s">
        <v>25</v>
      </c>
    </row>
    <row r="52" spans="1:9" ht="15.75" thickBot="1" x14ac:dyDescent="0.3">
      <c r="A52" s="122">
        <v>43213</v>
      </c>
      <c r="B52" s="6" t="s">
        <v>264</v>
      </c>
      <c r="C52" s="7" t="s">
        <v>131</v>
      </c>
      <c r="D52" s="6"/>
      <c r="E52" s="8"/>
      <c r="F52" s="17">
        <v>46.47</v>
      </c>
      <c r="G52" s="19"/>
      <c r="H52" s="17">
        <v>46.47</v>
      </c>
      <c r="I52" s="24" t="s">
        <v>282</v>
      </c>
    </row>
    <row r="53" spans="1:9" ht="15.75" thickBot="1" x14ac:dyDescent="0.3">
      <c r="A53" s="122">
        <v>43213</v>
      </c>
      <c r="B53" s="6" t="s">
        <v>46</v>
      </c>
      <c r="C53" s="7" t="s">
        <v>281</v>
      </c>
      <c r="D53" s="6"/>
      <c r="E53" s="8"/>
      <c r="F53" s="17">
        <v>270</v>
      </c>
      <c r="G53" s="19"/>
      <c r="H53" s="17">
        <v>270</v>
      </c>
      <c r="I53" s="24" t="s">
        <v>71</v>
      </c>
    </row>
    <row r="54" spans="1:9" ht="15.75" thickBot="1" x14ac:dyDescent="0.3">
      <c r="A54" s="122">
        <v>43213</v>
      </c>
      <c r="B54" s="6" t="s">
        <v>277</v>
      </c>
      <c r="C54" s="7" t="s">
        <v>278</v>
      </c>
      <c r="D54" s="6"/>
      <c r="E54" s="8" t="s">
        <v>14</v>
      </c>
      <c r="F54" s="17">
        <v>300</v>
      </c>
      <c r="G54" s="19"/>
      <c r="H54" s="17">
        <v>300</v>
      </c>
      <c r="I54" s="24" t="s">
        <v>9</v>
      </c>
    </row>
    <row r="55" spans="1:9" ht="15.75" thickBot="1" x14ac:dyDescent="0.3">
      <c r="A55" s="122">
        <v>43213</v>
      </c>
      <c r="B55" s="6" t="s">
        <v>93</v>
      </c>
      <c r="C55" s="7" t="s">
        <v>279</v>
      </c>
      <c r="D55" s="6"/>
      <c r="E55" s="8" t="s">
        <v>14</v>
      </c>
      <c r="F55" s="17">
        <v>60</v>
      </c>
      <c r="G55" s="19"/>
      <c r="H55" s="25">
        <v>60</v>
      </c>
      <c r="I55" s="24" t="s">
        <v>9</v>
      </c>
    </row>
    <row r="56" spans="1:9" ht="15.75" thickBot="1" x14ac:dyDescent="0.3">
      <c r="A56" s="122">
        <v>43213</v>
      </c>
      <c r="B56" s="6" t="s">
        <v>93</v>
      </c>
      <c r="C56" s="7" t="s">
        <v>276</v>
      </c>
      <c r="D56" s="6"/>
      <c r="E56" s="8" t="s">
        <v>14</v>
      </c>
      <c r="F56" s="17">
        <v>710</v>
      </c>
      <c r="G56" s="19"/>
      <c r="H56" s="25">
        <v>710</v>
      </c>
      <c r="I56" s="24" t="s">
        <v>280</v>
      </c>
    </row>
    <row r="57" spans="1:9" ht="15.75" thickBot="1" x14ac:dyDescent="0.3">
      <c r="A57" s="122"/>
      <c r="B57" s="6"/>
      <c r="C57" s="7"/>
      <c r="D57" s="6"/>
      <c r="E57" s="10"/>
      <c r="F57" s="17"/>
      <c r="G57" s="19"/>
      <c r="H57" s="25"/>
      <c r="I57" s="24"/>
    </row>
    <row r="58" spans="1:9" ht="15.75" thickBot="1" x14ac:dyDescent="0.3">
      <c r="A58" s="122"/>
      <c r="B58" s="6"/>
      <c r="C58" s="7"/>
      <c r="D58" s="6"/>
      <c r="E58" s="10"/>
      <c r="F58" s="17"/>
      <c r="G58" s="19"/>
      <c r="H58" s="25"/>
      <c r="I58" s="24"/>
    </row>
    <row r="59" spans="1:9" ht="15.75" thickBot="1" x14ac:dyDescent="0.3">
      <c r="A59" s="122"/>
      <c r="B59" s="6"/>
      <c r="C59" s="7"/>
      <c r="D59" s="6"/>
      <c r="E59" s="10"/>
      <c r="F59" s="17"/>
      <c r="G59" s="19"/>
      <c r="H59" s="25"/>
      <c r="I59" s="24"/>
    </row>
    <row r="60" spans="1:9" ht="15.75" thickBot="1" x14ac:dyDescent="0.3">
      <c r="A60" s="123"/>
      <c r="B60" s="15"/>
      <c r="C60" s="15"/>
      <c r="D60" s="15"/>
      <c r="E60" s="15"/>
      <c r="F60" s="18"/>
      <c r="G60" s="20"/>
      <c r="H60" s="26"/>
      <c r="I60" s="27"/>
    </row>
    <row r="61" spans="1:9" ht="15.75" thickTop="1" x14ac:dyDescent="0.25">
      <c r="A61" s="124"/>
      <c r="B61" s="2"/>
      <c r="C61" s="2"/>
      <c r="D61" s="2"/>
      <c r="E61" s="2"/>
      <c r="F61" s="2"/>
      <c r="G61" s="2"/>
      <c r="H61" s="2"/>
      <c r="I61" s="2"/>
    </row>
    <row r="63" spans="1:9" x14ac:dyDescent="0.25">
      <c r="A63" s="125" t="s">
        <v>273</v>
      </c>
      <c r="B63" s="22"/>
    </row>
    <row r="64" spans="1:9" x14ac:dyDescent="0.25">
      <c r="A64" s="119"/>
      <c r="B64" s="21"/>
    </row>
    <row r="65" spans="1:9" ht="15.75" thickBot="1" x14ac:dyDescent="0.3"/>
    <row r="66" spans="1:9" ht="17.25" thickTop="1" thickBot="1" x14ac:dyDescent="0.3">
      <c r="A66" s="121" t="s">
        <v>11</v>
      </c>
      <c r="B66" s="12" t="s">
        <v>10</v>
      </c>
      <c r="C66" s="12" t="s">
        <v>17</v>
      </c>
      <c r="D66" s="12"/>
      <c r="E66" s="12" t="s">
        <v>13</v>
      </c>
      <c r="F66" s="12" t="s">
        <v>12</v>
      </c>
      <c r="G66" s="12" t="s">
        <v>24</v>
      </c>
      <c r="H66" s="12" t="s">
        <v>1</v>
      </c>
      <c r="I66" s="23" t="s">
        <v>25</v>
      </c>
    </row>
    <row r="67" spans="1:9" ht="15.75" thickBot="1" x14ac:dyDescent="0.3">
      <c r="A67" s="122">
        <v>43220</v>
      </c>
      <c r="B67" s="6" t="s">
        <v>274</v>
      </c>
      <c r="C67" s="7" t="s">
        <v>275</v>
      </c>
      <c r="D67" s="6"/>
      <c r="E67" s="8" t="s">
        <v>14</v>
      </c>
      <c r="F67" s="17">
        <v>1675</v>
      </c>
      <c r="G67" s="19"/>
      <c r="H67" s="17">
        <v>1675</v>
      </c>
      <c r="I67" s="24" t="s">
        <v>71</v>
      </c>
    </row>
    <row r="68" spans="1:9" ht="15.75" thickBot="1" x14ac:dyDescent="0.3">
      <c r="A68" s="122">
        <v>43220</v>
      </c>
      <c r="B68" s="6" t="s">
        <v>308</v>
      </c>
      <c r="C68" s="7" t="s">
        <v>305</v>
      </c>
      <c r="D68" s="6"/>
      <c r="E68" s="8" t="s">
        <v>14</v>
      </c>
      <c r="F68" s="17">
        <v>2000</v>
      </c>
      <c r="G68" s="19"/>
      <c r="H68" s="17">
        <v>2000</v>
      </c>
      <c r="I68" s="24" t="s">
        <v>9</v>
      </c>
    </row>
    <row r="69" spans="1:9" ht="15.75" thickBot="1" x14ac:dyDescent="0.3">
      <c r="A69" s="122">
        <v>43220</v>
      </c>
      <c r="B69" s="6" t="s">
        <v>346</v>
      </c>
      <c r="C69" s="7"/>
      <c r="D69" s="6"/>
      <c r="E69" s="8" t="s">
        <v>14</v>
      </c>
      <c r="F69" s="17">
        <v>1292.56</v>
      </c>
      <c r="G69" s="19"/>
      <c r="H69" s="17">
        <v>1292.56</v>
      </c>
      <c r="I69" s="24" t="s">
        <v>9</v>
      </c>
    </row>
    <row r="70" spans="1:9" ht="15.75" thickBot="1" x14ac:dyDescent="0.3">
      <c r="A70" s="122"/>
      <c r="B70" s="6"/>
      <c r="C70" s="7"/>
      <c r="D70" s="6"/>
      <c r="E70" s="8"/>
      <c r="F70" s="17"/>
      <c r="G70" s="19"/>
      <c r="H70" s="17"/>
      <c r="I70" s="24"/>
    </row>
    <row r="71" spans="1:9" ht="15.75" thickBot="1" x14ac:dyDescent="0.3">
      <c r="A71" s="122"/>
      <c r="B71" s="6"/>
      <c r="C71" s="7"/>
      <c r="D71" s="6"/>
      <c r="E71" s="8"/>
      <c r="F71" s="17"/>
      <c r="G71" s="19"/>
      <c r="H71" s="17"/>
      <c r="I71" s="24"/>
    </row>
    <row r="72" spans="1:9" ht="15.75" thickBot="1" x14ac:dyDescent="0.3">
      <c r="A72" s="122"/>
      <c r="B72" s="6"/>
      <c r="C72" s="7"/>
      <c r="D72" s="6"/>
      <c r="E72" s="8"/>
      <c r="F72" s="17"/>
      <c r="G72" s="19"/>
      <c r="H72" s="25"/>
      <c r="I72" s="24"/>
    </row>
    <row r="73" spans="1:9" ht="15.75" thickBot="1" x14ac:dyDescent="0.3">
      <c r="A73" s="122"/>
      <c r="B73" s="6"/>
      <c r="C73" s="7"/>
      <c r="D73" s="6"/>
      <c r="E73" s="8"/>
      <c r="F73" s="17"/>
      <c r="G73" s="19"/>
      <c r="H73" s="25"/>
      <c r="I73" s="24"/>
    </row>
    <row r="74" spans="1:9" ht="15.75" thickBot="1" x14ac:dyDescent="0.3">
      <c r="A74" s="122"/>
      <c r="B74" s="6"/>
      <c r="C74" s="7"/>
      <c r="D74" s="6"/>
      <c r="E74" s="10"/>
      <c r="F74" s="17"/>
      <c r="G74" s="19"/>
      <c r="H74" s="25"/>
      <c r="I74" s="24"/>
    </row>
    <row r="75" spans="1:9" ht="15.75" thickBot="1" x14ac:dyDescent="0.3">
      <c r="A75" s="122"/>
      <c r="B75" s="6"/>
      <c r="C75" s="7"/>
      <c r="D75" s="6"/>
      <c r="E75" s="10"/>
      <c r="F75" s="17"/>
      <c r="G75" s="19"/>
      <c r="H75" s="25"/>
      <c r="I75" s="24"/>
    </row>
    <row r="76" spans="1:9" ht="15.75" thickBot="1" x14ac:dyDescent="0.3">
      <c r="A76" s="122"/>
      <c r="B76" s="6"/>
      <c r="C76" s="7"/>
      <c r="D76" s="6"/>
      <c r="E76" s="10"/>
      <c r="F76" s="17"/>
      <c r="G76" s="19"/>
      <c r="H76" s="25"/>
      <c r="I76" s="24"/>
    </row>
    <row r="77" spans="1:9" ht="15.75" thickBot="1" x14ac:dyDescent="0.3">
      <c r="A77" s="123"/>
      <c r="B77" s="15"/>
      <c r="C77" s="15"/>
      <c r="D77" s="15"/>
      <c r="E77" s="15"/>
      <c r="F77" s="18"/>
      <c r="G77" s="20"/>
      <c r="H77" s="26"/>
      <c r="I77" s="27"/>
    </row>
    <row r="78" spans="1:9" ht="15.75" thickTop="1" x14ac:dyDescent="0.25">
      <c r="A78" s="124"/>
      <c r="B78" s="2"/>
      <c r="C78" s="2"/>
      <c r="D78" s="2"/>
      <c r="E78" s="2"/>
      <c r="F78" s="2"/>
      <c r="G78" s="2"/>
      <c r="H78" s="2"/>
      <c r="I78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A79" sqref="A1:XFD79"/>
    </sheetView>
  </sheetViews>
  <sheetFormatPr defaultColWidth="11.42578125" defaultRowHeight="15" x14ac:dyDescent="0.25"/>
  <cols>
    <col min="1" max="1" width="10.7109375" customWidth="1"/>
  </cols>
  <sheetData>
    <row r="1" spans="1:9" ht="23.25" x14ac:dyDescent="0.35">
      <c r="A1" s="1" t="s">
        <v>3</v>
      </c>
    </row>
    <row r="2" spans="1:9" x14ac:dyDescent="0.25">
      <c r="A2" s="4" t="s">
        <v>341</v>
      </c>
      <c r="B2" s="22"/>
    </row>
    <row r="3" spans="1:9" x14ac:dyDescent="0.25">
      <c r="A3" s="21"/>
      <c r="B3" s="21"/>
    </row>
    <row r="4" spans="1:9" ht="15.75" thickBot="1" x14ac:dyDescent="0.3"/>
    <row r="5" spans="1:9" ht="17.25" thickTop="1" thickBot="1" x14ac:dyDescent="0.3">
      <c r="A5" s="11" t="s">
        <v>11</v>
      </c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9" ht="15.75" thickBot="1" x14ac:dyDescent="0.3">
      <c r="A6" s="122">
        <v>43227</v>
      </c>
      <c r="B6" s="6" t="s">
        <v>300</v>
      </c>
      <c r="C6" s="29" t="s">
        <v>288</v>
      </c>
      <c r="D6" s="6"/>
      <c r="E6" s="8" t="s">
        <v>14</v>
      </c>
      <c r="F6" s="17">
        <v>700</v>
      </c>
      <c r="G6" s="19"/>
      <c r="H6" s="17">
        <v>700</v>
      </c>
      <c r="I6" s="24" t="s">
        <v>9</v>
      </c>
    </row>
    <row r="7" spans="1:9" ht="15.75" thickBot="1" x14ac:dyDescent="0.3">
      <c r="A7" s="122">
        <v>43227</v>
      </c>
      <c r="B7" s="6" t="s">
        <v>347</v>
      </c>
      <c r="C7" s="29"/>
      <c r="D7" s="6"/>
      <c r="E7" s="8" t="s">
        <v>14</v>
      </c>
      <c r="F7" s="17">
        <v>440</v>
      </c>
      <c r="G7" s="19"/>
      <c r="H7" s="17">
        <v>440</v>
      </c>
      <c r="I7" s="24" t="s">
        <v>9</v>
      </c>
    </row>
    <row r="8" spans="1:9" ht="15.75" thickBot="1" x14ac:dyDescent="0.3">
      <c r="A8" s="122">
        <v>43227</v>
      </c>
      <c r="B8" s="6" t="s">
        <v>348</v>
      </c>
      <c r="C8" s="29" t="s">
        <v>349</v>
      </c>
      <c r="D8" s="6"/>
      <c r="E8" s="8" t="s">
        <v>61</v>
      </c>
      <c r="F8" s="17">
        <v>214.1</v>
      </c>
      <c r="G8" s="19"/>
      <c r="H8" s="33">
        <v>214.1</v>
      </c>
      <c r="I8" s="24" t="s">
        <v>71</v>
      </c>
    </row>
    <row r="9" spans="1:9" ht="15.75" thickBot="1" x14ac:dyDescent="0.3">
      <c r="A9" s="122">
        <v>43227</v>
      </c>
      <c r="B9" s="6" t="s">
        <v>350</v>
      </c>
      <c r="C9" s="29" t="s">
        <v>351</v>
      </c>
      <c r="D9" s="6"/>
      <c r="E9" s="8" t="s">
        <v>14</v>
      </c>
      <c r="F9" s="17">
        <v>78.650000000000006</v>
      </c>
      <c r="G9" s="19"/>
      <c r="H9" s="33">
        <v>78.650000000000006</v>
      </c>
      <c r="I9" s="24" t="s">
        <v>71</v>
      </c>
    </row>
    <row r="10" spans="1:9" ht="15.75" thickBot="1" x14ac:dyDescent="0.3">
      <c r="A10" s="122">
        <v>43227</v>
      </c>
      <c r="B10" s="6" t="s">
        <v>352</v>
      </c>
      <c r="C10" s="29" t="s">
        <v>353</v>
      </c>
      <c r="D10" s="6"/>
      <c r="E10" s="8" t="s">
        <v>14</v>
      </c>
      <c r="F10" s="17">
        <v>95</v>
      </c>
      <c r="G10" s="19"/>
      <c r="H10" s="33">
        <v>95</v>
      </c>
      <c r="I10" s="24" t="s">
        <v>71</v>
      </c>
    </row>
    <row r="11" spans="1:9" ht="15.75" thickBot="1" x14ac:dyDescent="0.3">
      <c r="A11" s="122">
        <v>43227</v>
      </c>
      <c r="B11" s="6" t="s">
        <v>354</v>
      </c>
      <c r="C11" s="29" t="s">
        <v>225</v>
      </c>
      <c r="D11" s="6"/>
      <c r="E11" s="10" t="s">
        <v>14</v>
      </c>
      <c r="F11" s="17">
        <v>-58.03</v>
      </c>
      <c r="G11" s="19"/>
      <c r="H11" s="33">
        <v>-58.03</v>
      </c>
      <c r="I11" s="24" t="s">
        <v>355</v>
      </c>
    </row>
    <row r="12" spans="1:9" ht="15.75" thickBot="1" x14ac:dyDescent="0.3">
      <c r="A12" s="5"/>
      <c r="B12" s="6"/>
      <c r="C12" s="29"/>
      <c r="D12" s="6"/>
      <c r="E12" s="10"/>
      <c r="F12" s="17"/>
      <c r="G12" s="19"/>
      <c r="H12" s="33"/>
      <c r="I12" s="24"/>
    </row>
    <row r="13" spans="1:9" ht="15.75" thickBot="1" x14ac:dyDescent="0.3">
      <c r="A13" s="5"/>
      <c r="B13" s="6"/>
      <c r="C13" s="29"/>
      <c r="D13" s="6"/>
      <c r="E13" s="10"/>
      <c r="F13" s="17"/>
      <c r="G13" s="19"/>
      <c r="H13" s="33"/>
      <c r="I13" s="24"/>
    </row>
    <row r="14" spans="1:9" ht="15.75" thickBot="1" x14ac:dyDescent="0.3">
      <c r="A14" s="14"/>
      <c r="B14" s="15"/>
      <c r="C14" s="15"/>
      <c r="D14" s="15"/>
      <c r="E14" s="15"/>
      <c r="F14" s="18"/>
      <c r="G14" s="20"/>
      <c r="H14" s="26"/>
      <c r="I14" s="27"/>
    </row>
    <row r="15" spans="1:9" ht="15.75" thickTop="1" x14ac:dyDescent="0.25">
      <c r="A15" s="2"/>
      <c r="B15" s="2"/>
      <c r="C15" s="2"/>
      <c r="D15" s="2"/>
      <c r="E15" s="2"/>
      <c r="F15" s="2"/>
      <c r="G15" s="2"/>
      <c r="H15" s="2"/>
      <c r="I15" s="2"/>
    </row>
    <row r="17" spans="1:9" x14ac:dyDescent="0.25">
      <c r="A17" s="4" t="s">
        <v>342</v>
      </c>
    </row>
    <row r="18" spans="1:9" x14ac:dyDescent="0.25">
      <c r="A18" s="21"/>
      <c r="B18" s="21"/>
    </row>
    <row r="19" spans="1:9" ht="15.75" thickBot="1" x14ac:dyDescent="0.3"/>
    <row r="20" spans="1:9" ht="17.25" thickTop="1" thickBot="1" x14ac:dyDescent="0.3">
      <c r="A20" s="11" t="s">
        <v>11</v>
      </c>
      <c r="B20" s="12" t="s">
        <v>10</v>
      </c>
      <c r="C20" s="12" t="s">
        <v>17</v>
      </c>
      <c r="D20" s="12"/>
      <c r="E20" s="12" t="s">
        <v>13</v>
      </c>
      <c r="F20" s="12" t="s">
        <v>12</v>
      </c>
      <c r="G20" s="12" t="s">
        <v>24</v>
      </c>
      <c r="H20" s="12" t="s">
        <v>1</v>
      </c>
      <c r="I20" s="23" t="s">
        <v>25</v>
      </c>
    </row>
    <row r="21" spans="1:9" ht="15.75" thickBot="1" x14ac:dyDescent="0.3">
      <c r="A21" s="122">
        <v>43234</v>
      </c>
      <c r="B21" s="6" t="s">
        <v>356</v>
      </c>
      <c r="C21" s="7" t="s">
        <v>97</v>
      </c>
      <c r="D21" s="6"/>
      <c r="E21" s="8" t="s">
        <v>14</v>
      </c>
      <c r="F21" s="63">
        <v>224.66</v>
      </c>
      <c r="G21" s="19"/>
      <c r="H21" s="17">
        <v>224.66</v>
      </c>
      <c r="I21" s="24" t="s">
        <v>71</v>
      </c>
    </row>
    <row r="22" spans="1:9" ht="15.75" thickBot="1" x14ac:dyDescent="0.3">
      <c r="A22" s="122">
        <v>43234</v>
      </c>
      <c r="B22" s="6" t="s">
        <v>354</v>
      </c>
      <c r="C22" s="7" t="s">
        <v>225</v>
      </c>
      <c r="D22" s="6"/>
      <c r="E22" s="8" t="s">
        <v>14</v>
      </c>
      <c r="F22" s="33">
        <v>-37.840000000000003</v>
      </c>
      <c r="G22" s="19"/>
      <c r="H22" s="33">
        <v>-37.840000000000003</v>
      </c>
      <c r="I22" s="24" t="s">
        <v>355</v>
      </c>
    </row>
    <row r="23" spans="1:9" ht="15.75" thickBot="1" x14ac:dyDescent="0.3">
      <c r="A23" s="5"/>
      <c r="B23" s="6"/>
      <c r="C23" s="7"/>
      <c r="D23" s="6"/>
      <c r="E23" s="8"/>
      <c r="F23" s="33"/>
      <c r="G23" s="19"/>
      <c r="H23" s="17"/>
      <c r="I23" s="24"/>
    </row>
    <row r="24" spans="1:9" ht="15.75" thickBot="1" x14ac:dyDescent="0.3">
      <c r="A24" s="5"/>
      <c r="B24" s="6"/>
      <c r="C24" s="7"/>
      <c r="D24" s="6"/>
      <c r="E24" s="8"/>
      <c r="F24" s="33"/>
      <c r="G24" s="19"/>
      <c r="H24" s="25"/>
      <c r="I24" s="24"/>
    </row>
    <row r="25" spans="1:9" ht="15.75" thickBot="1" x14ac:dyDescent="0.3">
      <c r="A25" s="5"/>
      <c r="B25" s="6"/>
      <c r="C25" s="7"/>
      <c r="D25" s="6"/>
      <c r="E25" s="8"/>
      <c r="F25" s="33"/>
      <c r="G25" s="19"/>
      <c r="H25" s="25"/>
      <c r="I25" s="24"/>
    </row>
    <row r="26" spans="1:9" ht="15.75" thickBot="1" x14ac:dyDescent="0.3">
      <c r="A26" s="5"/>
      <c r="B26" s="6"/>
      <c r="C26" s="7"/>
      <c r="D26" s="6"/>
      <c r="E26" s="10"/>
      <c r="F26" s="25"/>
      <c r="G26" s="19"/>
      <c r="H26" s="25"/>
      <c r="I26" s="24"/>
    </row>
    <row r="27" spans="1:9" ht="15.75" thickBot="1" x14ac:dyDescent="0.3">
      <c r="A27" s="5"/>
      <c r="B27" s="6"/>
      <c r="C27" s="7"/>
      <c r="D27" s="6"/>
      <c r="E27" s="10"/>
      <c r="F27" s="33"/>
      <c r="G27" s="19"/>
      <c r="H27" s="25"/>
      <c r="I27" s="24"/>
    </row>
    <row r="28" spans="1:9" ht="15.75" thickBot="1" x14ac:dyDescent="0.3">
      <c r="A28" s="14"/>
      <c r="B28" s="15"/>
      <c r="C28" s="15"/>
      <c r="D28" s="15"/>
      <c r="E28" s="15"/>
      <c r="F28" s="35"/>
      <c r="G28" s="20"/>
      <c r="H28" s="26"/>
      <c r="I28" s="27"/>
    </row>
    <row r="29" spans="1:9" ht="15.75" thickTop="1" x14ac:dyDescent="0.25">
      <c r="A29" s="2"/>
      <c r="B29" s="2"/>
      <c r="C29" s="2"/>
      <c r="D29" s="2"/>
      <c r="E29" s="2"/>
      <c r="F29" s="36"/>
      <c r="G29" s="2"/>
      <c r="H29" s="2"/>
      <c r="I29" s="2"/>
    </row>
    <row r="31" spans="1:9" x14ac:dyDescent="0.25">
      <c r="A31" s="31" t="s">
        <v>343</v>
      </c>
      <c r="B31" s="22"/>
    </row>
    <row r="32" spans="1:9" x14ac:dyDescent="0.25">
      <c r="A32" s="21"/>
      <c r="B32" s="21"/>
    </row>
    <row r="33" spans="1:9" ht="15.75" thickBot="1" x14ac:dyDescent="0.3"/>
    <row r="34" spans="1:9" ht="17.25" thickTop="1" thickBot="1" x14ac:dyDescent="0.3">
      <c r="A34" s="11" t="s">
        <v>11</v>
      </c>
      <c r="B34" s="12" t="s">
        <v>10</v>
      </c>
      <c r="C34" s="12" t="s">
        <v>17</v>
      </c>
      <c r="D34" s="12"/>
      <c r="E34" s="12" t="s">
        <v>13</v>
      </c>
      <c r="F34" s="12" t="s">
        <v>12</v>
      </c>
      <c r="G34" s="12" t="s">
        <v>24</v>
      </c>
      <c r="H34" s="12" t="s">
        <v>1</v>
      </c>
      <c r="I34" s="23" t="s">
        <v>25</v>
      </c>
    </row>
    <row r="35" spans="1:9" ht="15.75" thickBot="1" x14ac:dyDescent="0.3">
      <c r="A35" s="5"/>
      <c r="B35" s="6"/>
      <c r="C35" s="7"/>
      <c r="D35" s="6"/>
      <c r="E35" s="8"/>
      <c r="F35" s="17"/>
      <c r="G35" s="19"/>
      <c r="H35" s="17"/>
      <c r="I35" s="24"/>
    </row>
    <row r="36" spans="1:9" ht="15.75" thickBot="1" x14ac:dyDescent="0.3">
      <c r="A36" s="5"/>
      <c r="B36" s="6"/>
      <c r="C36" s="7"/>
      <c r="D36" s="6"/>
      <c r="E36" s="8"/>
      <c r="F36" s="17"/>
      <c r="G36" s="19"/>
      <c r="H36" s="17"/>
      <c r="I36" s="24"/>
    </row>
    <row r="37" spans="1:9" ht="15.75" thickBot="1" x14ac:dyDescent="0.3">
      <c r="A37" s="5"/>
      <c r="B37" s="6"/>
      <c r="C37" s="7"/>
      <c r="D37" s="6"/>
      <c r="E37" s="8"/>
      <c r="F37" s="17"/>
      <c r="G37" s="19"/>
      <c r="H37" s="17"/>
      <c r="I37" s="24"/>
    </row>
    <row r="38" spans="1:9" ht="15.75" thickBot="1" x14ac:dyDescent="0.3">
      <c r="A38" s="5"/>
      <c r="B38" s="6"/>
      <c r="C38" s="7"/>
      <c r="D38" s="6"/>
      <c r="E38" s="8"/>
      <c r="F38" s="17"/>
      <c r="G38" s="19"/>
      <c r="H38" s="17"/>
      <c r="I38" s="24"/>
    </row>
    <row r="39" spans="1:9" ht="15.75" thickBot="1" x14ac:dyDescent="0.3">
      <c r="A39" s="5"/>
      <c r="B39" s="6"/>
      <c r="C39" s="7"/>
      <c r="D39" s="6"/>
      <c r="E39" s="8"/>
      <c r="F39" s="17"/>
      <c r="G39" s="19"/>
      <c r="H39" s="17"/>
      <c r="I39" s="24"/>
    </row>
    <row r="40" spans="1:9" ht="15.75" thickBot="1" x14ac:dyDescent="0.3">
      <c r="A40" s="5"/>
      <c r="B40" s="6"/>
      <c r="C40" s="7"/>
      <c r="D40" s="6"/>
      <c r="E40" s="8"/>
      <c r="F40" s="17"/>
      <c r="G40" s="19"/>
      <c r="H40" s="17"/>
      <c r="I40" s="24"/>
    </row>
    <row r="41" spans="1:9" ht="15.75" thickBot="1" x14ac:dyDescent="0.3">
      <c r="A41" s="5"/>
      <c r="B41" s="6"/>
      <c r="C41" s="7"/>
      <c r="D41" s="6"/>
      <c r="E41" s="8"/>
      <c r="F41" s="33"/>
      <c r="G41" s="19"/>
      <c r="H41" s="33"/>
      <c r="I41" s="24"/>
    </row>
    <row r="42" spans="1:9" ht="15.75" thickBot="1" x14ac:dyDescent="0.3">
      <c r="A42" s="122">
        <v>43241</v>
      </c>
      <c r="B42" s="6" t="s">
        <v>93</v>
      </c>
      <c r="C42" s="7" t="s">
        <v>376</v>
      </c>
      <c r="D42" s="6"/>
      <c r="E42" s="10" t="s">
        <v>14</v>
      </c>
      <c r="F42" s="17">
        <v>1500</v>
      </c>
      <c r="G42" s="19"/>
      <c r="H42" s="25">
        <v>1500</v>
      </c>
      <c r="I42" s="24" t="s">
        <v>9</v>
      </c>
    </row>
    <row r="43" spans="1:9" ht="15.75" thickBot="1" x14ac:dyDescent="0.3">
      <c r="A43" s="122">
        <v>43241</v>
      </c>
      <c r="B43" s="6" t="s">
        <v>93</v>
      </c>
      <c r="C43" s="7" t="s">
        <v>406</v>
      </c>
      <c r="D43" s="6"/>
      <c r="E43" s="10" t="s">
        <v>14</v>
      </c>
      <c r="F43" s="17">
        <v>722</v>
      </c>
      <c r="G43" s="19"/>
      <c r="H43" s="25">
        <v>722</v>
      </c>
      <c r="I43" s="24" t="s">
        <v>9</v>
      </c>
    </row>
    <row r="44" spans="1:9" ht="15.75" thickBot="1" x14ac:dyDescent="0.3">
      <c r="A44" s="5"/>
      <c r="B44" s="6"/>
      <c r="C44" s="7"/>
      <c r="D44" s="6"/>
      <c r="E44" s="10"/>
      <c r="F44" s="17"/>
      <c r="G44" s="19"/>
      <c r="H44" s="25"/>
      <c r="I44" s="24"/>
    </row>
    <row r="45" spans="1:9" ht="15.75" thickBot="1" x14ac:dyDescent="0.3">
      <c r="A45" s="14"/>
      <c r="B45" s="15"/>
      <c r="C45" s="15"/>
      <c r="D45" s="15"/>
      <c r="E45" s="15"/>
      <c r="F45" s="18"/>
      <c r="G45" s="20"/>
      <c r="H45" s="26"/>
      <c r="I45" s="27"/>
    </row>
    <row r="46" spans="1:9" ht="15.75" thickTop="1" x14ac:dyDescent="0.25">
      <c r="A46" s="2"/>
      <c r="B46" s="2"/>
      <c r="C46" s="2"/>
      <c r="D46" s="2"/>
      <c r="E46" s="2"/>
      <c r="F46" s="2"/>
      <c r="G46" s="2"/>
      <c r="H46" s="2"/>
      <c r="I46" s="2"/>
    </row>
    <row r="48" spans="1:9" x14ac:dyDescent="0.25">
      <c r="A48" s="31" t="s">
        <v>344</v>
      </c>
      <c r="B48" s="22"/>
    </row>
    <row r="49" spans="1:9" x14ac:dyDescent="0.25">
      <c r="A49" s="21"/>
      <c r="B49" s="21"/>
    </row>
    <row r="50" spans="1:9" ht="15.75" thickBot="1" x14ac:dyDescent="0.3"/>
    <row r="51" spans="1:9" ht="17.25" thickTop="1" thickBot="1" x14ac:dyDescent="0.3">
      <c r="A51" s="11" t="s">
        <v>11</v>
      </c>
      <c r="B51" s="12" t="s">
        <v>10</v>
      </c>
      <c r="C51" s="12" t="s">
        <v>17</v>
      </c>
      <c r="D51" s="12"/>
      <c r="E51" s="12" t="s">
        <v>13</v>
      </c>
      <c r="F51" s="12" t="s">
        <v>12</v>
      </c>
      <c r="G51" s="12" t="s">
        <v>24</v>
      </c>
      <c r="H51" s="12" t="s">
        <v>1</v>
      </c>
      <c r="I51" s="23" t="s">
        <v>25</v>
      </c>
    </row>
    <row r="52" spans="1:9" ht="15.75" thickBot="1" x14ac:dyDescent="0.3">
      <c r="A52" s="5"/>
      <c r="B52" s="6"/>
      <c r="C52" s="7"/>
      <c r="D52" s="6"/>
      <c r="E52" s="8"/>
      <c r="F52" s="17"/>
      <c r="G52" s="19"/>
      <c r="H52" s="17"/>
      <c r="I52" s="24"/>
    </row>
    <row r="53" spans="1:9" ht="15.75" thickBot="1" x14ac:dyDescent="0.3">
      <c r="A53" s="5"/>
      <c r="B53" s="6"/>
      <c r="C53" s="7"/>
      <c r="D53" s="6"/>
      <c r="E53" s="8"/>
      <c r="F53" s="17"/>
      <c r="G53" s="19"/>
      <c r="H53" s="17"/>
      <c r="I53" s="24"/>
    </row>
    <row r="54" spans="1:9" ht="15.75" thickBot="1" x14ac:dyDescent="0.3">
      <c r="A54" s="122">
        <v>43248</v>
      </c>
      <c r="B54" s="6" t="s">
        <v>264</v>
      </c>
      <c r="C54" s="7" t="s">
        <v>131</v>
      </c>
      <c r="D54" s="6"/>
      <c r="E54" s="8" t="s">
        <v>61</v>
      </c>
      <c r="F54" s="17">
        <v>46.47</v>
      </c>
      <c r="G54" s="19"/>
      <c r="H54" s="17">
        <v>46.47</v>
      </c>
      <c r="I54" s="24" t="s">
        <v>282</v>
      </c>
    </row>
    <row r="55" spans="1:9" ht="15.75" thickBot="1" x14ac:dyDescent="0.3">
      <c r="A55" s="122">
        <v>43248</v>
      </c>
      <c r="B55" s="6" t="s">
        <v>287</v>
      </c>
      <c r="C55" s="7" t="s">
        <v>405</v>
      </c>
      <c r="D55" s="6"/>
      <c r="E55" s="8" t="s">
        <v>61</v>
      </c>
      <c r="F55" s="17">
        <v>2000</v>
      </c>
      <c r="G55" s="19"/>
      <c r="H55" s="25">
        <v>2000</v>
      </c>
      <c r="I55" s="24" t="s">
        <v>9</v>
      </c>
    </row>
    <row r="56" spans="1:9" ht="15.75" thickBot="1" x14ac:dyDescent="0.3">
      <c r="A56" s="122">
        <v>43248</v>
      </c>
      <c r="B56" s="6" t="s">
        <v>283</v>
      </c>
      <c r="C56" s="7" t="s">
        <v>48</v>
      </c>
      <c r="D56" s="6"/>
      <c r="E56" s="8" t="s">
        <v>14</v>
      </c>
      <c r="F56" s="17">
        <v>154.61000000000001</v>
      </c>
      <c r="G56" s="19"/>
      <c r="H56" s="25">
        <v>154.61000000000001</v>
      </c>
      <c r="I56" s="24" t="s">
        <v>71</v>
      </c>
    </row>
    <row r="57" spans="1:9" ht="15.75" thickBot="1" x14ac:dyDescent="0.3">
      <c r="A57" s="122">
        <v>43248</v>
      </c>
      <c r="B57" s="6" t="s">
        <v>93</v>
      </c>
      <c r="C57" s="7" t="s">
        <v>404</v>
      </c>
      <c r="D57" s="6"/>
      <c r="E57" s="10" t="s">
        <v>14</v>
      </c>
      <c r="F57" s="17">
        <v>2000</v>
      </c>
      <c r="G57" s="19"/>
      <c r="H57" s="25">
        <v>2000</v>
      </c>
      <c r="I57" s="24" t="s">
        <v>9</v>
      </c>
    </row>
    <row r="58" spans="1:9" ht="15.75" thickBot="1" x14ac:dyDescent="0.3">
      <c r="A58" s="5"/>
      <c r="B58" s="6"/>
      <c r="C58" s="7"/>
      <c r="D58" s="6"/>
      <c r="E58" s="10"/>
      <c r="F58" s="17"/>
      <c r="G58" s="19"/>
      <c r="H58" s="25"/>
      <c r="I58" s="24"/>
    </row>
    <row r="59" spans="1:9" ht="15.75" thickBot="1" x14ac:dyDescent="0.3">
      <c r="A59" s="5"/>
      <c r="B59" s="6"/>
      <c r="C59" s="7"/>
      <c r="D59" s="6"/>
      <c r="E59" s="10"/>
      <c r="F59" s="17"/>
      <c r="G59" s="19"/>
      <c r="H59" s="25"/>
      <c r="I59" s="24"/>
    </row>
    <row r="60" spans="1:9" ht="15.75" thickBot="1" x14ac:dyDescent="0.3">
      <c r="A60" s="14"/>
      <c r="B60" s="15"/>
      <c r="C60" s="15"/>
      <c r="D60" s="15"/>
      <c r="E60" s="15"/>
      <c r="F60" s="18"/>
      <c r="G60" s="20"/>
      <c r="H60" s="26"/>
      <c r="I60" s="27"/>
    </row>
    <row r="61" spans="1:9" ht="15.75" thickTop="1" x14ac:dyDescent="0.25">
      <c r="A61" s="2"/>
      <c r="B61" s="2"/>
      <c r="C61" s="2"/>
      <c r="D61" s="2"/>
      <c r="E61" s="2"/>
      <c r="F61" s="2"/>
      <c r="G61" s="2"/>
      <c r="H61" s="2"/>
      <c r="I61" s="2"/>
    </row>
    <row r="63" spans="1:9" x14ac:dyDescent="0.25">
      <c r="A63" s="31" t="s">
        <v>345</v>
      </c>
      <c r="B63" s="22"/>
    </row>
    <row r="64" spans="1:9" x14ac:dyDescent="0.25">
      <c r="A64" s="21"/>
      <c r="B64" s="21"/>
    </row>
    <row r="65" spans="1:9" ht="15.75" thickBot="1" x14ac:dyDescent="0.3"/>
    <row r="66" spans="1:9" ht="17.25" thickTop="1" thickBot="1" x14ac:dyDescent="0.3">
      <c r="A66" s="11" t="s">
        <v>11</v>
      </c>
      <c r="B66" s="12" t="s">
        <v>10</v>
      </c>
      <c r="C66" s="12" t="s">
        <v>17</v>
      </c>
      <c r="D66" s="12"/>
      <c r="E66" s="12" t="s">
        <v>13</v>
      </c>
      <c r="F66" s="12" t="s">
        <v>12</v>
      </c>
      <c r="G66" s="12" t="s">
        <v>24</v>
      </c>
      <c r="H66" s="12" t="s">
        <v>1</v>
      </c>
      <c r="I66" s="23" t="s">
        <v>25</v>
      </c>
    </row>
    <row r="67" spans="1:9" ht="15.75" thickBot="1" x14ac:dyDescent="0.3">
      <c r="A67" s="5"/>
      <c r="B67" s="6"/>
      <c r="C67" s="7"/>
      <c r="D67" s="6"/>
      <c r="E67" s="8"/>
      <c r="F67" s="17"/>
      <c r="G67" s="19"/>
      <c r="H67" s="17"/>
      <c r="I67" s="24"/>
    </row>
    <row r="68" spans="1:9" ht="15.75" thickBot="1" x14ac:dyDescent="0.3">
      <c r="A68" s="5"/>
      <c r="B68" s="6"/>
      <c r="C68" s="7"/>
      <c r="D68" s="6"/>
      <c r="E68" s="8"/>
      <c r="F68" s="17"/>
      <c r="G68" s="19"/>
      <c r="H68" s="17"/>
      <c r="I68" s="24"/>
    </row>
    <row r="69" spans="1:9" ht="15.75" thickBot="1" x14ac:dyDescent="0.3">
      <c r="A69" s="5"/>
      <c r="B69" s="6"/>
      <c r="C69" s="7"/>
      <c r="D69" s="6"/>
      <c r="E69" s="8"/>
      <c r="F69" s="17"/>
      <c r="G69" s="19"/>
      <c r="H69" s="17"/>
      <c r="I69" s="24"/>
    </row>
    <row r="70" spans="1:9" ht="15.75" thickBot="1" x14ac:dyDescent="0.3">
      <c r="A70" s="5"/>
      <c r="B70" s="6"/>
      <c r="C70" s="7"/>
      <c r="D70" s="6"/>
      <c r="E70" s="8"/>
      <c r="F70" s="17"/>
      <c r="G70" s="19"/>
      <c r="H70" s="17"/>
      <c r="I70" s="24"/>
    </row>
    <row r="71" spans="1:9" ht="15.75" thickBot="1" x14ac:dyDescent="0.3">
      <c r="A71" s="5"/>
      <c r="B71" s="6"/>
      <c r="C71" s="7"/>
      <c r="D71" s="6"/>
      <c r="E71" s="8"/>
      <c r="F71" s="17"/>
      <c r="G71" s="19"/>
      <c r="H71" s="17"/>
      <c r="I71" s="24"/>
    </row>
    <row r="72" spans="1:9" ht="15.75" thickBot="1" x14ac:dyDescent="0.3">
      <c r="A72" s="5"/>
      <c r="B72" s="6"/>
      <c r="C72" s="7"/>
      <c r="D72" s="6"/>
      <c r="E72" s="8"/>
      <c r="F72" s="17"/>
      <c r="G72" s="19"/>
      <c r="H72" s="25"/>
      <c r="I72" s="24"/>
    </row>
    <row r="73" spans="1:9" ht="15.75" thickBot="1" x14ac:dyDescent="0.3">
      <c r="A73" s="5"/>
      <c r="B73" s="6"/>
      <c r="C73" s="7"/>
      <c r="D73" s="6"/>
      <c r="E73" s="8"/>
      <c r="F73" s="17"/>
      <c r="G73" s="19"/>
      <c r="H73" s="25"/>
      <c r="I73" s="24"/>
    </row>
    <row r="74" spans="1:9" ht="15.75" thickBot="1" x14ac:dyDescent="0.3">
      <c r="A74" s="5"/>
      <c r="B74" s="6"/>
      <c r="C74" s="7"/>
      <c r="D74" s="6"/>
      <c r="E74" s="10"/>
      <c r="F74" s="17"/>
      <c r="G74" s="19"/>
      <c r="H74" s="25"/>
      <c r="I74" s="24"/>
    </row>
    <row r="75" spans="1:9" ht="15.75" thickBot="1" x14ac:dyDescent="0.3">
      <c r="A75" s="5"/>
      <c r="B75" s="6"/>
      <c r="C75" s="7"/>
      <c r="D75" s="6"/>
      <c r="E75" s="10"/>
      <c r="F75" s="17"/>
      <c r="G75" s="19"/>
      <c r="H75" s="25"/>
      <c r="I75" s="24"/>
    </row>
    <row r="76" spans="1:9" ht="15.75" thickBot="1" x14ac:dyDescent="0.3">
      <c r="A76" s="5"/>
      <c r="B76" s="6"/>
      <c r="C76" s="7"/>
      <c r="D76" s="6"/>
      <c r="E76" s="10"/>
      <c r="F76" s="17"/>
      <c r="G76" s="19"/>
      <c r="H76" s="25"/>
      <c r="I76" s="24"/>
    </row>
    <row r="77" spans="1:9" ht="15.75" thickBot="1" x14ac:dyDescent="0.3">
      <c r="A77" s="14"/>
      <c r="B77" s="15"/>
      <c r="C77" s="15"/>
      <c r="D77" s="15"/>
      <c r="E77" s="15"/>
      <c r="F77" s="18"/>
      <c r="G77" s="20"/>
      <c r="H77" s="26"/>
      <c r="I77" s="27"/>
    </row>
    <row r="78" spans="1:9" ht="15.75" thickTop="1" x14ac:dyDescent="0.25">
      <c r="A78" s="2"/>
      <c r="B78" s="2"/>
      <c r="C78" s="2"/>
      <c r="D78" s="2"/>
      <c r="E78" s="2"/>
      <c r="F78" s="2"/>
      <c r="G78" s="2"/>
      <c r="H78" s="2"/>
      <c r="I78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workbookViewId="0">
      <selection activeCell="A88" sqref="A1:XFD88"/>
    </sheetView>
  </sheetViews>
  <sheetFormatPr defaultColWidth="11.42578125" defaultRowHeight="15" x14ac:dyDescent="0.25"/>
  <cols>
    <col min="1" max="1" width="11.42578125" style="120" customWidth="1"/>
    <col min="6" max="6" width="13.42578125" customWidth="1"/>
    <col min="8" max="8" width="11.7109375" customWidth="1"/>
  </cols>
  <sheetData>
    <row r="1" spans="1:9" ht="23.25" x14ac:dyDescent="0.35">
      <c r="A1" s="117" t="s">
        <v>3</v>
      </c>
    </row>
    <row r="2" spans="1:9" x14ac:dyDescent="0.25">
      <c r="A2" s="118" t="s">
        <v>360</v>
      </c>
      <c r="B2" s="22"/>
    </row>
    <row r="3" spans="1:9" x14ac:dyDescent="0.25">
      <c r="A3" s="119"/>
      <c r="B3" s="21"/>
    </row>
    <row r="4" spans="1:9" ht="15.75" thickBot="1" x14ac:dyDescent="0.3"/>
    <row r="5" spans="1:9" ht="17.25" thickTop="1" thickBot="1" x14ac:dyDescent="0.3">
      <c r="A5" s="121" t="s">
        <v>11</v>
      </c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9" ht="15.75" thickBot="1" x14ac:dyDescent="0.3">
      <c r="A6" s="122"/>
      <c r="B6" s="6"/>
      <c r="C6" s="29"/>
      <c r="D6" s="6"/>
      <c r="E6" s="8"/>
      <c r="F6" s="17"/>
      <c r="G6" s="19"/>
      <c r="H6" s="17"/>
      <c r="I6" s="24"/>
    </row>
    <row r="7" spans="1:9" ht="15.75" thickBot="1" x14ac:dyDescent="0.3">
      <c r="A7" s="122">
        <v>43255</v>
      </c>
      <c r="B7" s="6" t="s">
        <v>402</v>
      </c>
      <c r="C7" s="29" t="s">
        <v>305</v>
      </c>
      <c r="D7" s="6"/>
      <c r="E7" s="8" t="s">
        <v>14</v>
      </c>
      <c r="F7" s="17">
        <v>300</v>
      </c>
      <c r="G7" s="19"/>
      <c r="H7" s="17">
        <v>300</v>
      </c>
      <c r="I7" s="24" t="s">
        <v>9</v>
      </c>
    </row>
    <row r="8" spans="1:9" ht="15.75" thickBot="1" x14ac:dyDescent="0.3">
      <c r="A8" s="122">
        <v>43255</v>
      </c>
      <c r="B8" s="6" t="s">
        <v>323</v>
      </c>
      <c r="C8" s="29" t="s">
        <v>394</v>
      </c>
      <c r="D8" s="6"/>
      <c r="E8" s="8" t="s">
        <v>14</v>
      </c>
      <c r="F8" s="17">
        <v>485.2</v>
      </c>
      <c r="G8" s="19"/>
      <c r="H8" s="33">
        <v>485.2</v>
      </c>
      <c r="I8" s="24" t="s">
        <v>71</v>
      </c>
    </row>
    <row r="9" spans="1:9" ht="15.75" thickBot="1" x14ac:dyDescent="0.3">
      <c r="A9" s="122">
        <v>43255</v>
      </c>
      <c r="B9" s="6" t="s">
        <v>248</v>
      </c>
      <c r="C9" s="29" t="s">
        <v>249</v>
      </c>
      <c r="D9" s="6"/>
      <c r="E9" s="8" t="s">
        <v>14</v>
      </c>
      <c r="F9" s="17">
        <v>5000</v>
      </c>
      <c r="G9" s="19"/>
      <c r="H9" s="33">
        <v>5000</v>
      </c>
      <c r="I9" s="24" t="s">
        <v>9</v>
      </c>
    </row>
    <row r="10" spans="1:9" ht="15.75" thickBot="1" x14ac:dyDescent="0.3">
      <c r="A10" s="122">
        <v>43255</v>
      </c>
      <c r="B10" s="6" t="s">
        <v>401</v>
      </c>
      <c r="C10" s="29" t="s">
        <v>98</v>
      </c>
      <c r="D10" s="6"/>
      <c r="E10" s="8" t="s">
        <v>14</v>
      </c>
      <c r="F10" s="17">
        <v>234.32</v>
      </c>
      <c r="G10" s="19"/>
      <c r="H10" s="33">
        <v>234.32</v>
      </c>
      <c r="I10" s="24" t="s">
        <v>71</v>
      </c>
    </row>
    <row r="11" spans="1:9" ht="15.75" thickBot="1" x14ac:dyDescent="0.3">
      <c r="A11" s="122">
        <v>43255</v>
      </c>
      <c r="B11" s="6" t="s">
        <v>400</v>
      </c>
      <c r="C11" s="29" t="s">
        <v>244</v>
      </c>
      <c r="D11" s="6"/>
      <c r="E11" s="10" t="s">
        <v>14</v>
      </c>
      <c r="F11" s="17">
        <v>749.28</v>
      </c>
      <c r="G11" s="19"/>
      <c r="H11" s="33">
        <v>749.28</v>
      </c>
      <c r="I11" s="24" t="s">
        <v>71</v>
      </c>
    </row>
    <row r="12" spans="1:9" ht="15.75" thickBot="1" x14ac:dyDescent="0.3">
      <c r="A12" s="122">
        <v>43255</v>
      </c>
      <c r="B12" s="6" t="s">
        <v>407</v>
      </c>
      <c r="C12" s="29" t="s">
        <v>403</v>
      </c>
      <c r="D12" s="6"/>
      <c r="E12" s="10" t="s">
        <v>14</v>
      </c>
      <c r="F12" s="17">
        <v>1350</v>
      </c>
      <c r="G12" s="19"/>
      <c r="H12" s="33">
        <v>1350</v>
      </c>
      <c r="I12" s="24" t="s">
        <v>9</v>
      </c>
    </row>
    <row r="13" spans="1:9" ht="15.75" thickBot="1" x14ac:dyDescent="0.3">
      <c r="A13" s="122">
        <v>43255</v>
      </c>
      <c r="B13" s="6" t="s">
        <v>320</v>
      </c>
      <c r="C13" s="29" t="s">
        <v>399</v>
      </c>
      <c r="D13" s="6"/>
      <c r="E13" s="10" t="s">
        <v>14</v>
      </c>
      <c r="F13" s="17">
        <v>8958.2999999999993</v>
      </c>
      <c r="G13" s="19"/>
      <c r="H13" s="33">
        <v>8958.2999999999993</v>
      </c>
      <c r="I13" s="24" t="s">
        <v>71</v>
      </c>
    </row>
    <row r="14" spans="1:9" ht="15.75" thickBot="1" x14ac:dyDescent="0.3">
      <c r="A14" s="123"/>
      <c r="B14" s="15"/>
      <c r="C14" s="15"/>
      <c r="D14" s="15"/>
      <c r="E14" s="15"/>
      <c r="F14" s="18"/>
      <c r="G14" s="20"/>
      <c r="H14" s="26"/>
      <c r="I14" s="27"/>
    </row>
    <row r="15" spans="1:9" ht="15.75" thickTop="1" x14ac:dyDescent="0.25">
      <c r="A15" s="124"/>
      <c r="B15" s="2"/>
      <c r="C15" s="2"/>
      <c r="D15" s="2"/>
      <c r="E15" s="2"/>
      <c r="F15" s="2"/>
      <c r="G15" s="2"/>
      <c r="H15" s="2"/>
      <c r="I15" s="2"/>
    </row>
    <row r="17" spans="1:19" x14ac:dyDescent="0.25">
      <c r="A17" s="118" t="s">
        <v>361</v>
      </c>
    </row>
    <row r="18" spans="1:19" x14ac:dyDescent="0.25">
      <c r="A18" s="119"/>
      <c r="B18" s="21"/>
    </row>
    <row r="19" spans="1:19" ht="15.75" thickBot="1" x14ac:dyDescent="0.3"/>
    <row r="20" spans="1:19" ht="17.25" thickTop="1" thickBot="1" x14ac:dyDescent="0.3">
      <c r="A20" s="121" t="s">
        <v>11</v>
      </c>
      <c r="B20" s="12" t="s">
        <v>10</v>
      </c>
      <c r="C20" s="12" t="s">
        <v>17</v>
      </c>
      <c r="D20" s="12"/>
      <c r="E20" s="12" t="s">
        <v>13</v>
      </c>
      <c r="F20" s="12" t="s">
        <v>12</v>
      </c>
      <c r="G20" s="12" t="s">
        <v>24</v>
      </c>
      <c r="H20" s="12" t="s">
        <v>1</v>
      </c>
      <c r="I20" s="23" t="s">
        <v>25</v>
      </c>
      <c r="S20" t="s">
        <v>188</v>
      </c>
    </row>
    <row r="21" spans="1:19" ht="15.75" thickBot="1" x14ac:dyDescent="0.3">
      <c r="A21" s="122"/>
      <c r="B21" s="6"/>
      <c r="C21" s="7"/>
      <c r="D21" s="6"/>
      <c r="E21" s="8"/>
      <c r="F21" s="63"/>
      <c r="G21" s="19"/>
      <c r="H21" s="17"/>
      <c r="I21" s="24"/>
    </row>
    <row r="22" spans="1:19" ht="15.75" thickBot="1" x14ac:dyDescent="0.3">
      <c r="A22" s="122"/>
      <c r="B22" s="6"/>
      <c r="C22" s="7"/>
      <c r="D22" s="6"/>
      <c r="E22" s="8"/>
      <c r="F22" s="33"/>
      <c r="G22" s="19"/>
      <c r="H22" s="17"/>
      <c r="I22" s="24"/>
    </row>
    <row r="23" spans="1:19" ht="15.75" thickBot="1" x14ac:dyDescent="0.3">
      <c r="A23" s="122">
        <v>43262</v>
      </c>
      <c r="B23" s="6" t="s">
        <v>313</v>
      </c>
      <c r="C23" s="7" t="s">
        <v>391</v>
      </c>
      <c r="D23" s="6"/>
      <c r="E23" s="8" t="s">
        <v>14</v>
      </c>
      <c r="F23" s="33">
        <v>1378.19</v>
      </c>
      <c r="G23" s="19"/>
      <c r="H23" s="17">
        <v>1378.19</v>
      </c>
      <c r="I23" s="24" t="s">
        <v>71</v>
      </c>
    </row>
    <row r="24" spans="1:19" ht="15.75" thickBot="1" x14ac:dyDescent="0.3">
      <c r="A24" s="122">
        <v>43262</v>
      </c>
      <c r="B24" s="6" t="s">
        <v>183</v>
      </c>
      <c r="C24" s="7" t="s">
        <v>77</v>
      </c>
      <c r="D24" s="6"/>
      <c r="E24" s="8" t="s">
        <v>14</v>
      </c>
      <c r="F24" s="33">
        <v>415.63</v>
      </c>
      <c r="G24" s="19"/>
      <c r="H24" s="25">
        <v>415.63</v>
      </c>
      <c r="I24" s="24" t="s">
        <v>71</v>
      </c>
    </row>
    <row r="25" spans="1:19" ht="15.75" thickBot="1" x14ac:dyDescent="0.3">
      <c r="A25" s="122">
        <v>43262</v>
      </c>
      <c r="B25" s="6" t="s">
        <v>308</v>
      </c>
      <c r="C25" s="7" t="s">
        <v>398</v>
      </c>
      <c r="D25" s="6"/>
      <c r="E25" s="8" t="s">
        <v>61</v>
      </c>
      <c r="F25" s="33">
        <v>387.89</v>
      </c>
      <c r="G25" s="19"/>
      <c r="H25" s="25">
        <v>387.89</v>
      </c>
      <c r="I25" s="24" t="s">
        <v>71</v>
      </c>
    </row>
    <row r="26" spans="1:19" ht="15.75" thickBot="1" x14ac:dyDescent="0.3">
      <c r="A26" s="122">
        <v>43262</v>
      </c>
      <c r="B26" s="6" t="s">
        <v>102</v>
      </c>
      <c r="C26" s="7" t="s">
        <v>259</v>
      </c>
      <c r="D26" s="6"/>
      <c r="E26" s="10" t="s">
        <v>14</v>
      </c>
      <c r="F26" s="25">
        <v>1538.35</v>
      </c>
      <c r="G26" s="19"/>
      <c r="H26" s="25">
        <v>1538.35</v>
      </c>
      <c r="I26" s="24" t="s">
        <v>9</v>
      </c>
    </row>
    <row r="27" spans="1:19" ht="15.75" thickBot="1" x14ac:dyDescent="0.3">
      <c r="A27" s="122">
        <v>43262</v>
      </c>
      <c r="B27" s="6" t="s">
        <v>93</v>
      </c>
      <c r="C27" s="7" t="s">
        <v>397</v>
      </c>
      <c r="D27" s="6"/>
      <c r="E27" s="10" t="s">
        <v>14</v>
      </c>
      <c r="F27" s="33">
        <v>1020</v>
      </c>
      <c r="G27" s="19"/>
      <c r="H27" s="25">
        <v>1020</v>
      </c>
      <c r="I27" s="24" t="s">
        <v>9</v>
      </c>
    </row>
    <row r="28" spans="1:19" ht="15.75" thickBot="1" x14ac:dyDescent="0.3">
      <c r="A28" s="123"/>
      <c r="B28" s="15"/>
      <c r="C28" s="15"/>
      <c r="D28" s="15"/>
      <c r="E28" s="15"/>
      <c r="F28" s="35"/>
      <c r="G28" s="20"/>
      <c r="H28" s="26"/>
      <c r="I28" s="27"/>
    </row>
    <row r="29" spans="1:19" ht="15.75" thickTop="1" x14ac:dyDescent="0.25">
      <c r="A29" s="124"/>
      <c r="B29" s="2"/>
      <c r="C29" s="2"/>
      <c r="D29" s="2"/>
      <c r="E29" s="2"/>
      <c r="F29" s="36"/>
      <c r="G29" s="2"/>
      <c r="H29" s="2"/>
      <c r="I29" s="2"/>
    </row>
    <row r="31" spans="1:19" x14ac:dyDescent="0.25">
      <c r="A31" s="125" t="s">
        <v>362</v>
      </c>
      <c r="B31" s="22"/>
    </row>
    <row r="32" spans="1:19" x14ac:dyDescent="0.25">
      <c r="A32" s="119"/>
      <c r="B32" s="21"/>
    </row>
    <row r="33" spans="1:9" ht="15.75" thickBot="1" x14ac:dyDescent="0.3"/>
    <row r="34" spans="1:9" ht="17.25" thickTop="1" thickBot="1" x14ac:dyDescent="0.3">
      <c r="A34" s="121" t="s">
        <v>11</v>
      </c>
      <c r="B34" s="12" t="s">
        <v>10</v>
      </c>
      <c r="C34" s="12" t="s">
        <v>17</v>
      </c>
      <c r="D34" s="12"/>
      <c r="E34" s="12" t="s">
        <v>13</v>
      </c>
      <c r="F34" s="12" t="s">
        <v>12</v>
      </c>
      <c r="G34" s="12" t="s">
        <v>24</v>
      </c>
      <c r="H34" s="12" t="s">
        <v>1</v>
      </c>
      <c r="I34" s="23" t="s">
        <v>25</v>
      </c>
    </row>
    <row r="35" spans="1:9" ht="15.75" thickBot="1" x14ac:dyDescent="0.3">
      <c r="A35" s="122"/>
      <c r="B35" s="6"/>
      <c r="C35" s="7"/>
      <c r="D35" s="6"/>
      <c r="E35" s="8"/>
      <c r="F35" s="17"/>
      <c r="G35" s="19"/>
      <c r="H35" s="17"/>
      <c r="I35" s="24"/>
    </row>
    <row r="36" spans="1:9" ht="15.75" thickBot="1" x14ac:dyDescent="0.3">
      <c r="A36" s="122"/>
      <c r="B36" s="6"/>
      <c r="C36" s="7"/>
      <c r="D36" s="6"/>
      <c r="E36" s="8"/>
      <c r="F36" s="17"/>
      <c r="G36" s="19"/>
      <c r="H36" s="17"/>
      <c r="I36" s="24"/>
    </row>
    <row r="37" spans="1:9" ht="15.75" thickBot="1" x14ac:dyDescent="0.3">
      <c r="A37" s="122"/>
      <c r="B37" s="6"/>
      <c r="C37" s="7"/>
      <c r="D37" s="6"/>
      <c r="E37" s="8"/>
      <c r="F37" s="17"/>
      <c r="G37" s="19"/>
      <c r="H37" s="17"/>
      <c r="I37" s="24"/>
    </row>
    <row r="38" spans="1:9" ht="15.75" thickBot="1" x14ac:dyDescent="0.3">
      <c r="A38" s="122"/>
      <c r="B38" s="6"/>
      <c r="C38" s="7"/>
      <c r="D38" s="6"/>
      <c r="E38" s="8"/>
      <c r="F38" s="17"/>
      <c r="G38" s="19"/>
      <c r="H38" s="17"/>
      <c r="I38" s="24"/>
    </row>
    <row r="39" spans="1:9" ht="15.75" thickBot="1" x14ac:dyDescent="0.3">
      <c r="A39" s="122"/>
      <c r="B39" s="6"/>
      <c r="C39" s="7"/>
      <c r="D39" s="6"/>
      <c r="E39" s="8"/>
      <c r="F39" s="17"/>
      <c r="G39" s="19"/>
      <c r="H39" s="17"/>
      <c r="I39" s="24"/>
    </row>
    <row r="40" spans="1:9" ht="15.75" thickBot="1" x14ac:dyDescent="0.3">
      <c r="A40" s="122"/>
      <c r="B40" s="6"/>
      <c r="C40" s="7"/>
      <c r="D40" s="6"/>
      <c r="E40" s="8"/>
      <c r="F40" s="17"/>
      <c r="G40" s="19"/>
      <c r="H40" s="17"/>
      <c r="I40" s="24"/>
    </row>
    <row r="41" spans="1:9" ht="15.75" thickBot="1" x14ac:dyDescent="0.3">
      <c r="A41" s="122"/>
      <c r="B41" s="6"/>
      <c r="C41" s="7"/>
      <c r="D41" s="6"/>
      <c r="E41" s="8"/>
      <c r="F41" s="17"/>
      <c r="G41" s="19"/>
      <c r="H41" s="25"/>
      <c r="I41" s="24"/>
    </row>
    <row r="42" spans="1:9" ht="15.75" thickBot="1" x14ac:dyDescent="0.3">
      <c r="A42" s="122">
        <v>43269</v>
      </c>
      <c r="B42" s="6" t="s">
        <v>189</v>
      </c>
      <c r="C42" s="7" t="s">
        <v>267</v>
      </c>
      <c r="D42" s="6"/>
      <c r="E42" s="10" t="s">
        <v>61</v>
      </c>
      <c r="F42" s="17">
        <v>400</v>
      </c>
      <c r="G42" s="19"/>
      <c r="H42" s="25">
        <v>400</v>
      </c>
      <c r="I42" s="24" t="s">
        <v>9</v>
      </c>
    </row>
    <row r="43" spans="1:9" ht="15.75" thickBot="1" x14ac:dyDescent="0.3">
      <c r="A43" s="122">
        <v>43269</v>
      </c>
      <c r="B43" s="6" t="s">
        <v>93</v>
      </c>
      <c r="C43" s="7" t="s">
        <v>279</v>
      </c>
      <c r="D43" s="6"/>
      <c r="E43" s="10" t="s">
        <v>14</v>
      </c>
      <c r="F43" s="17">
        <v>50</v>
      </c>
      <c r="G43" s="19"/>
      <c r="H43" s="25">
        <v>50</v>
      </c>
      <c r="I43" s="24" t="s">
        <v>9</v>
      </c>
    </row>
    <row r="44" spans="1:9" ht="15.75" thickBot="1" x14ac:dyDescent="0.3">
      <c r="A44" s="122"/>
      <c r="B44" s="6"/>
      <c r="C44" s="7"/>
      <c r="D44" s="6"/>
      <c r="E44" s="10"/>
      <c r="F44" s="17"/>
      <c r="G44" s="19"/>
      <c r="H44" s="25"/>
      <c r="I44" s="24"/>
    </row>
    <row r="45" spans="1:9" ht="15.75" thickBot="1" x14ac:dyDescent="0.3">
      <c r="A45" s="123"/>
      <c r="B45" s="15"/>
      <c r="C45" s="15"/>
      <c r="D45" s="15"/>
      <c r="E45" s="15"/>
      <c r="F45" s="18"/>
      <c r="G45" s="20"/>
      <c r="H45" s="26"/>
      <c r="I45" s="27"/>
    </row>
    <row r="46" spans="1:9" ht="15.75" thickTop="1" x14ac:dyDescent="0.25">
      <c r="A46" s="124"/>
      <c r="B46" s="2"/>
      <c r="C46" s="2"/>
      <c r="D46" s="2"/>
      <c r="E46" s="2"/>
      <c r="F46" s="2"/>
      <c r="G46" s="2"/>
      <c r="H46" s="2"/>
      <c r="I46" s="2"/>
    </row>
    <row r="48" spans="1:9" x14ac:dyDescent="0.25">
      <c r="A48" s="125" t="s">
        <v>363</v>
      </c>
      <c r="B48" s="22"/>
    </row>
    <row r="49" spans="1:9" x14ac:dyDescent="0.25">
      <c r="A49" s="119"/>
      <c r="B49" s="21"/>
    </row>
    <row r="50" spans="1:9" ht="15.75" thickBot="1" x14ac:dyDescent="0.3"/>
    <row r="51" spans="1:9" ht="17.25" thickTop="1" thickBot="1" x14ac:dyDescent="0.3">
      <c r="A51" s="121" t="s">
        <v>11</v>
      </c>
      <c r="B51" s="12" t="s">
        <v>10</v>
      </c>
      <c r="C51" s="12" t="s">
        <v>17</v>
      </c>
      <c r="D51" s="12"/>
      <c r="E51" s="12" t="s">
        <v>13</v>
      </c>
      <c r="F51" s="12" t="s">
        <v>12</v>
      </c>
      <c r="G51" s="12" t="s">
        <v>24</v>
      </c>
      <c r="H51" s="12" t="s">
        <v>1</v>
      </c>
      <c r="I51" s="23" t="s">
        <v>25</v>
      </c>
    </row>
    <row r="52" spans="1:9" ht="15.75" thickBot="1" x14ac:dyDescent="0.3">
      <c r="A52" s="122">
        <v>43276</v>
      </c>
      <c r="B52" s="6" t="s">
        <v>264</v>
      </c>
      <c r="C52" s="7" t="s">
        <v>131</v>
      </c>
      <c r="D52" s="6"/>
      <c r="E52" s="8" t="s">
        <v>61</v>
      </c>
      <c r="F52" s="17">
        <v>46.47</v>
      </c>
      <c r="G52" s="19"/>
      <c r="H52" s="17">
        <v>46.47</v>
      </c>
      <c r="I52" s="24" t="s">
        <v>282</v>
      </c>
    </row>
    <row r="53" spans="1:9" ht="15.75" thickBot="1" x14ac:dyDescent="0.3">
      <c r="A53" s="122">
        <v>43276</v>
      </c>
      <c r="B53" s="6" t="s">
        <v>395</v>
      </c>
      <c r="C53" s="7" t="s">
        <v>396</v>
      </c>
      <c r="D53" s="6"/>
      <c r="E53" s="8" t="s">
        <v>14</v>
      </c>
      <c r="F53" s="17">
        <v>180</v>
      </c>
      <c r="G53" s="19"/>
      <c r="H53" s="17">
        <v>180</v>
      </c>
      <c r="I53" s="24" t="s">
        <v>71</v>
      </c>
    </row>
    <row r="54" spans="1:9" ht="15.75" thickBot="1" x14ac:dyDescent="0.3">
      <c r="A54" s="122">
        <v>43276</v>
      </c>
      <c r="B54" s="6" t="s">
        <v>390</v>
      </c>
      <c r="C54" s="7" t="s">
        <v>391</v>
      </c>
      <c r="D54" s="6"/>
      <c r="E54" s="8" t="s">
        <v>61</v>
      </c>
      <c r="F54" s="33">
        <v>-19.399999999999999</v>
      </c>
      <c r="G54" s="19"/>
      <c r="H54" s="70">
        <v>-19.399999999999999</v>
      </c>
      <c r="I54" s="24" t="s">
        <v>71</v>
      </c>
    </row>
    <row r="55" spans="1:9" ht="15.75" thickBot="1" x14ac:dyDescent="0.3">
      <c r="A55" s="122">
        <v>43276</v>
      </c>
      <c r="B55" s="6" t="s">
        <v>390</v>
      </c>
      <c r="C55" s="7" t="s">
        <v>391</v>
      </c>
      <c r="D55" s="6"/>
      <c r="E55" s="8" t="s">
        <v>14</v>
      </c>
      <c r="F55" s="17">
        <v>78.959999999999994</v>
      </c>
      <c r="G55" s="19"/>
      <c r="H55" s="17">
        <v>78.959999999999994</v>
      </c>
      <c r="I55" s="24" t="s">
        <v>71</v>
      </c>
    </row>
    <row r="56" spans="1:9" ht="15.75" thickBot="1" x14ac:dyDescent="0.3">
      <c r="A56" s="122">
        <v>43276</v>
      </c>
      <c r="B56" s="6" t="s">
        <v>323</v>
      </c>
      <c r="C56" s="7" t="s">
        <v>394</v>
      </c>
      <c r="D56" s="6"/>
      <c r="E56" s="8" t="s">
        <v>14</v>
      </c>
      <c r="F56" s="17">
        <v>330</v>
      </c>
      <c r="G56" s="19"/>
      <c r="H56" s="17">
        <v>330</v>
      </c>
      <c r="I56" s="24" t="s">
        <v>71</v>
      </c>
    </row>
    <row r="57" spans="1:9" ht="15.75" thickBot="1" x14ac:dyDescent="0.3">
      <c r="A57" s="122">
        <v>43276</v>
      </c>
      <c r="B57" s="6" t="s">
        <v>392</v>
      </c>
      <c r="C57" s="7" t="s">
        <v>393</v>
      </c>
      <c r="D57" s="6"/>
      <c r="E57" s="8" t="s">
        <v>14</v>
      </c>
      <c r="F57" s="17">
        <v>85</v>
      </c>
      <c r="G57" s="19"/>
      <c r="H57" s="17">
        <v>85</v>
      </c>
      <c r="I57" s="24" t="s">
        <v>71</v>
      </c>
    </row>
    <row r="58" spans="1:9" ht="15.75" thickBot="1" x14ac:dyDescent="0.3">
      <c r="A58" s="122">
        <v>43276</v>
      </c>
      <c r="B58" s="6" t="s">
        <v>390</v>
      </c>
      <c r="C58" s="7" t="s">
        <v>391</v>
      </c>
      <c r="D58" s="6"/>
      <c r="E58" s="8" t="s">
        <v>61</v>
      </c>
      <c r="F58" s="17">
        <v>43.43</v>
      </c>
      <c r="G58" s="19"/>
      <c r="H58" s="17">
        <v>43.43</v>
      </c>
      <c r="I58" s="24" t="s">
        <v>71</v>
      </c>
    </row>
    <row r="59" spans="1:9" ht="15.75" thickBot="1" x14ac:dyDescent="0.3">
      <c r="A59" s="122">
        <v>43276</v>
      </c>
      <c r="B59" s="6" t="s">
        <v>388</v>
      </c>
      <c r="C59" s="7" t="s">
        <v>389</v>
      </c>
      <c r="D59" s="6"/>
      <c r="E59" s="8" t="s">
        <v>14</v>
      </c>
      <c r="F59" s="17">
        <v>240</v>
      </c>
      <c r="G59" s="19"/>
      <c r="H59" s="25">
        <v>240</v>
      </c>
      <c r="I59" s="24" t="s">
        <v>71</v>
      </c>
    </row>
    <row r="60" spans="1:9" ht="15.75" thickBot="1" x14ac:dyDescent="0.3">
      <c r="A60" s="122">
        <v>43276</v>
      </c>
      <c r="B60" s="6" t="s">
        <v>386</v>
      </c>
      <c r="C60" s="7" t="s">
        <v>387</v>
      </c>
      <c r="D60" s="6"/>
      <c r="E60" s="8" t="s">
        <v>14</v>
      </c>
      <c r="F60" s="17">
        <v>950</v>
      </c>
      <c r="G60" s="19"/>
      <c r="H60" s="25">
        <v>950</v>
      </c>
      <c r="I60" s="24" t="s">
        <v>9</v>
      </c>
    </row>
    <row r="61" spans="1:9" ht="15.75" thickBot="1" x14ac:dyDescent="0.3">
      <c r="A61" s="122">
        <v>43276</v>
      </c>
      <c r="B61" s="6" t="s">
        <v>93</v>
      </c>
      <c r="C61" s="7" t="s">
        <v>377</v>
      </c>
      <c r="D61" s="6"/>
      <c r="E61" s="10" t="s">
        <v>14</v>
      </c>
      <c r="F61" s="17">
        <v>1238</v>
      </c>
      <c r="G61" s="19"/>
      <c r="H61" s="25">
        <v>1238</v>
      </c>
      <c r="I61" s="24" t="s">
        <v>9</v>
      </c>
    </row>
    <row r="62" spans="1:9" ht="15.75" thickBot="1" x14ac:dyDescent="0.3">
      <c r="A62" s="122"/>
      <c r="B62" s="6"/>
      <c r="C62" s="7"/>
      <c r="D62" s="6"/>
      <c r="E62" s="10"/>
      <c r="F62" s="17"/>
      <c r="G62" s="19"/>
      <c r="H62" s="25"/>
      <c r="I62" s="24"/>
    </row>
    <row r="63" spans="1:9" ht="15.75" thickBot="1" x14ac:dyDescent="0.3">
      <c r="A63" s="122"/>
      <c r="B63" s="6"/>
      <c r="C63" s="7"/>
      <c r="D63" s="6"/>
      <c r="E63" s="10"/>
      <c r="F63" s="17"/>
      <c r="G63" s="19"/>
      <c r="H63" s="25"/>
      <c r="I63" s="24"/>
    </row>
    <row r="64" spans="1:9" ht="15.75" thickBot="1" x14ac:dyDescent="0.3">
      <c r="A64" s="123"/>
      <c r="B64" s="15"/>
      <c r="C64" s="15"/>
      <c r="D64" s="15"/>
      <c r="E64" s="15"/>
      <c r="F64" s="18"/>
      <c r="G64" s="20"/>
      <c r="H64" s="26"/>
      <c r="I64" s="27"/>
    </row>
    <row r="65" spans="1:9" ht="15.75" thickTop="1" x14ac:dyDescent="0.25">
      <c r="A65" s="124"/>
      <c r="B65" s="2"/>
      <c r="C65" s="2"/>
      <c r="D65" s="2"/>
      <c r="E65" s="2"/>
      <c r="F65" s="2"/>
      <c r="G65" s="2"/>
      <c r="H65" s="2"/>
      <c r="I65" s="2"/>
    </row>
    <row r="67" spans="1:9" x14ac:dyDescent="0.25">
      <c r="A67" s="125" t="s">
        <v>345</v>
      </c>
      <c r="B67" s="22"/>
    </row>
    <row r="68" spans="1:9" x14ac:dyDescent="0.25">
      <c r="A68" s="119"/>
      <c r="B68" s="21"/>
    </row>
    <row r="69" spans="1:9" ht="15.75" thickBot="1" x14ac:dyDescent="0.3"/>
    <row r="70" spans="1:9" ht="17.25" thickTop="1" thickBot="1" x14ac:dyDescent="0.3">
      <c r="A70" s="121" t="s">
        <v>11</v>
      </c>
      <c r="B70" s="12" t="s">
        <v>10</v>
      </c>
      <c r="C70" s="12" t="s">
        <v>17</v>
      </c>
      <c r="D70" s="12"/>
      <c r="E70" s="12" t="s">
        <v>13</v>
      </c>
      <c r="F70" s="12" t="s">
        <v>12</v>
      </c>
      <c r="G70" s="12" t="s">
        <v>24</v>
      </c>
      <c r="H70" s="12" t="s">
        <v>1</v>
      </c>
      <c r="I70" s="23" t="s">
        <v>25</v>
      </c>
    </row>
    <row r="71" spans="1:9" ht="15.75" thickBot="1" x14ac:dyDescent="0.3">
      <c r="A71" s="122"/>
      <c r="B71" s="6"/>
      <c r="C71" s="7"/>
      <c r="D71" s="6"/>
      <c r="E71" s="8"/>
      <c r="F71" s="17"/>
      <c r="G71" s="19"/>
      <c r="H71" s="17"/>
      <c r="I71" s="24"/>
    </row>
    <row r="72" spans="1:9" ht="15.75" thickBot="1" x14ac:dyDescent="0.3">
      <c r="A72" s="122"/>
      <c r="B72" s="6"/>
      <c r="C72" s="7"/>
      <c r="D72" s="6"/>
      <c r="E72" s="8"/>
      <c r="F72" s="17"/>
      <c r="G72" s="19"/>
      <c r="H72" s="17"/>
      <c r="I72" s="24"/>
    </row>
    <row r="73" spans="1:9" ht="15.75" thickBot="1" x14ac:dyDescent="0.3">
      <c r="A73" s="122"/>
      <c r="B73" s="6"/>
      <c r="C73" s="7"/>
      <c r="D73" s="6"/>
      <c r="E73" s="8"/>
      <c r="F73" s="17"/>
      <c r="G73" s="19"/>
      <c r="H73" s="17"/>
      <c r="I73" s="24"/>
    </row>
    <row r="74" spans="1:9" ht="15.75" thickBot="1" x14ac:dyDescent="0.3">
      <c r="A74" s="122"/>
      <c r="B74" s="6"/>
      <c r="C74" s="7"/>
      <c r="D74" s="6"/>
      <c r="E74" s="8"/>
      <c r="F74" s="17"/>
      <c r="G74" s="19"/>
      <c r="H74" s="17"/>
      <c r="I74" s="24"/>
    </row>
    <row r="75" spans="1:9" ht="15.75" thickBot="1" x14ac:dyDescent="0.3">
      <c r="A75" s="122"/>
      <c r="B75" s="6"/>
      <c r="C75" s="7"/>
      <c r="D75" s="6"/>
      <c r="E75" s="8"/>
      <c r="F75" s="17"/>
      <c r="G75" s="19"/>
      <c r="H75" s="17"/>
      <c r="I75" s="24"/>
    </row>
    <row r="76" spans="1:9" ht="15.75" thickBot="1" x14ac:dyDescent="0.3">
      <c r="A76" s="122"/>
      <c r="B76" s="6"/>
      <c r="C76" s="7"/>
      <c r="D76" s="6"/>
      <c r="E76" s="8"/>
      <c r="F76" s="17"/>
      <c r="G76" s="19"/>
      <c r="H76" s="25"/>
      <c r="I76" s="24"/>
    </row>
    <row r="77" spans="1:9" ht="15.75" thickBot="1" x14ac:dyDescent="0.3">
      <c r="A77" s="122"/>
      <c r="B77" s="6"/>
      <c r="C77" s="7"/>
      <c r="D77" s="6"/>
      <c r="E77" s="8"/>
      <c r="F77" s="17"/>
      <c r="G77" s="19"/>
      <c r="H77" s="25"/>
      <c r="I77" s="24"/>
    </row>
    <row r="78" spans="1:9" ht="15.75" thickBot="1" x14ac:dyDescent="0.3">
      <c r="A78" s="122"/>
      <c r="B78" s="6"/>
      <c r="C78" s="7"/>
      <c r="D78" s="6"/>
      <c r="E78" s="10"/>
      <c r="F78" s="17"/>
      <c r="G78" s="19"/>
      <c r="H78" s="25"/>
      <c r="I78" s="24"/>
    </row>
    <row r="79" spans="1:9" ht="15.75" thickBot="1" x14ac:dyDescent="0.3">
      <c r="A79" s="122"/>
      <c r="B79" s="6"/>
      <c r="C79" s="7"/>
      <c r="D79" s="6"/>
      <c r="E79" s="10"/>
      <c r="F79" s="17"/>
      <c r="G79" s="19"/>
      <c r="H79" s="25"/>
      <c r="I79" s="24"/>
    </row>
    <row r="80" spans="1:9" ht="15.75" thickBot="1" x14ac:dyDescent="0.3">
      <c r="A80" s="122"/>
      <c r="B80" s="6"/>
      <c r="C80" s="7"/>
      <c r="D80" s="6"/>
      <c r="E80" s="10"/>
      <c r="F80" s="17"/>
      <c r="G80" s="19"/>
      <c r="H80" s="25"/>
      <c r="I80" s="24"/>
    </row>
    <row r="81" spans="1:9" ht="15.75" thickBot="1" x14ac:dyDescent="0.3">
      <c r="A81" s="123"/>
      <c r="B81" s="15"/>
      <c r="C81" s="15"/>
      <c r="D81" s="15"/>
      <c r="E81" s="15"/>
      <c r="F81" s="18"/>
      <c r="G81" s="20"/>
      <c r="H81" s="26"/>
      <c r="I81" s="27"/>
    </row>
    <row r="82" spans="1:9" ht="15.75" thickTop="1" x14ac:dyDescent="0.25">
      <c r="A82" s="124"/>
      <c r="B82" s="2"/>
      <c r="C82" s="2"/>
      <c r="D82" s="2"/>
      <c r="E82" s="2"/>
      <c r="F82" s="2"/>
      <c r="G82" s="2"/>
      <c r="H82" s="2"/>
      <c r="I82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workbookViewId="0">
      <selection activeCell="A75" sqref="A1:XFD75"/>
    </sheetView>
  </sheetViews>
  <sheetFormatPr defaultColWidth="11.42578125" defaultRowHeight="15" x14ac:dyDescent="0.25"/>
  <cols>
    <col min="1" max="1" width="11.42578125" style="120" customWidth="1"/>
  </cols>
  <sheetData>
    <row r="1" spans="1:9" ht="23.25" x14ac:dyDescent="0.35">
      <c r="A1" s="117" t="s">
        <v>3</v>
      </c>
    </row>
    <row r="2" spans="1:9" x14ac:dyDescent="0.25">
      <c r="A2" s="118" t="s">
        <v>364</v>
      </c>
      <c r="B2" s="22"/>
    </row>
    <row r="3" spans="1:9" x14ac:dyDescent="0.25">
      <c r="A3" s="119"/>
      <c r="B3" s="21"/>
    </row>
    <row r="4" spans="1:9" ht="15.75" thickBot="1" x14ac:dyDescent="0.3"/>
    <row r="5" spans="1:9" ht="17.25" thickTop="1" thickBot="1" x14ac:dyDescent="0.3">
      <c r="A5" s="121" t="s">
        <v>11</v>
      </c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9" ht="15.75" thickBot="1" x14ac:dyDescent="0.3">
      <c r="A6" s="122"/>
      <c r="B6" s="6"/>
      <c r="C6" s="29"/>
      <c r="D6" s="6"/>
      <c r="E6" s="8"/>
      <c r="F6" s="67"/>
      <c r="G6" s="68"/>
      <c r="H6" s="67"/>
      <c r="I6" s="24"/>
    </row>
    <row r="7" spans="1:9" ht="15.75" thickBot="1" x14ac:dyDescent="0.3">
      <c r="A7" s="122"/>
      <c r="B7" s="6"/>
      <c r="C7" s="29"/>
      <c r="D7" s="6"/>
      <c r="E7" s="8"/>
      <c r="F7" s="67"/>
      <c r="G7" s="68"/>
      <c r="H7" s="67"/>
      <c r="I7" s="24"/>
    </row>
    <row r="8" spans="1:9" ht="15.75" thickBot="1" x14ac:dyDescent="0.3">
      <c r="A8" s="122">
        <v>43283</v>
      </c>
      <c r="B8" s="6" t="s">
        <v>283</v>
      </c>
      <c r="C8" s="29" t="s">
        <v>48</v>
      </c>
      <c r="D8" s="6"/>
      <c r="E8" s="8" t="s">
        <v>14</v>
      </c>
      <c r="F8" s="67">
        <v>159</v>
      </c>
      <c r="G8" s="68"/>
      <c r="H8" s="67">
        <v>159</v>
      </c>
      <c r="I8" s="24" t="s">
        <v>282</v>
      </c>
    </row>
    <row r="9" spans="1:9" ht="15.75" thickBot="1" x14ac:dyDescent="0.3">
      <c r="A9" s="129">
        <v>43283</v>
      </c>
      <c r="B9" s="65" t="s">
        <v>384</v>
      </c>
      <c r="C9" s="65" t="s">
        <v>385</v>
      </c>
      <c r="D9" s="65"/>
      <c r="E9" s="65" t="s">
        <v>14</v>
      </c>
      <c r="F9" s="69">
        <v>157.66999999999999</v>
      </c>
      <c r="G9" s="69"/>
      <c r="H9" s="69">
        <v>157.66999999999999</v>
      </c>
      <c r="I9" s="65" t="s">
        <v>71</v>
      </c>
    </row>
    <row r="10" spans="1:9" ht="15.75" thickBot="1" x14ac:dyDescent="0.3">
      <c r="A10" s="129">
        <v>43283</v>
      </c>
      <c r="B10" s="65" t="s">
        <v>382</v>
      </c>
      <c r="C10" s="65" t="s">
        <v>286</v>
      </c>
      <c r="D10" s="65"/>
      <c r="E10" s="65" t="s">
        <v>61</v>
      </c>
      <c r="F10" s="69">
        <v>244.8</v>
      </c>
      <c r="G10" s="69"/>
      <c r="H10" s="69">
        <v>244.8</v>
      </c>
      <c r="I10" s="65" t="s">
        <v>71</v>
      </c>
    </row>
    <row r="11" spans="1:9" ht="15.75" thickBot="1" x14ac:dyDescent="0.3">
      <c r="A11" s="129">
        <v>43283</v>
      </c>
      <c r="B11" s="65" t="s">
        <v>93</v>
      </c>
      <c r="C11" s="65" t="s">
        <v>383</v>
      </c>
      <c r="D11" s="65"/>
      <c r="E11" s="65" t="s">
        <v>14</v>
      </c>
      <c r="F11" s="69">
        <v>2488</v>
      </c>
      <c r="G11" s="69"/>
      <c r="H11" s="69">
        <v>2488</v>
      </c>
      <c r="I11" s="65" t="s">
        <v>9</v>
      </c>
    </row>
    <row r="12" spans="1:9" ht="15.75" thickBot="1" x14ac:dyDescent="0.3">
      <c r="A12" s="122">
        <v>43283</v>
      </c>
      <c r="B12" s="6" t="s">
        <v>382</v>
      </c>
      <c r="C12" s="29" t="s">
        <v>286</v>
      </c>
      <c r="D12" s="6"/>
      <c r="E12" s="10" t="s">
        <v>14</v>
      </c>
      <c r="F12" s="17">
        <v>126</v>
      </c>
      <c r="G12" s="19"/>
      <c r="H12" s="33">
        <v>126</v>
      </c>
      <c r="I12" s="24" t="s">
        <v>71</v>
      </c>
    </row>
    <row r="13" spans="1:9" ht="15.75" thickBot="1" x14ac:dyDescent="0.3">
      <c r="A13" s="122"/>
      <c r="B13" s="6"/>
      <c r="C13" s="29"/>
      <c r="D13" s="6"/>
      <c r="E13" s="10"/>
      <c r="F13" s="17"/>
      <c r="G13" s="19"/>
      <c r="H13" s="33"/>
      <c r="I13" s="24"/>
    </row>
    <row r="14" spans="1:9" ht="15.75" thickBot="1" x14ac:dyDescent="0.3">
      <c r="A14" s="123"/>
      <c r="B14" s="15"/>
      <c r="C14" s="15"/>
      <c r="D14" s="15"/>
      <c r="E14" s="15"/>
      <c r="F14" s="18"/>
      <c r="G14" s="20"/>
      <c r="H14" s="26"/>
      <c r="I14" s="27"/>
    </row>
    <row r="15" spans="1:9" ht="15.75" thickTop="1" x14ac:dyDescent="0.25">
      <c r="A15" s="124"/>
      <c r="B15" s="2"/>
      <c r="C15" s="2"/>
      <c r="D15" s="2"/>
      <c r="E15" s="2"/>
      <c r="F15" s="2"/>
      <c r="G15" s="2"/>
      <c r="H15" s="2"/>
      <c r="I15" s="2"/>
    </row>
    <row r="17" spans="1:9" x14ac:dyDescent="0.25">
      <c r="A17" s="118" t="s">
        <v>365</v>
      </c>
    </row>
    <row r="18" spans="1:9" x14ac:dyDescent="0.25">
      <c r="A18" s="119"/>
      <c r="B18" s="21"/>
    </row>
    <row r="19" spans="1:9" ht="15.75" thickBot="1" x14ac:dyDescent="0.3"/>
    <row r="20" spans="1:9" ht="17.25" thickTop="1" thickBot="1" x14ac:dyDescent="0.3">
      <c r="A20" s="121" t="s">
        <v>11</v>
      </c>
      <c r="B20" s="12" t="s">
        <v>10</v>
      </c>
      <c r="C20" s="12" t="s">
        <v>17</v>
      </c>
      <c r="D20" s="12"/>
      <c r="E20" s="12" t="s">
        <v>13</v>
      </c>
      <c r="F20" s="12" t="s">
        <v>12</v>
      </c>
      <c r="G20" s="12" t="s">
        <v>24</v>
      </c>
      <c r="H20" s="12" t="s">
        <v>1</v>
      </c>
      <c r="I20" s="23" t="s">
        <v>25</v>
      </c>
    </row>
    <row r="21" spans="1:9" ht="15.75" thickBot="1" x14ac:dyDescent="0.3">
      <c r="A21" s="122"/>
      <c r="B21" s="6"/>
      <c r="C21" s="7"/>
      <c r="D21" s="6"/>
      <c r="E21" s="8"/>
      <c r="F21" s="63"/>
      <c r="G21" s="19"/>
      <c r="H21" s="17"/>
      <c r="I21" s="24"/>
    </row>
    <row r="22" spans="1:9" ht="15.75" thickBot="1" x14ac:dyDescent="0.3">
      <c r="A22" s="122">
        <v>43290</v>
      </c>
      <c r="B22" s="6" t="s">
        <v>381</v>
      </c>
      <c r="C22" s="29"/>
      <c r="D22" s="6"/>
      <c r="E22" s="8" t="s">
        <v>61</v>
      </c>
      <c r="F22" s="17">
        <v>9.75</v>
      </c>
      <c r="G22" s="19"/>
      <c r="H22" s="33">
        <v>9.75</v>
      </c>
      <c r="I22" s="24" t="s">
        <v>71</v>
      </c>
    </row>
    <row r="23" spans="1:9" ht="15.75" thickBot="1" x14ac:dyDescent="0.3">
      <c r="A23" s="122">
        <v>43290</v>
      </c>
      <c r="B23" s="6" t="s">
        <v>380</v>
      </c>
      <c r="C23" s="29"/>
      <c r="D23" s="6"/>
      <c r="E23" s="8" t="s">
        <v>14</v>
      </c>
      <c r="F23" s="17">
        <v>120</v>
      </c>
      <c r="G23" s="19"/>
      <c r="H23" s="33">
        <v>120</v>
      </c>
      <c r="I23" s="24" t="s">
        <v>9</v>
      </c>
    </row>
    <row r="24" spans="1:9" ht="15.75" thickBot="1" x14ac:dyDescent="0.3">
      <c r="A24" s="122">
        <v>43290</v>
      </c>
      <c r="B24" s="6" t="s">
        <v>378</v>
      </c>
      <c r="C24" s="29" t="s">
        <v>379</v>
      </c>
      <c r="D24" s="6"/>
      <c r="E24" s="10" t="s">
        <v>14</v>
      </c>
      <c r="F24" s="17">
        <v>87.02</v>
      </c>
      <c r="G24" s="19"/>
      <c r="H24" s="33">
        <v>87.02</v>
      </c>
      <c r="I24" s="24" t="s">
        <v>71</v>
      </c>
    </row>
    <row r="25" spans="1:9" ht="15.75" thickBot="1" x14ac:dyDescent="0.3">
      <c r="A25" s="122">
        <v>43290</v>
      </c>
      <c r="B25" s="6" t="s">
        <v>102</v>
      </c>
      <c r="C25" s="7" t="s">
        <v>259</v>
      </c>
      <c r="D25" s="6"/>
      <c r="E25" s="8" t="s">
        <v>14</v>
      </c>
      <c r="F25" s="33">
        <v>1102.25</v>
      </c>
      <c r="G25" s="19"/>
      <c r="H25" s="17">
        <v>1102.25</v>
      </c>
      <c r="I25" s="24" t="s">
        <v>9</v>
      </c>
    </row>
    <row r="26" spans="1:9" ht="15.75" thickBot="1" x14ac:dyDescent="0.3">
      <c r="A26" s="122">
        <v>43290</v>
      </c>
      <c r="B26" s="6" t="s">
        <v>93</v>
      </c>
      <c r="C26" s="7" t="s">
        <v>377</v>
      </c>
      <c r="D26" s="6"/>
      <c r="E26" s="8" t="s">
        <v>14</v>
      </c>
      <c r="F26" s="33">
        <v>541</v>
      </c>
      <c r="G26" s="19"/>
      <c r="H26" s="17">
        <v>541</v>
      </c>
      <c r="I26" s="24" t="s">
        <v>9</v>
      </c>
    </row>
    <row r="27" spans="1:9" ht="15.75" thickBot="1" x14ac:dyDescent="0.3">
      <c r="A27" s="122">
        <v>43290</v>
      </c>
      <c r="B27" s="6" t="s">
        <v>93</v>
      </c>
      <c r="C27" s="7" t="s">
        <v>376</v>
      </c>
      <c r="D27" s="6"/>
      <c r="E27" s="8" t="s">
        <v>14</v>
      </c>
      <c r="F27" s="33">
        <v>500</v>
      </c>
      <c r="G27" s="19"/>
      <c r="H27" s="25">
        <v>500</v>
      </c>
      <c r="I27" s="24" t="s">
        <v>9</v>
      </c>
    </row>
    <row r="28" spans="1:9" ht="15.75" thickBot="1" x14ac:dyDescent="0.3">
      <c r="A28" s="122"/>
      <c r="B28" s="6"/>
      <c r="C28" s="7"/>
      <c r="D28" s="6"/>
      <c r="E28" s="8"/>
      <c r="F28" s="33"/>
      <c r="G28" s="19"/>
      <c r="H28" s="25"/>
      <c r="I28" s="24"/>
    </row>
    <row r="29" spans="1:9" ht="15.75" thickBot="1" x14ac:dyDescent="0.3">
      <c r="A29" s="122"/>
      <c r="B29" s="6"/>
      <c r="C29" s="7"/>
      <c r="D29" s="6"/>
      <c r="E29" s="10"/>
      <c r="F29" s="25"/>
      <c r="G29" s="19"/>
      <c r="H29" s="25"/>
      <c r="I29" s="24"/>
    </row>
    <row r="30" spans="1:9" ht="15.75" thickBot="1" x14ac:dyDescent="0.3">
      <c r="A30" s="122"/>
      <c r="B30" s="6"/>
      <c r="C30" s="7"/>
      <c r="D30" s="6"/>
      <c r="E30" s="10"/>
      <c r="F30" s="33"/>
      <c r="G30" s="19"/>
      <c r="H30" s="25"/>
      <c r="I30" s="24"/>
    </row>
    <row r="31" spans="1:9" ht="15.75" thickBot="1" x14ac:dyDescent="0.3">
      <c r="A31" s="123"/>
      <c r="B31" s="15"/>
      <c r="C31" s="15"/>
      <c r="D31" s="15"/>
      <c r="E31" s="15"/>
      <c r="F31" s="35"/>
      <c r="G31" s="20"/>
      <c r="H31" s="26"/>
      <c r="I31" s="27"/>
    </row>
    <row r="32" spans="1:9" ht="15.75" thickTop="1" x14ac:dyDescent="0.25">
      <c r="A32" s="124"/>
      <c r="B32" s="2"/>
      <c r="C32" s="2"/>
      <c r="D32" s="2"/>
      <c r="E32" s="2"/>
      <c r="F32" s="36"/>
      <c r="G32" s="2"/>
      <c r="H32" s="2"/>
      <c r="I32" s="2"/>
    </row>
    <row r="34" spans="1:9" x14ac:dyDescent="0.25">
      <c r="A34" s="125" t="s">
        <v>366</v>
      </c>
      <c r="B34" s="22"/>
    </row>
    <row r="35" spans="1:9" x14ac:dyDescent="0.25">
      <c r="A35" s="119"/>
      <c r="B35" s="21"/>
    </row>
    <row r="36" spans="1:9" ht="15.75" thickBot="1" x14ac:dyDescent="0.3"/>
    <row r="37" spans="1:9" ht="17.25" thickTop="1" thickBot="1" x14ac:dyDescent="0.3">
      <c r="A37" s="121" t="s">
        <v>11</v>
      </c>
      <c r="B37" s="12" t="s">
        <v>10</v>
      </c>
      <c r="C37" s="12" t="s">
        <v>17</v>
      </c>
      <c r="D37" s="12"/>
      <c r="E37" s="12" t="s">
        <v>13</v>
      </c>
      <c r="F37" s="12" t="s">
        <v>12</v>
      </c>
      <c r="G37" s="12" t="s">
        <v>24</v>
      </c>
      <c r="H37" s="12" t="s">
        <v>1</v>
      </c>
      <c r="I37" s="23" t="s">
        <v>25</v>
      </c>
    </row>
    <row r="38" spans="1:9" ht="15.75" thickBot="1" x14ac:dyDescent="0.3">
      <c r="A38" s="122">
        <v>43297</v>
      </c>
      <c r="B38" s="6" t="s">
        <v>93</v>
      </c>
      <c r="C38" s="7" t="s">
        <v>375</v>
      </c>
      <c r="D38" s="6"/>
      <c r="E38" s="8" t="s">
        <v>14</v>
      </c>
      <c r="F38" s="17">
        <v>200</v>
      </c>
      <c r="G38" s="19"/>
      <c r="H38" s="17">
        <v>200</v>
      </c>
      <c r="I38" s="24" t="s">
        <v>105</v>
      </c>
    </row>
    <row r="39" spans="1:9" ht="15.75" thickBot="1" x14ac:dyDescent="0.3">
      <c r="A39" s="122">
        <v>43297</v>
      </c>
      <c r="B39" s="6" t="s">
        <v>102</v>
      </c>
      <c r="C39" s="7" t="s">
        <v>259</v>
      </c>
      <c r="D39" s="6"/>
      <c r="E39" s="8"/>
      <c r="F39" s="17">
        <v>700</v>
      </c>
      <c r="G39" s="19"/>
      <c r="H39" s="17">
        <v>700</v>
      </c>
      <c r="I39" s="24" t="s">
        <v>9</v>
      </c>
    </row>
    <row r="40" spans="1:9" ht="15.75" thickBot="1" x14ac:dyDescent="0.3">
      <c r="A40" s="122"/>
      <c r="B40" s="6"/>
      <c r="C40" s="7"/>
      <c r="D40" s="6"/>
      <c r="E40" s="8"/>
      <c r="F40" s="17"/>
      <c r="G40" s="19"/>
      <c r="H40" s="25"/>
      <c r="I40" s="24"/>
    </row>
    <row r="41" spans="1:9" ht="15.75" thickBot="1" x14ac:dyDescent="0.3">
      <c r="A41" s="122"/>
      <c r="B41" s="6"/>
      <c r="C41" s="7"/>
      <c r="D41" s="6"/>
      <c r="E41" s="10"/>
      <c r="F41" s="17"/>
      <c r="G41" s="19"/>
      <c r="H41" s="25"/>
      <c r="I41" s="24"/>
    </row>
    <row r="42" spans="1:9" ht="15.75" thickBot="1" x14ac:dyDescent="0.3">
      <c r="A42" s="122"/>
      <c r="B42" s="6"/>
      <c r="C42" s="7"/>
      <c r="D42" s="6"/>
      <c r="E42" s="10"/>
      <c r="F42" s="17"/>
      <c r="G42" s="19"/>
      <c r="H42" s="25"/>
      <c r="I42" s="24"/>
    </row>
    <row r="43" spans="1:9" ht="15.75" thickBot="1" x14ac:dyDescent="0.3">
      <c r="A43" s="122"/>
      <c r="B43" s="6"/>
      <c r="C43" s="7"/>
      <c r="D43" s="6"/>
      <c r="E43" s="10"/>
      <c r="F43" s="17"/>
      <c r="G43" s="19"/>
      <c r="H43" s="25"/>
      <c r="I43" s="24"/>
    </row>
    <row r="44" spans="1:9" ht="15.75" thickBot="1" x14ac:dyDescent="0.3">
      <c r="A44" s="123"/>
      <c r="B44" s="15"/>
      <c r="C44" s="15"/>
      <c r="D44" s="15"/>
      <c r="E44" s="15"/>
      <c r="F44" s="18"/>
      <c r="G44" s="20"/>
      <c r="H44" s="26"/>
      <c r="I44" s="27"/>
    </row>
    <row r="45" spans="1:9" ht="15.75" thickTop="1" x14ac:dyDescent="0.25">
      <c r="A45" s="124"/>
      <c r="B45" s="2"/>
      <c r="C45" s="2"/>
      <c r="D45" s="2"/>
      <c r="E45" s="2"/>
      <c r="F45" s="2"/>
      <c r="G45" s="2"/>
      <c r="H45" s="2"/>
      <c r="I45" s="2"/>
    </row>
    <row r="47" spans="1:9" x14ac:dyDescent="0.25">
      <c r="A47" s="125" t="s">
        <v>367</v>
      </c>
      <c r="B47" s="22"/>
    </row>
    <row r="48" spans="1:9" x14ac:dyDescent="0.25">
      <c r="A48" s="119"/>
      <c r="B48" s="21"/>
    </row>
    <row r="49" spans="1:9" ht="15.75" thickBot="1" x14ac:dyDescent="0.3"/>
    <row r="50" spans="1:9" ht="17.25" thickTop="1" thickBot="1" x14ac:dyDescent="0.3">
      <c r="A50" s="121" t="s">
        <v>11</v>
      </c>
      <c r="B50" s="12" t="s">
        <v>10</v>
      </c>
      <c r="C50" s="12" t="s">
        <v>17</v>
      </c>
      <c r="D50" s="12"/>
      <c r="E50" s="12" t="s">
        <v>13</v>
      </c>
      <c r="F50" s="12" t="s">
        <v>12</v>
      </c>
      <c r="G50" s="12" t="s">
        <v>24</v>
      </c>
      <c r="H50" s="12" t="s">
        <v>1</v>
      </c>
      <c r="I50" s="23" t="s">
        <v>25</v>
      </c>
    </row>
    <row r="51" spans="1:9" ht="15.75" thickBot="1" x14ac:dyDescent="0.3">
      <c r="A51" s="122">
        <v>43304</v>
      </c>
      <c r="B51" s="6" t="s">
        <v>264</v>
      </c>
      <c r="C51" s="7" t="s">
        <v>374</v>
      </c>
      <c r="D51" s="6"/>
      <c r="E51" s="8" t="s">
        <v>61</v>
      </c>
      <c r="F51" s="17">
        <v>46.47</v>
      </c>
      <c r="G51" s="19"/>
      <c r="H51" s="25">
        <v>46.47</v>
      </c>
      <c r="I51" s="24" t="s">
        <v>71</v>
      </c>
    </row>
    <row r="52" spans="1:9" ht="15.75" thickBot="1" x14ac:dyDescent="0.3">
      <c r="A52" s="122">
        <v>43304</v>
      </c>
      <c r="B52" s="6" t="s">
        <v>93</v>
      </c>
      <c r="C52" s="7" t="s">
        <v>373</v>
      </c>
      <c r="D52" s="6"/>
      <c r="E52" s="8" t="s">
        <v>14</v>
      </c>
      <c r="F52" s="17">
        <v>100</v>
      </c>
      <c r="G52" s="19"/>
      <c r="H52" s="25">
        <v>100</v>
      </c>
      <c r="I52" s="24" t="s">
        <v>105</v>
      </c>
    </row>
    <row r="53" spans="1:9" ht="15.75" thickBot="1" x14ac:dyDescent="0.3">
      <c r="A53" s="122">
        <v>43304</v>
      </c>
      <c r="B53" s="6" t="s">
        <v>352</v>
      </c>
      <c r="C53" s="7" t="s">
        <v>352</v>
      </c>
      <c r="D53" s="6"/>
      <c r="E53" s="10" t="s">
        <v>61</v>
      </c>
      <c r="F53" s="17">
        <v>20</v>
      </c>
      <c r="G53" s="19"/>
      <c r="H53" s="25">
        <v>20</v>
      </c>
      <c r="I53" s="24" t="s">
        <v>9</v>
      </c>
    </row>
    <row r="54" spans="1:9" ht="15.75" thickBot="1" x14ac:dyDescent="0.3">
      <c r="A54" s="122"/>
      <c r="B54" s="6"/>
      <c r="C54" s="7"/>
      <c r="D54" s="6"/>
      <c r="E54" s="10"/>
      <c r="F54" s="17"/>
      <c r="G54" s="19"/>
      <c r="H54" s="25"/>
      <c r="I54" s="24"/>
    </row>
    <row r="55" spans="1:9" ht="15.75" thickBot="1" x14ac:dyDescent="0.3">
      <c r="A55" s="122"/>
      <c r="B55" s="6"/>
      <c r="C55" s="7"/>
      <c r="D55" s="6"/>
      <c r="E55" s="10"/>
      <c r="F55" s="17"/>
      <c r="G55" s="19"/>
      <c r="H55" s="25"/>
      <c r="I55" s="24"/>
    </row>
    <row r="56" spans="1:9" ht="15.75" thickBot="1" x14ac:dyDescent="0.3">
      <c r="A56" s="123"/>
      <c r="B56" s="15"/>
      <c r="C56" s="15"/>
      <c r="D56" s="15"/>
      <c r="E56" s="15"/>
      <c r="F56" s="18"/>
      <c r="G56" s="20"/>
      <c r="H56" s="26"/>
      <c r="I56" s="27"/>
    </row>
    <row r="57" spans="1:9" ht="15.75" thickTop="1" x14ac:dyDescent="0.25">
      <c r="A57" s="124"/>
      <c r="B57" s="2"/>
      <c r="C57" s="2"/>
      <c r="D57" s="2"/>
      <c r="E57" s="2"/>
      <c r="F57" s="2"/>
      <c r="G57" s="2"/>
      <c r="H57" s="2"/>
      <c r="I57" s="2"/>
    </row>
    <row r="59" spans="1:9" x14ac:dyDescent="0.25">
      <c r="A59" s="125" t="s">
        <v>368</v>
      </c>
      <c r="B59" s="22"/>
    </row>
    <row r="60" spans="1:9" x14ac:dyDescent="0.25">
      <c r="A60" s="119"/>
      <c r="B60" s="21"/>
    </row>
    <row r="61" spans="1:9" ht="15.75" thickBot="1" x14ac:dyDescent="0.3"/>
    <row r="62" spans="1:9" ht="17.25" thickTop="1" thickBot="1" x14ac:dyDescent="0.3">
      <c r="A62" s="121" t="s">
        <v>11</v>
      </c>
      <c r="B62" s="12" t="s">
        <v>10</v>
      </c>
      <c r="C62" s="12" t="s">
        <v>17</v>
      </c>
      <c r="D62" s="12"/>
      <c r="E62" s="12" t="s">
        <v>13</v>
      </c>
      <c r="F62" s="12" t="s">
        <v>12</v>
      </c>
      <c r="G62" s="12" t="s">
        <v>24</v>
      </c>
      <c r="H62" s="12" t="s">
        <v>1</v>
      </c>
      <c r="I62" s="23" t="s">
        <v>25</v>
      </c>
    </row>
    <row r="63" spans="1:9" ht="15.75" thickBot="1" x14ac:dyDescent="0.3">
      <c r="A63" s="122">
        <v>43311</v>
      </c>
      <c r="B63" s="6" t="s">
        <v>193</v>
      </c>
      <c r="C63" s="7" t="s">
        <v>138</v>
      </c>
      <c r="D63" s="6"/>
      <c r="E63" s="8" t="s">
        <v>14</v>
      </c>
      <c r="F63" s="17">
        <v>1000</v>
      </c>
      <c r="G63" s="19"/>
      <c r="H63" s="17">
        <v>1000</v>
      </c>
      <c r="I63" s="24" t="s">
        <v>419</v>
      </c>
    </row>
    <row r="64" spans="1:9" ht="15.75" thickBot="1" x14ac:dyDescent="0.3">
      <c r="A64" s="122">
        <v>43311</v>
      </c>
      <c r="B64" s="6" t="s">
        <v>420</v>
      </c>
      <c r="C64" s="7" t="s">
        <v>421</v>
      </c>
      <c r="D64" s="6"/>
      <c r="E64" s="8" t="s">
        <v>14</v>
      </c>
      <c r="F64" s="17">
        <v>40</v>
      </c>
      <c r="G64" s="19"/>
      <c r="H64" s="17">
        <v>40</v>
      </c>
      <c r="I64" s="24" t="s">
        <v>105</v>
      </c>
    </row>
    <row r="65" spans="1:17" ht="15.75" thickBot="1" x14ac:dyDescent="0.3">
      <c r="A65" s="122">
        <v>43311</v>
      </c>
      <c r="B65" s="6" t="s">
        <v>283</v>
      </c>
      <c r="C65" s="7" t="s">
        <v>48</v>
      </c>
      <c r="D65" s="6"/>
      <c r="E65" s="8" t="s">
        <v>14</v>
      </c>
      <c r="F65" s="17">
        <v>159</v>
      </c>
      <c r="G65" s="19"/>
      <c r="H65" s="17">
        <v>159</v>
      </c>
      <c r="I65" s="24" t="s">
        <v>282</v>
      </c>
    </row>
    <row r="66" spans="1:17" ht="15.75" thickBot="1" x14ac:dyDescent="0.3">
      <c r="A66" s="122">
        <v>43311</v>
      </c>
      <c r="B66" s="6" t="s">
        <v>425</v>
      </c>
      <c r="C66" s="7" t="s">
        <v>426</v>
      </c>
      <c r="D66" s="6"/>
      <c r="E66" s="8" t="s">
        <v>14</v>
      </c>
      <c r="F66" s="17">
        <v>200</v>
      </c>
      <c r="G66" s="19"/>
      <c r="H66" s="17">
        <v>200</v>
      </c>
      <c r="I66" s="24" t="s">
        <v>9</v>
      </c>
      <c r="Q66" s="64"/>
    </row>
    <row r="67" spans="1:17" ht="15.75" thickBot="1" x14ac:dyDescent="0.3">
      <c r="A67" s="122">
        <v>43311</v>
      </c>
      <c r="B67" s="6" t="s">
        <v>356</v>
      </c>
      <c r="C67" s="7" t="s">
        <v>422</v>
      </c>
      <c r="D67" s="6"/>
      <c r="E67" s="8" t="s">
        <v>14</v>
      </c>
      <c r="F67" s="17">
        <v>102.42</v>
      </c>
      <c r="G67" s="19"/>
      <c r="H67" s="17">
        <v>102.42</v>
      </c>
      <c r="I67" s="24" t="s">
        <v>71</v>
      </c>
    </row>
    <row r="68" spans="1:17" ht="15.75" thickBot="1" x14ac:dyDescent="0.3">
      <c r="A68" s="122">
        <v>43311</v>
      </c>
      <c r="B68" s="6" t="s">
        <v>168</v>
      </c>
      <c r="C68" s="7"/>
      <c r="D68" s="6"/>
      <c r="E68" s="8" t="s">
        <v>14</v>
      </c>
      <c r="F68" s="17">
        <v>300</v>
      </c>
      <c r="G68" s="19"/>
      <c r="H68" s="25">
        <v>300</v>
      </c>
      <c r="I68" s="24" t="s">
        <v>9</v>
      </c>
    </row>
    <row r="69" spans="1:17" ht="15.75" thickBot="1" x14ac:dyDescent="0.3">
      <c r="A69" s="122">
        <v>43311</v>
      </c>
      <c r="B69" s="6" t="s">
        <v>423</v>
      </c>
      <c r="C69" s="7" t="s">
        <v>424</v>
      </c>
      <c r="D69" s="6"/>
      <c r="E69" s="8" t="s">
        <v>14</v>
      </c>
      <c r="F69" s="17">
        <v>25</v>
      </c>
      <c r="G69" s="19"/>
      <c r="H69" s="25">
        <v>25</v>
      </c>
      <c r="I69" s="24"/>
    </row>
    <row r="70" spans="1:17" ht="15.75" thickBot="1" x14ac:dyDescent="0.3">
      <c r="A70" s="122"/>
      <c r="B70" s="6"/>
      <c r="C70" s="7"/>
      <c r="D70" s="6"/>
      <c r="E70" s="10"/>
      <c r="F70" s="17"/>
      <c r="G70" s="19"/>
      <c r="H70" s="25"/>
      <c r="I70" s="24"/>
    </row>
    <row r="71" spans="1:17" ht="15.75" thickBot="1" x14ac:dyDescent="0.3">
      <c r="A71" s="122"/>
      <c r="B71" s="6"/>
      <c r="C71" s="7"/>
      <c r="D71" s="6"/>
      <c r="E71" s="10"/>
      <c r="F71" s="17"/>
      <c r="G71" s="19"/>
      <c r="H71" s="25"/>
      <c r="I71" s="24"/>
    </row>
    <row r="72" spans="1:17" ht="15.75" thickBot="1" x14ac:dyDescent="0.3">
      <c r="A72" s="122"/>
      <c r="B72" s="6"/>
      <c r="C72" s="7"/>
      <c r="D72" s="6"/>
      <c r="E72" s="10"/>
      <c r="F72" s="17"/>
      <c r="G72" s="19"/>
      <c r="H72" s="25"/>
      <c r="I72" s="24"/>
    </row>
    <row r="73" spans="1:17" ht="15.75" thickBot="1" x14ac:dyDescent="0.3">
      <c r="A73" s="123"/>
      <c r="B73" s="15"/>
      <c r="C73" s="15"/>
      <c r="D73" s="15"/>
      <c r="E73" s="15"/>
      <c r="F73" s="18"/>
      <c r="G73" s="20"/>
      <c r="H73" s="26"/>
      <c r="I73" s="27"/>
    </row>
    <row r="74" spans="1:17" ht="15.75" thickTop="1" x14ac:dyDescent="0.25">
      <c r="A74" s="124"/>
      <c r="B74" s="2"/>
      <c r="C74" s="2"/>
      <c r="D74" s="2"/>
      <c r="E74" s="2"/>
      <c r="F74" s="2"/>
      <c r="G74" s="2"/>
      <c r="H74" s="2"/>
      <c r="I74" s="2"/>
    </row>
  </sheetData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29" workbookViewId="0">
      <selection sqref="A1:XFD79"/>
    </sheetView>
  </sheetViews>
  <sheetFormatPr defaultColWidth="11.42578125" defaultRowHeight="15" x14ac:dyDescent="0.25"/>
  <cols>
    <col min="1" max="1" width="11.7109375" style="120" customWidth="1"/>
  </cols>
  <sheetData>
    <row r="1" spans="1:9" ht="23.25" x14ac:dyDescent="0.35">
      <c r="A1" s="117" t="s">
        <v>3</v>
      </c>
    </row>
    <row r="2" spans="1:9" x14ac:dyDescent="0.25">
      <c r="A2" s="118" t="s">
        <v>369</v>
      </c>
      <c r="B2" s="22"/>
    </row>
    <row r="3" spans="1:9" x14ac:dyDescent="0.25">
      <c r="A3" s="119"/>
      <c r="B3" s="21"/>
    </row>
    <row r="4" spans="1:9" ht="15.75" thickBot="1" x14ac:dyDescent="0.3"/>
    <row r="5" spans="1:9" ht="17.25" thickTop="1" thickBot="1" x14ac:dyDescent="0.3">
      <c r="A5" s="121" t="s">
        <v>11</v>
      </c>
      <c r="B5" s="12" t="s">
        <v>10</v>
      </c>
      <c r="C5" s="12" t="s">
        <v>17</v>
      </c>
      <c r="D5" s="12"/>
      <c r="E5" s="12" t="s">
        <v>13</v>
      </c>
      <c r="F5" s="12" t="s">
        <v>12</v>
      </c>
      <c r="G5" s="12" t="s">
        <v>24</v>
      </c>
      <c r="H5" s="12" t="s">
        <v>1</v>
      </c>
      <c r="I5" s="23" t="s">
        <v>25</v>
      </c>
    </row>
    <row r="6" spans="1:9" ht="15.75" thickBot="1" x14ac:dyDescent="0.3">
      <c r="A6" s="122"/>
      <c r="B6" s="6"/>
      <c r="C6" s="29"/>
      <c r="D6" s="6"/>
      <c r="E6" s="8"/>
      <c r="F6" s="17"/>
      <c r="G6" s="19"/>
      <c r="H6" s="17"/>
      <c r="I6" s="24"/>
    </row>
    <row r="7" spans="1:9" ht="15.75" thickBot="1" x14ac:dyDescent="0.3">
      <c r="A7" s="122"/>
      <c r="B7" s="6"/>
      <c r="C7" s="29"/>
      <c r="D7" s="6"/>
      <c r="E7" s="8"/>
      <c r="F7" s="17"/>
      <c r="G7" s="19"/>
      <c r="H7" s="17"/>
      <c r="I7" s="24"/>
    </row>
    <row r="8" spans="1:9" ht="15.75" thickBot="1" x14ac:dyDescent="0.3">
      <c r="A8" s="122"/>
      <c r="B8" s="6"/>
      <c r="C8" s="29"/>
      <c r="D8" s="6"/>
      <c r="E8" s="8"/>
      <c r="F8" s="17"/>
      <c r="G8" s="19"/>
      <c r="H8" s="33"/>
      <c r="I8" s="24"/>
    </row>
    <row r="9" spans="1:9" ht="15.75" thickBot="1" x14ac:dyDescent="0.3">
      <c r="A9" s="122"/>
      <c r="B9" s="6"/>
      <c r="C9" s="29"/>
      <c r="D9" s="6"/>
      <c r="E9" s="8"/>
      <c r="F9" s="17"/>
      <c r="G9" s="19"/>
      <c r="H9" s="33"/>
      <c r="I9" s="24"/>
    </row>
    <row r="10" spans="1:9" ht="15.75" thickBot="1" x14ac:dyDescent="0.3">
      <c r="A10" s="122"/>
      <c r="B10" s="6"/>
      <c r="C10" s="29"/>
      <c r="D10" s="6"/>
      <c r="E10" s="8"/>
      <c r="F10" s="17"/>
      <c r="G10" s="19"/>
      <c r="H10" s="33"/>
      <c r="I10" s="24"/>
    </row>
    <row r="11" spans="1:9" ht="15.75" thickBot="1" x14ac:dyDescent="0.3">
      <c r="A11" s="122"/>
      <c r="B11" s="6"/>
      <c r="C11" s="29"/>
      <c r="D11" s="6"/>
      <c r="E11" s="10"/>
      <c r="F11" s="17"/>
      <c r="G11" s="19"/>
      <c r="H11" s="33"/>
      <c r="I11" s="24"/>
    </row>
    <row r="12" spans="1:9" ht="15.75" thickBot="1" x14ac:dyDescent="0.3">
      <c r="A12" s="122"/>
      <c r="B12" s="6"/>
      <c r="C12" s="29"/>
      <c r="D12" s="6"/>
      <c r="E12" s="10"/>
      <c r="F12" s="17"/>
      <c r="G12" s="19"/>
      <c r="H12" s="33"/>
      <c r="I12" s="24"/>
    </row>
    <row r="13" spans="1:9" ht="15.75" thickBot="1" x14ac:dyDescent="0.3">
      <c r="A13" s="122"/>
      <c r="B13" s="6"/>
      <c r="C13" s="29"/>
      <c r="D13" s="6"/>
      <c r="E13" s="10"/>
      <c r="F13" s="17"/>
      <c r="G13" s="19"/>
      <c r="H13" s="33"/>
      <c r="I13" s="24"/>
    </row>
    <row r="14" spans="1:9" ht="15.75" thickBot="1" x14ac:dyDescent="0.3">
      <c r="A14" s="123"/>
      <c r="B14" s="15"/>
      <c r="C14" s="15"/>
      <c r="D14" s="15"/>
      <c r="E14" s="15"/>
      <c r="F14" s="18"/>
      <c r="G14" s="20"/>
      <c r="H14" s="26"/>
      <c r="I14" s="27"/>
    </row>
    <row r="15" spans="1:9" ht="15.75" thickTop="1" x14ac:dyDescent="0.25">
      <c r="A15" s="124"/>
      <c r="B15" s="2"/>
      <c r="C15" s="2"/>
      <c r="D15" s="2"/>
      <c r="E15" s="2"/>
      <c r="F15" s="2"/>
      <c r="G15" s="2"/>
      <c r="H15" s="2"/>
      <c r="I15" s="2"/>
    </row>
    <row r="17" spans="1:9" x14ac:dyDescent="0.25">
      <c r="A17" s="118" t="s">
        <v>370</v>
      </c>
    </row>
    <row r="18" spans="1:9" x14ac:dyDescent="0.25">
      <c r="A18" s="119"/>
      <c r="B18" s="21"/>
    </row>
    <row r="19" spans="1:9" ht="15.75" thickBot="1" x14ac:dyDescent="0.3"/>
    <row r="20" spans="1:9" ht="17.25" thickTop="1" thickBot="1" x14ac:dyDescent="0.3">
      <c r="A20" s="121" t="s">
        <v>11</v>
      </c>
      <c r="B20" s="12" t="s">
        <v>10</v>
      </c>
      <c r="C20" s="12" t="s">
        <v>17</v>
      </c>
      <c r="D20" s="12"/>
      <c r="E20" s="12" t="s">
        <v>13</v>
      </c>
      <c r="F20" s="12" t="s">
        <v>12</v>
      </c>
      <c r="G20" s="12" t="s">
        <v>24</v>
      </c>
      <c r="H20" s="12" t="s">
        <v>1</v>
      </c>
      <c r="I20" s="23" t="s">
        <v>25</v>
      </c>
    </row>
    <row r="21" spans="1:9" ht="15.75" thickBot="1" x14ac:dyDescent="0.3">
      <c r="A21" s="122">
        <v>43325</v>
      </c>
      <c r="B21" s="6" t="s">
        <v>427</v>
      </c>
      <c r="C21" s="7" t="s">
        <v>428</v>
      </c>
      <c r="D21" s="6"/>
      <c r="E21" s="8" t="s">
        <v>14</v>
      </c>
      <c r="F21" s="63">
        <v>95</v>
      </c>
      <c r="G21" s="19"/>
      <c r="H21" s="17">
        <v>95</v>
      </c>
      <c r="I21" s="24" t="s">
        <v>71</v>
      </c>
    </row>
    <row r="22" spans="1:9" ht="15.75" thickBot="1" x14ac:dyDescent="0.3">
      <c r="A22" s="122"/>
      <c r="B22" s="6"/>
      <c r="C22" s="7"/>
      <c r="D22" s="6"/>
      <c r="E22" s="8"/>
      <c r="F22" s="33"/>
      <c r="G22" s="19"/>
      <c r="H22" s="17"/>
      <c r="I22" s="24"/>
    </row>
    <row r="23" spans="1:9" ht="15.75" thickBot="1" x14ac:dyDescent="0.3">
      <c r="A23" s="122"/>
      <c r="B23" s="6"/>
      <c r="C23" s="7"/>
      <c r="D23" s="6"/>
      <c r="E23" s="8"/>
      <c r="F23" s="33"/>
      <c r="G23" s="19"/>
      <c r="H23" s="17"/>
      <c r="I23" s="24"/>
    </row>
    <row r="24" spans="1:9" ht="15.75" thickBot="1" x14ac:dyDescent="0.3">
      <c r="A24" s="122"/>
      <c r="B24" s="6"/>
      <c r="C24" s="7"/>
      <c r="D24" s="6"/>
      <c r="E24" s="8"/>
      <c r="F24" s="33"/>
      <c r="G24" s="19"/>
      <c r="H24" s="25"/>
      <c r="I24" s="24"/>
    </row>
    <row r="25" spans="1:9" ht="15.75" thickBot="1" x14ac:dyDescent="0.3">
      <c r="A25" s="122"/>
      <c r="B25" s="6"/>
      <c r="C25" s="7"/>
      <c r="D25" s="6"/>
      <c r="E25" s="8"/>
      <c r="F25" s="33"/>
      <c r="G25" s="19"/>
      <c r="H25" s="25"/>
      <c r="I25" s="24"/>
    </row>
    <row r="26" spans="1:9" ht="15.75" thickBot="1" x14ac:dyDescent="0.3">
      <c r="A26" s="122"/>
      <c r="B26" s="6"/>
      <c r="C26" s="7"/>
      <c r="D26" s="6"/>
      <c r="E26" s="10"/>
      <c r="F26" s="25"/>
      <c r="G26" s="19"/>
      <c r="H26" s="25"/>
      <c r="I26" s="24"/>
    </row>
    <row r="27" spans="1:9" ht="15.75" thickBot="1" x14ac:dyDescent="0.3">
      <c r="A27" s="122"/>
      <c r="B27" s="6"/>
      <c r="C27" s="7"/>
      <c r="D27" s="6"/>
      <c r="E27" s="10"/>
      <c r="F27" s="33"/>
      <c r="G27" s="19"/>
      <c r="H27" s="25"/>
      <c r="I27" s="24"/>
    </row>
    <row r="28" spans="1:9" ht="15.75" thickBot="1" x14ac:dyDescent="0.3">
      <c r="A28" s="123"/>
      <c r="B28" s="15"/>
      <c r="C28" s="15"/>
      <c r="D28" s="15"/>
      <c r="E28" s="15"/>
      <c r="F28" s="35"/>
      <c r="G28" s="20"/>
      <c r="H28" s="26"/>
      <c r="I28" s="27"/>
    </row>
    <row r="29" spans="1:9" ht="15.75" thickTop="1" x14ac:dyDescent="0.25">
      <c r="A29" s="124"/>
      <c r="B29" s="2"/>
      <c r="C29" s="2"/>
      <c r="D29" s="2"/>
      <c r="E29" s="2"/>
      <c r="F29" s="36"/>
      <c r="G29" s="2"/>
      <c r="H29" s="2"/>
      <c r="I29" s="2"/>
    </row>
    <row r="31" spans="1:9" x14ac:dyDescent="0.25">
      <c r="A31" s="125" t="s">
        <v>371</v>
      </c>
      <c r="B31" s="22"/>
    </row>
    <row r="32" spans="1:9" x14ac:dyDescent="0.25">
      <c r="A32" s="119"/>
      <c r="B32" s="21"/>
    </row>
    <row r="33" spans="1:9" ht="15.75" thickBot="1" x14ac:dyDescent="0.3"/>
    <row r="34" spans="1:9" ht="17.25" thickTop="1" thickBot="1" x14ac:dyDescent="0.3">
      <c r="A34" s="121" t="s">
        <v>11</v>
      </c>
      <c r="B34" s="12" t="s">
        <v>10</v>
      </c>
      <c r="C34" s="12" t="s">
        <v>17</v>
      </c>
      <c r="D34" s="12"/>
      <c r="E34" s="12" t="s">
        <v>13</v>
      </c>
      <c r="F34" s="12" t="s">
        <v>12</v>
      </c>
      <c r="G34" s="12" t="s">
        <v>24</v>
      </c>
      <c r="H34" s="12" t="s">
        <v>1</v>
      </c>
      <c r="I34" s="23" t="s">
        <v>25</v>
      </c>
    </row>
    <row r="35" spans="1:9" ht="15.75" thickBot="1" x14ac:dyDescent="0.3">
      <c r="A35" s="122"/>
      <c r="B35" s="6"/>
      <c r="C35" s="7"/>
      <c r="D35" s="6"/>
      <c r="E35" s="8"/>
      <c r="F35" s="17"/>
      <c r="G35" s="19"/>
      <c r="H35" s="17"/>
      <c r="I35" s="24"/>
    </row>
    <row r="36" spans="1:9" ht="15.75" thickBot="1" x14ac:dyDescent="0.3">
      <c r="A36" s="122"/>
      <c r="B36" s="6"/>
      <c r="C36" s="7"/>
      <c r="D36" s="6"/>
      <c r="E36" s="8"/>
      <c r="F36" s="17"/>
      <c r="G36" s="19"/>
      <c r="H36" s="17"/>
      <c r="I36" s="24"/>
    </row>
    <row r="37" spans="1:9" ht="15.75" thickBot="1" x14ac:dyDescent="0.3">
      <c r="A37" s="122"/>
      <c r="B37" s="6"/>
      <c r="C37" s="7"/>
      <c r="D37" s="6"/>
      <c r="E37" s="8"/>
      <c r="F37" s="17"/>
      <c r="G37" s="19"/>
      <c r="H37" s="17"/>
      <c r="I37" s="24"/>
    </row>
    <row r="38" spans="1:9" ht="15.75" thickBot="1" x14ac:dyDescent="0.3">
      <c r="A38" s="122"/>
      <c r="B38" s="6"/>
      <c r="C38" s="7"/>
      <c r="D38" s="6"/>
      <c r="E38" s="8"/>
      <c r="F38" s="17"/>
      <c r="G38" s="19"/>
      <c r="H38" s="17"/>
      <c r="I38" s="24"/>
    </row>
    <row r="39" spans="1:9" ht="15.75" thickBot="1" x14ac:dyDescent="0.3">
      <c r="A39" s="122"/>
      <c r="B39" s="6"/>
      <c r="C39" s="7"/>
      <c r="D39" s="6"/>
      <c r="E39" s="8"/>
      <c r="F39" s="17"/>
      <c r="G39" s="19"/>
      <c r="H39" s="17"/>
      <c r="I39" s="24"/>
    </row>
    <row r="40" spans="1:9" ht="15.75" thickBot="1" x14ac:dyDescent="0.3">
      <c r="A40" s="122"/>
      <c r="B40" s="6"/>
      <c r="C40" s="7"/>
      <c r="D40" s="6"/>
      <c r="E40" s="8"/>
      <c r="F40" s="17"/>
      <c r="G40" s="19"/>
      <c r="H40" s="17"/>
      <c r="I40" s="24"/>
    </row>
    <row r="41" spans="1:9" ht="15.75" thickBot="1" x14ac:dyDescent="0.3">
      <c r="A41" s="122"/>
      <c r="B41" s="6"/>
      <c r="C41" s="7"/>
      <c r="D41" s="6"/>
      <c r="E41" s="8"/>
      <c r="F41" s="17"/>
      <c r="G41" s="19"/>
      <c r="H41" s="25"/>
      <c r="I41" s="24"/>
    </row>
    <row r="42" spans="1:9" ht="15.75" thickBot="1" x14ac:dyDescent="0.3">
      <c r="A42" s="122"/>
      <c r="B42" s="6"/>
      <c r="C42" s="7"/>
      <c r="D42" s="6"/>
      <c r="E42" s="10"/>
      <c r="F42" s="17"/>
      <c r="G42" s="19"/>
      <c r="H42" s="25"/>
      <c r="I42" s="24"/>
    </row>
    <row r="43" spans="1:9" ht="15.75" thickBot="1" x14ac:dyDescent="0.3">
      <c r="A43" s="122"/>
      <c r="B43" s="6"/>
      <c r="C43" s="7"/>
      <c r="D43" s="6"/>
      <c r="E43" s="10"/>
      <c r="F43" s="17"/>
      <c r="G43" s="19"/>
      <c r="H43" s="25"/>
      <c r="I43" s="24"/>
    </row>
    <row r="44" spans="1:9" ht="15.75" thickBot="1" x14ac:dyDescent="0.3">
      <c r="A44" s="122"/>
      <c r="B44" s="6"/>
      <c r="C44" s="7"/>
      <c r="D44" s="6"/>
      <c r="E44" s="10"/>
      <c r="F44" s="17"/>
      <c r="G44" s="19"/>
      <c r="H44" s="25"/>
      <c r="I44" s="24"/>
    </row>
    <row r="45" spans="1:9" ht="15.75" thickBot="1" x14ac:dyDescent="0.3">
      <c r="A45" s="123"/>
      <c r="B45" s="15"/>
      <c r="C45" s="15"/>
      <c r="D45" s="15"/>
      <c r="E45" s="15"/>
      <c r="F45" s="18"/>
      <c r="G45" s="20"/>
      <c r="H45" s="26"/>
      <c r="I45" s="27"/>
    </row>
    <row r="46" spans="1:9" ht="15.75" thickTop="1" x14ac:dyDescent="0.25">
      <c r="A46" s="124"/>
      <c r="B46" s="2"/>
      <c r="C46" s="2"/>
      <c r="D46" s="2"/>
      <c r="E46" s="2"/>
      <c r="F46" s="2"/>
      <c r="G46" s="2"/>
      <c r="H46" s="2"/>
      <c r="I46" s="2"/>
    </row>
    <row r="48" spans="1:9" x14ac:dyDescent="0.25">
      <c r="A48" s="125" t="s">
        <v>372</v>
      </c>
      <c r="B48" s="22"/>
    </row>
    <row r="49" spans="1:9" x14ac:dyDescent="0.25">
      <c r="A49" s="119"/>
      <c r="B49" s="21"/>
    </row>
    <row r="50" spans="1:9" ht="15.75" thickBot="1" x14ac:dyDescent="0.3"/>
    <row r="51" spans="1:9" ht="17.25" thickTop="1" thickBot="1" x14ac:dyDescent="0.3">
      <c r="A51" s="121" t="s">
        <v>11</v>
      </c>
      <c r="B51" s="12" t="s">
        <v>10</v>
      </c>
      <c r="C51" s="12" t="s">
        <v>17</v>
      </c>
      <c r="D51" s="12"/>
      <c r="E51" s="12" t="s">
        <v>13</v>
      </c>
      <c r="F51" s="12" t="s">
        <v>12</v>
      </c>
      <c r="G51" s="12" t="s">
        <v>24</v>
      </c>
      <c r="H51" s="12" t="s">
        <v>1</v>
      </c>
      <c r="I51" s="23" t="s">
        <v>25</v>
      </c>
    </row>
    <row r="52" spans="1:9" ht="15.75" thickBot="1" x14ac:dyDescent="0.3">
      <c r="A52" s="122"/>
      <c r="B52" s="6"/>
      <c r="C52" s="7"/>
      <c r="D52" s="6"/>
      <c r="E52" s="8"/>
      <c r="F52" s="17"/>
      <c r="G52" s="19"/>
      <c r="H52" s="17"/>
      <c r="I52" s="24"/>
    </row>
    <row r="53" spans="1:9" ht="15.75" thickBot="1" x14ac:dyDescent="0.3">
      <c r="A53" s="122"/>
      <c r="B53" s="6"/>
      <c r="C53" s="7"/>
      <c r="D53" s="6"/>
      <c r="E53" s="8"/>
      <c r="F53" s="17"/>
      <c r="G53" s="19"/>
      <c r="H53" s="17"/>
      <c r="I53" s="24"/>
    </row>
    <row r="54" spans="1:9" ht="15.75" thickBot="1" x14ac:dyDescent="0.3">
      <c r="A54" s="122"/>
      <c r="B54" s="6"/>
      <c r="C54" s="7"/>
      <c r="D54" s="6"/>
      <c r="E54" s="8"/>
      <c r="F54" s="17"/>
      <c r="G54" s="19"/>
      <c r="H54" s="17"/>
      <c r="I54" s="24"/>
    </row>
    <row r="55" spans="1:9" ht="15.75" thickBot="1" x14ac:dyDescent="0.3">
      <c r="A55" s="122"/>
      <c r="B55" s="6"/>
      <c r="C55" s="7"/>
      <c r="D55" s="6"/>
      <c r="E55" s="8"/>
      <c r="F55" s="17"/>
      <c r="G55" s="19"/>
      <c r="H55" s="25"/>
      <c r="I55" s="24"/>
    </row>
    <row r="56" spans="1:9" ht="15.75" thickBot="1" x14ac:dyDescent="0.3">
      <c r="A56" s="122"/>
      <c r="B56" s="6"/>
      <c r="C56" s="7"/>
      <c r="D56" s="6"/>
      <c r="E56" s="8"/>
      <c r="F56" s="17"/>
      <c r="G56" s="19"/>
      <c r="H56" s="25"/>
      <c r="I56" s="24"/>
    </row>
    <row r="57" spans="1:9" ht="15.75" thickBot="1" x14ac:dyDescent="0.3">
      <c r="A57" s="122"/>
      <c r="B57" s="6"/>
      <c r="C57" s="7"/>
      <c r="D57" s="6"/>
      <c r="E57" s="10"/>
      <c r="F57" s="17"/>
      <c r="G57" s="19"/>
      <c r="H57" s="25"/>
      <c r="I57" s="24"/>
    </row>
    <row r="58" spans="1:9" ht="15.75" thickBot="1" x14ac:dyDescent="0.3">
      <c r="A58" s="122"/>
      <c r="B58" s="6"/>
      <c r="C58" s="7"/>
      <c r="D58" s="6"/>
      <c r="E58" s="10"/>
      <c r="F58" s="17"/>
      <c r="G58" s="19"/>
      <c r="H58" s="25"/>
      <c r="I58" s="24"/>
    </row>
    <row r="59" spans="1:9" ht="15.75" thickBot="1" x14ac:dyDescent="0.3">
      <c r="A59" s="122"/>
      <c r="B59" s="6"/>
      <c r="C59" s="7"/>
      <c r="D59" s="6"/>
      <c r="E59" s="10"/>
      <c r="F59" s="17"/>
      <c r="G59" s="19"/>
      <c r="H59" s="25"/>
      <c r="I59" s="24"/>
    </row>
    <row r="60" spans="1:9" ht="15.75" thickBot="1" x14ac:dyDescent="0.3">
      <c r="A60" s="123"/>
      <c r="B60" s="15"/>
      <c r="C60" s="15"/>
      <c r="D60" s="15"/>
      <c r="E60" s="15"/>
      <c r="F60" s="18"/>
      <c r="G60" s="20"/>
      <c r="H60" s="26"/>
      <c r="I60" s="27"/>
    </row>
    <row r="61" spans="1:9" ht="15.75" thickTop="1" x14ac:dyDescent="0.25">
      <c r="A61" s="124"/>
      <c r="B61" s="2"/>
      <c r="C61" s="2"/>
      <c r="D61" s="2"/>
      <c r="E61" s="2"/>
      <c r="F61" s="2"/>
      <c r="G61" s="2"/>
      <c r="H61" s="2"/>
      <c r="I61" s="2"/>
    </row>
    <row r="63" spans="1:9" x14ac:dyDescent="0.25">
      <c r="A63" s="125" t="s">
        <v>345</v>
      </c>
      <c r="B63" s="22"/>
    </row>
    <row r="64" spans="1:9" x14ac:dyDescent="0.25">
      <c r="A64" s="119"/>
      <c r="B64" s="21"/>
    </row>
    <row r="65" spans="1:9" ht="15.75" thickBot="1" x14ac:dyDescent="0.3"/>
    <row r="66" spans="1:9" ht="17.25" thickTop="1" thickBot="1" x14ac:dyDescent="0.3">
      <c r="A66" s="121" t="s">
        <v>11</v>
      </c>
      <c r="B66" s="12" t="s">
        <v>10</v>
      </c>
      <c r="C66" s="12" t="s">
        <v>17</v>
      </c>
      <c r="D66" s="12"/>
      <c r="E66" s="12" t="s">
        <v>13</v>
      </c>
      <c r="F66" s="12" t="s">
        <v>12</v>
      </c>
      <c r="G66" s="12" t="s">
        <v>24</v>
      </c>
      <c r="H66" s="12" t="s">
        <v>1</v>
      </c>
      <c r="I66" s="23" t="s">
        <v>25</v>
      </c>
    </row>
    <row r="67" spans="1:9" ht="15.75" thickBot="1" x14ac:dyDescent="0.3">
      <c r="A67" s="122"/>
      <c r="B67" s="6"/>
      <c r="C67" s="7"/>
      <c r="D67" s="6"/>
      <c r="E67" s="8"/>
      <c r="F67" s="17"/>
      <c r="G67" s="19"/>
      <c r="H67" s="17"/>
      <c r="I67" s="24"/>
    </row>
    <row r="68" spans="1:9" ht="15.75" thickBot="1" x14ac:dyDescent="0.3">
      <c r="A68" s="122"/>
      <c r="B68" s="6"/>
      <c r="C68" s="7"/>
      <c r="D68" s="6"/>
      <c r="E68" s="8"/>
      <c r="F68" s="17"/>
      <c r="G68" s="19"/>
      <c r="H68" s="17"/>
      <c r="I68" s="24"/>
    </row>
    <row r="69" spans="1:9" ht="15.75" thickBot="1" x14ac:dyDescent="0.3">
      <c r="A69" s="122"/>
      <c r="B69" s="6"/>
      <c r="C69" s="7"/>
      <c r="D69" s="6"/>
      <c r="E69" s="8"/>
      <c r="F69" s="17"/>
      <c r="G69" s="19"/>
      <c r="H69" s="17"/>
      <c r="I69" s="24"/>
    </row>
    <row r="70" spans="1:9" ht="15.75" thickBot="1" x14ac:dyDescent="0.3">
      <c r="A70" s="122"/>
      <c r="B70" s="6"/>
      <c r="C70" s="7"/>
      <c r="D70" s="6"/>
      <c r="E70" s="8"/>
      <c r="F70" s="17"/>
      <c r="G70" s="19"/>
      <c r="H70" s="17"/>
      <c r="I70" s="24"/>
    </row>
    <row r="71" spans="1:9" ht="15.75" thickBot="1" x14ac:dyDescent="0.3">
      <c r="A71" s="122"/>
      <c r="B71" s="6"/>
      <c r="C71" s="7"/>
      <c r="D71" s="6"/>
      <c r="E71" s="8"/>
      <c r="F71" s="17"/>
      <c r="G71" s="19"/>
      <c r="H71" s="17"/>
      <c r="I71" s="24"/>
    </row>
    <row r="72" spans="1:9" ht="15.75" thickBot="1" x14ac:dyDescent="0.3">
      <c r="A72" s="122"/>
      <c r="B72" s="6"/>
      <c r="C72" s="7"/>
      <c r="D72" s="6"/>
      <c r="E72" s="8"/>
      <c r="F72" s="17"/>
      <c r="G72" s="19"/>
      <c r="H72" s="25"/>
      <c r="I72" s="24"/>
    </row>
    <row r="73" spans="1:9" ht="15.75" thickBot="1" x14ac:dyDescent="0.3">
      <c r="A73" s="122"/>
      <c r="B73" s="6"/>
      <c r="C73" s="7"/>
      <c r="D73" s="6"/>
      <c r="E73" s="8"/>
      <c r="F73" s="17"/>
      <c r="G73" s="19"/>
      <c r="H73" s="25"/>
      <c r="I73" s="24"/>
    </row>
    <row r="74" spans="1:9" ht="15.75" thickBot="1" x14ac:dyDescent="0.3">
      <c r="A74" s="122"/>
      <c r="B74" s="6"/>
      <c r="C74" s="7"/>
      <c r="D74" s="6"/>
      <c r="E74" s="10"/>
      <c r="F74" s="17"/>
      <c r="G74" s="19"/>
      <c r="H74" s="25"/>
      <c r="I74" s="24"/>
    </row>
    <row r="75" spans="1:9" ht="15.75" thickBot="1" x14ac:dyDescent="0.3">
      <c r="A75" s="122"/>
      <c r="B75" s="6"/>
      <c r="C75" s="7"/>
      <c r="D75" s="6"/>
      <c r="E75" s="10"/>
      <c r="F75" s="17"/>
      <c r="G75" s="19"/>
      <c r="H75" s="25"/>
      <c r="I75" s="24"/>
    </row>
    <row r="76" spans="1:9" ht="15.75" thickBot="1" x14ac:dyDescent="0.3">
      <c r="A76" s="122"/>
      <c r="B76" s="6"/>
      <c r="C76" s="7"/>
      <c r="D76" s="6"/>
      <c r="E76" s="10"/>
      <c r="F76" s="17"/>
      <c r="G76" s="19"/>
      <c r="H76" s="25"/>
      <c r="I76" s="24"/>
    </row>
    <row r="77" spans="1:9" ht="15.75" thickBot="1" x14ac:dyDescent="0.3">
      <c r="A77" s="123"/>
      <c r="B77" s="15"/>
      <c r="C77" s="15"/>
      <c r="D77" s="15"/>
      <c r="E77" s="15"/>
      <c r="F77" s="18"/>
      <c r="G77" s="20"/>
      <c r="H77" s="26"/>
      <c r="I77" s="27"/>
    </row>
    <row r="78" spans="1:9" ht="15.75" thickTop="1" x14ac:dyDescent="0.25">
      <c r="A78" s="124"/>
      <c r="B78" s="2"/>
      <c r="C78" s="2"/>
      <c r="D78" s="2"/>
      <c r="E78" s="2"/>
      <c r="F78" s="2"/>
      <c r="G78" s="2"/>
      <c r="H78" s="2"/>
      <c r="I78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/>
  </sheetViews>
  <sheetFormatPr defaultColWidth="11.42578125" defaultRowHeight="15" x14ac:dyDescent="0.25"/>
  <cols>
    <col min="1" max="1" width="42.85546875" customWidth="1"/>
    <col min="2" max="2" width="14.42578125" customWidth="1"/>
  </cols>
  <sheetData>
    <row r="2" spans="1:5" x14ac:dyDescent="0.25">
      <c r="A2" s="47" t="s">
        <v>309</v>
      </c>
    </row>
    <row r="4" spans="1:5" x14ac:dyDescent="0.25">
      <c r="A4" s="47" t="s">
        <v>310</v>
      </c>
      <c r="B4" s="47" t="s">
        <v>6</v>
      </c>
    </row>
    <row r="5" spans="1:5" x14ac:dyDescent="0.25">
      <c r="A5" t="s">
        <v>311</v>
      </c>
      <c r="B5" s="45">
        <v>1056</v>
      </c>
      <c r="E5" t="s">
        <v>359</v>
      </c>
    </row>
    <row r="6" spans="1:5" x14ac:dyDescent="0.25">
      <c r="A6" s="47" t="s">
        <v>312</v>
      </c>
      <c r="B6" s="45">
        <v>510</v>
      </c>
    </row>
    <row r="7" spans="1:5" x14ac:dyDescent="0.25">
      <c r="A7" t="s">
        <v>313</v>
      </c>
      <c r="B7" s="45">
        <v>1200</v>
      </c>
    </row>
    <row r="8" spans="1:5" x14ac:dyDescent="0.25">
      <c r="A8" s="47" t="s">
        <v>314</v>
      </c>
      <c r="B8" s="45">
        <v>510</v>
      </c>
    </row>
    <row r="9" spans="1:5" x14ac:dyDescent="0.25">
      <c r="A9" t="s">
        <v>315</v>
      </c>
      <c r="B9" s="45">
        <v>500</v>
      </c>
    </row>
    <row r="10" spans="1:5" x14ac:dyDescent="0.25">
      <c r="A10" s="47" t="s">
        <v>316</v>
      </c>
      <c r="B10" s="45">
        <v>2000</v>
      </c>
    </row>
    <row r="11" spans="1:5" x14ac:dyDescent="0.25">
      <c r="A11" t="s">
        <v>317</v>
      </c>
      <c r="B11" s="45">
        <v>200</v>
      </c>
    </row>
    <row r="12" spans="1:5" x14ac:dyDescent="0.25">
      <c r="A12" s="47" t="s">
        <v>318</v>
      </c>
      <c r="B12" s="45">
        <v>500</v>
      </c>
    </row>
    <row r="13" spans="1:5" x14ac:dyDescent="0.25">
      <c r="A13" t="s">
        <v>319</v>
      </c>
      <c r="B13" s="45">
        <v>250</v>
      </c>
    </row>
    <row r="14" spans="1:5" x14ac:dyDescent="0.25">
      <c r="A14" s="47" t="s">
        <v>320</v>
      </c>
      <c r="B14" s="45">
        <v>7000</v>
      </c>
    </row>
    <row r="15" spans="1:5" x14ac:dyDescent="0.25">
      <c r="A15" t="s">
        <v>321</v>
      </c>
      <c r="B15" s="45">
        <v>3000</v>
      </c>
    </row>
    <row r="16" spans="1:5" x14ac:dyDescent="0.25">
      <c r="A16" s="47" t="s">
        <v>322</v>
      </c>
      <c r="B16" s="45">
        <v>1500</v>
      </c>
      <c r="D16">
        <v>800</v>
      </c>
    </row>
    <row r="17" spans="1:4" x14ac:dyDescent="0.25">
      <c r="A17" t="s">
        <v>323</v>
      </c>
      <c r="B17" s="45">
        <v>990.2</v>
      </c>
      <c r="D17">
        <v>450</v>
      </c>
    </row>
    <row r="18" spans="1:4" x14ac:dyDescent="0.25">
      <c r="A18" s="47" t="s">
        <v>324</v>
      </c>
      <c r="B18" s="45">
        <v>6700</v>
      </c>
      <c r="D18">
        <v>5000</v>
      </c>
    </row>
    <row r="19" spans="1:4" x14ac:dyDescent="0.25">
      <c r="A19" t="s">
        <v>290</v>
      </c>
      <c r="B19" s="45">
        <v>3000</v>
      </c>
    </row>
    <row r="20" spans="1:4" x14ac:dyDescent="0.25">
      <c r="A20" s="47" t="s">
        <v>325</v>
      </c>
      <c r="B20" s="45">
        <v>2900</v>
      </c>
      <c r="D20">
        <v>2000</v>
      </c>
    </row>
    <row r="21" spans="1:4" x14ac:dyDescent="0.25">
      <c r="A21" t="s">
        <v>102</v>
      </c>
      <c r="B21" s="45">
        <v>500</v>
      </c>
    </row>
    <row r="22" spans="1:4" x14ac:dyDescent="0.25">
      <c r="A22" s="47" t="s">
        <v>93</v>
      </c>
      <c r="B22" s="45">
        <v>1000</v>
      </c>
    </row>
    <row r="23" spans="1:4" x14ac:dyDescent="0.25">
      <c r="A23" t="s">
        <v>326</v>
      </c>
      <c r="B23" s="45">
        <v>300</v>
      </c>
    </row>
    <row r="24" spans="1:4" x14ac:dyDescent="0.25">
      <c r="A24" s="47" t="s">
        <v>327</v>
      </c>
      <c r="B24" s="45">
        <v>234.32</v>
      </c>
    </row>
    <row r="25" spans="1:4" x14ac:dyDescent="0.25">
      <c r="A25" t="s">
        <v>304</v>
      </c>
      <c r="B25" s="45">
        <v>2000</v>
      </c>
      <c r="D25">
        <v>1500</v>
      </c>
    </row>
    <row r="26" spans="1:4" x14ac:dyDescent="0.25">
      <c r="A26" s="47" t="s">
        <v>357</v>
      </c>
      <c r="B26" s="45">
        <v>400</v>
      </c>
    </row>
    <row r="27" spans="1:4" x14ac:dyDescent="0.25">
      <c r="A27" t="s">
        <v>358</v>
      </c>
      <c r="B27" s="45">
        <v>100</v>
      </c>
    </row>
    <row r="28" spans="1:4" x14ac:dyDescent="0.25">
      <c r="B28" s="45">
        <f>SUM(B5:B27)</f>
        <v>36350.519999999997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8</vt:i4>
      </vt:variant>
    </vt:vector>
  </HeadingPairs>
  <TitlesOfParts>
    <vt:vector size="31" baseType="lpstr">
      <vt:lpstr>iMPORT</vt:lpstr>
      <vt:lpstr>running costs</vt:lpstr>
      <vt:lpstr>Consolidated</vt:lpstr>
      <vt:lpstr>Payments from Mr Nurse</vt:lpstr>
      <vt:lpstr>Caxton</vt:lpstr>
      <vt:lpstr>ALL</vt:lpstr>
      <vt:lpstr>May2017</vt:lpstr>
      <vt:lpstr>June2017</vt:lpstr>
      <vt:lpstr>July2017</vt:lpstr>
      <vt:lpstr>August2017</vt:lpstr>
      <vt:lpstr>September2017</vt:lpstr>
      <vt:lpstr>October 2017</vt:lpstr>
      <vt:lpstr>November 2017</vt:lpstr>
      <vt:lpstr>December 2017 </vt:lpstr>
      <vt:lpstr>January 2018</vt:lpstr>
      <vt:lpstr>February 2018</vt:lpstr>
      <vt:lpstr>March2018</vt:lpstr>
      <vt:lpstr>April2018</vt:lpstr>
      <vt:lpstr>May2018</vt:lpstr>
      <vt:lpstr>June2018</vt:lpstr>
      <vt:lpstr>July2018</vt:lpstr>
      <vt:lpstr>August2018</vt:lpstr>
      <vt:lpstr>Sheet1</vt:lpstr>
      <vt:lpstr>Amount</vt:lpstr>
      <vt:lpstr>CashDD</vt:lpstr>
      <vt:lpstr>Company</vt:lpstr>
      <vt:lpstr>Date</vt:lpstr>
      <vt:lpstr>Description</vt:lpstr>
      <vt:lpstr>Interest</vt:lpstr>
      <vt:lpstr>Receipts</vt:lpstr>
      <vt:lpstr>Today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guards</dc:creator>
  <cp:lastModifiedBy>Nurse, Stephen</cp:lastModifiedBy>
  <cp:lastPrinted>2018-02-11T14:14:45Z</cp:lastPrinted>
  <dcterms:created xsi:type="dcterms:W3CDTF">2017-04-20T10:09:35Z</dcterms:created>
  <dcterms:modified xsi:type="dcterms:W3CDTF">2022-02-10T17:32:12Z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iddenData">
    <vt:lpwstr>Hidden Sheets: Payments from Mr Nurse,Caxton,May2017,June2017(...)
</vt:lpwstr>
  </property>
  <property fmtid="{D5CDD505-2E9C-101B-9397-08002B2CF9AE}" pid="3" name="FormulaData">
    <vt:lpwstr>Formula Contents:
Sheet Name: June2017: H16 (...)</vt:lpwstr>
  </property>
</Properties>
</file>