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singer/Steph/Code/update-project/docs/metadata-summaries/"/>
    </mc:Choice>
  </mc:AlternateContent>
  <xr:revisionPtr revIDLastSave="0" documentId="13_ncr:1_{B71EF98A-DE9A-D245-9958-3503E806A2A0}" xr6:coauthVersionLast="47" xr6:coauthVersionMax="47" xr10:uidLastSave="{00000000-0000-0000-0000-000000000000}"/>
  <bookViews>
    <workbookView xWindow="4580" yWindow="460" windowWidth="24220" windowHeight="16620" tabRatio="500" activeTab="1" xr2:uid="{00000000-000D-0000-FFFF-FFFF00000000}"/>
  </bookViews>
  <sheets>
    <sheet name="Sheet1" sheetId="1" r:id="rId1"/>
    <sheet name="Sheet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6" i="2" l="1"/>
  <c r="F56" i="2"/>
  <c r="C56" i="2"/>
  <c r="B56" i="2"/>
  <c r="J120" i="1"/>
  <c r="M104" i="1"/>
  <c r="L119" i="1" l="1"/>
  <c r="M48" i="1" l="1"/>
  <c r="M111" i="1" l="1"/>
  <c r="M112" i="1"/>
  <c r="M113" i="1"/>
  <c r="M114" i="1"/>
  <c r="M115" i="1"/>
  <c r="M116" i="1"/>
  <c r="M117" i="1"/>
  <c r="M118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5" i="1"/>
  <c r="M106" i="1"/>
  <c r="M107" i="1"/>
  <c r="M108" i="1"/>
  <c r="M109" i="1"/>
  <c r="M110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44" i="1"/>
  <c r="M45" i="1"/>
  <c r="M46" i="1"/>
  <c r="M47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3" i="1"/>
  <c r="J119" i="1" l="1"/>
</calcChain>
</file>

<file path=xl/sharedStrings.xml><?xml version="1.0" encoding="utf-8"?>
<sst xmlns="http://schemas.openxmlformats.org/spreadsheetml/2006/main" count="451" uniqueCount="103">
  <si>
    <t>ID</t>
  </si>
  <si>
    <t>Animal</t>
  </si>
  <si>
    <t>Date</t>
  </si>
  <si>
    <t>Brain Region</t>
  </si>
  <si>
    <t>Pre-curation file?</t>
  </si>
  <si>
    <t>Started</t>
  </si>
  <si>
    <t>Finished</t>
  </si>
  <si>
    <t>Discussed with Steph</t>
  </si>
  <si>
    <t xml:space="preserve">Post-curation files? </t>
  </si>
  <si>
    <t>Transferred to server</t>
  </si>
  <si>
    <t>Units pre-curation</t>
  </si>
  <si>
    <t>Good units</t>
  </si>
  <si>
    <t>Notes</t>
  </si>
  <si>
    <t>Letter</t>
  </si>
  <si>
    <t>#</t>
  </si>
  <si>
    <t>YYMMDD</t>
  </si>
  <si>
    <t>CA1 or PFC</t>
  </si>
  <si>
    <t>1 = yes, 0 = no</t>
  </si>
  <si>
    <t># total units</t>
  </si>
  <si>
    <t># good units</t>
  </si>
  <si>
    <t>Noise? Weirdness? Difficulty?</t>
  </si>
  <si>
    <t>S</t>
  </si>
  <si>
    <t>CA1</t>
  </si>
  <si>
    <t>different channel mapping, use special file</t>
  </si>
  <si>
    <t>PFC</t>
  </si>
  <si>
    <t>pre-curation complete</t>
  </si>
  <si>
    <t>curation complete</t>
  </si>
  <si>
    <t>all steps completed - files on server</t>
  </si>
  <si>
    <t>a lot of the clusters were noise/purely contamination</t>
  </si>
  <si>
    <t>error occurred</t>
  </si>
  <si>
    <t>error = invalid CUDA configuration argument, experiment notes say no spikes</t>
  </si>
  <si>
    <t xml:space="preserve"> assertion error when trying to load in phy</t>
  </si>
  <si>
    <t>3 clusters were exluded during post-curation</t>
  </si>
  <si>
    <t>error = gpuArray input matrix contains nan or inf, experiment notes say no spikes</t>
  </si>
  <si>
    <t>error = Unrecognized function or variable 'W', experiment notes say no spikes</t>
  </si>
  <si>
    <t>cut out L&amp;N noise for some of them</t>
  </si>
  <si>
    <t xml:space="preserve">maybe a little more unstable than usual? </t>
  </si>
  <si>
    <t>some more contamination in CCGs than normal maybe? but overall good stability and units look really nice, almost no bad clusters</t>
  </si>
  <si>
    <t>error = gpuArray input matrix contains nan or inf, experiment notes say minimal spikes</t>
  </si>
  <si>
    <t>CUDA error, need to check</t>
  </si>
  <si>
    <t>CUDA error but might just be from PFC, need to check</t>
  </si>
  <si>
    <t>a lot of the clusters were noise/purely contamination, lower spike count, 1 cluster excluded</t>
  </si>
  <si>
    <t>exclude unless desparately need data</t>
  </si>
  <si>
    <t>noise in signal from turning off manipulator controller? Check that brain regions and channel mapping are correct too</t>
  </si>
  <si>
    <t>Recordings left to do:</t>
  </si>
  <si>
    <t>there were at least 4 instances of double counting so I had to throw out a lot of the clusters with less than 1000 spikes</t>
  </si>
  <si>
    <t>Percent survived</t>
  </si>
  <si>
    <t>lots of noise clusters</t>
  </si>
  <si>
    <t>just kinda messy clusters, one bad channel</t>
  </si>
  <si>
    <t>some straight line text message noise, quite a few instances that merging looked very good</t>
  </si>
  <si>
    <t>good amount of double counting but they were all with 9k+ spikes, some had a chuck missing in the front in amplitude view (exact same times)</t>
  </si>
  <si>
    <t>a messy/very split up recording but ok</t>
  </si>
  <si>
    <t xml:space="preserve">Almost all noise clusters :( </t>
  </si>
  <si>
    <t>Lots of small spike count clusters</t>
  </si>
  <si>
    <t>Great quality</t>
  </si>
  <si>
    <t>had some noise, few clusters with a lot of contamination but good waveforms</t>
  </si>
  <si>
    <t>had some straight line noise, few waveforms meaned that looked very squiggly</t>
  </si>
  <si>
    <t>had a few clusters with a lot of spikes but noncuttable contamination</t>
  </si>
  <si>
    <t>had some noise but all good</t>
  </si>
  <si>
    <t>there was this box noise in quite a few clusters, lots of instances for merging</t>
  </si>
  <si>
    <t>not too bad, some noise but two clusters with a lot of spikes that had very bad mua</t>
  </si>
  <si>
    <t>lots of merging/units that were very obviously the same, not a lot of noise</t>
  </si>
  <si>
    <t>very good recording, little to no contamination!</t>
  </si>
  <si>
    <t>not too many clusters, had some contamination but left for post curation (none got excluded)</t>
  </si>
  <si>
    <t>Total good units:</t>
  </si>
  <si>
    <t>experiment notes say no spikes, only LFP</t>
  </si>
  <si>
    <t>Had to cut out some L&amp;N noise</t>
  </si>
  <si>
    <t>Lots of noise clusters</t>
  </si>
  <si>
    <t>Really nice recording, minimal noise, don't know what units pre-curation was</t>
  </si>
  <si>
    <t>decent recording, Steph finished but overwrote accidentally, need to rerun using my notes, probably less bc only got layer on one shank</t>
  </si>
  <si>
    <t>lots of L&amp;N contamination, Steph finished but overwrote accidentally, need to rerun using my notes</t>
  </si>
  <si>
    <t>Not the best quality, units just seem kinda messy?</t>
  </si>
  <si>
    <t>Nice recording, just some small sized clusters but overal ok</t>
  </si>
  <si>
    <t>hmm still surprised that there are more in PFC than CA1, need to double check</t>
  </si>
  <si>
    <t>just kind of more contaminated clusters than usual I think….</t>
  </si>
  <si>
    <t>a lot of messy low amplitude clusters</t>
  </si>
  <si>
    <t>good amount of clusters with little spikes and good amount of conntamination (left some for post curation, none were excluded)</t>
  </si>
  <si>
    <t>not that many clusters, good amount of contamination in some of them but they looked clean (left for post curation, nonne were excluded)</t>
  </si>
  <si>
    <t>about 10-15 clusters of pure noise but rest looked good!</t>
  </si>
  <si>
    <t>5-10 of pure noise, good amount of merging but good</t>
  </si>
  <si>
    <t>not confident in hippocampal location, very few units but they actually look nice, lots of interneurons</t>
  </si>
  <si>
    <t>few units but relatively easy clustering</t>
  </si>
  <si>
    <t>somethin happened 2/3 through this recording, clear loss of cluster stability here. Difficult to cluster</t>
  </si>
  <si>
    <t>nice recording pretty easy to sort. Interestingly no stability issue</t>
  </si>
  <si>
    <t>messy clusters overall</t>
  </si>
  <si>
    <t>different channel mapping, use special file, messy split up clusters</t>
  </si>
  <si>
    <t>lots of not the best shaped waveforms… but overall easy to cluster</t>
  </si>
  <si>
    <t xml:space="preserve">Total recordings done: </t>
  </si>
  <si>
    <t>good recording little to no noise</t>
  </si>
  <si>
    <t>lots of merging, weird chucks in amplitude view</t>
  </si>
  <si>
    <t>pretty good recording, not a lot of noise/contamination very clean</t>
  </si>
  <si>
    <t>about 10 clusters of pure noise, some that looked nice but had lots of contamination, left for post curation</t>
  </si>
  <si>
    <t>a few phone/line noises, good amount of clusters with lots of spikes and good amount of conntamination (left some for post curation, …)</t>
  </si>
  <si>
    <t>good amount of clusters with lots of spikes and good amount of conntamination (left some for post curation, nonne got excluded)</t>
  </si>
  <si>
    <t>lots of merging, also lots of clusters with less than 1k spikes</t>
  </si>
  <si>
    <t>all good, only merged none were bad, there was a lot of clear merging instances</t>
  </si>
  <si>
    <t>not confident in hippocampal location, some contaminated units (like 15 in a row) with clean everything else left some for post curation (__ got excluded)</t>
  </si>
  <si>
    <t>about 10 of 50 lower than 100 spikes, overall good recording</t>
  </si>
  <si>
    <t>lots of noise only but overall good recording otherwise</t>
  </si>
  <si>
    <t>not confident in hippocampal location, lots of clusters under 100 spikes, nots of noisey ones, but also a good bit of clean looking clusters, one got excluded in post curation</t>
  </si>
  <si>
    <t>HPC units</t>
  </si>
  <si>
    <t>Region</t>
  </si>
  <si>
    <t>Initial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</si>
</sst>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DBDBDB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99CC"/>
      </patternFill>
    </fill>
    <fill>
      <patternFill patternType="solid">
        <fgColor theme="7" tint="0.59999389629810485"/>
        <bgColor rgb="FFFF99CC"/>
      </patternFill>
    </fill>
    <fill>
      <patternFill patternType="solid">
        <fgColor theme="9" tint="0.59999389629810485"/>
        <bgColor rgb="FFDBDBDB"/>
      </patternFill>
    </fill>
    <fill>
      <patternFill patternType="solid">
        <fgColor theme="4" tint="0.39997558519241921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3" borderId="0" xfId="0" applyFill="1"/>
    <xf numFmtId="0" fontId="0" fillId="0" borderId="0" xfId="0" applyFont="1"/>
    <xf numFmtId="0" fontId="0" fillId="4" borderId="0" xfId="0" applyFill="1"/>
    <xf numFmtId="0" fontId="0" fillId="0" borderId="0" xfId="0" applyBorder="1"/>
    <xf numFmtId="0" fontId="0" fillId="4" borderId="0" xfId="0" applyFont="1" applyFill="1"/>
    <xf numFmtId="0" fontId="2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9" fontId="0" fillId="0" borderId="0" xfId="0" applyNumberFormat="1"/>
    <xf numFmtId="0" fontId="0" fillId="7" borderId="0" xfId="0" applyFont="1" applyFill="1"/>
    <xf numFmtId="0" fontId="0" fillId="8" borderId="0" xfId="0" applyFill="1"/>
    <xf numFmtId="0" fontId="0" fillId="7" borderId="0" xfId="0" applyFill="1"/>
    <xf numFmtId="0" fontId="0" fillId="9" borderId="0" xfId="0" applyFont="1" applyFill="1"/>
    <xf numFmtId="0" fontId="0" fillId="9" borderId="0" xfId="0" applyFill="1"/>
    <xf numFmtId="0" fontId="2" fillId="9" borderId="0" xfId="0" applyFont="1" applyFill="1"/>
    <xf numFmtId="9" fontId="1" fillId="0" borderId="0" xfId="1" applyFont="1" applyAlignment="1">
      <alignment horizontal="center"/>
    </xf>
    <xf numFmtId="9" fontId="0" fillId="2" borderId="0" xfId="1" applyFont="1" applyFill="1"/>
    <xf numFmtId="9" fontId="0" fillId="0" borderId="0" xfId="1" applyFont="1"/>
    <xf numFmtId="9" fontId="0" fillId="10" borderId="0" xfId="1" applyFont="1" applyFill="1"/>
    <xf numFmtId="9" fontId="0" fillId="0" borderId="0" xfId="1" applyFont="1" applyFill="1"/>
    <xf numFmtId="9" fontId="0" fillId="11" borderId="0" xfId="1" applyFont="1" applyFill="1"/>
    <xf numFmtId="0" fontId="2" fillId="6" borderId="0" xfId="0" applyFont="1" applyFill="1"/>
    <xf numFmtId="9" fontId="0" fillId="6" borderId="0" xfId="1" applyFont="1" applyFill="1"/>
    <xf numFmtId="9" fontId="0" fillId="9" borderId="0" xfId="1" applyFont="1" applyFill="1"/>
    <xf numFmtId="0" fontId="0" fillId="12" borderId="0" xfId="0" applyFill="1"/>
    <xf numFmtId="0" fontId="0" fillId="10" borderId="0" xfId="0" applyFont="1" applyFill="1"/>
    <xf numFmtId="0" fontId="0" fillId="1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BDBDB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"/>
  <sheetViews>
    <sheetView zoomScale="75" zoomScaleNormal="75" workbookViewId="0">
      <pane ySplit="1" topLeftCell="A2" activePane="bottomLeft" state="frozen"/>
      <selection pane="bottomLeft" activeCell="H95" sqref="H95"/>
    </sheetView>
  </sheetViews>
  <sheetFormatPr baseColWidth="10" defaultColWidth="8.83203125" defaultRowHeight="16" x14ac:dyDescent="0.2"/>
  <cols>
    <col min="1" max="1" width="6.5" customWidth="1"/>
    <col min="2" max="2" width="7.33203125" customWidth="1"/>
    <col min="3" max="3" width="9.83203125" customWidth="1"/>
    <col min="4" max="4" width="12.33203125" customWidth="1"/>
    <col min="5" max="5" width="16" customWidth="1"/>
    <col min="6" max="7" width="13.5" customWidth="1"/>
    <col min="8" max="8" width="19.1640625" customWidth="1"/>
    <col min="9" max="9" width="18.1640625" customWidth="1"/>
    <col min="10" max="10" width="20.1640625" customWidth="1"/>
    <col min="11" max="11" width="16.83203125" customWidth="1"/>
    <col min="12" max="12" width="11.5" customWidth="1"/>
    <col min="13" max="13" width="11.5" style="25" customWidth="1"/>
    <col min="14" max="14" width="79.1640625" customWidth="1"/>
    <col min="15" max="15" width="11.1640625" customWidth="1"/>
    <col min="16" max="1026" width="1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3" t="s">
        <v>46</v>
      </c>
      <c r="N1" s="1" t="s">
        <v>12</v>
      </c>
      <c r="O1" s="1"/>
    </row>
    <row r="2" spans="1:19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19</v>
      </c>
      <c r="M2" s="23"/>
      <c r="N2" s="1" t="s">
        <v>20</v>
      </c>
      <c r="O2" s="1"/>
      <c r="S2" t="s">
        <v>100</v>
      </c>
    </row>
    <row r="3" spans="1:19" x14ac:dyDescent="0.2">
      <c r="A3" s="33" t="s">
        <v>21</v>
      </c>
      <c r="B3" s="33">
        <v>17</v>
      </c>
      <c r="C3" s="33">
        <v>210407</v>
      </c>
      <c r="D3" s="33" t="s">
        <v>22</v>
      </c>
      <c r="E3" s="33">
        <v>1</v>
      </c>
      <c r="F3" s="33">
        <v>1</v>
      </c>
      <c r="G3" s="33">
        <v>1</v>
      </c>
      <c r="H3" s="33">
        <v>1</v>
      </c>
      <c r="I3" s="33">
        <v>1</v>
      </c>
      <c r="J3" s="33">
        <v>1</v>
      </c>
      <c r="K3" s="33">
        <v>89</v>
      </c>
      <c r="L3" s="33">
        <v>44</v>
      </c>
      <c r="M3" s="26">
        <f>L3/K3</f>
        <v>0.4943820224719101</v>
      </c>
      <c r="N3" s="33" t="s">
        <v>23</v>
      </c>
    </row>
    <row r="4" spans="1:19" x14ac:dyDescent="0.2">
      <c r="A4" s="21" t="s">
        <v>21</v>
      </c>
      <c r="B4" s="21">
        <v>17</v>
      </c>
      <c r="C4" s="21">
        <v>210407</v>
      </c>
      <c r="D4" s="21" t="s">
        <v>24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100</v>
      </c>
      <c r="L4" s="21">
        <v>75</v>
      </c>
      <c r="M4" s="31">
        <f t="shared" ref="M4:M68" si="0">L4/K4</f>
        <v>0.75</v>
      </c>
      <c r="N4" s="21" t="s">
        <v>73</v>
      </c>
      <c r="O4" s="4"/>
      <c r="P4" t="s">
        <v>25</v>
      </c>
    </row>
    <row r="5" spans="1:19" x14ac:dyDescent="0.2">
      <c r="A5" s="33" t="s">
        <v>21</v>
      </c>
      <c r="B5" s="33">
        <v>17</v>
      </c>
      <c r="C5" s="33">
        <v>210408</v>
      </c>
      <c r="D5" s="33" t="s">
        <v>22</v>
      </c>
      <c r="E5" s="33">
        <v>1</v>
      </c>
      <c r="F5" s="33">
        <v>1</v>
      </c>
      <c r="G5" s="33">
        <v>1</v>
      </c>
      <c r="H5" s="33">
        <v>1</v>
      </c>
      <c r="I5" s="33">
        <v>1</v>
      </c>
      <c r="J5" s="33">
        <v>1</v>
      </c>
      <c r="K5" s="33">
        <v>87</v>
      </c>
      <c r="L5" s="33">
        <v>58</v>
      </c>
      <c r="M5" s="26">
        <f t="shared" si="0"/>
        <v>0.66666666666666663</v>
      </c>
      <c r="N5" s="33" t="s">
        <v>85</v>
      </c>
      <c r="O5" s="34"/>
      <c r="P5" t="s">
        <v>26</v>
      </c>
    </row>
    <row r="6" spans="1:19" x14ac:dyDescent="0.2">
      <c r="A6" s="20" t="s">
        <v>21</v>
      </c>
      <c r="B6" s="20">
        <v>17</v>
      </c>
      <c r="C6" s="20">
        <v>210408</v>
      </c>
      <c r="D6" s="20" t="s">
        <v>24</v>
      </c>
      <c r="E6" s="21">
        <v>1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0">
        <v>39</v>
      </c>
      <c r="L6" s="20">
        <v>29</v>
      </c>
      <c r="M6" s="31">
        <f t="shared" si="0"/>
        <v>0.74358974358974361</v>
      </c>
      <c r="N6" s="20" t="s">
        <v>84</v>
      </c>
      <c r="O6" s="6"/>
      <c r="P6" t="s">
        <v>27</v>
      </c>
    </row>
    <row r="7" spans="1:19" x14ac:dyDescent="0.2">
      <c r="A7" s="6" t="s">
        <v>21</v>
      </c>
      <c r="B7" s="6">
        <v>17</v>
      </c>
      <c r="C7" s="6">
        <v>210409</v>
      </c>
      <c r="D7" s="6" t="s">
        <v>22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51</v>
      </c>
      <c r="L7" s="6">
        <v>26</v>
      </c>
      <c r="M7" s="26">
        <f t="shared" si="0"/>
        <v>0.50980392156862742</v>
      </c>
      <c r="N7" s="6" t="s">
        <v>28</v>
      </c>
    </row>
    <row r="8" spans="1:19" x14ac:dyDescent="0.2">
      <c r="A8" s="10" t="s">
        <v>21</v>
      </c>
      <c r="B8" s="10">
        <v>17</v>
      </c>
      <c r="C8" s="10">
        <v>210409</v>
      </c>
      <c r="D8" s="10" t="s">
        <v>24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58</v>
      </c>
      <c r="L8" s="10">
        <v>41</v>
      </c>
      <c r="M8" s="26">
        <f t="shared" si="0"/>
        <v>0.7068965517241379</v>
      </c>
      <c r="N8" s="10" t="s">
        <v>51</v>
      </c>
      <c r="O8" s="3"/>
      <c r="P8" t="s">
        <v>29</v>
      </c>
    </row>
    <row r="9" spans="1:19" x14ac:dyDescent="0.2">
      <c r="A9" s="10" t="s">
        <v>21</v>
      </c>
      <c r="B9" s="10">
        <v>17</v>
      </c>
      <c r="C9" s="10">
        <v>210410</v>
      </c>
      <c r="D9" s="10" t="s">
        <v>22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62</v>
      </c>
      <c r="L9" s="10">
        <v>40</v>
      </c>
      <c r="M9" s="26">
        <f t="shared" si="0"/>
        <v>0.64516129032258063</v>
      </c>
      <c r="N9" s="10" t="s">
        <v>41</v>
      </c>
      <c r="O9" s="19"/>
      <c r="P9" t="s">
        <v>42</v>
      </c>
    </row>
    <row r="10" spans="1:19" x14ac:dyDescent="0.2">
      <c r="A10" s="10" t="s">
        <v>21</v>
      </c>
      <c r="B10" s="10">
        <v>17</v>
      </c>
      <c r="C10" s="10">
        <v>210410</v>
      </c>
      <c r="D10" s="10" t="s">
        <v>24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56</v>
      </c>
      <c r="L10" s="10">
        <v>35</v>
      </c>
      <c r="M10" s="26">
        <f t="shared" si="0"/>
        <v>0.625</v>
      </c>
      <c r="N10" s="10" t="s">
        <v>45</v>
      </c>
      <c r="P10" s="14"/>
      <c r="Q10" s="14"/>
      <c r="R10" s="14"/>
    </row>
    <row r="11" spans="1:19" x14ac:dyDescent="0.2">
      <c r="A11" s="10" t="s">
        <v>21</v>
      </c>
      <c r="B11" s="10">
        <v>17</v>
      </c>
      <c r="C11" s="10">
        <v>210412</v>
      </c>
      <c r="D11" s="10" t="s">
        <v>22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94</v>
      </c>
      <c r="L11" s="10">
        <v>68</v>
      </c>
      <c r="M11" s="26">
        <f t="shared" si="0"/>
        <v>0.72340425531914898</v>
      </c>
      <c r="N11" s="10" t="s">
        <v>48</v>
      </c>
      <c r="P11" s="13"/>
      <c r="Q11" s="13"/>
      <c r="R11" s="14"/>
    </row>
    <row r="12" spans="1:19" x14ac:dyDescent="0.2">
      <c r="A12" s="10" t="s">
        <v>21</v>
      </c>
      <c r="B12" s="10">
        <v>17</v>
      </c>
      <c r="C12" s="10">
        <v>210412</v>
      </c>
      <c r="D12" s="10" t="s">
        <v>24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68</v>
      </c>
      <c r="L12" s="10">
        <v>34</v>
      </c>
      <c r="M12" s="26">
        <f t="shared" si="0"/>
        <v>0.5</v>
      </c>
      <c r="N12" s="10" t="s">
        <v>47</v>
      </c>
      <c r="P12" s="14"/>
      <c r="Q12" s="14"/>
      <c r="R12" s="14"/>
    </row>
    <row r="13" spans="1:19" x14ac:dyDescent="0.2">
      <c r="A13" s="10" t="s">
        <v>21</v>
      </c>
      <c r="B13" s="10">
        <v>17</v>
      </c>
      <c r="C13" s="10">
        <v>210413</v>
      </c>
      <c r="D13" s="10" t="s">
        <v>22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106</v>
      </c>
      <c r="L13" s="10">
        <v>69</v>
      </c>
      <c r="M13" s="26">
        <f t="shared" si="0"/>
        <v>0.65094339622641506</v>
      </c>
      <c r="N13" s="10" t="s">
        <v>53</v>
      </c>
      <c r="P13" s="14"/>
      <c r="Q13" s="14"/>
      <c r="R13" s="14"/>
    </row>
    <row r="14" spans="1:19" x14ac:dyDescent="0.2">
      <c r="A14" s="10" t="s">
        <v>21</v>
      </c>
      <c r="B14" s="10">
        <v>17</v>
      </c>
      <c r="C14" s="10">
        <v>210413</v>
      </c>
      <c r="D14" s="10" t="s">
        <v>24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11</v>
      </c>
      <c r="L14" s="10">
        <v>2</v>
      </c>
      <c r="M14" s="26">
        <f t="shared" si="0"/>
        <v>0.18181818181818182</v>
      </c>
      <c r="N14" s="10" t="s">
        <v>52</v>
      </c>
      <c r="P14" s="14"/>
      <c r="Q14" s="14"/>
      <c r="R14" s="14"/>
    </row>
    <row r="15" spans="1:19" x14ac:dyDescent="0.2">
      <c r="A15" s="10" t="s">
        <v>21</v>
      </c>
      <c r="B15" s="10">
        <v>17</v>
      </c>
      <c r="C15" s="10">
        <v>210414</v>
      </c>
      <c r="D15" s="10" t="s">
        <v>22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67</v>
      </c>
      <c r="L15" s="10">
        <v>38</v>
      </c>
      <c r="M15" s="26">
        <f t="shared" si="0"/>
        <v>0.56716417910447758</v>
      </c>
      <c r="N15" s="10"/>
      <c r="P15" s="14"/>
      <c r="Q15" s="14"/>
      <c r="R15" s="14"/>
    </row>
    <row r="16" spans="1:19" x14ac:dyDescent="0.2">
      <c r="A16" s="10" t="s">
        <v>21</v>
      </c>
      <c r="B16" s="10">
        <v>17</v>
      </c>
      <c r="C16" s="10">
        <v>210414</v>
      </c>
      <c r="D16" s="10" t="s">
        <v>24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13</v>
      </c>
      <c r="L16" s="10">
        <v>12</v>
      </c>
      <c r="M16" s="26">
        <f t="shared" si="0"/>
        <v>0.92307692307692313</v>
      </c>
      <c r="N16" s="10"/>
      <c r="P16" s="14"/>
      <c r="Q16" s="14"/>
      <c r="R16" s="14"/>
    </row>
    <row r="17" spans="1:18" x14ac:dyDescent="0.2">
      <c r="A17" s="10" t="s">
        <v>21</v>
      </c>
      <c r="B17" s="10">
        <v>17</v>
      </c>
      <c r="C17" s="10">
        <v>210415</v>
      </c>
      <c r="D17" s="10" t="s">
        <v>22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100</v>
      </c>
      <c r="L17" s="10">
        <v>55</v>
      </c>
      <c r="M17" s="26">
        <f t="shared" si="0"/>
        <v>0.55000000000000004</v>
      </c>
      <c r="N17" s="10"/>
      <c r="R17" s="14"/>
    </row>
    <row r="18" spans="1:18" x14ac:dyDescent="0.2">
      <c r="A18" s="10" t="s">
        <v>21</v>
      </c>
      <c r="B18" s="10">
        <v>17</v>
      </c>
      <c r="C18" s="10">
        <v>210415</v>
      </c>
      <c r="D18" s="10" t="s">
        <v>24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22</v>
      </c>
      <c r="L18" s="10">
        <v>18</v>
      </c>
      <c r="M18" s="26">
        <f t="shared" si="0"/>
        <v>0.81818181818181823</v>
      </c>
      <c r="N18" s="10"/>
      <c r="R18" s="14"/>
    </row>
    <row r="19" spans="1:18" s="5" customFormat="1" x14ac:dyDescent="0.2">
      <c r="A19" s="10" t="s">
        <v>21</v>
      </c>
      <c r="B19" s="10">
        <v>20</v>
      </c>
      <c r="C19" s="10">
        <v>210509</v>
      </c>
      <c r="D19" s="10" t="s">
        <v>22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83</v>
      </c>
      <c r="L19" s="10">
        <v>59</v>
      </c>
      <c r="M19" s="26">
        <f t="shared" si="0"/>
        <v>0.71084337349397586</v>
      </c>
      <c r="N19" s="10" t="s">
        <v>54</v>
      </c>
      <c r="R19" s="15"/>
    </row>
    <row r="20" spans="1:18" s="5" customFormat="1" x14ac:dyDescent="0.2">
      <c r="A20" s="3" t="s">
        <v>21</v>
      </c>
      <c r="B20" s="3">
        <v>20</v>
      </c>
      <c r="C20" s="3">
        <v>210509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24" t="e">
        <f t="shared" si="0"/>
        <v>#DIV/0!</v>
      </c>
      <c r="N20" s="3" t="s">
        <v>30</v>
      </c>
      <c r="R20" s="15"/>
    </row>
    <row r="21" spans="1:18" s="5" customFormat="1" x14ac:dyDescent="0.2">
      <c r="A21" s="6" t="s">
        <v>21</v>
      </c>
      <c r="B21" s="6">
        <v>20</v>
      </c>
      <c r="C21" s="6">
        <v>210510</v>
      </c>
      <c r="D21" s="6" t="s">
        <v>22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72</v>
      </c>
      <c r="L21" s="6">
        <v>49</v>
      </c>
      <c r="M21" s="26">
        <f t="shared" si="0"/>
        <v>0.68055555555555558</v>
      </c>
      <c r="N21" s="6"/>
      <c r="R21" s="15"/>
    </row>
    <row r="22" spans="1:18" s="5" customFormat="1" x14ac:dyDescent="0.2">
      <c r="A22" s="6" t="s">
        <v>21</v>
      </c>
      <c r="B22" s="6">
        <v>20</v>
      </c>
      <c r="C22" s="6">
        <v>210510</v>
      </c>
      <c r="D22" s="6" t="s">
        <v>24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8</v>
      </c>
      <c r="L22" s="6">
        <v>7</v>
      </c>
      <c r="M22" s="26">
        <f t="shared" si="0"/>
        <v>0.875</v>
      </c>
      <c r="N22" s="6"/>
      <c r="R22" s="15"/>
    </row>
    <row r="23" spans="1:18" s="5" customFormat="1" x14ac:dyDescent="0.2">
      <c r="A23" s="6" t="s">
        <v>21</v>
      </c>
      <c r="B23" s="6">
        <v>20</v>
      </c>
      <c r="C23" s="6">
        <v>210511</v>
      </c>
      <c r="D23" s="6" t="s">
        <v>22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78</v>
      </c>
      <c r="L23" s="6">
        <v>33</v>
      </c>
      <c r="M23" s="26">
        <f t="shared" si="0"/>
        <v>0.42307692307692307</v>
      </c>
      <c r="N23" s="6"/>
      <c r="P23" s="14"/>
      <c r="Q23" s="14"/>
      <c r="R23" s="15"/>
    </row>
    <row r="24" spans="1:18" x14ac:dyDescent="0.2">
      <c r="A24" s="3" t="s">
        <v>21</v>
      </c>
      <c r="B24" s="3">
        <v>20</v>
      </c>
      <c r="C24" s="3">
        <v>210511</v>
      </c>
      <c r="D24" s="3" t="s">
        <v>24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24" t="e">
        <f t="shared" si="0"/>
        <v>#DIV/0!</v>
      </c>
      <c r="N24" s="3" t="s">
        <v>31</v>
      </c>
      <c r="P24" s="14"/>
      <c r="Q24" s="14"/>
      <c r="R24" s="14"/>
    </row>
    <row r="25" spans="1:18" x14ac:dyDescent="0.2">
      <c r="A25" s="6" t="s">
        <v>21</v>
      </c>
      <c r="B25" s="6">
        <v>20</v>
      </c>
      <c r="C25" s="6">
        <v>210512</v>
      </c>
      <c r="D25" s="6" t="s">
        <v>22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94</v>
      </c>
      <c r="L25" s="6">
        <v>49</v>
      </c>
      <c r="M25" s="26">
        <f t="shared" si="0"/>
        <v>0.52127659574468088</v>
      </c>
      <c r="N25" s="6" t="s">
        <v>32</v>
      </c>
      <c r="P25" s="14"/>
      <c r="Q25" s="14"/>
      <c r="R25" s="14"/>
    </row>
    <row r="26" spans="1:18" x14ac:dyDescent="0.2">
      <c r="A26" s="3" t="s">
        <v>21</v>
      </c>
      <c r="B26" s="3">
        <v>20</v>
      </c>
      <c r="C26" s="3">
        <v>210512</v>
      </c>
      <c r="D26" s="3" t="s">
        <v>24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24" t="e">
        <f t="shared" si="0"/>
        <v>#DIV/0!</v>
      </c>
      <c r="N26" s="3" t="s">
        <v>33</v>
      </c>
    </row>
    <row r="27" spans="1:18" x14ac:dyDescent="0.2">
      <c r="A27" s="10" t="s">
        <v>21</v>
      </c>
      <c r="B27" s="10">
        <v>20</v>
      </c>
      <c r="C27" s="10">
        <v>210513</v>
      </c>
      <c r="D27" s="10" t="s">
        <v>22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66</v>
      </c>
      <c r="L27" s="10">
        <v>42</v>
      </c>
      <c r="M27" s="26">
        <f t="shared" si="0"/>
        <v>0.63636363636363635</v>
      </c>
      <c r="N27" s="10"/>
    </row>
    <row r="28" spans="1:18" x14ac:dyDescent="0.2">
      <c r="A28" s="3" t="s">
        <v>21</v>
      </c>
      <c r="B28" s="3">
        <v>20</v>
      </c>
      <c r="C28" s="3">
        <v>210513</v>
      </c>
      <c r="D28" s="3" t="s">
        <v>24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24" t="e">
        <f>L28/K28</f>
        <v>#DIV/0!</v>
      </c>
      <c r="N28" s="3" t="s">
        <v>34</v>
      </c>
    </row>
    <row r="29" spans="1:18" x14ac:dyDescent="0.2">
      <c r="A29" s="6" t="s">
        <v>21</v>
      </c>
      <c r="B29" s="6">
        <v>20</v>
      </c>
      <c r="C29" s="6">
        <v>210514</v>
      </c>
      <c r="D29" s="6" t="s">
        <v>22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68</v>
      </c>
      <c r="L29" s="6">
        <v>46</v>
      </c>
      <c r="M29" s="26">
        <f t="shared" si="0"/>
        <v>0.67647058823529416</v>
      </c>
      <c r="N29" s="6"/>
    </row>
    <row r="30" spans="1:18" x14ac:dyDescent="0.2">
      <c r="A30" s="6" t="s">
        <v>21</v>
      </c>
      <c r="B30" s="6">
        <v>20</v>
      </c>
      <c r="C30" s="6">
        <v>210514</v>
      </c>
      <c r="D30" s="6" t="s">
        <v>24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2</v>
      </c>
      <c r="L30" s="6">
        <v>1</v>
      </c>
      <c r="M30" s="26">
        <f t="shared" si="0"/>
        <v>0.5</v>
      </c>
      <c r="N30" s="6"/>
    </row>
    <row r="31" spans="1:18" x14ac:dyDescent="0.2">
      <c r="A31" s="10" t="s">
        <v>21</v>
      </c>
      <c r="B31" s="10">
        <v>20</v>
      </c>
      <c r="C31" s="11">
        <v>210516</v>
      </c>
      <c r="D31" s="10" t="s">
        <v>22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53</v>
      </c>
      <c r="L31" s="10">
        <v>38</v>
      </c>
      <c r="M31" s="26">
        <f t="shared" si="0"/>
        <v>0.71698113207547165</v>
      </c>
      <c r="N31" s="10"/>
      <c r="O31" s="5"/>
    </row>
    <row r="32" spans="1:18" x14ac:dyDescent="0.2">
      <c r="A32" s="10" t="s">
        <v>21</v>
      </c>
      <c r="B32" s="10">
        <v>20</v>
      </c>
      <c r="C32" s="11">
        <v>210516</v>
      </c>
      <c r="D32" s="10" t="s">
        <v>24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88</v>
      </c>
      <c r="L32" s="10">
        <v>78</v>
      </c>
      <c r="M32" s="26">
        <f t="shared" si="0"/>
        <v>0.88636363636363635</v>
      </c>
      <c r="N32" s="10"/>
      <c r="O32" s="7"/>
    </row>
    <row r="33" spans="1:15" x14ac:dyDescent="0.2">
      <c r="A33" s="10" t="s">
        <v>21</v>
      </c>
      <c r="B33" s="10">
        <v>20</v>
      </c>
      <c r="C33" s="11">
        <v>210517</v>
      </c>
      <c r="D33" s="10" t="s">
        <v>22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109</v>
      </c>
      <c r="L33" s="10">
        <v>80</v>
      </c>
      <c r="M33" s="26">
        <f t="shared" si="0"/>
        <v>0.73394495412844041</v>
      </c>
      <c r="N33" s="10"/>
      <c r="O33" s="5"/>
    </row>
    <row r="34" spans="1:15" x14ac:dyDescent="0.2">
      <c r="A34" s="10" t="s">
        <v>21</v>
      </c>
      <c r="B34" s="10">
        <v>20</v>
      </c>
      <c r="C34" s="11">
        <v>210517</v>
      </c>
      <c r="D34" s="10" t="s">
        <v>24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67</v>
      </c>
      <c r="L34" s="10">
        <v>57</v>
      </c>
      <c r="M34" s="26">
        <f t="shared" si="0"/>
        <v>0.85074626865671643</v>
      </c>
      <c r="N34" s="10"/>
      <c r="O34" s="7"/>
    </row>
    <row r="35" spans="1:15" x14ac:dyDescent="0.2">
      <c r="A35" s="10" t="s">
        <v>21</v>
      </c>
      <c r="B35" s="10">
        <v>20</v>
      </c>
      <c r="C35" s="11">
        <v>201518</v>
      </c>
      <c r="D35" s="10" t="s">
        <v>22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126</v>
      </c>
      <c r="L35" s="10">
        <v>75</v>
      </c>
      <c r="M35" s="26">
        <f t="shared" si="0"/>
        <v>0.59523809523809523</v>
      </c>
      <c r="N35" s="10" t="s">
        <v>71</v>
      </c>
    </row>
    <row r="36" spans="1:15" x14ac:dyDescent="0.2">
      <c r="A36" s="10" t="s">
        <v>21</v>
      </c>
      <c r="B36" s="10">
        <v>20</v>
      </c>
      <c r="C36" s="11">
        <v>210518</v>
      </c>
      <c r="D36" s="10" t="s">
        <v>24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38</v>
      </c>
      <c r="L36" s="10">
        <v>33</v>
      </c>
      <c r="M36" s="26">
        <f t="shared" si="0"/>
        <v>0.86842105263157898</v>
      </c>
      <c r="N36" s="10" t="s">
        <v>72</v>
      </c>
      <c r="O36" s="5"/>
    </row>
    <row r="37" spans="1:15" x14ac:dyDescent="0.2">
      <c r="A37" s="10" t="s">
        <v>21</v>
      </c>
      <c r="B37" s="10">
        <v>20</v>
      </c>
      <c r="C37" s="11">
        <v>210519</v>
      </c>
      <c r="D37" s="10" t="s">
        <v>22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97</v>
      </c>
      <c r="L37" s="10">
        <v>72</v>
      </c>
      <c r="M37" s="26">
        <f t="shared" si="0"/>
        <v>0.74226804123711343</v>
      </c>
      <c r="N37" s="10" t="s">
        <v>76</v>
      </c>
    </row>
    <row r="38" spans="1:15" x14ac:dyDescent="0.2">
      <c r="A38" s="10" t="s">
        <v>21</v>
      </c>
      <c r="B38" s="10">
        <v>20</v>
      </c>
      <c r="C38" s="11">
        <v>210519</v>
      </c>
      <c r="D38" s="10" t="s">
        <v>24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33</v>
      </c>
      <c r="L38" s="10">
        <v>30</v>
      </c>
      <c r="M38" s="26">
        <f t="shared" si="0"/>
        <v>0.90909090909090906</v>
      </c>
      <c r="N38" s="10" t="s">
        <v>77</v>
      </c>
    </row>
    <row r="39" spans="1:15" x14ac:dyDescent="0.2">
      <c r="A39" s="10" t="s">
        <v>21</v>
      </c>
      <c r="B39" s="10">
        <v>20</v>
      </c>
      <c r="C39" s="11">
        <v>210520</v>
      </c>
      <c r="D39" s="10" t="s">
        <v>22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98</v>
      </c>
      <c r="L39" s="10">
        <v>79</v>
      </c>
      <c r="M39" s="26">
        <f t="shared" si="0"/>
        <v>0.80612244897959184</v>
      </c>
      <c r="N39" s="10" t="s">
        <v>92</v>
      </c>
    </row>
    <row r="40" spans="1:15" x14ac:dyDescent="0.2">
      <c r="A40" s="10" t="s">
        <v>21</v>
      </c>
      <c r="B40" s="10">
        <v>20</v>
      </c>
      <c r="C40" s="11">
        <v>210520</v>
      </c>
      <c r="D40" s="10" t="s">
        <v>24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41</v>
      </c>
      <c r="L40" s="10">
        <v>37</v>
      </c>
      <c r="M40" s="26">
        <f t="shared" si="0"/>
        <v>0.90243902439024393</v>
      </c>
      <c r="N40" s="10" t="s">
        <v>93</v>
      </c>
    </row>
    <row r="41" spans="1:15" x14ac:dyDescent="0.2">
      <c r="A41" s="10" t="s">
        <v>21</v>
      </c>
      <c r="B41" s="10">
        <v>20</v>
      </c>
      <c r="C41" s="11">
        <v>210521</v>
      </c>
      <c r="D41" s="10" t="s">
        <v>22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99</v>
      </c>
      <c r="L41" s="10">
        <v>78</v>
      </c>
      <c r="M41" s="26">
        <f t="shared" si="0"/>
        <v>0.78787878787878785</v>
      </c>
      <c r="N41" s="10" t="s">
        <v>89</v>
      </c>
    </row>
    <row r="42" spans="1:15" x14ac:dyDescent="0.2">
      <c r="A42" s="10" t="s">
        <v>21</v>
      </c>
      <c r="B42" s="10">
        <v>20</v>
      </c>
      <c r="C42" s="11">
        <v>210521</v>
      </c>
      <c r="D42" s="10" t="s">
        <v>24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36</v>
      </c>
      <c r="L42" s="10">
        <v>29</v>
      </c>
      <c r="M42" s="26">
        <f t="shared" si="0"/>
        <v>0.80555555555555558</v>
      </c>
      <c r="N42" s="10" t="s">
        <v>88</v>
      </c>
    </row>
    <row r="43" spans="1:15" x14ac:dyDescent="0.2">
      <c r="A43" s="6" t="s">
        <v>21</v>
      </c>
      <c r="B43" s="6">
        <v>25</v>
      </c>
      <c r="C43" s="8">
        <v>210906</v>
      </c>
      <c r="D43" s="6" t="s">
        <v>22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168</v>
      </c>
      <c r="L43" s="6">
        <v>113</v>
      </c>
      <c r="M43" s="26">
        <f t="shared" si="0"/>
        <v>0.67261904761904767</v>
      </c>
      <c r="N43" s="6" t="s">
        <v>35</v>
      </c>
      <c r="O43" s="5"/>
    </row>
    <row r="44" spans="1:15" x14ac:dyDescent="0.2">
      <c r="A44" s="6" t="s">
        <v>21</v>
      </c>
      <c r="B44" s="6">
        <v>25</v>
      </c>
      <c r="C44" s="8">
        <v>210906</v>
      </c>
      <c r="D44" s="6" t="s">
        <v>24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55</v>
      </c>
      <c r="L44" s="6">
        <v>39</v>
      </c>
      <c r="M44" s="26">
        <f>L44/K44</f>
        <v>0.70909090909090911</v>
      </c>
      <c r="N44" s="6"/>
    </row>
    <row r="45" spans="1:15" x14ac:dyDescent="0.2">
      <c r="A45" s="10" t="s">
        <v>21</v>
      </c>
      <c r="B45" s="10">
        <v>25</v>
      </c>
      <c r="C45" s="11">
        <v>210907</v>
      </c>
      <c r="D45" s="10" t="s">
        <v>22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139</v>
      </c>
      <c r="L45" s="10">
        <v>91</v>
      </c>
      <c r="M45" s="26">
        <f t="shared" si="0"/>
        <v>0.65467625899280579</v>
      </c>
      <c r="N45" s="10"/>
    </row>
    <row r="46" spans="1:15" x14ac:dyDescent="0.2">
      <c r="A46" s="10" t="s">
        <v>21</v>
      </c>
      <c r="B46" s="10">
        <v>25</v>
      </c>
      <c r="C46" s="11">
        <v>210907</v>
      </c>
      <c r="D46" s="10" t="s">
        <v>24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24</v>
      </c>
      <c r="L46" s="10">
        <v>22</v>
      </c>
      <c r="M46" s="26">
        <f t="shared" si="0"/>
        <v>0.91666666666666663</v>
      </c>
      <c r="N46" s="10"/>
    </row>
    <row r="47" spans="1:15" x14ac:dyDescent="0.2">
      <c r="A47" s="10" t="s">
        <v>21</v>
      </c>
      <c r="B47" s="10">
        <v>25</v>
      </c>
      <c r="C47" s="11">
        <v>210908</v>
      </c>
      <c r="D47" s="10" t="s">
        <v>22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88</v>
      </c>
      <c r="L47" s="10">
        <v>69</v>
      </c>
      <c r="M47" s="26">
        <f t="shared" si="0"/>
        <v>0.78409090909090906</v>
      </c>
      <c r="N47" s="10"/>
    </row>
    <row r="48" spans="1:15" x14ac:dyDescent="0.2">
      <c r="A48" s="10" t="s">
        <v>21</v>
      </c>
      <c r="B48" s="10">
        <v>25</v>
      </c>
      <c r="C48" s="11">
        <v>210908</v>
      </c>
      <c r="D48" s="10" t="s">
        <v>24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49</v>
      </c>
      <c r="L48" s="10">
        <v>32</v>
      </c>
      <c r="M48" s="26">
        <f t="shared" si="0"/>
        <v>0.65306122448979587</v>
      </c>
      <c r="N48" s="10"/>
    </row>
    <row r="49" spans="1:21" x14ac:dyDescent="0.2">
      <c r="A49" s="10" t="s">
        <v>21</v>
      </c>
      <c r="B49" s="10">
        <v>25</v>
      </c>
      <c r="C49" s="11">
        <v>210909</v>
      </c>
      <c r="D49" s="10" t="s">
        <v>22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47</v>
      </c>
      <c r="L49" s="10">
        <v>38</v>
      </c>
      <c r="M49" s="26">
        <f t="shared" si="0"/>
        <v>0.80851063829787229</v>
      </c>
      <c r="N49" s="10"/>
    </row>
    <row r="50" spans="1:21" x14ac:dyDescent="0.2">
      <c r="A50" s="10" t="s">
        <v>21</v>
      </c>
      <c r="B50" s="10">
        <v>25</v>
      </c>
      <c r="C50" s="11">
        <v>210909</v>
      </c>
      <c r="D50" s="10" t="s">
        <v>24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29</v>
      </c>
      <c r="L50" s="10">
        <v>19</v>
      </c>
      <c r="M50" s="26">
        <f t="shared" si="0"/>
        <v>0.65517241379310343</v>
      </c>
      <c r="N50" s="10"/>
    </row>
    <row r="51" spans="1:21" x14ac:dyDescent="0.2">
      <c r="A51" s="10" t="s">
        <v>21</v>
      </c>
      <c r="B51" s="10">
        <v>25</v>
      </c>
      <c r="C51" s="11">
        <v>210910</v>
      </c>
      <c r="D51" s="10" t="s">
        <v>22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98</v>
      </c>
      <c r="L51" s="10">
        <v>75</v>
      </c>
      <c r="M51" s="26">
        <f t="shared" si="0"/>
        <v>0.76530612244897955</v>
      </c>
      <c r="N51" s="10"/>
    </row>
    <row r="52" spans="1:21" x14ac:dyDescent="0.2">
      <c r="A52" s="10" t="s">
        <v>21</v>
      </c>
      <c r="B52" s="10">
        <v>25</v>
      </c>
      <c r="C52" s="11">
        <v>210910</v>
      </c>
      <c r="D52" s="10" t="s">
        <v>24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10">
        <v>42</v>
      </c>
      <c r="L52" s="10">
        <v>29</v>
      </c>
      <c r="M52" s="26">
        <f t="shared" si="0"/>
        <v>0.69047619047619047</v>
      </c>
      <c r="N52" s="10"/>
    </row>
    <row r="53" spans="1:21" x14ac:dyDescent="0.2">
      <c r="A53" s="6" t="s">
        <v>21</v>
      </c>
      <c r="B53" s="6">
        <v>25</v>
      </c>
      <c r="C53" s="8">
        <v>210912</v>
      </c>
      <c r="D53" s="6" t="s">
        <v>22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52</v>
      </c>
      <c r="L53" s="6">
        <v>42</v>
      </c>
      <c r="M53" s="26">
        <f t="shared" si="0"/>
        <v>0.80769230769230771</v>
      </c>
      <c r="N53" s="6" t="s">
        <v>36</v>
      </c>
      <c r="P53" s="14"/>
      <c r="Q53" s="14"/>
    </row>
    <row r="54" spans="1:21" x14ac:dyDescent="0.2">
      <c r="A54" s="9" t="s">
        <v>21</v>
      </c>
      <c r="B54" s="9">
        <v>25</v>
      </c>
      <c r="C54" s="9">
        <v>210912</v>
      </c>
      <c r="D54" s="9" t="s">
        <v>24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47</v>
      </c>
      <c r="L54" s="9">
        <v>41</v>
      </c>
      <c r="M54" s="26">
        <f t="shared" si="0"/>
        <v>0.87234042553191493</v>
      </c>
      <c r="N54" s="9" t="s">
        <v>37</v>
      </c>
      <c r="P54" s="14"/>
      <c r="Q54" s="14"/>
    </row>
    <row r="55" spans="1:21" x14ac:dyDescent="0.2">
      <c r="A55" s="6" t="s">
        <v>21</v>
      </c>
      <c r="B55" s="6">
        <v>25</v>
      </c>
      <c r="C55" s="8">
        <v>210913</v>
      </c>
      <c r="D55" s="6" t="s">
        <v>22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79</v>
      </c>
      <c r="L55" s="6">
        <v>55</v>
      </c>
      <c r="M55" s="26">
        <f t="shared" si="0"/>
        <v>0.69620253164556967</v>
      </c>
      <c r="N55" s="6"/>
      <c r="P55" s="14"/>
      <c r="Q55" s="14"/>
      <c r="S55" s="14"/>
      <c r="T55" s="14"/>
      <c r="U55" s="14"/>
    </row>
    <row r="56" spans="1:21" x14ac:dyDescent="0.2">
      <c r="A56" s="6" t="s">
        <v>21</v>
      </c>
      <c r="B56" s="6">
        <v>25</v>
      </c>
      <c r="C56" s="8">
        <v>210913</v>
      </c>
      <c r="D56" s="6" t="s">
        <v>24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58</v>
      </c>
      <c r="L56" s="6">
        <v>44</v>
      </c>
      <c r="M56" s="26">
        <f t="shared" si="0"/>
        <v>0.75862068965517238</v>
      </c>
      <c r="N56" s="6"/>
      <c r="O56" s="14"/>
      <c r="P56" s="15"/>
      <c r="Q56" s="15"/>
      <c r="R56" s="14"/>
      <c r="S56" s="14"/>
      <c r="T56" s="14"/>
      <c r="U56" s="14"/>
    </row>
    <row r="57" spans="1:21" x14ac:dyDescent="0.2">
      <c r="A57" s="10" t="s">
        <v>21</v>
      </c>
      <c r="B57" s="10">
        <v>25</v>
      </c>
      <c r="C57" s="11">
        <v>210914</v>
      </c>
      <c r="D57" s="10" t="s">
        <v>22</v>
      </c>
      <c r="E57" s="10">
        <v>1</v>
      </c>
      <c r="F57" s="10">
        <v>1</v>
      </c>
      <c r="G57" s="10">
        <v>1</v>
      </c>
      <c r="H57" s="10">
        <v>1</v>
      </c>
      <c r="I57" s="10">
        <v>1</v>
      </c>
      <c r="J57" s="10">
        <v>1</v>
      </c>
      <c r="K57" s="10">
        <v>60</v>
      </c>
      <c r="L57" s="10">
        <v>49</v>
      </c>
      <c r="M57" s="26">
        <f t="shared" si="0"/>
        <v>0.81666666666666665</v>
      </c>
      <c r="N57" s="10" t="s">
        <v>74</v>
      </c>
      <c r="O57" s="14"/>
      <c r="P57" s="14"/>
      <c r="Q57" s="14"/>
      <c r="R57" s="14"/>
      <c r="S57" s="14"/>
      <c r="T57" s="14"/>
      <c r="U57" s="14"/>
    </row>
    <row r="58" spans="1:21" x14ac:dyDescent="0.2">
      <c r="A58" s="10" t="s">
        <v>21</v>
      </c>
      <c r="B58" s="10">
        <v>25</v>
      </c>
      <c r="C58" s="11">
        <v>210914</v>
      </c>
      <c r="D58" s="10" t="s">
        <v>24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J58" s="10">
        <v>1</v>
      </c>
      <c r="K58" s="10">
        <v>35</v>
      </c>
      <c r="L58" s="10">
        <v>32</v>
      </c>
      <c r="M58" s="26">
        <f t="shared" si="0"/>
        <v>0.91428571428571426</v>
      </c>
      <c r="N58" s="10" t="s">
        <v>75</v>
      </c>
      <c r="O58" s="14"/>
      <c r="P58" s="14"/>
      <c r="Q58" s="14"/>
      <c r="R58" s="14"/>
      <c r="S58" s="14"/>
      <c r="T58" s="14"/>
      <c r="U58" s="14"/>
    </row>
    <row r="59" spans="1:21" x14ac:dyDescent="0.2">
      <c r="A59" s="10" t="s">
        <v>21</v>
      </c>
      <c r="B59" s="10">
        <v>25</v>
      </c>
      <c r="C59" s="11">
        <v>210915</v>
      </c>
      <c r="D59" s="10" t="s">
        <v>22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  <c r="J59" s="10">
        <v>1</v>
      </c>
      <c r="K59" s="10">
        <v>38</v>
      </c>
      <c r="L59" s="10">
        <v>31</v>
      </c>
      <c r="M59" s="26">
        <f t="shared" si="0"/>
        <v>0.81578947368421051</v>
      </c>
      <c r="N59" s="10" t="s">
        <v>86</v>
      </c>
      <c r="O59" s="14"/>
      <c r="P59" s="14"/>
      <c r="Q59" s="14"/>
      <c r="R59" s="14"/>
      <c r="S59" s="14"/>
      <c r="T59" s="14"/>
      <c r="U59" s="14"/>
    </row>
    <row r="60" spans="1:21" x14ac:dyDescent="0.2">
      <c r="A60" s="3" t="s">
        <v>21</v>
      </c>
      <c r="B60" s="3">
        <v>25</v>
      </c>
      <c r="C60" s="3">
        <v>210915</v>
      </c>
      <c r="D60" s="3" t="s">
        <v>24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24" t="e">
        <f t="shared" si="0"/>
        <v>#DIV/0!</v>
      </c>
      <c r="N60" s="3" t="s">
        <v>38</v>
      </c>
      <c r="O60" s="14"/>
      <c r="P60" s="14"/>
      <c r="Q60" s="14"/>
      <c r="R60" s="14"/>
      <c r="S60" s="14"/>
      <c r="T60" s="14"/>
      <c r="U60" s="14"/>
    </row>
    <row r="61" spans="1:21" x14ac:dyDescent="0.2">
      <c r="A61" s="10" t="s">
        <v>21</v>
      </c>
      <c r="B61" s="10">
        <v>25</v>
      </c>
      <c r="C61" s="11">
        <v>210916</v>
      </c>
      <c r="D61" s="10" t="s">
        <v>22</v>
      </c>
      <c r="E61" s="10">
        <v>1</v>
      </c>
      <c r="F61" s="10">
        <v>1</v>
      </c>
      <c r="G61" s="10">
        <v>1</v>
      </c>
      <c r="H61" s="10">
        <v>1</v>
      </c>
      <c r="I61" s="10">
        <v>1</v>
      </c>
      <c r="J61" s="10">
        <v>1</v>
      </c>
      <c r="K61" s="10">
        <v>79</v>
      </c>
      <c r="L61" s="10">
        <v>56</v>
      </c>
      <c r="M61" s="26">
        <f t="shared" si="0"/>
        <v>0.70886075949367089</v>
      </c>
      <c r="N61" s="10" t="s">
        <v>61</v>
      </c>
      <c r="O61" s="14"/>
      <c r="P61" s="14"/>
      <c r="Q61" s="14"/>
      <c r="R61" s="14"/>
      <c r="S61" s="14"/>
      <c r="T61" s="14"/>
      <c r="U61" s="14"/>
    </row>
    <row r="62" spans="1:21" x14ac:dyDescent="0.2">
      <c r="A62" s="10" t="s">
        <v>21</v>
      </c>
      <c r="B62" s="10">
        <v>25</v>
      </c>
      <c r="C62" s="11">
        <v>210916</v>
      </c>
      <c r="D62" s="10" t="s">
        <v>24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  <c r="J62" s="10">
        <v>1</v>
      </c>
      <c r="K62" s="10">
        <v>34</v>
      </c>
      <c r="L62" s="10">
        <v>30</v>
      </c>
      <c r="M62" s="26">
        <f t="shared" si="0"/>
        <v>0.88235294117647056</v>
      </c>
      <c r="N62" s="10" t="s">
        <v>63</v>
      </c>
      <c r="O62" s="14"/>
      <c r="P62" s="14"/>
      <c r="Q62" s="14"/>
      <c r="R62" s="14"/>
      <c r="S62" s="14"/>
      <c r="T62" s="14"/>
      <c r="U62" s="14"/>
    </row>
    <row r="63" spans="1:21" x14ac:dyDescent="0.2">
      <c r="A63" s="20" t="s">
        <v>21</v>
      </c>
      <c r="B63" s="20">
        <v>29</v>
      </c>
      <c r="C63" s="20">
        <v>211104</v>
      </c>
      <c r="D63" s="10" t="s">
        <v>22</v>
      </c>
      <c r="E63" s="21">
        <v>1</v>
      </c>
      <c r="F63" s="21">
        <v>1</v>
      </c>
      <c r="G63" s="21">
        <v>1</v>
      </c>
      <c r="H63" s="21">
        <v>1</v>
      </c>
      <c r="I63" s="21">
        <v>1</v>
      </c>
      <c r="J63" s="21">
        <v>1</v>
      </c>
      <c r="K63" s="21">
        <v>62</v>
      </c>
      <c r="L63" s="21">
        <v>46</v>
      </c>
      <c r="M63" s="26">
        <f t="shared" si="0"/>
        <v>0.74193548387096775</v>
      </c>
      <c r="N63" s="21"/>
      <c r="O63" s="14"/>
      <c r="P63" s="13"/>
      <c r="Q63" s="13"/>
      <c r="R63" s="14"/>
      <c r="S63" s="14"/>
      <c r="T63" s="14"/>
      <c r="U63" s="14"/>
    </row>
    <row r="64" spans="1:21" x14ac:dyDescent="0.2">
      <c r="A64" s="20" t="s">
        <v>21</v>
      </c>
      <c r="B64" s="20">
        <v>29</v>
      </c>
      <c r="C64" s="20">
        <v>211104</v>
      </c>
      <c r="D64" s="10" t="s">
        <v>24</v>
      </c>
      <c r="E64" s="21">
        <v>1</v>
      </c>
      <c r="F64" s="21">
        <v>1</v>
      </c>
      <c r="G64" s="21">
        <v>1</v>
      </c>
      <c r="H64" s="21">
        <v>1</v>
      </c>
      <c r="I64" s="21">
        <v>1</v>
      </c>
      <c r="J64" s="21">
        <v>1</v>
      </c>
      <c r="K64" s="21">
        <v>97</v>
      </c>
      <c r="L64" s="21">
        <v>70</v>
      </c>
      <c r="M64" s="26">
        <f t="shared" si="0"/>
        <v>0.72164948453608246</v>
      </c>
      <c r="N64" s="21"/>
      <c r="O64" s="14"/>
      <c r="P64" s="14"/>
      <c r="Q64" s="14"/>
      <c r="R64" s="14"/>
      <c r="S64" s="14"/>
      <c r="T64" s="14"/>
      <c r="U64" s="14"/>
    </row>
    <row r="65" spans="1:21" x14ac:dyDescent="0.2">
      <c r="A65" s="19" t="s">
        <v>21</v>
      </c>
      <c r="B65" s="19">
        <v>23</v>
      </c>
      <c r="C65" s="19">
        <v>211104</v>
      </c>
      <c r="D65" s="18" t="s">
        <v>22</v>
      </c>
      <c r="E65" s="19">
        <v>1</v>
      </c>
      <c r="F65" s="19">
        <v>0</v>
      </c>
      <c r="G65" s="19">
        <v>0</v>
      </c>
      <c r="H65" s="19">
        <v>0</v>
      </c>
      <c r="I65" s="19">
        <v>0</v>
      </c>
      <c r="J65" s="19">
        <v>1</v>
      </c>
      <c r="K65" s="19"/>
      <c r="L65" s="19"/>
      <c r="M65" s="28" t="e">
        <f t="shared" si="0"/>
        <v>#DIV/0!</v>
      </c>
      <c r="N65" s="19"/>
      <c r="O65" s="14"/>
      <c r="P65" s="14"/>
      <c r="Q65" s="14"/>
      <c r="R65" s="14"/>
      <c r="S65" s="14"/>
      <c r="T65" s="14"/>
      <c r="U65" s="14"/>
    </row>
    <row r="66" spans="1:21" x14ac:dyDescent="0.2">
      <c r="A66" s="17" t="s">
        <v>21</v>
      </c>
      <c r="B66" s="17">
        <v>23</v>
      </c>
      <c r="C66" s="17">
        <v>211104</v>
      </c>
      <c r="D66" s="18" t="s">
        <v>24</v>
      </c>
      <c r="E66" s="19">
        <v>1</v>
      </c>
      <c r="F66" s="19">
        <v>0</v>
      </c>
      <c r="G66" s="19">
        <v>0</v>
      </c>
      <c r="H66" s="19">
        <v>0</v>
      </c>
      <c r="I66" s="19">
        <v>0</v>
      </c>
      <c r="J66" s="19">
        <v>1</v>
      </c>
      <c r="K66" s="19"/>
      <c r="L66" s="19"/>
      <c r="M66" s="28" t="e">
        <f t="shared" si="0"/>
        <v>#DIV/0!</v>
      </c>
      <c r="N66" s="19"/>
      <c r="O66" s="14"/>
      <c r="P66" s="14"/>
      <c r="Q66" s="14"/>
      <c r="R66" s="14"/>
      <c r="S66" s="14"/>
      <c r="T66" s="14"/>
      <c r="U66" s="14"/>
    </row>
    <row r="67" spans="1:21" x14ac:dyDescent="0.2">
      <c r="A67" s="20" t="s">
        <v>21</v>
      </c>
      <c r="B67" s="20">
        <v>29</v>
      </c>
      <c r="C67" s="20">
        <v>211105</v>
      </c>
      <c r="D67" s="10" t="s">
        <v>22</v>
      </c>
      <c r="E67" s="21">
        <v>1</v>
      </c>
      <c r="F67" s="21">
        <v>1</v>
      </c>
      <c r="G67" s="21">
        <v>1</v>
      </c>
      <c r="H67" s="21">
        <v>1</v>
      </c>
      <c r="I67" s="21">
        <v>1</v>
      </c>
      <c r="J67" s="21">
        <v>1</v>
      </c>
      <c r="K67" s="21">
        <v>79</v>
      </c>
      <c r="L67" s="21">
        <v>53</v>
      </c>
      <c r="M67" s="26">
        <f>L67/K67</f>
        <v>0.67088607594936711</v>
      </c>
      <c r="N67" s="21"/>
      <c r="O67" s="14"/>
      <c r="P67" s="14"/>
      <c r="Q67" s="14"/>
      <c r="R67" s="14"/>
      <c r="S67" s="14"/>
      <c r="T67" s="14"/>
      <c r="U67" s="14"/>
    </row>
    <row r="68" spans="1:21" x14ac:dyDescent="0.2">
      <c r="A68" s="20" t="s">
        <v>21</v>
      </c>
      <c r="B68" s="20">
        <v>29</v>
      </c>
      <c r="C68" s="20">
        <v>211105</v>
      </c>
      <c r="D68" s="10" t="s">
        <v>24</v>
      </c>
      <c r="E68" s="21">
        <v>1</v>
      </c>
      <c r="F68" s="21">
        <v>1</v>
      </c>
      <c r="G68" s="21">
        <v>1</v>
      </c>
      <c r="H68" s="21">
        <v>1</v>
      </c>
      <c r="I68" s="21">
        <v>1</v>
      </c>
      <c r="J68" s="21">
        <v>1</v>
      </c>
      <c r="K68" s="21">
        <v>101</v>
      </c>
      <c r="L68" s="21">
        <v>71</v>
      </c>
      <c r="M68" s="26">
        <f t="shared" si="0"/>
        <v>0.70297029702970293</v>
      </c>
      <c r="N68" s="21"/>
      <c r="O68" s="14"/>
      <c r="P68" s="14"/>
      <c r="Q68" s="14"/>
      <c r="R68" s="14"/>
      <c r="S68" s="14"/>
      <c r="T68" s="14"/>
      <c r="U68" s="14"/>
    </row>
    <row r="69" spans="1:21" x14ac:dyDescent="0.2">
      <c r="A69" s="17" t="s">
        <v>21</v>
      </c>
      <c r="B69" s="17">
        <v>23</v>
      </c>
      <c r="C69" s="17">
        <v>211105</v>
      </c>
      <c r="D69" s="18" t="s">
        <v>22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1</v>
      </c>
      <c r="K69" s="19"/>
      <c r="L69" s="19"/>
      <c r="M69" s="28" t="e">
        <f t="shared" ref="M69:M86" si="1">L69/K69</f>
        <v>#DIV/0!</v>
      </c>
      <c r="N69" s="19"/>
      <c r="O69" s="14"/>
      <c r="P69" s="15"/>
      <c r="Q69" s="15"/>
      <c r="R69" s="14"/>
      <c r="S69" s="14"/>
      <c r="T69" s="14"/>
      <c r="U69" s="14"/>
    </row>
    <row r="70" spans="1:21" x14ac:dyDescent="0.2">
      <c r="A70" s="17" t="s">
        <v>21</v>
      </c>
      <c r="B70" s="17">
        <v>23</v>
      </c>
      <c r="C70" s="17">
        <v>211105</v>
      </c>
      <c r="D70" s="18" t="s">
        <v>24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1</v>
      </c>
      <c r="K70" s="19"/>
      <c r="L70" s="19"/>
      <c r="M70" s="28" t="e">
        <f t="shared" si="1"/>
        <v>#DIV/0!</v>
      </c>
      <c r="N70" s="19"/>
      <c r="R70" s="14"/>
    </row>
    <row r="71" spans="1:21" x14ac:dyDescent="0.2">
      <c r="A71" s="20" t="s">
        <v>21</v>
      </c>
      <c r="B71" s="20">
        <v>29</v>
      </c>
      <c r="C71" s="20">
        <v>211106</v>
      </c>
      <c r="D71" s="10" t="s">
        <v>22</v>
      </c>
      <c r="E71" s="10">
        <v>1</v>
      </c>
      <c r="F71" s="10">
        <v>1</v>
      </c>
      <c r="G71" s="10">
        <v>1</v>
      </c>
      <c r="H71" s="10">
        <v>1</v>
      </c>
      <c r="I71" s="10">
        <v>1</v>
      </c>
      <c r="J71" s="10">
        <v>1</v>
      </c>
      <c r="K71" s="10">
        <v>59</v>
      </c>
      <c r="L71" s="32">
        <v>46</v>
      </c>
      <c r="M71" s="26">
        <f t="shared" si="1"/>
        <v>0.77966101694915257</v>
      </c>
      <c r="N71" s="32" t="s">
        <v>69</v>
      </c>
      <c r="R71" s="14"/>
    </row>
    <row r="72" spans="1:21" x14ac:dyDescent="0.2">
      <c r="A72" s="20" t="s">
        <v>21</v>
      </c>
      <c r="B72" s="20">
        <v>29</v>
      </c>
      <c r="C72" s="20">
        <v>211106</v>
      </c>
      <c r="D72" s="10" t="s">
        <v>24</v>
      </c>
      <c r="E72" s="10">
        <v>1</v>
      </c>
      <c r="F72" s="10">
        <v>1</v>
      </c>
      <c r="G72" s="10">
        <v>1</v>
      </c>
      <c r="H72" s="10">
        <v>1</v>
      </c>
      <c r="I72" s="10">
        <v>1</v>
      </c>
      <c r="J72" s="10">
        <v>1</v>
      </c>
      <c r="K72" s="10">
        <v>109</v>
      </c>
      <c r="L72" s="32">
        <v>71</v>
      </c>
      <c r="M72" s="26">
        <f t="shared" si="1"/>
        <v>0.65137614678899081</v>
      </c>
      <c r="N72" s="32" t="s">
        <v>70</v>
      </c>
      <c r="R72" s="14"/>
    </row>
    <row r="73" spans="1:21" x14ac:dyDescent="0.2">
      <c r="A73" s="20" t="s">
        <v>21</v>
      </c>
      <c r="B73" s="20">
        <v>29</v>
      </c>
      <c r="C73" s="20">
        <v>211107</v>
      </c>
      <c r="D73" s="10" t="s">
        <v>22</v>
      </c>
      <c r="E73" s="21">
        <v>1</v>
      </c>
      <c r="F73" s="21">
        <v>1</v>
      </c>
      <c r="G73" s="21">
        <v>1</v>
      </c>
      <c r="H73" s="21">
        <v>1</v>
      </c>
      <c r="I73" s="21">
        <v>1</v>
      </c>
      <c r="J73" s="21">
        <v>1</v>
      </c>
      <c r="K73" s="21">
        <v>75</v>
      </c>
      <c r="L73" s="21">
        <v>55</v>
      </c>
      <c r="M73" s="26">
        <f t="shared" si="1"/>
        <v>0.73333333333333328</v>
      </c>
      <c r="N73" s="21"/>
      <c r="R73" s="14"/>
    </row>
    <row r="74" spans="1:21" x14ac:dyDescent="0.2">
      <c r="A74" s="20" t="s">
        <v>21</v>
      </c>
      <c r="B74" s="20">
        <v>29</v>
      </c>
      <c r="C74" s="20">
        <v>211107</v>
      </c>
      <c r="D74" s="10" t="s">
        <v>24</v>
      </c>
      <c r="E74" s="21">
        <v>1</v>
      </c>
      <c r="F74" s="21">
        <v>1</v>
      </c>
      <c r="G74" s="21">
        <v>1</v>
      </c>
      <c r="H74" s="21">
        <v>1</v>
      </c>
      <c r="I74" s="21">
        <v>1</v>
      </c>
      <c r="J74" s="21">
        <v>1</v>
      </c>
      <c r="K74" s="21">
        <v>84</v>
      </c>
      <c r="L74" s="21">
        <v>66</v>
      </c>
      <c r="M74" s="26">
        <f t="shared" si="1"/>
        <v>0.7857142857142857</v>
      </c>
      <c r="N74" s="21"/>
      <c r="R74" s="14"/>
    </row>
    <row r="75" spans="1:21" x14ac:dyDescent="0.2">
      <c r="A75" s="17" t="s">
        <v>21</v>
      </c>
      <c r="B75" s="17">
        <v>23</v>
      </c>
      <c r="C75" s="17">
        <v>211107</v>
      </c>
      <c r="D75" s="18" t="s">
        <v>22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1</v>
      </c>
      <c r="K75" s="19"/>
      <c r="L75" s="19"/>
      <c r="M75" s="28" t="e">
        <f t="shared" si="1"/>
        <v>#DIV/0!</v>
      </c>
      <c r="N75" s="19" t="s">
        <v>40</v>
      </c>
      <c r="R75" s="14"/>
    </row>
    <row r="76" spans="1:21" x14ac:dyDescent="0.2">
      <c r="A76" s="17" t="s">
        <v>21</v>
      </c>
      <c r="B76" s="17">
        <v>23</v>
      </c>
      <c r="C76" s="17">
        <v>211107</v>
      </c>
      <c r="D76" s="18" t="s">
        <v>24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1</v>
      </c>
      <c r="K76" s="19"/>
      <c r="L76" s="19"/>
      <c r="M76" s="28" t="e">
        <f t="shared" si="1"/>
        <v>#DIV/0!</v>
      </c>
      <c r="N76" s="19" t="s">
        <v>39</v>
      </c>
      <c r="P76" s="14"/>
      <c r="Q76" s="14"/>
      <c r="R76" s="14"/>
    </row>
    <row r="77" spans="1:21" x14ac:dyDescent="0.2">
      <c r="A77" s="20" t="s">
        <v>21</v>
      </c>
      <c r="B77" s="20">
        <v>29</v>
      </c>
      <c r="C77" s="20">
        <v>211108</v>
      </c>
      <c r="D77" s="10" t="s">
        <v>22</v>
      </c>
      <c r="E77" s="21">
        <v>1</v>
      </c>
      <c r="F77" s="21">
        <v>1</v>
      </c>
      <c r="G77" s="21">
        <v>1</v>
      </c>
      <c r="H77" s="21">
        <v>1</v>
      </c>
      <c r="I77" s="21">
        <v>1</v>
      </c>
      <c r="J77" s="21">
        <v>1</v>
      </c>
      <c r="K77" s="21">
        <v>166</v>
      </c>
      <c r="L77" s="21">
        <v>110</v>
      </c>
      <c r="M77" s="26">
        <f t="shared" si="1"/>
        <v>0.66265060240963858</v>
      </c>
      <c r="N77" s="21" t="s">
        <v>82</v>
      </c>
      <c r="P77" s="14"/>
      <c r="Q77" s="14"/>
      <c r="R77" s="14"/>
    </row>
    <row r="78" spans="1:21" x14ac:dyDescent="0.2">
      <c r="A78" s="20" t="s">
        <v>21</v>
      </c>
      <c r="B78" s="20">
        <v>29</v>
      </c>
      <c r="C78" s="20">
        <v>211108</v>
      </c>
      <c r="D78" s="10" t="s">
        <v>24</v>
      </c>
      <c r="E78" s="21">
        <v>1</v>
      </c>
      <c r="F78" s="21">
        <v>1</v>
      </c>
      <c r="G78" s="21">
        <v>1</v>
      </c>
      <c r="H78" s="21">
        <v>1</v>
      </c>
      <c r="I78" s="21">
        <v>1</v>
      </c>
      <c r="J78" s="21">
        <v>1</v>
      </c>
      <c r="K78" s="21">
        <v>52</v>
      </c>
      <c r="L78" s="21">
        <v>45</v>
      </c>
      <c r="M78" s="26">
        <f t="shared" si="1"/>
        <v>0.86538461538461542</v>
      </c>
      <c r="N78" s="21" t="s">
        <v>83</v>
      </c>
      <c r="P78" s="14"/>
      <c r="Q78" s="14"/>
      <c r="R78" s="14"/>
    </row>
    <row r="79" spans="1:21" x14ac:dyDescent="0.2">
      <c r="A79" s="17" t="s">
        <v>21</v>
      </c>
      <c r="B79" s="17">
        <v>23</v>
      </c>
      <c r="C79" s="17">
        <v>211109</v>
      </c>
      <c r="D79" s="18" t="s">
        <v>22</v>
      </c>
      <c r="E79" s="19">
        <v>1</v>
      </c>
      <c r="F79" s="19">
        <v>0</v>
      </c>
      <c r="G79" s="19">
        <v>0</v>
      </c>
      <c r="H79" s="19">
        <v>0</v>
      </c>
      <c r="I79" s="19">
        <v>0</v>
      </c>
      <c r="J79" s="19">
        <v>1</v>
      </c>
      <c r="K79" s="19"/>
      <c r="L79" s="19"/>
      <c r="M79" s="28" t="e">
        <f t="shared" si="1"/>
        <v>#DIV/0!</v>
      </c>
      <c r="N79" s="19"/>
      <c r="P79" s="14"/>
      <c r="Q79" s="14"/>
      <c r="R79" s="14"/>
    </row>
    <row r="80" spans="1:21" x14ac:dyDescent="0.2">
      <c r="A80" s="17" t="s">
        <v>21</v>
      </c>
      <c r="B80" s="17">
        <v>23</v>
      </c>
      <c r="C80" s="17">
        <v>211109</v>
      </c>
      <c r="D80" s="18" t="s">
        <v>24</v>
      </c>
      <c r="E80" s="19">
        <v>1</v>
      </c>
      <c r="F80" s="19">
        <v>0</v>
      </c>
      <c r="G80" s="19">
        <v>0</v>
      </c>
      <c r="H80" s="19">
        <v>0</v>
      </c>
      <c r="I80" s="19">
        <v>0</v>
      </c>
      <c r="J80" s="19">
        <v>1</v>
      </c>
      <c r="K80" s="19"/>
      <c r="L80" s="19"/>
      <c r="M80" s="28" t="e">
        <f t="shared" si="1"/>
        <v>#DIV/0!</v>
      </c>
      <c r="N80" s="19"/>
      <c r="P80" s="14"/>
      <c r="Q80" s="14"/>
      <c r="R80" s="14"/>
    </row>
    <row r="81" spans="1:18" x14ac:dyDescent="0.2">
      <c r="A81" s="20" t="s">
        <v>21</v>
      </c>
      <c r="B81" s="20">
        <v>29</v>
      </c>
      <c r="C81" s="20">
        <v>211111</v>
      </c>
      <c r="D81" s="10" t="s">
        <v>22</v>
      </c>
      <c r="E81" s="21">
        <v>1</v>
      </c>
      <c r="F81" s="21">
        <v>1</v>
      </c>
      <c r="G81" s="21">
        <v>1</v>
      </c>
      <c r="H81" s="21">
        <v>1</v>
      </c>
      <c r="I81" s="21">
        <v>1</v>
      </c>
      <c r="J81" s="21">
        <v>1</v>
      </c>
      <c r="K81" s="21">
        <v>140</v>
      </c>
      <c r="L81" s="21">
        <v>88</v>
      </c>
      <c r="M81" s="26">
        <f t="shared" si="1"/>
        <v>0.62857142857142856</v>
      </c>
      <c r="N81" s="21"/>
      <c r="P81" s="14"/>
      <c r="Q81" s="14"/>
      <c r="R81" s="14"/>
    </row>
    <row r="82" spans="1:18" x14ac:dyDescent="0.2">
      <c r="A82" s="20" t="s">
        <v>21</v>
      </c>
      <c r="B82" s="20">
        <v>29</v>
      </c>
      <c r="C82" s="20">
        <v>211111</v>
      </c>
      <c r="D82" s="10" t="s">
        <v>24</v>
      </c>
      <c r="E82" s="21">
        <v>1</v>
      </c>
      <c r="F82" s="21">
        <v>1</v>
      </c>
      <c r="G82" s="21">
        <v>1</v>
      </c>
      <c r="H82" s="21">
        <v>1</v>
      </c>
      <c r="I82" s="21">
        <v>1</v>
      </c>
      <c r="J82" s="21">
        <v>1</v>
      </c>
      <c r="K82" s="21">
        <v>105</v>
      </c>
      <c r="L82" s="21">
        <v>86</v>
      </c>
      <c r="M82" s="26">
        <f t="shared" si="1"/>
        <v>0.81904761904761902</v>
      </c>
      <c r="N82" s="21"/>
      <c r="P82" s="14"/>
      <c r="Q82" s="14"/>
      <c r="R82" s="14"/>
    </row>
    <row r="83" spans="1:18" x14ac:dyDescent="0.2">
      <c r="A83" s="20" t="s">
        <v>21</v>
      </c>
      <c r="B83" s="20">
        <v>28</v>
      </c>
      <c r="C83" s="20">
        <v>211112</v>
      </c>
      <c r="D83" s="10" t="s">
        <v>22</v>
      </c>
      <c r="E83" s="21">
        <v>1</v>
      </c>
      <c r="F83" s="21">
        <v>1</v>
      </c>
      <c r="G83" s="21">
        <v>1</v>
      </c>
      <c r="H83" s="21">
        <v>1</v>
      </c>
      <c r="I83" s="21">
        <v>1</v>
      </c>
      <c r="J83" s="21">
        <v>1</v>
      </c>
      <c r="K83" s="21">
        <v>19</v>
      </c>
      <c r="L83" s="21">
        <v>17</v>
      </c>
      <c r="M83" s="26">
        <f t="shared" si="1"/>
        <v>0.89473684210526316</v>
      </c>
      <c r="N83" s="21" t="s">
        <v>80</v>
      </c>
      <c r="R83" s="14"/>
    </row>
    <row r="84" spans="1:18" x14ac:dyDescent="0.2">
      <c r="A84" s="20" t="s">
        <v>21</v>
      </c>
      <c r="B84" s="20">
        <v>28</v>
      </c>
      <c r="C84" s="20">
        <v>211112</v>
      </c>
      <c r="D84" s="10" t="s">
        <v>24</v>
      </c>
      <c r="E84" s="21">
        <v>1</v>
      </c>
      <c r="F84" s="21">
        <v>1</v>
      </c>
      <c r="G84" s="21">
        <v>1</v>
      </c>
      <c r="H84" s="21">
        <v>1</v>
      </c>
      <c r="I84" s="21">
        <v>1</v>
      </c>
      <c r="J84" s="21">
        <v>1</v>
      </c>
      <c r="K84" s="21">
        <v>39</v>
      </c>
      <c r="L84" s="21">
        <v>29</v>
      </c>
      <c r="M84" s="26">
        <f t="shared" si="1"/>
        <v>0.74358974358974361</v>
      </c>
      <c r="N84" s="21" t="s">
        <v>81</v>
      </c>
      <c r="R84" s="14"/>
    </row>
    <row r="85" spans="1:18" x14ac:dyDescent="0.2">
      <c r="A85" s="20" t="s">
        <v>21</v>
      </c>
      <c r="B85" s="20">
        <v>28</v>
      </c>
      <c r="C85" s="20">
        <v>211113</v>
      </c>
      <c r="D85" s="10" t="s">
        <v>22</v>
      </c>
      <c r="E85" s="21">
        <v>1</v>
      </c>
      <c r="F85" s="21">
        <v>1</v>
      </c>
      <c r="G85" s="21">
        <v>1</v>
      </c>
      <c r="H85" s="21">
        <v>1</v>
      </c>
      <c r="I85" s="21">
        <v>1</v>
      </c>
      <c r="J85" s="21">
        <v>1</v>
      </c>
      <c r="K85" s="21">
        <v>102</v>
      </c>
      <c r="L85" s="21">
        <v>74</v>
      </c>
      <c r="M85" s="26">
        <f t="shared" si="1"/>
        <v>0.72549019607843135</v>
      </c>
      <c r="N85" s="21" t="s">
        <v>96</v>
      </c>
      <c r="R85" s="14"/>
    </row>
    <row r="86" spans="1:18" x14ac:dyDescent="0.2">
      <c r="A86" s="20" t="s">
        <v>21</v>
      </c>
      <c r="B86" s="20">
        <v>28</v>
      </c>
      <c r="C86" s="20">
        <v>211113</v>
      </c>
      <c r="D86" s="10" t="s">
        <v>24</v>
      </c>
      <c r="E86" s="21">
        <v>1</v>
      </c>
      <c r="F86" s="21">
        <v>1</v>
      </c>
      <c r="G86" s="21">
        <v>1</v>
      </c>
      <c r="H86" s="21">
        <v>1</v>
      </c>
      <c r="I86" s="21">
        <v>1</v>
      </c>
      <c r="J86" s="21">
        <v>1</v>
      </c>
      <c r="K86" s="21">
        <v>49</v>
      </c>
      <c r="L86" s="21">
        <v>33</v>
      </c>
      <c r="M86" s="26">
        <f t="shared" si="1"/>
        <v>0.67346938775510201</v>
      </c>
      <c r="N86" s="21" t="s">
        <v>97</v>
      </c>
      <c r="R86" s="14"/>
    </row>
    <row r="87" spans="1:18" x14ac:dyDescent="0.2">
      <c r="A87" s="20" t="s">
        <v>21</v>
      </c>
      <c r="B87" s="20">
        <v>28</v>
      </c>
      <c r="C87" s="20">
        <v>211114</v>
      </c>
      <c r="D87" s="10" t="s">
        <v>22</v>
      </c>
      <c r="E87" s="21">
        <v>1</v>
      </c>
      <c r="F87" s="21">
        <v>1</v>
      </c>
      <c r="G87" s="21">
        <v>1</v>
      </c>
      <c r="H87" s="21">
        <v>1</v>
      </c>
      <c r="I87" s="21">
        <v>1</v>
      </c>
      <c r="J87" s="21">
        <v>1</v>
      </c>
      <c r="K87" s="21">
        <v>136</v>
      </c>
      <c r="L87" s="21">
        <v>86</v>
      </c>
      <c r="M87" s="26">
        <f>L87/K87</f>
        <v>0.63235294117647056</v>
      </c>
      <c r="N87" s="21" t="s">
        <v>99</v>
      </c>
      <c r="R87" s="14"/>
    </row>
    <row r="88" spans="1:18" x14ac:dyDescent="0.2">
      <c r="A88" s="20" t="s">
        <v>21</v>
      </c>
      <c r="B88" s="20">
        <v>28</v>
      </c>
      <c r="C88" s="20">
        <v>211114</v>
      </c>
      <c r="D88" s="10" t="s">
        <v>24</v>
      </c>
      <c r="E88" s="21">
        <v>1</v>
      </c>
      <c r="F88" s="21">
        <v>1</v>
      </c>
      <c r="G88" s="21">
        <v>1</v>
      </c>
      <c r="H88" s="21">
        <v>1</v>
      </c>
      <c r="I88" s="21">
        <v>1</v>
      </c>
      <c r="J88" s="21">
        <v>1</v>
      </c>
      <c r="K88" s="21">
        <v>68</v>
      </c>
      <c r="L88" s="21">
        <v>54</v>
      </c>
      <c r="M88" s="26">
        <f t="shared" ref="M88:M110" si="2">L88/K88</f>
        <v>0.79411764705882348</v>
      </c>
      <c r="N88" s="21"/>
      <c r="R88" s="14"/>
    </row>
    <row r="89" spans="1:18" x14ac:dyDescent="0.2">
      <c r="A89" s="20" t="s">
        <v>21</v>
      </c>
      <c r="B89" s="20">
        <v>29</v>
      </c>
      <c r="C89" s="20">
        <v>211114</v>
      </c>
      <c r="D89" s="10" t="s">
        <v>22</v>
      </c>
      <c r="E89" s="21">
        <v>1</v>
      </c>
      <c r="F89" s="21">
        <v>1</v>
      </c>
      <c r="G89" s="21">
        <v>1</v>
      </c>
      <c r="H89" s="21">
        <v>1</v>
      </c>
      <c r="I89" s="21">
        <v>1</v>
      </c>
      <c r="J89" s="21">
        <v>1</v>
      </c>
      <c r="K89" s="21">
        <v>76</v>
      </c>
      <c r="L89" s="21">
        <v>64</v>
      </c>
      <c r="M89" s="26">
        <f t="shared" si="2"/>
        <v>0.84210526315789469</v>
      </c>
      <c r="N89" s="21"/>
      <c r="R89" s="14"/>
    </row>
    <row r="90" spans="1:18" x14ac:dyDescent="0.2">
      <c r="A90" s="20" t="s">
        <v>21</v>
      </c>
      <c r="B90" s="20">
        <v>29</v>
      </c>
      <c r="C90" s="20">
        <v>211114</v>
      </c>
      <c r="D90" s="10" t="s">
        <v>24</v>
      </c>
      <c r="E90" s="21">
        <v>1</v>
      </c>
      <c r="F90" s="21">
        <v>1</v>
      </c>
      <c r="G90" s="21">
        <v>1</v>
      </c>
      <c r="H90" s="21">
        <v>1</v>
      </c>
      <c r="I90" s="21">
        <v>1</v>
      </c>
      <c r="J90" s="21">
        <v>1</v>
      </c>
      <c r="K90" s="21">
        <v>100</v>
      </c>
      <c r="L90" s="21">
        <v>67</v>
      </c>
      <c r="M90" s="26">
        <f t="shared" si="2"/>
        <v>0.67</v>
      </c>
      <c r="N90" s="21" t="s">
        <v>98</v>
      </c>
      <c r="R90" s="14"/>
    </row>
    <row r="91" spans="1:18" x14ac:dyDescent="0.2">
      <c r="A91" s="22" t="s">
        <v>21</v>
      </c>
      <c r="B91" s="22">
        <v>28</v>
      </c>
      <c r="C91" s="22">
        <v>211115</v>
      </c>
      <c r="D91" s="22" t="s">
        <v>22</v>
      </c>
      <c r="E91" s="21">
        <v>1</v>
      </c>
      <c r="F91" s="21">
        <v>1</v>
      </c>
      <c r="G91" s="21">
        <v>1</v>
      </c>
      <c r="H91" s="21">
        <v>1</v>
      </c>
      <c r="I91" s="21">
        <v>1</v>
      </c>
      <c r="J91" s="21">
        <v>1</v>
      </c>
      <c r="K91" s="21">
        <v>94</v>
      </c>
      <c r="L91" s="21">
        <v>70</v>
      </c>
      <c r="M91" s="26">
        <f t="shared" si="2"/>
        <v>0.74468085106382975</v>
      </c>
      <c r="N91" s="21" t="s">
        <v>58</v>
      </c>
      <c r="R91" s="14"/>
    </row>
    <row r="92" spans="1:18" x14ac:dyDescent="0.2">
      <c r="A92" s="22" t="s">
        <v>21</v>
      </c>
      <c r="B92" s="22">
        <v>28</v>
      </c>
      <c r="C92" s="22">
        <v>211115</v>
      </c>
      <c r="D92" s="22" t="s">
        <v>24</v>
      </c>
      <c r="E92" s="21">
        <v>1</v>
      </c>
      <c r="F92" s="21">
        <v>1</v>
      </c>
      <c r="G92" s="21">
        <v>1</v>
      </c>
      <c r="H92" s="21">
        <v>1</v>
      </c>
      <c r="I92" s="21">
        <v>1</v>
      </c>
      <c r="J92" s="21">
        <v>1</v>
      </c>
      <c r="K92" s="21">
        <v>62</v>
      </c>
      <c r="L92" s="21">
        <v>49</v>
      </c>
      <c r="M92" s="26">
        <f t="shared" si="2"/>
        <v>0.79032258064516125</v>
      </c>
      <c r="N92" s="21" t="s">
        <v>57</v>
      </c>
      <c r="R92" s="14"/>
    </row>
    <row r="93" spans="1:18" x14ac:dyDescent="0.2">
      <c r="A93" s="22" t="s">
        <v>21</v>
      </c>
      <c r="B93" s="22">
        <v>28</v>
      </c>
      <c r="C93" s="22">
        <v>211116</v>
      </c>
      <c r="D93" s="22" t="s">
        <v>22</v>
      </c>
      <c r="E93" s="21">
        <v>1</v>
      </c>
      <c r="F93" s="21">
        <v>1</v>
      </c>
      <c r="G93" s="21">
        <v>1</v>
      </c>
      <c r="H93" s="21">
        <v>1</v>
      </c>
      <c r="I93" s="21">
        <v>1</v>
      </c>
      <c r="J93" s="21">
        <v>1</v>
      </c>
      <c r="K93" s="21">
        <v>126</v>
      </c>
      <c r="L93" s="21">
        <v>93</v>
      </c>
      <c r="M93" s="26">
        <f t="shared" si="2"/>
        <v>0.73809523809523814</v>
      </c>
      <c r="N93" s="21"/>
      <c r="R93" s="14"/>
    </row>
    <row r="94" spans="1:18" x14ac:dyDescent="0.2">
      <c r="A94" s="22" t="s">
        <v>21</v>
      </c>
      <c r="B94" s="22">
        <v>28</v>
      </c>
      <c r="C94" s="22">
        <v>211116</v>
      </c>
      <c r="D94" s="22" t="s">
        <v>24</v>
      </c>
      <c r="E94" s="21">
        <v>1</v>
      </c>
      <c r="F94" s="21">
        <v>1</v>
      </c>
      <c r="G94" s="21">
        <v>1</v>
      </c>
      <c r="H94" s="21">
        <v>1</v>
      </c>
      <c r="I94" s="21">
        <v>1</v>
      </c>
      <c r="J94" s="21">
        <v>1</v>
      </c>
      <c r="K94" s="21">
        <v>64</v>
      </c>
      <c r="L94" s="21">
        <v>51</v>
      </c>
      <c r="M94" s="26">
        <f t="shared" si="2"/>
        <v>0.796875</v>
      </c>
      <c r="N94" s="21"/>
      <c r="R94" s="14"/>
    </row>
    <row r="95" spans="1:18" x14ac:dyDescent="0.2">
      <c r="A95" s="22" t="s">
        <v>21</v>
      </c>
      <c r="B95" s="22">
        <v>29</v>
      </c>
      <c r="C95" s="22">
        <v>211116</v>
      </c>
      <c r="D95" s="22" t="s">
        <v>22</v>
      </c>
      <c r="E95" s="21">
        <v>1</v>
      </c>
      <c r="F95" s="21">
        <v>1</v>
      </c>
      <c r="G95" s="21">
        <v>1</v>
      </c>
      <c r="H95" s="21">
        <v>1</v>
      </c>
      <c r="I95" s="21">
        <v>1</v>
      </c>
      <c r="J95" s="21">
        <v>1</v>
      </c>
      <c r="K95" s="21">
        <v>78</v>
      </c>
      <c r="L95" s="21">
        <v>51</v>
      </c>
      <c r="M95" s="26">
        <f t="shared" si="2"/>
        <v>0.65384615384615385</v>
      </c>
      <c r="N95" s="21" t="s">
        <v>55</v>
      </c>
      <c r="R95" s="14"/>
    </row>
    <row r="96" spans="1:18" x14ac:dyDescent="0.2">
      <c r="A96" s="22" t="s">
        <v>21</v>
      </c>
      <c r="B96" s="22">
        <v>29</v>
      </c>
      <c r="C96" s="22">
        <v>211116</v>
      </c>
      <c r="D96" s="22" t="s">
        <v>24</v>
      </c>
      <c r="E96" s="21">
        <v>1</v>
      </c>
      <c r="F96" s="21">
        <v>1</v>
      </c>
      <c r="G96" s="21">
        <v>1</v>
      </c>
      <c r="H96" s="21">
        <v>1</v>
      </c>
      <c r="I96" s="21">
        <v>1</v>
      </c>
      <c r="J96" s="21">
        <v>1</v>
      </c>
      <c r="K96" s="21">
        <v>84</v>
      </c>
      <c r="L96" s="21">
        <v>65</v>
      </c>
      <c r="M96" s="26">
        <f t="shared" si="2"/>
        <v>0.77380952380952384</v>
      </c>
      <c r="N96" s="21" t="s">
        <v>56</v>
      </c>
      <c r="R96" s="14"/>
    </row>
    <row r="97" spans="1:15" x14ac:dyDescent="0.2">
      <c r="A97" s="22" t="s">
        <v>21</v>
      </c>
      <c r="B97" s="22">
        <v>28</v>
      </c>
      <c r="C97" s="22">
        <v>211117</v>
      </c>
      <c r="D97" s="22" t="s">
        <v>22</v>
      </c>
      <c r="E97" s="21">
        <v>1</v>
      </c>
      <c r="F97" s="21">
        <v>1</v>
      </c>
      <c r="G97" s="21">
        <v>1</v>
      </c>
      <c r="H97" s="21">
        <v>1</v>
      </c>
      <c r="I97" s="21">
        <v>1</v>
      </c>
      <c r="J97" s="21">
        <v>1</v>
      </c>
      <c r="K97" s="21">
        <v>88</v>
      </c>
      <c r="L97" s="21">
        <v>69</v>
      </c>
      <c r="M97" s="26">
        <f t="shared" si="2"/>
        <v>0.78409090909090906</v>
      </c>
      <c r="N97" s="21" t="s">
        <v>43</v>
      </c>
    </row>
    <row r="98" spans="1:15" x14ac:dyDescent="0.2">
      <c r="A98" s="22" t="s">
        <v>21</v>
      </c>
      <c r="B98" s="22">
        <v>28</v>
      </c>
      <c r="C98" s="22">
        <v>211117</v>
      </c>
      <c r="D98" s="22" t="s">
        <v>24</v>
      </c>
      <c r="E98" s="21">
        <v>1</v>
      </c>
      <c r="F98" s="21">
        <v>1</v>
      </c>
      <c r="G98" s="21">
        <v>1</v>
      </c>
      <c r="H98" s="21">
        <v>1</v>
      </c>
      <c r="I98" s="21">
        <v>1</v>
      </c>
      <c r="J98" s="21">
        <v>1</v>
      </c>
      <c r="K98" s="21">
        <v>131</v>
      </c>
      <c r="L98" s="21">
        <v>85</v>
      </c>
      <c r="M98" s="26">
        <f t="shared" si="2"/>
        <v>0.64885496183206104</v>
      </c>
      <c r="N98" s="21" t="s">
        <v>43</v>
      </c>
    </row>
    <row r="99" spans="1:15" x14ac:dyDescent="0.2">
      <c r="A99" s="22" t="s">
        <v>21</v>
      </c>
      <c r="B99" s="22">
        <v>28</v>
      </c>
      <c r="C99" s="22">
        <v>211118</v>
      </c>
      <c r="D99" s="22" t="s">
        <v>22</v>
      </c>
      <c r="E99" s="21">
        <v>1</v>
      </c>
      <c r="F99" s="21">
        <v>1</v>
      </c>
      <c r="G99" s="21">
        <v>1</v>
      </c>
      <c r="H99" s="21">
        <v>1</v>
      </c>
      <c r="I99" s="21">
        <v>1</v>
      </c>
      <c r="J99" s="21">
        <v>1</v>
      </c>
      <c r="K99" s="21">
        <v>98</v>
      </c>
      <c r="L99" s="21">
        <v>63</v>
      </c>
      <c r="M99" s="26">
        <f t="shared" si="2"/>
        <v>0.6428571428571429</v>
      </c>
      <c r="N99" s="21" t="s">
        <v>49</v>
      </c>
      <c r="O99" s="16"/>
    </row>
    <row r="100" spans="1:15" x14ac:dyDescent="0.2">
      <c r="A100" s="22" t="s">
        <v>21</v>
      </c>
      <c r="B100" s="22">
        <v>28</v>
      </c>
      <c r="C100" s="22">
        <v>211118</v>
      </c>
      <c r="D100" s="22" t="s">
        <v>24</v>
      </c>
      <c r="E100" s="21">
        <v>1</v>
      </c>
      <c r="F100" s="21">
        <v>1</v>
      </c>
      <c r="G100" s="21">
        <v>1</v>
      </c>
      <c r="H100" s="21">
        <v>1</v>
      </c>
      <c r="I100" s="21">
        <v>1</v>
      </c>
      <c r="J100" s="21">
        <v>1</v>
      </c>
      <c r="K100" s="21">
        <v>68</v>
      </c>
      <c r="L100" s="21">
        <v>47</v>
      </c>
      <c r="M100" s="26">
        <f t="shared" si="2"/>
        <v>0.69117647058823528</v>
      </c>
      <c r="N100" s="21" t="s">
        <v>50</v>
      </c>
      <c r="O100" s="16"/>
    </row>
    <row r="101" spans="1:15" x14ac:dyDescent="0.2">
      <c r="A101" s="22" t="s">
        <v>21</v>
      </c>
      <c r="B101" s="22">
        <v>29</v>
      </c>
      <c r="C101" s="22">
        <v>211118</v>
      </c>
      <c r="D101" s="22" t="s">
        <v>22</v>
      </c>
      <c r="E101" s="21">
        <v>1</v>
      </c>
      <c r="F101" s="21">
        <v>1</v>
      </c>
      <c r="G101" s="21">
        <v>1</v>
      </c>
      <c r="H101" s="21">
        <v>1</v>
      </c>
      <c r="I101" s="21">
        <v>1</v>
      </c>
      <c r="J101" s="21">
        <v>1</v>
      </c>
      <c r="K101" s="21">
        <v>127</v>
      </c>
      <c r="L101" s="21">
        <v>90</v>
      </c>
      <c r="M101" s="26">
        <f t="shared" si="2"/>
        <v>0.70866141732283461</v>
      </c>
      <c r="N101" s="21"/>
    </row>
    <row r="102" spans="1:15" x14ac:dyDescent="0.2">
      <c r="A102" s="22" t="s">
        <v>21</v>
      </c>
      <c r="B102" s="22">
        <v>29</v>
      </c>
      <c r="C102" s="22">
        <v>211118</v>
      </c>
      <c r="D102" s="22" t="s">
        <v>24</v>
      </c>
      <c r="E102" s="21">
        <v>1</v>
      </c>
      <c r="F102" s="21">
        <v>1</v>
      </c>
      <c r="G102" s="21">
        <v>1</v>
      </c>
      <c r="H102" s="21">
        <v>1</v>
      </c>
      <c r="I102" s="21">
        <v>1</v>
      </c>
      <c r="J102" s="21">
        <v>1</v>
      </c>
      <c r="K102" s="21">
        <v>67</v>
      </c>
      <c r="L102" s="21">
        <v>52</v>
      </c>
      <c r="M102" s="26">
        <f t="shared" si="2"/>
        <v>0.77611940298507465</v>
      </c>
      <c r="N102" s="21"/>
    </row>
    <row r="103" spans="1:15" x14ac:dyDescent="0.2">
      <c r="A103" s="29" t="s">
        <v>21</v>
      </c>
      <c r="B103" s="29">
        <v>28</v>
      </c>
      <c r="C103" s="29">
        <v>211119</v>
      </c>
      <c r="D103" s="29" t="s">
        <v>22</v>
      </c>
      <c r="E103" s="12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1</v>
      </c>
      <c r="K103" s="12">
        <v>0</v>
      </c>
      <c r="L103" s="12">
        <v>0</v>
      </c>
      <c r="M103" s="30" t="e">
        <f t="shared" si="2"/>
        <v>#DIV/0!</v>
      </c>
      <c r="N103" s="12" t="s">
        <v>65</v>
      </c>
    </row>
    <row r="104" spans="1:15" x14ac:dyDescent="0.2">
      <c r="A104" s="22" t="s">
        <v>21</v>
      </c>
      <c r="B104" s="22">
        <v>28</v>
      </c>
      <c r="C104" s="22">
        <v>211119</v>
      </c>
      <c r="D104" s="22" t="s">
        <v>24</v>
      </c>
      <c r="E104" s="21">
        <v>1</v>
      </c>
      <c r="F104" s="22">
        <v>1</v>
      </c>
      <c r="G104" s="22">
        <v>1</v>
      </c>
      <c r="H104" s="22">
        <v>1</v>
      </c>
      <c r="I104" s="22">
        <v>1</v>
      </c>
      <c r="J104" s="22">
        <v>1</v>
      </c>
      <c r="K104" s="21">
        <v>67</v>
      </c>
      <c r="L104" s="21">
        <v>67</v>
      </c>
      <c r="M104" s="31">
        <f t="shared" si="2"/>
        <v>1</v>
      </c>
      <c r="N104" s="21" t="s">
        <v>68</v>
      </c>
    </row>
    <row r="105" spans="1:15" x14ac:dyDescent="0.2">
      <c r="A105" s="22" t="s">
        <v>21</v>
      </c>
      <c r="B105" s="22">
        <v>29</v>
      </c>
      <c r="C105" s="22">
        <v>211119</v>
      </c>
      <c r="D105" s="22" t="s">
        <v>22</v>
      </c>
      <c r="E105" s="21">
        <v>1</v>
      </c>
      <c r="F105" s="22">
        <v>1</v>
      </c>
      <c r="G105" s="22">
        <v>1</v>
      </c>
      <c r="H105" s="22">
        <v>1</v>
      </c>
      <c r="I105" s="22">
        <v>1</v>
      </c>
      <c r="J105" s="22">
        <v>1</v>
      </c>
      <c r="K105" s="21">
        <v>107</v>
      </c>
      <c r="L105" s="21">
        <v>82</v>
      </c>
      <c r="M105" s="31">
        <f t="shared" si="2"/>
        <v>0.76635514018691586</v>
      </c>
      <c r="N105" s="21" t="s">
        <v>94</v>
      </c>
    </row>
    <row r="106" spans="1:15" x14ac:dyDescent="0.2">
      <c r="A106" s="22" t="s">
        <v>21</v>
      </c>
      <c r="B106" s="22">
        <v>29</v>
      </c>
      <c r="C106" s="22">
        <v>211119</v>
      </c>
      <c r="D106" s="22" t="s">
        <v>24</v>
      </c>
      <c r="E106" s="21">
        <v>1</v>
      </c>
      <c r="F106" s="22">
        <v>1</v>
      </c>
      <c r="G106" s="22">
        <v>1</v>
      </c>
      <c r="H106" s="22">
        <v>1</v>
      </c>
      <c r="I106" s="22">
        <v>1</v>
      </c>
      <c r="J106" s="22">
        <v>1</v>
      </c>
      <c r="K106" s="21">
        <v>80</v>
      </c>
      <c r="L106" s="21">
        <v>57</v>
      </c>
      <c r="M106" s="31">
        <f t="shared" si="2"/>
        <v>0.71250000000000002</v>
      </c>
      <c r="N106" s="21" t="s">
        <v>95</v>
      </c>
    </row>
    <row r="107" spans="1:15" x14ac:dyDescent="0.2">
      <c r="A107" s="22" t="s">
        <v>21</v>
      </c>
      <c r="B107" s="22">
        <v>28</v>
      </c>
      <c r="C107" s="22">
        <v>211120</v>
      </c>
      <c r="D107" s="22" t="s">
        <v>22</v>
      </c>
      <c r="E107" s="21">
        <v>1</v>
      </c>
      <c r="F107" s="22">
        <v>1</v>
      </c>
      <c r="G107" s="22">
        <v>1</v>
      </c>
      <c r="H107" s="22">
        <v>1</v>
      </c>
      <c r="I107" s="22">
        <v>1</v>
      </c>
      <c r="J107" s="22">
        <v>1</v>
      </c>
      <c r="K107" s="21">
        <v>72</v>
      </c>
      <c r="L107" s="21">
        <v>48</v>
      </c>
      <c r="M107" s="31">
        <f t="shared" si="2"/>
        <v>0.66666666666666663</v>
      </c>
      <c r="N107" s="21"/>
    </row>
    <row r="108" spans="1:15" x14ac:dyDescent="0.2">
      <c r="A108" s="22" t="s">
        <v>21</v>
      </c>
      <c r="B108" s="22">
        <v>28</v>
      </c>
      <c r="C108" s="22">
        <v>211120</v>
      </c>
      <c r="D108" s="22" t="s">
        <v>24</v>
      </c>
      <c r="E108" s="21">
        <v>1</v>
      </c>
      <c r="F108" s="22">
        <v>1</v>
      </c>
      <c r="G108" s="22">
        <v>1</v>
      </c>
      <c r="H108" s="22">
        <v>1</v>
      </c>
      <c r="I108" s="22">
        <v>1</v>
      </c>
      <c r="J108" s="22">
        <v>1</v>
      </c>
      <c r="K108" s="21">
        <v>67</v>
      </c>
      <c r="L108" s="21">
        <v>52</v>
      </c>
      <c r="M108" s="31">
        <f t="shared" si="2"/>
        <v>0.77611940298507465</v>
      </c>
      <c r="N108" s="21"/>
    </row>
    <row r="109" spans="1:15" x14ac:dyDescent="0.2">
      <c r="A109" s="22" t="s">
        <v>21</v>
      </c>
      <c r="B109" s="22">
        <v>28</v>
      </c>
      <c r="C109" s="22">
        <v>211121</v>
      </c>
      <c r="D109" s="22" t="s">
        <v>22</v>
      </c>
      <c r="E109" s="21">
        <v>1</v>
      </c>
      <c r="F109" s="22">
        <v>1</v>
      </c>
      <c r="G109" s="22">
        <v>1</v>
      </c>
      <c r="H109" s="22">
        <v>1</v>
      </c>
      <c r="I109" s="22">
        <v>1</v>
      </c>
      <c r="J109" s="22">
        <v>1</v>
      </c>
      <c r="K109" s="21">
        <v>74</v>
      </c>
      <c r="L109" s="21">
        <v>44</v>
      </c>
      <c r="M109" s="31">
        <f t="shared" si="2"/>
        <v>0.59459459459459463</v>
      </c>
      <c r="N109" s="21" t="s">
        <v>67</v>
      </c>
    </row>
    <row r="110" spans="1:15" x14ac:dyDescent="0.2">
      <c r="A110" s="22" t="s">
        <v>21</v>
      </c>
      <c r="B110" s="22">
        <v>28</v>
      </c>
      <c r="C110" s="22">
        <v>211121</v>
      </c>
      <c r="D110" s="22" t="s">
        <v>24</v>
      </c>
      <c r="E110" s="21">
        <v>1</v>
      </c>
      <c r="F110" s="22">
        <v>1</v>
      </c>
      <c r="G110" s="22">
        <v>1</v>
      </c>
      <c r="H110" s="22">
        <v>1</v>
      </c>
      <c r="I110" s="22">
        <v>1</v>
      </c>
      <c r="J110" s="22">
        <v>1</v>
      </c>
      <c r="K110" s="21">
        <v>67</v>
      </c>
      <c r="L110" s="21">
        <v>63</v>
      </c>
      <c r="M110" s="31">
        <f t="shared" si="2"/>
        <v>0.94029850746268662</v>
      </c>
      <c r="N110" s="21" t="s">
        <v>66</v>
      </c>
    </row>
    <row r="111" spans="1:15" x14ac:dyDescent="0.2">
      <c r="A111" s="22" t="s">
        <v>21</v>
      </c>
      <c r="B111" s="22">
        <v>28</v>
      </c>
      <c r="C111" s="22">
        <v>211122</v>
      </c>
      <c r="D111" s="22" t="s">
        <v>22</v>
      </c>
      <c r="E111" s="21">
        <v>1</v>
      </c>
      <c r="F111" s="22">
        <v>1</v>
      </c>
      <c r="G111" s="22">
        <v>1</v>
      </c>
      <c r="H111" s="22">
        <v>1</v>
      </c>
      <c r="I111" s="22">
        <v>1</v>
      </c>
      <c r="J111" s="22">
        <v>1</v>
      </c>
      <c r="K111" s="21">
        <v>71</v>
      </c>
      <c r="L111" s="21">
        <v>38</v>
      </c>
      <c r="M111" s="31">
        <f>L111/K111</f>
        <v>0.53521126760563376</v>
      </c>
      <c r="N111" s="21" t="s">
        <v>59</v>
      </c>
    </row>
    <row r="112" spans="1:15" x14ac:dyDescent="0.2">
      <c r="A112" s="22" t="s">
        <v>21</v>
      </c>
      <c r="B112" s="22">
        <v>28</v>
      </c>
      <c r="C112" s="22">
        <v>211122</v>
      </c>
      <c r="D112" s="22" t="s">
        <v>24</v>
      </c>
      <c r="E112" s="21">
        <v>1</v>
      </c>
      <c r="F112" s="22">
        <v>1</v>
      </c>
      <c r="G112" s="22">
        <v>1</v>
      </c>
      <c r="H112" s="22">
        <v>1</v>
      </c>
      <c r="I112" s="22">
        <v>1</v>
      </c>
      <c r="J112" s="22">
        <v>1</v>
      </c>
      <c r="K112" s="21">
        <v>70</v>
      </c>
      <c r="L112" s="21">
        <v>49</v>
      </c>
      <c r="M112" s="31">
        <f t="shared" ref="M112:M118" si="3">L112/K112</f>
        <v>0.7</v>
      </c>
      <c r="N112" s="21" t="s">
        <v>60</v>
      </c>
    </row>
    <row r="113" spans="1:14" x14ac:dyDescent="0.2">
      <c r="A113" s="22" t="s">
        <v>21</v>
      </c>
      <c r="B113" s="22">
        <v>29</v>
      </c>
      <c r="C113" s="22">
        <v>211122</v>
      </c>
      <c r="D113" s="22" t="s">
        <v>22</v>
      </c>
      <c r="E113" s="21">
        <v>1</v>
      </c>
      <c r="F113" s="22">
        <v>1</v>
      </c>
      <c r="G113" s="22">
        <v>1</v>
      </c>
      <c r="H113" s="22">
        <v>1</v>
      </c>
      <c r="I113" s="22">
        <v>1</v>
      </c>
      <c r="J113" s="22">
        <v>1</v>
      </c>
      <c r="K113" s="21">
        <v>108</v>
      </c>
      <c r="L113" s="21">
        <v>86</v>
      </c>
      <c r="M113" s="31">
        <f t="shared" si="3"/>
        <v>0.79629629629629628</v>
      </c>
      <c r="N113" s="21" t="s">
        <v>90</v>
      </c>
    </row>
    <row r="114" spans="1:14" x14ac:dyDescent="0.2">
      <c r="A114" s="22" t="s">
        <v>21</v>
      </c>
      <c r="B114" s="22">
        <v>29</v>
      </c>
      <c r="C114" s="22">
        <v>211122</v>
      </c>
      <c r="D114" s="22" t="s">
        <v>24</v>
      </c>
      <c r="E114" s="21">
        <v>1</v>
      </c>
      <c r="F114" s="22">
        <v>1</v>
      </c>
      <c r="G114" s="22">
        <v>1</v>
      </c>
      <c r="H114" s="22">
        <v>1</v>
      </c>
      <c r="I114" s="22">
        <v>1</v>
      </c>
      <c r="J114" s="22">
        <v>1</v>
      </c>
      <c r="K114" s="21">
        <v>74</v>
      </c>
      <c r="L114" s="21">
        <v>49</v>
      </c>
      <c r="M114" s="31">
        <f t="shared" si="3"/>
        <v>0.66216216216216217</v>
      </c>
      <c r="N114" s="21" t="s">
        <v>91</v>
      </c>
    </row>
    <row r="115" spans="1:14" x14ac:dyDescent="0.2">
      <c r="A115" s="22" t="s">
        <v>21</v>
      </c>
      <c r="B115" s="22">
        <v>28</v>
      </c>
      <c r="C115" s="22">
        <v>211123</v>
      </c>
      <c r="D115" s="22" t="s">
        <v>22</v>
      </c>
      <c r="E115" s="21">
        <v>1</v>
      </c>
      <c r="F115" s="22">
        <v>1</v>
      </c>
      <c r="G115" s="22">
        <v>1</v>
      </c>
      <c r="H115" s="22">
        <v>1</v>
      </c>
      <c r="I115" s="22">
        <v>1</v>
      </c>
      <c r="J115" s="22">
        <v>1</v>
      </c>
      <c r="K115" s="21">
        <v>35</v>
      </c>
      <c r="L115" s="21">
        <v>23</v>
      </c>
      <c r="M115" s="31">
        <f t="shared" si="3"/>
        <v>0.65714285714285714</v>
      </c>
      <c r="N115" s="21" t="s">
        <v>61</v>
      </c>
    </row>
    <row r="116" spans="1:14" x14ac:dyDescent="0.2">
      <c r="A116" s="22" t="s">
        <v>21</v>
      </c>
      <c r="B116" s="22">
        <v>28</v>
      </c>
      <c r="C116" s="22">
        <v>211123</v>
      </c>
      <c r="D116" s="22" t="s">
        <v>24</v>
      </c>
      <c r="E116" s="21">
        <v>1</v>
      </c>
      <c r="F116" s="22">
        <v>1</v>
      </c>
      <c r="G116" s="22">
        <v>1</v>
      </c>
      <c r="H116" s="22">
        <v>1</v>
      </c>
      <c r="I116" s="22">
        <v>1</v>
      </c>
      <c r="J116" s="22">
        <v>1</v>
      </c>
      <c r="K116" s="21">
        <v>58</v>
      </c>
      <c r="L116" s="21">
        <v>49</v>
      </c>
      <c r="M116" s="31">
        <f t="shared" si="3"/>
        <v>0.84482758620689657</v>
      </c>
      <c r="N116" s="21" t="s">
        <v>62</v>
      </c>
    </row>
    <row r="117" spans="1:14" x14ac:dyDescent="0.2">
      <c r="A117" s="22" t="s">
        <v>21</v>
      </c>
      <c r="B117" s="22">
        <v>29</v>
      </c>
      <c r="C117" s="22">
        <v>211123</v>
      </c>
      <c r="D117" s="22" t="s">
        <v>22</v>
      </c>
      <c r="E117" s="21">
        <v>1</v>
      </c>
      <c r="F117" s="22">
        <v>1</v>
      </c>
      <c r="G117" s="22">
        <v>1</v>
      </c>
      <c r="H117" s="22">
        <v>1</v>
      </c>
      <c r="I117" s="22">
        <v>1</v>
      </c>
      <c r="J117" s="22">
        <v>1</v>
      </c>
      <c r="K117" s="21">
        <v>64</v>
      </c>
      <c r="L117" s="21">
        <v>41</v>
      </c>
      <c r="M117" s="31">
        <f t="shared" si="3"/>
        <v>0.640625</v>
      </c>
      <c r="N117" s="21" t="s">
        <v>78</v>
      </c>
    </row>
    <row r="118" spans="1:14" x14ac:dyDescent="0.2">
      <c r="A118" s="22" t="s">
        <v>21</v>
      </c>
      <c r="B118" s="22">
        <v>29</v>
      </c>
      <c r="C118" s="22">
        <v>211123</v>
      </c>
      <c r="D118" s="22" t="s">
        <v>24</v>
      </c>
      <c r="E118" s="21">
        <v>1</v>
      </c>
      <c r="F118" s="22">
        <v>1</v>
      </c>
      <c r="G118" s="22">
        <v>1</v>
      </c>
      <c r="H118" s="22">
        <v>1</v>
      </c>
      <c r="I118" s="22">
        <v>1</v>
      </c>
      <c r="J118" s="22">
        <v>1</v>
      </c>
      <c r="K118" s="21">
        <v>34</v>
      </c>
      <c r="L118" s="21">
        <v>16</v>
      </c>
      <c r="M118" s="31">
        <f t="shared" si="3"/>
        <v>0.47058823529411764</v>
      </c>
      <c r="N118" s="21" t="s">
        <v>79</v>
      </c>
    </row>
    <row r="119" spans="1:14" x14ac:dyDescent="0.2">
      <c r="A119" s="14"/>
      <c r="B119" s="14"/>
      <c r="C119" s="14"/>
      <c r="D119" s="14"/>
      <c r="I119" t="s">
        <v>44</v>
      </c>
      <c r="J119">
        <f>ROWS(J3:J118)-SUM(J3:J118)</f>
        <v>0</v>
      </c>
      <c r="K119" t="s">
        <v>64</v>
      </c>
      <c r="L119">
        <f>SUM(L3:L118)</f>
        <v>5303</v>
      </c>
      <c r="M119" s="27"/>
    </row>
    <row r="120" spans="1:14" x14ac:dyDescent="0.2">
      <c r="I120" t="s">
        <v>87</v>
      </c>
      <c r="J120">
        <f>ROWS(J3:J118) - 14</f>
        <v>102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E066-16B1-8845-8821-19D3E1505D03}">
  <dimension ref="A1:G56"/>
  <sheetViews>
    <sheetView tabSelected="1" workbookViewId="0">
      <selection activeCell="R5" sqref="R5"/>
    </sheetView>
  </sheetViews>
  <sheetFormatPr baseColWidth="10" defaultRowHeight="16" x14ac:dyDescent="0.2"/>
  <sheetData>
    <row r="1" spans="1:7" x14ac:dyDescent="0.2">
      <c r="A1" t="s">
        <v>101</v>
      </c>
      <c r="B1" t="s">
        <v>102</v>
      </c>
      <c r="C1" t="s">
        <v>11</v>
      </c>
      <c r="E1" t="s">
        <v>101</v>
      </c>
      <c r="F1" t="s">
        <v>102</v>
      </c>
      <c r="G1" t="s">
        <v>11</v>
      </c>
    </row>
    <row r="2" spans="1:7" x14ac:dyDescent="0.2">
      <c r="A2" s="33" t="s">
        <v>22</v>
      </c>
      <c r="B2" s="33">
        <v>89</v>
      </c>
      <c r="C2" s="33">
        <v>44</v>
      </c>
      <c r="E2" s="21" t="s">
        <v>24</v>
      </c>
      <c r="F2" s="21">
        <v>100</v>
      </c>
      <c r="G2" s="21">
        <v>75</v>
      </c>
    </row>
    <row r="3" spans="1:7" x14ac:dyDescent="0.2">
      <c r="A3" s="33" t="s">
        <v>22</v>
      </c>
      <c r="B3" s="33">
        <v>87</v>
      </c>
      <c r="C3" s="33">
        <v>58</v>
      </c>
      <c r="E3" s="20" t="s">
        <v>24</v>
      </c>
      <c r="F3" s="20">
        <v>39</v>
      </c>
      <c r="G3" s="20">
        <v>29</v>
      </c>
    </row>
    <row r="4" spans="1:7" x14ac:dyDescent="0.2">
      <c r="A4" s="6" t="s">
        <v>22</v>
      </c>
      <c r="B4" s="6">
        <v>51</v>
      </c>
      <c r="C4" s="6">
        <v>26</v>
      </c>
      <c r="E4" s="10" t="s">
        <v>24</v>
      </c>
      <c r="F4" s="10">
        <v>58</v>
      </c>
      <c r="G4" s="10">
        <v>41</v>
      </c>
    </row>
    <row r="5" spans="1:7" x14ac:dyDescent="0.2">
      <c r="A5" s="10" t="s">
        <v>22</v>
      </c>
      <c r="B5" s="10">
        <v>62</v>
      </c>
      <c r="C5" s="10">
        <v>40</v>
      </c>
      <c r="E5" s="10" t="s">
        <v>24</v>
      </c>
      <c r="F5" s="10">
        <v>56</v>
      </c>
      <c r="G5" s="10">
        <v>35</v>
      </c>
    </row>
    <row r="6" spans="1:7" x14ac:dyDescent="0.2">
      <c r="A6" s="10" t="s">
        <v>22</v>
      </c>
      <c r="B6" s="10">
        <v>94</v>
      </c>
      <c r="C6" s="10">
        <v>68</v>
      </c>
      <c r="E6" s="10" t="s">
        <v>24</v>
      </c>
      <c r="F6" s="10">
        <v>68</v>
      </c>
      <c r="G6" s="10">
        <v>34</v>
      </c>
    </row>
    <row r="7" spans="1:7" x14ac:dyDescent="0.2">
      <c r="A7" s="10" t="s">
        <v>22</v>
      </c>
      <c r="B7" s="10">
        <v>106</v>
      </c>
      <c r="C7" s="10">
        <v>69</v>
      </c>
      <c r="E7" s="10" t="s">
        <v>24</v>
      </c>
      <c r="F7" s="10">
        <v>11</v>
      </c>
      <c r="G7" s="10">
        <v>2</v>
      </c>
    </row>
    <row r="8" spans="1:7" x14ac:dyDescent="0.2">
      <c r="A8" s="10" t="s">
        <v>22</v>
      </c>
      <c r="B8" s="10">
        <v>67</v>
      </c>
      <c r="C8" s="10">
        <v>38</v>
      </c>
      <c r="E8" s="10" t="s">
        <v>24</v>
      </c>
      <c r="F8" s="10">
        <v>13</v>
      </c>
      <c r="G8" s="10">
        <v>12</v>
      </c>
    </row>
    <row r="9" spans="1:7" x14ac:dyDescent="0.2">
      <c r="A9" s="10" t="s">
        <v>22</v>
      </c>
      <c r="B9" s="10">
        <v>100</v>
      </c>
      <c r="C9" s="10">
        <v>55</v>
      </c>
      <c r="E9" s="10" t="s">
        <v>24</v>
      </c>
      <c r="F9" s="10">
        <v>22</v>
      </c>
      <c r="G9" s="10">
        <v>18</v>
      </c>
    </row>
    <row r="10" spans="1:7" x14ac:dyDescent="0.2">
      <c r="A10" s="10" t="s">
        <v>22</v>
      </c>
      <c r="B10" s="10">
        <v>83</v>
      </c>
      <c r="C10" s="10">
        <v>59</v>
      </c>
      <c r="E10" s="3" t="s">
        <v>24</v>
      </c>
      <c r="F10" s="3">
        <v>0</v>
      </c>
      <c r="G10" s="3">
        <v>0</v>
      </c>
    </row>
    <row r="11" spans="1:7" x14ac:dyDescent="0.2">
      <c r="A11" s="6" t="s">
        <v>22</v>
      </c>
      <c r="B11" s="6">
        <v>72</v>
      </c>
      <c r="C11" s="6">
        <v>49</v>
      </c>
      <c r="E11" s="6" t="s">
        <v>24</v>
      </c>
      <c r="F11" s="6">
        <v>8</v>
      </c>
      <c r="G11" s="6">
        <v>7</v>
      </c>
    </row>
    <row r="12" spans="1:7" x14ac:dyDescent="0.2">
      <c r="A12" s="6" t="s">
        <v>22</v>
      </c>
      <c r="B12" s="6">
        <v>78</v>
      </c>
      <c r="C12" s="6">
        <v>33</v>
      </c>
      <c r="E12" s="3" t="s">
        <v>24</v>
      </c>
      <c r="F12" s="3">
        <v>0</v>
      </c>
      <c r="G12" s="3">
        <v>0</v>
      </c>
    </row>
    <row r="13" spans="1:7" x14ac:dyDescent="0.2">
      <c r="A13" s="6" t="s">
        <v>22</v>
      </c>
      <c r="B13" s="6">
        <v>94</v>
      </c>
      <c r="C13" s="6">
        <v>49</v>
      </c>
      <c r="E13" s="3" t="s">
        <v>24</v>
      </c>
      <c r="F13" s="3">
        <v>0</v>
      </c>
      <c r="G13" s="3">
        <v>0</v>
      </c>
    </row>
    <row r="14" spans="1:7" x14ac:dyDescent="0.2">
      <c r="A14" s="10" t="s">
        <v>22</v>
      </c>
      <c r="B14" s="10">
        <v>66</v>
      </c>
      <c r="C14" s="10">
        <v>42</v>
      </c>
      <c r="E14" s="3" t="s">
        <v>24</v>
      </c>
      <c r="F14" s="3">
        <v>0</v>
      </c>
      <c r="G14" s="3">
        <v>0</v>
      </c>
    </row>
    <row r="15" spans="1:7" x14ac:dyDescent="0.2">
      <c r="A15" s="6" t="s">
        <v>22</v>
      </c>
      <c r="B15" s="6">
        <v>68</v>
      </c>
      <c r="C15" s="6">
        <v>46</v>
      </c>
      <c r="E15" s="6" t="s">
        <v>24</v>
      </c>
      <c r="F15" s="6">
        <v>2</v>
      </c>
      <c r="G15" s="6">
        <v>1</v>
      </c>
    </row>
    <row r="16" spans="1:7" x14ac:dyDescent="0.2">
      <c r="A16" s="10" t="s">
        <v>22</v>
      </c>
      <c r="B16" s="10">
        <v>53</v>
      </c>
      <c r="C16" s="10">
        <v>38</v>
      </c>
      <c r="E16" s="10" t="s">
        <v>24</v>
      </c>
      <c r="F16" s="10">
        <v>88</v>
      </c>
      <c r="G16" s="10">
        <v>78</v>
      </c>
    </row>
    <row r="17" spans="1:7" x14ac:dyDescent="0.2">
      <c r="A17" s="10" t="s">
        <v>22</v>
      </c>
      <c r="B17" s="10">
        <v>109</v>
      </c>
      <c r="C17" s="10">
        <v>80</v>
      </c>
      <c r="E17" s="10" t="s">
        <v>24</v>
      </c>
      <c r="F17" s="10">
        <v>67</v>
      </c>
      <c r="G17" s="10">
        <v>57</v>
      </c>
    </row>
    <row r="18" spans="1:7" x14ac:dyDescent="0.2">
      <c r="A18" s="10" t="s">
        <v>22</v>
      </c>
      <c r="B18" s="10">
        <v>126</v>
      </c>
      <c r="C18" s="10">
        <v>75</v>
      </c>
      <c r="E18" s="10" t="s">
        <v>24</v>
      </c>
      <c r="F18" s="10">
        <v>38</v>
      </c>
      <c r="G18" s="10">
        <v>33</v>
      </c>
    </row>
    <row r="19" spans="1:7" x14ac:dyDescent="0.2">
      <c r="A19" s="10" t="s">
        <v>22</v>
      </c>
      <c r="B19" s="10">
        <v>97</v>
      </c>
      <c r="C19" s="10">
        <v>72</v>
      </c>
      <c r="E19" s="10" t="s">
        <v>24</v>
      </c>
      <c r="F19" s="10">
        <v>33</v>
      </c>
      <c r="G19" s="10">
        <v>30</v>
      </c>
    </row>
    <row r="20" spans="1:7" x14ac:dyDescent="0.2">
      <c r="A20" s="10" t="s">
        <v>22</v>
      </c>
      <c r="B20" s="10">
        <v>98</v>
      </c>
      <c r="C20" s="10">
        <v>79</v>
      </c>
      <c r="E20" s="10" t="s">
        <v>24</v>
      </c>
      <c r="F20" s="10">
        <v>41</v>
      </c>
      <c r="G20" s="10">
        <v>37</v>
      </c>
    </row>
    <row r="21" spans="1:7" x14ac:dyDescent="0.2">
      <c r="A21" s="10" t="s">
        <v>22</v>
      </c>
      <c r="B21" s="10">
        <v>99</v>
      </c>
      <c r="C21" s="10">
        <v>78</v>
      </c>
      <c r="E21" s="10" t="s">
        <v>24</v>
      </c>
      <c r="F21" s="10">
        <v>36</v>
      </c>
      <c r="G21" s="10">
        <v>29</v>
      </c>
    </row>
    <row r="22" spans="1:7" x14ac:dyDescent="0.2">
      <c r="A22" s="6" t="s">
        <v>22</v>
      </c>
      <c r="B22" s="6">
        <v>168</v>
      </c>
      <c r="C22" s="6">
        <v>113</v>
      </c>
      <c r="E22" s="6" t="s">
        <v>24</v>
      </c>
      <c r="F22" s="6">
        <v>55</v>
      </c>
      <c r="G22" s="6">
        <v>39</v>
      </c>
    </row>
    <row r="23" spans="1:7" x14ac:dyDescent="0.2">
      <c r="A23" s="10" t="s">
        <v>22</v>
      </c>
      <c r="B23" s="10">
        <v>139</v>
      </c>
      <c r="C23" s="10">
        <v>91</v>
      </c>
      <c r="E23" s="10" t="s">
        <v>24</v>
      </c>
      <c r="F23" s="10">
        <v>24</v>
      </c>
      <c r="G23" s="10">
        <v>22</v>
      </c>
    </row>
    <row r="24" spans="1:7" x14ac:dyDescent="0.2">
      <c r="A24" s="10" t="s">
        <v>22</v>
      </c>
      <c r="B24" s="10">
        <v>88</v>
      </c>
      <c r="C24" s="10">
        <v>69</v>
      </c>
      <c r="E24" s="10" t="s">
        <v>24</v>
      </c>
      <c r="F24" s="10">
        <v>49</v>
      </c>
      <c r="G24" s="10">
        <v>32</v>
      </c>
    </row>
    <row r="25" spans="1:7" x14ac:dyDescent="0.2">
      <c r="A25" s="10" t="s">
        <v>22</v>
      </c>
      <c r="B25" s="10">
        <v>47</v>
      </c>
      <c r="C25" s="10">
        <v>38</v>
      </c>
      <c r="E25" s="10" t="s">
        <v>24</v>
      </c>
      <c r="F25" s="10">
        <v>29</v>
      </c>
      <c r="G25" s="10">
        <v>19</v>
      </c>
    </row>
    <row r="26" spans="1:7" x14ac:dyDescent="0.2">
      <c r="A26" s="10" t="s">
        <v>22</v>
      </c>
      <c r="B26" s="10">
        <v>98</v>
      </c>
      <c r="C26" s="10">
        <v>75</v>
      </c>
      <c r="E26" s="10" t="s">
        <v>24</v>
      </c>
      <c r="F26" s="10">
        <v>42</v>
      </c>
      <c r="G26" s="10">
        <v>29</v>
      </c>
    </row>
    <row r="27" spans="1:7" x14ac:dyDescent="0.2">
      <c r="A27" s="6" t="s">
        <v>22</v>
      </c>
      <c r="B27" s="6">
        <v>52</v>
      </c>
      <c r="C27" s="6">
        <v>42</v>
      </c>
      <c r="E27" s="9" t="s">
        <v>24</v>
      </c>
      <c r="F27" s="9">
        <v>47</v>
      </c>
      <c r="G27" s="9">
        <v>41</v>
      </c>
    </row>
    <row r="28" spans="1:7" x14ac:dyDescent="0.2">
      <c r="A28" s="6" t="s">
        <v>22</v>
      </c>
      <c r="B28" s="6">
        <v>79</v>
      </c>
      <c r="C28" s="6">
        <v>55</v>
      </c>
      <c r="E28" s="6" t="s">
        <v>24</v>
      </c>
      <c r="F28" s="6">
        <v>58</v>
      </c>
      <c r="G28" s="6">
        <v>44</v>
      </c>
    </row>
    <row r="29" spans="1:7" x14ac:dyDescent="0.2">
      <c r="A29" s="10" t="s">
        <v>22</v>
      </c>
      <c r="B29" s="10">
        <v>60</v>
      </c>
      <c r="C29" s="10">
        <v>49</v>
      </c>
      <c r="E29" s="10" t="s">
        <v>24</v>
      </c>
      <c r="F29" s="10">
        <v>35</v>
      </c>
      <c r="G29" s="10">
        <v>32</v>
      </c>
    </row>
    <row r="30" spans="1:7" x14ac:dyDescent="0.2">
      <c r="A30" s="10" t="s">
        <v>22</v>
      </c>
      <c r="B30" s="10">
        <v>38</v>
      </c>
      <c r="C30" s="10">
        <v>31</v>
      </c>
      <c r="E30" s="3" t="s">
        <v>24</v>
      </c>
      <c r="F30" s="3">
        <v>0</v>
      </c>
      <c r="G30" s="3">
        <v>0</v>
      </c>
    </row>
    <row r="31" spans="1:7" x14ac:dyDescent="0.2">
      <c r="A31" s="10" t="s">
        <v>22</v>
      </c>
      <c r="B31" s="10">
        <v>79</v>
      </c>
      <c r="C31" s="10">
        <v>56</v>
      </c>
      <c r="E31" s="10" t="s">
        <v>24</v>
      </c>
      <c r="F31" s="10">
        <v>34</v>
      </c>
      <c r="G31" s="10">
        <v>30</v>
      </c>
    </row>
    <row r="32" spans="1:7" x14ac:dyDescent="0.2">
      <c r="A32" s="10" t="s">
        <v>22</v>
      </c>
      <c r="B32" s="21">
        <v>62</v>
      </c>
      <c r="C32" s="21">
        <v>46</v>
      </c>
      <c r="E32" s="10" t="s">
        <v>24</v>
      </c>
      <c r="F32" s="21">
        <v>97</v>
      </c>
      <c r="G32" s="21">
        <v>70</v>
      </c>
    </row>
    <row r="33" spans="1:7" x14ac:dyDescent="0.2">
      <c r="A33" s="10" t="s">
        <v>22</v>
      </c>
      <c r="B33" s="21">
        <v>79</v>
      </c>
      <c r="C33" s="21">
        <v>53</v>
      </c>
      <c r="E33" s="10" t="s">
        <v>24</v>
      </c>
      <c r="F33" s="21">
        <v>101</v>
      </c>
      <c r="G33" s="21">
        <v>71</v>
      </c>
    </row>
    <row r="34" spans="1:7" x14ac:dyDescent="0.2">
      <c r="A34" s="10" t="s">
        <v>22</v>
      </c>
      <c r="B34" s="10">
        <v>59</v>
      </c>
      <c r="C34" s="32">
        <v>46</v>
      </c>
      <c r="E34" s="10" t="s">
        <v>24</v>
      </c>
      <c r="F34" s="10">
        <v>109</v>
      </c>
      <c r="G34" s="32">
        <v>71</v>
      </c>
    </row>
    <row r="35" spans="1:7" x14ac:dyDescent="0.2">
      <c r="A35" s="10" t="s">
        <v>22</v>
      </c>
      <c r="B35" s="21">
        <v>75</v>
      </c>
      <c r="C35" s="21">
        <v>55</v>
      </c>
      <c r="E35" s="10" t="s">
        <v>24</v>
      </c>
      <c r="F35" s="21">
        <v>84</v>
      </c>
      <c r="G35" s="21">
        <v>66</v>
      </c>
    </row>
    <row r="36" spans="1:7" x14ac:dyDescent="0.2">
      <c r="A36" s="10" t="s">
        <v>22</v>
      </c>
      <c r="B36" s="21">
        <v>166</v>
      </c>
      <c r="C36" s="21">
        <v>110</v>
      </c>
      <c r="E36" s="10" t="s">
        <v>24</v>
      </c>
      <c r="F36" s="21">
        <v>52</v>
      </c>
      <c r="G36" s="21">
        <v>45</v>
      </c>
    </row>
    <row r="37" spans="1:7" x14ac:dyDescent="0.2">
      <c r="A37" s="10" t="s">
        <v>22</v>
      </c>
      <c r="B37" s="21">
        <v>140</v>
      </c>
      <c r="C37" s="21">
        <v>88</v>
      </c>
      <c r="E37" s="10" t="s">
        <v>24</v>
      </c>
      <c r="F37" s="21">
        <v>105</v>
      </c>
      <c r="G37" s="21">
        <v>86</v>
      </c>
    </row>
    <row r="38" spans="1:7" x14ac:dyDescent="0.2">
      <c r="A38" s="10" t="s">
        <v>22</v>
      </c>
      <c r="B38" s="21">
        <v>19</v>
      </c>
      <c r="C38" s="21">
        <v>17</v>
      </c>
      <c r="E38" s="10" t="s">
        <v>24</v>
      </c>
      <c r="F38" s="21">
        <v>39</v>
      </c>
      <c r="G38" s="21">
        <v>29</v>
      </c>
    </row>
    <row r="39" spans="1:7" x14ac:dyDescent="0.2">
      <c r="A39" s="10" t="s">
        <v>22</v>
      </c>
      <c r="B39" s="21">
        <v>102</v>
      </c>
      <c r="C39" s="21">
        <v>74</v>
      </c>
      <c r="E39" s="10" t="s">
        <v>24</v>
      </c>
      <c r="F39" s="21">
        <v>49</v>
      </c>
      <c r="G39" s="21">
        <v>33</v>
      </c>
    </row>
    <row r="40" spans="1:7" x14ac:dyDescent="0.2">
      <c r="A40" s="10" t="s">
        <v>22</v>
      </c>
      <c r="B40" s="21">
        <v>136</v>
      </c>
      <c r="C40" s="21">
        <v>86</v>
      </c>
      <c r="E40" s="10" t="s">
        <v>24</v>
      </c>
      <c r="F40" s="21">
        <v>68</v>
      </c>
      <c r="G40" s="21">
        <v>54</v>
      </c>
    </row>
    <row r="41" spans="1:7" x14ac:dyDescent="0.2">
      <c r="A41" s="10" t="s">
        <v>22</v>
      </c>
      <c r="B41" s="21">
        <v>76</v>
      </c>
      <c r="C41" s="21">
        <v>64</v>
      </c>
      <c r="E41" s="10" t="s">
        <v>24</v>
      </c>
      <c r="F41" s="21">
        <v>100</v>
      </c>
      <c r="G41" s="21">
        <v>67</v>
      </c>
    </row>
    <row r="42" spans="1:7" x14ac:dyDescent="0.2">
      <c r="A42" s="22" t="s">
        <v>22</v>
      </c>
      <c r="B42" s="21">
        <v>94</v>
      </c>
      <c r="C42" s="21">
        <v>70</v>
      </c>
      <c r="E42" s="22" t="s">
        <v>24</v>
      </c>
      <c r="F42" s="21">
        <v>62</v>
      </c>
      <c r="G42" s="21">
        <v>49</v>
      </c>
    </row>
    <row r="43" spans="1:7" x14ac:dyDescent="0.2">
      <c r="A43" s="22" t="s">
        <v>22</v>
      </c>
      <c r="B43" s="21">
        <v>126</v>
      </c>
      <c r="C43" s="21">
        <v>93</v>
      </c>
      <c r="E43" s="22" t="s">
        <v>24</v>
      </c>
      <c r="F43" s="21">
        <v>64</v>
      </c>
      <c r="G43" s="21">
        <v>51</v>
      </c>
    </row>
    <row r="44" spans="1:7" x14ac:dyDescent="0.2">
      <c r="A44" s="22" t="s">
        <v>22</v>
      </c>
      <c r="B44" s="21">
        <v>78</v>
      </c>
      <c r="C44" s="21">
        <v>51</v>
      </c>
      <c r="E44" s="22" t="s">
        <v>24</v>
      </c>
      <c r="F44" s="21">
        <v>84</v>
      </c>
      <c r="G44" s="21">
        <v>65</v>
      </c>
    </row>
    <row r="45" spans="1:7" x14ac:dyDescent="0.2">
      <c r="A45" s="22" t="s">
        <v>22</v>
      </c>
      <c r="B45" s="21">
        <v>88</v>
      </c>
      <c r="C45" s="21">
        <v>69</v>
      </c>
      <c r="E45" s="22" t="s">
        <v>24</v>
      </c>
      <c r="F45" s="21">
        <v>131</v>
      </c>
      <c r="G45" s="21">
        <v>85</v>
      </c>
    </row>
    <row r="46" spans="1:7" x14ac:dyDescent="0.2">
      <c r="A46" s="22" t="s">
        <v>22</v>
      </c>
      <c r="B46" s="21">
        <v>98</v>
      </c>
      <c r="C46" s="21">
        <v>63</v>
      </c>
      <c r="E46" s="22" t="s">
        <v>24</v>
      </c>
      <c r="F46" s="21">
        <v>68</v>
      </c>
      <c r="G46" s="21">
        <v>47</v>
      </c>
    </row>
    <row r="47" spans="1:7" x14ac:dyDescent="0.2">
      <c r="A47" s="22" t="s">
        <v>22</v>
      </c>
      <c r="B47" s="21">
        <v>127</v>
      </c>
      <c r="C47" s="21">
        <v>90</v>
      </c>
      <c r="E47" s="22" t="s">
        <v>24</v>
      </c>
      <c r="F47" s="21">
        <v>67</v>
      </c>
      <c r="G47" s="21">
        <v>52</v>
      </c>
    </row>
    <row r="48" spans="1:7" x14ac:dyDescent="0.2">
      <c r="A48" s="29" t="s">
        <v>22</v>
      </c>
      <c r="B48" s="12">
        <v>0</v>
      </c>
      <c r="C48" s="12">
        <v>0</v>
      </c>
      <c r="E48" s="22" t="s">
        <v>24</v>
      </c>
      <c r="F48" s="21">
        <v>67</v>
      </c>
      <c r="G48" s="21">
        <v>67</v>
      </c>
    </row>
    <row r="49" spans="1:7" x14ac:dyDescent="0.2">
      <c r="A49" s="22" t="s">
        <v>22</v>
      </c>
      <c r="B49" s="21">
        <v>107</v>
      </c>
      <c r="C49" s="21">
        <v>82</v>
      </c>
      <c r="E49" s="22" t="s">
        <v>24</v>
      </c>
      <c r="F49" s="21">
        <v>80</v>
      </c>
      <c r="G49" s="21">
        <v>57</v>
      </c>
    </row>
    <row r="50" spans="1:7" x14ac:dyDescent="0.2">
      <c r="A50" s="22" t="s">
        <v>22</v>
      </c>
      <c r="B50" s="21">
        <v>72</v>
      </c>
      <c r="C50" s="21">
        <v>48</v>
      </c>
      <c r="E50" s="22" t="s">
        <v>24</v>
      </c>
      <c r="F50" s="21">
        <v>67</v>
      </c>
      <c r="G50" s="21">
        <v>52</v>
      </c>
    </row>
    <row r="51" spans="1:7" x14ac:dyDescent="0.2">
      <c r="A51" s="22" t="s">
        <v>22</v>
      </c>
      <c r="B51" s="21">
        <v>74</v>
      </c>
      <c r="C51" s="21">
        <v>44</v>
      </c>
      <c r="E51" s="22" t="s">
        <v>24</v>
      </c>
      <c r="F51" s="21">
        <v>67</v>
      </c>
      <c r="G51" s="21">
        <v>63</v>
      </c>
    </row>
    <row r="52" spans="1:7" x14ac:dyDescent="0.2">
      <c r="A52" s="22" t="s">
        <v>22</v>
      </c>
      <c r="B52" s="21">
        <v>71</v>
      </c>
      <c r="C52" s="21">
        <v>38</v>
      </c>
      <c r="E52" s="22" t="s">
        <v>24</v>
      </c>
      <c r="F52" s="21">
        <v>70</v>
      </c>
      <c r="G52" s="21">
        <v>49</v>
      </c>
    </row>
    <row r="53" spans="1:7" x14ac:dyDescent="0.2">
      <c r="A53" s="22" t="s">
        <v>22</v>
      </c>
      <c r="B53" s="21">
        <v>108</v>
      </c>
      <c r="C53" s="21">
        <v>86</v>
      </c>
      <c r="E53" s="22" t="s">
        <v>24</v>
      </c>
      <c r="F53" s="21">
        <v>74</v>
      </c>
      <c r="G53" s="21">
        <v>49</v>
      </c>
    </row>
    <row r="54" spans="1:7" x14ac:dyDescent="0.2">
      <c r="A54" s="22" t="s">
        <v>22</v>
      </c>
      <c r="B54" s="21">
        <v>35</v>
      </c>
      <c r="C54" s="21">
        <v>23</v>
      </c>
      <c r="E54" s="22" t="s">
        <v>24</v>
      </c>
      <c r="F54" s="21">
        <v>58</v>
      </c>
      <c r="G54" s="21">
        <v>49</v>
      </c>
    </row>
    <row r="55" spans="1:7" x14ac:dyDescent="0.2">
      <c r="A55" s="22" t="s">
        <v>22</v>
      </c>
      <c r="B55" s="21">
        <v>64</v>
      </c>
      <c r="C55" s="21">
        <v>41</v>
      </c>
      <c r="E55" s="22" t="s">
        <v>24</v>
      </c>
      <c r="F55" s="21">
        <v>34</v>
      </c>
      <c r="G55" s="21">
        <v>16</v>
      </c>
    </row>
    <row r="56" spans="1:7" x14ac:dyDescent="0.2">
      <c r="B56">
        <f>SUM(B2:B55)</f>
        <v>4603</v>
      </c>
      <c r="C56">
        <f>SUM(C2:C55)</f>
        <v>3154</v>
      </c>
      <c r="F56">
        <f>SUM(F2:F55)</f>
        <v>2850</v>
      </c>
      <c r="G56">
        <f>SUM(G2:G55)</f>
        <v>2149</v>
      </c>
    </row>
  </sheetData>
  <sortState xmlns:xlrd2="http://schemas.microsoft.com/office/spreadsheetml/2017/richdata2" ref="A2:C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Prince, Stephanie</dc:creator>
  <dc:description/>
  <cp:lastModifiedBy>Prince, Stephanie</cp:lastModifiedBy>
  <cp:revision>1</cp:revision>
  <dcterms:created xsi:type="dcterms:W3CDTF">2021-07-06T17:13:20Z</dcterms:created>
  <dcterms:modified xsi:type="dcterms:W3CDTF">2022-04-25T20:24:12Z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