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c r="E8" l="1"/>
  <c r="F8" l="1"/>
  <c r="E9" s="1"/>
  <c r="H8" l="1"/>
  <c r="F9"/>
  <c r="E10" s="1"/>
  <c r="E12"/>
  <c r="H9" l="1"/>
  <c r="F12"/>
  <c r="H12" s="1"/>
  <c r="F10"/>
  <c r="E11" s="1"/>
  <c r="J5"/>
  <c r="K5" s="1"/>
  <c r="L5" s="1"/>
  <c r="M5" s="1"/>
  <c r="O5" s="1"/>
  <c r="P5" s="1"/>
  <c r="H10" l="1"/>
  <c r="F11"/>
  <c r="H11" s="1"/>
  <c r="Q5"/>
  <c r="R5" s="1"/>
  <c r="S5" s="1"/>
  <c r="T5" s="1"/>
  <c r="U5" s="1"/>
  <c r="V5" s="1"/>
  <c r="W5" s="1"/>
  <c r="X5" l="1"/>
  <c r="Y5" s="1"/>
  <c r="Z5" s="1"/>
  <c r="AA5" s="1"/>
  <c r="AB5" s="1"/>
  <c r="AC5" s="1"/>
  <c r="AD5" s="1"/>
  <c r="AE5" l="1"/>
  <c r="AF5" s="1"/>
  <c r="AG5" s="1"/>
  <c r="AH5" s="1"/>
  <c r="AI5" s="1"/>
  <c r="AJ5" s="1"/>
  <c r="AK5" l="1"/>
  <c r="AL5" s="1"/>
  <c r="AM5" s="1"/>
  <c r="AN5" s="1"/>
  <c r="AO5" s="1"/>
  <c r="AP5" s="1"/>
  <c r="AQ5" s="1"/>
  <c r="AR5" l="1"/>
  <c r="AS5" s="1"/>
  <c r="AT5" l="1"/>
  <c r="AU5" l="1"/>
  <c r="AV5" l="1"/>
  <c r="AW5" l="1"/>
  <c r="AX5" l="1"/>
  <c r="AY5" s="1"/>
  <c r="AZ5" l="1"/>
  <c r="BA5" l="1"/>
  <c r="BB5" l="1"/>
  <c r="BC5" l="1"/>
  <c r="BD5" l="1"/>
  <c r="BE5" l="1"/>
  <c r="BF5" l="1"/>
  <c r="BG5" l="1"/>
  <c r="BH5" l="1"/>
  <c r="BI5" l="1"/>
  <c r="BJ5" l="1"/>
  <c r="BK5" l="1"/>
  <c r="BL5" l="1"/>
</calcChain>
</file>

<file path=xl/sharedStrings.xml><?xml version="1.0" encoding="utf-8"?>
<sst xmlns="http://schemas.openxmlformats.org/spreadsheetml/2006/main" count="102" uniqueCount="47">
  <si>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</si>
  <si>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</si>
  <si>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</si>
  <si>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</si>
  <si>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</si>
  <si>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</si>
  <si>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</si>
  <si>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</si>
  <si>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</si>
  <si>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</si>
  <si>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</si>
  <si>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</si>
  <si>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</si>
  <si>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</si>
  <si>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</si>
  <si>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</si>
  <si>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</si>
  <si>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</si>
  <si>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</si>
  <si>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</si>
  <si>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</si>
  <si>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</si>
  <si>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</si>
  <si>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</si>
  <si>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</si>
  <si>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</si>
  <si>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</si>
  <si>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</si>
  <si>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</si>
  <si>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</si>
  <si>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</si>
  <si>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</si>
  <si>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</si>
  <si>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ATTENDANCE CRITERIA FOR EXAMINATIONS</t>
  </si>
  <si>
    <t>L&amp;T TECHNOLOGY SERVICES</t>
  </si>
  <si>
    <t>G. Jnana Deepika</t>
  </si>
  <si>
    <t>S</t>
  </si>
  <si>
    <t>M</t>
  </si>
  <si>
    <t>T</t>
  </si>
  <si>
    <t>W</t>
  </si>
  <si>
    <t>F</t>
  </si>
  <si>
    <t>Make file</t>
  </si>
  <si>
    <t>Documentation</t>
  </si>
  <si>
    <t>Header files</t>
  </si>
  <si>
    <t>Main program</t>
  </si>
  <si>
    <t>Deepika</t>
  </si>
  <si>
    <t>Test cases Execution</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</si>
</sst>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0" fontId="6" fillId="2" borderId="2" xfId="11" applyFill="1">
      <alignment horizontal="center" vertical="center"/>
    </xf>
    <xf numFmtId="0" fontId="6" fillId="2" borderId="2" xfId="12" applyFill="1">
      <alignment horizontal="left" vertical="center" indent="2"/>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6" fillId="0" borderId="3" xfId="9">
      <alignment horizontal="center" vertical="center"/>
    </xf>
    <xf numFmtId="0" fontId="6" fillId="0" borderId="0" xfId="8">
      <alignment horizontal="right" indent="1"/>
    </xf>
    <xf numFmtId="0" fontId="6" fillId="0" borderId="7" xfId="8" applyBorder="1">
      <alignment horizontal="right" indent="1"/>
    </xf>
    <xf numFmtId="0" fontId="0" fillId="0" borderId="10" xfId="0" applyBorder="1"/>
    <xf numFmtId="0" fontId="3" fillId="0" borderId="0" xfId="1" applyProtection="1">
      <alignment vertical="top"/>
    </xf>
    <xf numFmtId="0" fontId="0" fillId="6" borderId="9" xfId="0" applyFill="1" applyBorder="1" applyAlignment="1">
      <alignment vertical="center"/>
    </xf>
    <xf numFmtId="0" fontId="20" fillId="0" borderId="9" xfId="0" applyFont="1" applyFill="1" applyBorder="1" applyAlignment="1">
      <alignment vertical="center"/>
    </xf>
    <xf numFmtId="0" fontId="0" fillId="0" borderId="9" xfId="0"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5"/>
  <sheetViews>
    <sheetView showGridLines="0" tabSelected="1" showRuler="0" zoomScalePageLayoutView="70" workbookViewId="0">
      <pane ySplit="6" topLeftCell="A7" activePane="bottomLeft" state="frozen"/>
      <selection pane="bottomLeft" activeCell="D11" sqref="D11"/>
    </sheetView>
  </sheetViews>
  <sheetFormatPr defaultRowHeight="30" customHeight="1"/>
  <cols>
    <col min="1" max="1" width="2.7109375" style="3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32"/>
      <c r="B1" s="35" t="s">
        <v>33</v>
      </c>
      <c r="C1" s="1"/>
      <c r="D1" s="2"/>
      <c r="E1" s="4"/>
      <c r="F1" s="20"/>
      <c r="H1" s="2"/>
      <c r="I1" s="14"/>
    </row>
    <row r="2" spans="1:64" ht="30" customHeight="1">
      <c r="A2" s="31" t="s">
        <v>23</v>
      </c>
      <c r="B2" s="36" t="s">
        <v>34</v>
      </c>
      <c r="I2" s="48"/>
    </row>
    <row r="3" spans="1:64" ht="30" customHeight="1">
      <c r="A3" s="31" t="s">
        <v>25</v>
      </c>
      <c r="B3" s="37" t="s">
        <v>35</v>
      </c>
      <c r="C3" s="45" t="s">
        <v>0</v>
      </c>
      <c r="D3" s="46"/>
      <c r="E3" s="44">
        <v>44100</v>
      </c>
      <c r="F3" s="44"/>
    </row>
    <row r="4" spans="1:64" ht="30" customHeight="1">
      <c r="A4" s="32" t="s">
        <v>26</v>
      </c>
      <c r="C4" s="45" t="s">
        <v>7</v>
      </c>
      <c r="D4" s="46"/>
      <c r="E4" s="7">
        <v>8</v>
      </c>
      <c r="I4" s="41">
        <v>44100</v>
      </c>
      <c r="J4" s="42"/>
      <c r="K4" s="42"/>
      <c r="L4" s="42"/>
      <c r="M4" s="42"/>
      <c r="N4" s="42"/>
      <c r="O4" s="43"/>
      <c r="P4" s="41">
        <v>44107</v>
      </c>
      <c r="Q4" s="42"/>
      <c r="R4" s="42"/>
      <c r="S4" s="42"/>
      <c r="T4" s="42"/>
      <c r="U4" s="42"/>
      <c r="V4" s="43"/>
      <c r="W4" s="41">
        <v>44114</v>
      </c>
      <c r="X4" s="42"/>
      <c r="Y4" s="42"/>
      <c r="Z4" s="42"/>
      <c r="AA4" s="42"/>
      <c r="AB4" s="42"/>
      <c r="AC4" s="43"/>
      <c r="AD4" s="41">
        <v>44121</v>
      </c>
      <c r="AE4" s="42"/>
      <c r="AF4" s="42"/>
      <c r="AG4" s="42"/>
      <c r="AH4" s="42"/>
      <c r="AI4" s="42"/>
      <c r="AJ4" s="43"/>
      <c r="AK4" s="41">
        <v>44128</v>
      </c>
      <c r="AL4" s="42"/>
      <c r="AM4" s="42"/>
      <c r="AN4" s="42"/>
      <c r="AO4" s="42"/>
      <c r="AP4" s="42"/>
      <c r="AQ4" s="43"/>
      <c r="AR4" s="41">
        <v>44135</v>
      </c>
      <c r="AS4" s="42"/>
      <c r="AT4" s="42"/>
      <c r="AU4" s="42"/>
      <c r="AV4" s="42"/>
      <c r="AW4" s="42"/>
      <c r="AX4" s="43"/>
      <c r="AY4" s="41">
        <v>44142</v>
      </c>
      <c r="AZ4" s="42"/>
      <c r="BA4" s="42"/>
      <c r="BB4" s="42"/>
      <c r="BC4" s="42"/>
      <c r="BD4" s="42"/>
      <c r="BE4" s="43"/>
      <c r="BF4" s="41">
        <v>44149</v>
      </c>
      <c r="BG4" s="42"/>
      <c r="BH4" s="42"/>
      <c r="BI4" s="42"/>
      <c r="BJ4" s="42"/>
      <c r="BK4" s="42"/>
      <c r="BL4" s="43"/>
    </row>
    <row r="5" spans="1:64" ht="15" customHeight="1">
      <c r="A5" s="32" t="s">
        <v>27</v>
      </c>
      <c r="B5" s="47"/>
      <c r="C5" s="47"/>
      <c r="D5" s="47"/>
      <c r="E5" s="47"/>
      <c r="F5" s="47"/>
      <c r="G5" s="47"/>
      <c r="I5" s="11">
        <v>26</v>
      </c>
      <c r="J5" s="10">
        <f>I5+1</f>
        <v>27</v>
      </c>
      <c r="K5" s="10">
        <f t="shared" ref="K5:AX5" si="0">J5+1</f>
        <v>28</v>
      </c>
      <c r="L5" s="10">
        <f t="shared" si="0"/>
        <v>29</v>
      </c>
      <c r="M5" s="10">
        <f t="shared" si="0"/>
        <v>30</v>
      </c>
      <c r="N5" s="10">
        <v>1</v>
      </c>
      <c r="O5" s="12">
        <f t="shared" si="0"/>
        <v>2</v>
      </c>
      <c r="P5" s="11">
        <f>O5+1</f>
        <v>3</v>
      </c>
      <c r="Q5" s="10">
        <f>P5+1</f>
        <v>4</v>
      </c>
      <c r="R5" s="10">
        <f t="shared" si="0"/>
        <v>5</v>
      </c>
      <c r="S5" s="10">
        <f t="shared" si="0"/>
        <v>6</v>
      </c>
      <c r="T5" s="10">
        <f t="shared" si="0"/>
        <v>7</v>
      </c>
      <c r="U5" s="10">
        <f t="shared" si="0"/>
        <v>8</v>
      </c>
      <c r="V5" s="12">
        <f t="shared" si="0"/>
        <v>9</v>
      </c>
      <c r="W5" s="11">
        <f>V5+1</f>
        <v>10</v>
      </c>
      <c r="X5" s="10">
        <f>W5+1</f>
        <v>11</v>
      </c>
      <c r="Y5" s="10">
        <f t="shared" si="0"/>
        <v>12</v>
      </c>
      <c r="Z5" s="10">
        <f t="shared" si="0"/>
        <v>13</v>
      </c>
      <c r="AA5" s="10">
        <f t="shared" si="0"/>
        <v>14</v>
      </c>
      <c r="AB5" s="10">
        <f t="shared" si="0"/>
        <v>15</v>
      </c>
      <c r="AC5" s="12">
        <f t="shared" si="0"/>
        <v>16</v>
      </c>
      <c r="AD5" s="11">
        <f>AC5+1</f>
        <v>17</v>
      </c>
      <c r="AE5" s="10">
        <f>AD5+1</f>
        <v>18</v>
      </c>
      <c r="AF5" s="10">
        <f t="shared" si="0"/>
        <v>19</v>
      </c>
      <c r="AG5" s="10">
        <f t="shared" si="0"/>
        <v>20</v>
      </c>
      <c r="AH5" s="10">
        <f t="shared" si="0"/>
        <v>21</v>
      </c>
      <c r="AI5" s="10">
        <f t="shared" si="0"/>
        <v>22</v>
      </c>
      <c r="AJ5" s="12">
        <f t="shared" si="0"/>
        <v>23</v>
      </c>
      <c r="AK5" s="11">
        <f>AJ5+1</f>
        <v>24</v>
      </c>
      <c r="AL5" s="10">
        <f>AK5+1</f>
        <v>25</v>
      </c>
      <c r="AM5" s="10">
        <f t="shared" si="0"/>
        <v>26</v>
      </c>
      <c r="AN5" s="10">
        <f t="shared" si="0"/>
        <v>27</v>
      </c>
      <c r="AO5" s="10">
        <f t="shared" si="0"/>
        <v>28</v>
      </c>
      <c r="AP5" s="10">
        <f t="shared" si="0"/>
        <v>29</v>
      </c>
      <c r="AQ5" s="12">
        <f t="shared" si="0"/>
        <v>30</v>
      </c>
      <c r="AR5" s="11">
        <f>AQ5+1</f>
        <v>31</v>
      </c>
      <c r="AS5" s="10">
        <f>AR5+1</f>
        <v>32</v>
      </c>
      <c r="AT5" s="10">
        <f t="shared" si="0"/>
        <v>33</v>
      </c>
      <c r="AU5" s="10">
        <f t="shared" si="0"/>
        <v>34</v>
      </c>
      <c r="AV5" s="10">
        <f t="shared" si="0"/>
        <v>35</v>
      </c>
      <c r="AW5" s="10">
        <f t="shared" si="0"/>
        <v>36</v>
      </c>
      <c r="AX5" s="12">
        <f t="shared" si="0"/>
        <v>37</v>
      </c>
      <c r="AY5" s="11">
        <f>AX5+1</f>
        <v>38</v>
      </c>
      <c r="AZ5" s="10">
        <f>AY5+1</f>
        <v>39</v>
      </c>
      <c r="BA5" s="10">
        <f t="shared" ref="BA5:BE5" si="1">AZ5+1</f>
        <v>40</v>
      </c>
      <c r="BB5" s="10">
        <f t="shared" si="1"/>
        <v>41</v>
      </c>
      <c r="BC5" s="10">
        <f t="shared" si="1"/>
        <v>42</v>
      </c>
      <c r="BD5" s="10">
        <f t="shared" si="1"/>
        <v>43</v>
      </c>
      <c r="BE5" s="12">
        <f t="shared" si="1"/>
        <v>44</v>
      </c>
      <c r="BF5" s="11">
        <f>BE5+1</f>
        <v>45</v>
      </c>
      <c r="BG5" s="10">
        <f>BF5+1</f>
        <v>46</v>
      </c>
      <c r="BH5" s="10">
        <f t="shared" ref="BH5:BL5" si="2">BG5+1</f>
        <v>47</v>
      </c>
      <c r="BI5" s="10">
        <f t="shared" si="2"/>
        <v>48</v>
      </c>
      <c r="BJ5" s="10">
        <f t="shared" si="2"/>
        <v>49</v>
      </c>
      <c r="BK5" s="10">
        <f t="shared" si="2"/>
        <v>50</v>
      </c>
      <c r="BL5" s="12">
        <f t="shared" si="2"/>
        <v>51</v>
      </c>
    </row>
    <row r="6" spans="1:64" ht="30" customHeight="1" thickBot="1">
      <c r="A6" s="32" t="s">
        <v>28</v>
      </c>
      <c r="B6" s="8" t="s">
        <v>8</v>
      </c>
      <c r="C6" s="9" t="s">
        <v>2</v>
      </c>
      <c r="D6" s="9" t="s">
        <v>1</v>
      </c>
      <c r="E6" s="9" t="s">
        <v>4</v>
      </c>
      <c r="F6" s="9" t="s">
        <v>5</v>
      </c>
      <c r="G6" s="9"/>
      <c r="H6" s="9" t="s">
        <v>6</v>
      </c>
      <c r="I6" s="13" t="s">
        <v>36</v>
      </c>
      <c r="J6" s="13" t="s">
        <v>36</v>
      </c>
      <c r="K6" s="13" t="s">
        <v>37</v>
      </c>
      <c r="L6" s="13" t="s">
        <v>38</v>
      </c>
      <c r="M6" s="13" t="s">
        <v>39</v>
      </c>
      <c r="N6" s="13" t="s">
        <v>38</v>
      </c>
      <c r="O6" s="13" t="s">
        <v>40</v>
      </c>
      <c r="P6" s="13" t="s">
        <v>36</v>
      </c>
      <c r="Q6" s="13" t="s">
        <v>36</v>
      </c>
      <c r="R6" s="13" t="s">
        <v>37</v>
      </c>
      <c r="S6" s="13" t="s">
        <v>38</v>
      </c>
      <c r="T6" s="13" t="s">
        <v>39</v>
      </c>
      <c r="U6" s="13" t="s">
        <v>38</v>
      </c>
      <c r="V6" s="13" t="s">
        <v>40</v>
      </c>
      <c r="W6" s="13" t="s">
        <v>36</v>
      </c>
      <c r="X6" s="13" t="s">
        <v>36</v>
      </c>
      <c r="Y6" s="13" t="s">
        <v>37</v>
      </c>
      <c r="Z6" s="13" t="s">
        <v>38</v>
      </c>
      <c r="AA6" s="13" t="s">
        <v>39</v>
      </c>
      <c r="AB6" s="13" t="s">
        <v>38</v>
      </c>
      <c r="AC6" s="13" t="s">
        <v>40</v>
      </c>
      <c r="AD6" s="13" t="s">
        <v>36</v>
      </c>
      <c r="AE6" s="13" t="s">
        <v>36</v>
      </c>
      <c r="AF6" s="13" t="s">
        <v>37</v>
      </c>
      <c r="AG6" s="13" t="s">
        <v>38</v>
      </c>
      <c r="AH6" s="13" t="s">
        <v>39</v>
      </c>
      <c r="AI6" s="13" t="s">
        <v>38</v>
      </c>
      <c r="AJ6" s="13" t="s">
        <v>40</v>
      </c>
      <c r="AK6" s="13" t="s">
        <v>36</v>
      </c>
      <c r="AL6" s="13" t="s">
        <v>36</v>
      </c>
      <c r="AM6" s="13" t="s">
        <v>37</v>
      </c>
      <c r="AN6" s="13" t="s">
        <v>38</v>
      </c>
      <c r="AO6" s="13" t="s">
        <v>39</v>
      </c>
      <c r="AP6" s="13" t="s">
        <v>38</v>
      </c>
      <c r="AQ6" s="13" t="s">
        <v>40</v>
      </c>
      <c r="AR6" s="13" t="s">
        <v>36</v>
      </c>
      <c r="AS6" s="13" t="s">
        <v>36</v>
      </c>
      <c r="AT6" s="13" t="s">
        <v>37</v>
      </c>
      <c r="AU6" s="13" t="s">
        <v>38</v>
      </c>
      <c r="AV6" s="13" t="s">
        <v>39</v>
      </c>
      <c r="AW6" s="13" t="s">
        <v>38</v>
      </c>
      <c r="AX6" s="13" t="s">
        <v>40</v>
      </c>
      <c r="AY6" s="13" t="s">
        <v>36</v>
      </c>
      <c r="AZ6" s="13" t="s">
        <v>36</v>
      </c>
      <c r="BA6" s="13" t="s">
        <v>37</v>
      </c>
      <c r="BB6" s="13" t="s">
        <v>38</v>
      </c>
      <c r="BC6" s="13" t="s">
        <v>39</v>
      </c>
      <c r="BD6" s="13" t="s">
        <v>38</v>
      </c>
      <c r="BE6" s="13" t="s">
        <v>40</v>
      </c>
      <c r="BF6" s="13" t="s">
        <v>36</v>
      </c>
      <c r="BG6" s="13" t="s">
        <v>36</v>
      </c>
      <c r="BH6" s="13" t="s">
        <v>37</v>
      </c>
      <c r="BI6" s="13" t="s">
        <v>38</v>
      </c>
      <c r="BJ6" s="13" t="s">
        <v>39</v>
      </c>
      <c r="BK6" s="13" t="s">
        <v>38</v>
      </c>
      <c r="BL6" s="13" t="s">
        <v>40</v>
      </c>
    </row>
    <row r="7" spans="1:64" ht="30" hidden="1" customHeight="1" thickBot="1">
      <c r="A7" s="31" t="s">
        <v>24</v>
      </c>
      <c r="C7" s="34"/>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3" customFormat="1" ht="30" customHeight="1" thickBot="1">
      <c r="A8" s="32" t="s">
        <v>29</v>
      </c>
      <c r="B8" s="40" t="s">
        <v>44</v>
      </c>
      <c r="C8" s="39" t="s">
        <v>45</v>
      </c>
      <c r="D8" s="17">
        <v>1</v>
      </c>
      <c r="E8" s="38">
        <f>Project_Start</f>
        <v>44100</v>
      </c>
      <c r="F8" s="38">
        <f>E8+3</f>
        <v>44103</v>
      </c>
      <c r="G8" s="16"/>
      <c r="H8" s="16">
        <f t="shared" ref="H8:H12" si="3">IF(OR(ISBLANK(task_start),ISBLANK(task_end)),"",task_end-task_start+1)</f>
        <v>4</v>
      </c>
      <c r="I8" s="18"/>
      <c r="J8" s="18"/>
      <c r="K8" s="49"/>
      <c r="L8" s="49"/>
      <c r="M8" s="49"/>
      <c r="N8" s="49"/>
      <c r="O8" s="50"/>
      <c r="P8" s="49"/>
      <c r="Q8" s="49"/>
      <c r="R8" s="49"/>
      <c r="S8" s="49"/>
      <c r="T8" s="49"/>
      <c r="U8" s="49"/>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3" customFormat="1" ht="30" customHeight="1" thickBot="1">
      <c r="A9" s="32" t="s">
        <v>30</v>
      </c>
      <c r="B9" s="40" t="s">
        <v>43</v>
      </c>
      <c r="C9" s="39" t="s">
        <v>45</v>
      </c>
      <c r="D9" s="17">
        <v>1</v>
      </c>
      <c r="E9" s="38">
        <f>F8</f>
        <v>44103</v>
      </c>
      <c r="F9" s="38">
        <f>E9+2</f>
        <v>44105</v>
      </c>
      <c r="G9" s="16"/>
      <c r="H9" s="16">
        <f t="shared" si="3"/>
        <v>3</v>
      </c>
      <c r="I9" s="18"/>
      <c r="J9" s="18"/>
      <c r="K9" s="18"/>
      <c r="L9" s="18"/>
      <c r="M9" s="18"/>
      <c r="N9" s="18"/>
      <c r="O9" s="18"/>
      <c r="P9" s="18"/>
      <c r="Q9" s="18"/>
      <c r="R9" s="51"/>
      <c r="S9" s="51"/>
      <c r="T9" s="51"/>
      <c r="U9" s="19"/>
      <c r="V9" s="19"/>
      <c r="W9" s="49"/>
      <c r="X9" s="49"/>
      <c r="Y9" s="49"/>
      <c r="Z9" s="49"/>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3" customFormat="1" ht="30" customHeight="1" thickBot="1">
      <c r="A10" s="32" t="s">
        <v>31</v>
      </c>
      <c r="B10" s="40" t="s">
        <v>46</v>
      </c>
      <c r="C10" s="39" t="s">
        <v>45</v>
      </c>
      <c r="D10" s="17">
        <v>1</v>
      </c>
      <c r="E10" s="38">
        <f>F9</f>
        <v>44105</v>
      </c>
      <c r="F10" s="38">
        <f>E10+4</f>
        <v>44109</v>
      </c>
      <c r="G10" s="16"/>
      <c r="H10" s="16">
        <f t="shared" si="3"/>
        <v>5</v>
      </c>
      <c r="I10" s="18"/>
      <c r="J10" s="18"/>
      <c r="K10" s="18"/>
      <c r="L10" s="18"/>
      <c r="M10" s="18"/>
      <c r="N10" s="18"/>
      <c r="O10" s="18"/>
      <c r="P10" s="18"/>
      <c r="Q10" s="18"/>
      <c r="R10" s="18"/>
      <c r="S10" s="18"/>
      <c r="T10" s="51"/>
      <c r="U10" s="51"/>
      <c r="V10" s="51"/>
      <c r="W10" s="51"/>
      <c r="X10" s="51"/>
      <c r="Y10" s="51"/>
      <c r="Z10" s="51"/>
      <c r="AA10" s="49"/>
      <c r="AB10" s="49"/>
      <c r="AC10" s="49"/>
      <c r="AD10" s="49"/>
      <c r="AE10" s="49"/>
      <c r="AF10" s="49"/>
      <c r="AG10" s="49"/>
      <c r="AH10" s="49"/>
      <c r="AI10" s="49"/>
      <c r="AJ10" s="49"/>
      <c r="AK10" s="51"/>
      <c r="AL10" s="18"/>
      <c r="AM10" s="49"/>
      <c r="AN10" s="49"/>
      <c r="AO10" s="49"/>
      <c r="AP10" s="49"/>
      <c r="AQ10" s="49"/>
      <c r="AR10" s="49"/>
      <c r="AS10" s="49"/>
      <c r="AT10" s="49"/>
      <c r="AU10" s="49"/>
      <c r="AV10" s="49"/>
      <c r="AW10" s="49"/>
      <c r="AX10" s="49"/>
      <c r="AY10" s="49"/>
      <c r="AZ10" s="49"/>
      <c r="BA10" s="51"/>
      <c r="BB10" s="51"/>
      <c r="BC10" s="51"/>
      <c r="BD10" s="51"/>
      <c r="BE10" s="18"/>
      <c r="BF10" s="18"/>
      <c r="BG10" s="18"/>
      <c r="BH10" s="18"/>
      <c r="BI10" s="18"/>
      <c r="BJ10" s="18"/>
      <c r="BK10" s="18"/>
      <c r="BL10" s="18"/>
    </row>
    <row r="11" spans="1:64" s="3" customFormat="1" ht="30" customHeight="1" thickBot="1">
      <c r="A11" s="31"/>
      <c r="B11" s="40" t="s">
        <v>41</v>
      </c>
      <c r="C11" s="39" t="s">
        <v>45</v>
      </c>
      <c r="D11" s="17">
        <v>1</v>
      </c>
      <c r="E11" s="38">
        <f>F10</f>
        <v>44109</v>
      </c>
      <c r="F11" s="38">
        <f>E11+5</f>
        <v>44114</v>
      </c>
      <c r="G11" s="16"/>
      <c r="H11" s="16">
        <f t="shared" si="3"/>
        <v>6</v>
      </c>
      <c r="I11" s="18"/>
      <c r="J11" s="18"/>
      <c r="K11" s="18"/>
      <c r="L11" s="18"/>
      <c r="M11" s="18"/>
      <c r="N11" s="18"/>
      <c r="O11" s="18"/>
      <c r="P11" s="18"/>
      <c r="Q11" s="18"/>
      <c r="R11" s="18"/>
      <c r="S11" s="18"/>
      <c r="T11" s="18"/>
      <c r="U11" s="18"/>
      <c r="V11" s="18"/>
      <c r="W11" s="18"/>
      <c r="X11" s="18"/>
      <c r="Y11" s="19"/>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49"/>
      <c r="BB11" s="49"/>
      <c r="BC11" s="49"/>
      <c r="BD11" s="49"/>
      <c r="BE11" s="49"/>
      <c r="BF11" s="49"/>
      <c r="BG11" s="18"/>
      <c r="BH11" s="18"/>
      <c r="BI11" s="18"/>
      <c r="BJ11" s="18"/>
      <c r="BK11" s="18"/>
      <c r="BL11" s="18"/>
    </row>
    <row r="12" spans="1:64" s="3" customFormat="1" ht="30" customHeight="1" thickBot="1">
      <c r="A12" s="31"/>
      <c r="B12" s="40" t="s">
        <v>42</v>
      </c>
      <c r="C12" s="39" t="s">
        <v>45</v>
      </c>
      <c r="D12" s="17"/>
      <c r="E12" s="38">
        <f>E9+1</f>
        <v>44104</v>
      </c>
      <c r="F12" s="38">
        <f>E12+2</f>
        <v>44106</v>
      </c>
      <c r="G12" s="16"/>
      <c r="H12" s="16">
        <f t="shared" si="3"/>
        <v>3</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spans="1:64" s="3" customFormat="1" ht="30" customHeight="1">
      <c r="A13" s="31"/>
    </row>
    <row r="14" spans="1:64" s="3" customFormat="1" ht="30" customHeight="1">
      <c r="A14" s="32" t="s">
        <v>32</v>
      </c>
    </row>
    <row r="15" spans="1:64" s="3" customFormat="1" ht="30" customHeight="1">
      <c r="A15" s="32"/>
    </row>
    <row r="16" spans="1:64" s="3" customFormat="1" ht="30" customHeight="1">
      <c r="A16" s="31"/>
    </row>
    <row r="17" spans="1:1" s="3" customFormat="1" ht="30" customHeight="1">
      <c r="A17" s="31"/>
    </row>
    <row r="18" spans="1:1" s="3" customFormat="1" ht="30" customHeight="1">
      <c r="A18" s="31"/>
    </row>
    <row r="19" spans="1:1" s="3" customFormat="1" ht="30" customHeight="1">
      <c r="A19" s="31"/>
    </row>
    <row r="20" spans="1:1" s="3" customFormat="1" ht="30" customHeight="1"/>
    <row r="21" spans="1:1" s="3" customFormat="1" ht="30" customHeight="1"/>
    <row r="22" spans="1:1" s="3" customFormat="1" ht="30" customHeight="1"/>
    <row r="23" spans="1:1" s="3" customFormat="1" ht="30" customHeight="1"/>
    <row r="24" spans="1:1" s="3" customFormat="1" ht="30" customHeight="1"/>
    <row r="25" spans="1:1" s="3" customFormat="1" ht="30" customHeight="1"/>
    <row r="26" spans="1:1" s="3" customFormat="1" ht="30" customHeight="1"/>
    <row r="27" spans="1:1" s="3" customFormat="1" ht="30" customHeight="1"/>
    <row r="28" spans="1:1" s="3" customFormat="1" ht="30" customHeight="1"/>
    <row r="29" spans="1:1" s="3" customFormat="1" ht="30" customHeight="1"/>
    <row r="30" spans="1:1" s="3" customFormat="1" ht="30" customHeight="1"/>
    <row r="31" spans="1:1" s="3" customFormat="1" ht="30" customHeight="1"/>
    <row r="32" spans="1:1" s="3" customFormat="1" ht="30" customHeight="1"/>
    <row r="33" spans="2:64" s="3" customFormat="1" ht="30" customHeight="1">
      <c r="B33"/>
      <c r="C33"/>
      <c r="D33"/>
      <c r="E33" s="5"/>
      <c r="F33"/>
      <c r="G33" s="6"/>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2:64" ht="30" customHeight="1">
      <c r="C34" s="14"/>
      <c r="F34" s="33"/>
    </row>
    <row r="35" spans="2:64" ht="30" customHeight="1">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2">
    <cfRule type="expression" dxfId="2" priority="33">
      <formula>AND(TODAY()&gt;=I$5,TODAY()&lt;J$5)</formula>
    </cfRule>
  </conditionalFormatting>
  <conditionalFormatting sqref="I7:BL1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RowHeight="12.75"/>
  <cols>
    <col min="1" max="1" width="87.140625" style="21" customWidth="1"/>
    <col min="2" max="16384" width="9.140625" style="2"/>
  </cols>
  <sheetData>
    <row r="1" spans="1:2" ht="46.5" customHeight="1"/>
    <row r="2" spans="1:2" s="23" customFormat="1" ht="15.75">
      <c r="A2" s="22" t="s">
        <v>11</v>
      </c>
      <c r="B2" s="22"/>
    </row>
    <row r="3" spans="1:2" s="27" customFormat="1" ht="27" customHeight="1">
      <c r="A3" s="28" t="s">
        <v>16</v>
      </c>
      <c r="B3" s="28"/>
    </row>
    <row r="4" spans="1:2" s="24" customFormat="1" ht="26.25">
      <c r="A4" s="25" t="s">
        <v>10</v>
      </c>
    </row>
    <row r="5" spans="1:2" ht="74.099999999999994" customHeight="1">
      <c r="A5" s="26" t="s">
        <v>19</v>
      </c>
    </row>
    <row r="6" spans="1:2" ht="26.25" customHeight="1">
      <c r="A6" s="25" t="s">
        <v>22</v>
      </c>
    </row>
    <row r="7" spans="1:2" s="21" customFormat="1" ht="204.95" customHeight="1">
      <c r="A7" s="30" t="s">
        <v>21</v>
      </c>
    </row>
    <row r="8" spans="1:2" s="24" customFormat="1" ht="26.25">
      <c r="A8" s="25" t="s">
        <v>12</v>
      </c>
    </row>
    <row r="9" spans="1:2" ht="60">
      <c r="A9" s="26" t="s">
        <v>20</v>
      </c>
    </row>
    <row r="10" spans="1:2" s="21" customFormat="1" ht="27.95" customHeight="1">
      <c r="A10" s="29" t="s">
        <v>18</v>
      </c>
    </row>
    <row r="11" spans="1:2" s="24" customFormat="1" ht="26.25">
      <c r="A11" s="25" t="s">
        <v>9</v>
      </c>
    </row>
    <row r="12" spans="1:2" ht="30">
      <c r="A12" s="26" t="s">
        <v>17</v>
      </c>
    </row>
    <row r="13" spans="1:2" s="21" customFormat="1" ht="27.95" customHeight="1">
      <c r="A13" s="29" t="s">
        <v>3</v>
      </c>
    </row>
    <row r="14" spans="1:2" s="24" customFormat="1" ht="26.25">
      <c r="A14" s="25" t="s">
        <v>13</v>
      </c>
    </row>
    <row r="15" spans="1:2" ht="75" customHeight="1">
      <c r="A15" s="26" t="s">
        <v>14</v>
      </c>
    </row>
    <row r="16" spans="1:2" ht="75">
      <c r="A16" s="26"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2020-11-13T10:54:59Z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