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13_ncr:1_{0C1DD05C-C5B7-4F95-9538-FD0D97DAE667}" xr6:coauthVersionLast="45" xr6:coauthVersionMax="45"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H22" i="11" l="1"/>
  <c r="H32" i="11"/>
  <c r="H31" i="11"/>
  <c r="H30" i="11"/>
  <c r="H29" i="11"/>
  <c r="H28" i="11"/>
  <c r="H27" i="11"/>
  <c r="H25" i="11"/>
  <c r="H21" i="11"/>
  <c r="H20" i="11"/>
  <c r="H14" i="11"/>
  <c r="H8" i="11"/>
  <c r="H9" i="11" l="1"/>
  <c r="H26" i="11" l="1"/>
  <c r="H24" i="11"/>
  <c r="H10" i="11"/>
  <c r="H23" i="11"/>
  <c r="H15" i="11"/>
  <c r="H13" i="11"/>
  <c r="K5" i="11"/>
  <c r="L5" i="11" s="1"/>
  <c r="M5" i="11" s="1"/>
  <c r="N5" i="11" s="1"/>
  <c r="O5" i="11" s="1"/>
  <c r="P5" i="11" s="1"/>
  <c r="H16" i="11" l="1"/>
  <c r="H11" i="11"/>
  <c r="H12" i="11"/>
  <c r="Q5" i="11"/>
  <c r="R5" i="11" s="1"/>
  <c r="S5" i="11" s="1"/>
  <c r="T5" i="11" s="1"/>
  <c r="W5" i="11" s="1"/>
  <c r="H19" i="11" l="1"/>
  <c r="H18" i="11"/>
  <c r="H17" i="11"/>
  <c r="X5" i="11"/>
  <c r="Y5" i="11" s="1"/>
  <c r="Z5" i="11" s="1"/>
  <c r="AA5" i="11" s="1"/>
  <c r="AB5" i="11" s="1"/>
  <c r="AC5" i="11" s="1"/>
  <c r="N6" i="11" l="1"/>
  <c r="U6" i="11" l="1"/>
</calcChain>
</file>

<file path=xl/sharedStrings.xml><?xml version="1.0" encoding="utf-8"?>
<sst xmlns="http://schemas.openxmlformats.org/spreadsheetml/2006/main" count="90" uniqueCount="72">
  <si>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</si>
  <si>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</si>
  <si>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</si>
  <si>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</si>
  <si>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</si>
  <si>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</si>
  <si>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</si>
  <si>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</si>
  <si>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</si>
  <si>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</si>
  <si>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</si>
  <si>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</si>
  <si>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</si>
  <si>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</si>
  <si>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</si>
  <si>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</si>
  <si>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</si>
  <si>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</si>
  <si>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</si>
  <si>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</si>
  <si>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</si>
  <si>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</si>
  <si>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</si>
  <si>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</si>
  <si>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</si>
  <si>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</si>
  <si>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</si>
  <si>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</si>
  <si>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</si>
  <si>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</si>
  <si>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</si>
  <si>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</si>
  <si>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</si>
  <si>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</si>
  <si>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</si>
  <si>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</si>
  <si>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</si>
  <si>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Gathering Requirements</t>
  </si>
  <si>
    <t>Project Lead</t>
  </si>
  <si>
    <t>LTTS</t>
  </si>
  <si>
    <t>Coding</t>
  </si>
  <si>
    <t>Test pland and output</t>
  </si>
  <si>
    <t>Sep 19,2020</t>
  </si>
  <si>
    <t>S</t>
  </si>
  <si>
    <t>M</t>
  </si>
  <si>
    <t>T</t>
  </si>
  <si>
    <t>W</t>
  </si>
  <si>
    <t>F</t>
  </si>
  <si>
    <t>Sep 26,2020</t>
  </si>
  <si>
    <t>Oct 3,2020</t>
  </si>
  <si>
    <t>Doxygen</t>
  </si>
  <si>
    <t>Make file</t>
  </si>
  <si>
    <t>Testplan and output</t>
  </si>
  <si>
    <t>Report</t>
  </si>
  <si>
    <t>Error Rectfying</t>
  </si>
  <si>
    <t>Understanding the functional requirements of the project</t>
  </si>
  <si>
    <t>Understanding the tools required for the project</t>
  </si>
  <si>
    <t>abstract and expected outputs</t>
  </si>
  <si>
    <t>submission of the document</t>
  </si>
  <si>
    <t xml:space="preserve">Charting the Flow </t>
  </si>
  <si>
    <t>working on the main and add functions</t>
  </si>
  <si>
    <t>working on the edit and delete functions</t>
  </si>
  <si>
    <t>working on the search and view function</t>
  </si>
  <si>
    <t>rectifying the errors</t>
  </si>
  <si>
    <t xml:space="preserve">Testplan </t>
  </si>
  <si>
    <t>Test cases</t>
  </si>
  <si>
    <t>executing the test files</t>
  </si>
  <si>
    <t>Pictures of output</t>
  </si>
  <si>
    <t>Selecting the Project title</t>
  </si>
  <si>
    <t>ContactManagement System</t>
  </si>
  <si>
    <t>Sunday,27-09-2020</t>
  </si>
  <si>
    <t>Manushna Bandari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</si>
</sst>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2" fillId="14"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165" fontId="0" fillId="3" borderId="2" xfId="10" applyFont="1" applyFill="1">
      <alignment horizontal="center" vertical="center"/>
    </xf>
    <xf numFmtId="16" fontId="12" fillId="12" borderId="8" xfId="0" applyNumberFormat="1" applyFont="1" applyFill="1" applyBorder="1" applyAlignment="1">
      <alignment horizontal="center" vertical="center" shrinkToFit="1"/>
    </xf>
    <xf numFmtId="16" fontId="23" fillId="12" borderId="8" xfId="0" applyNumberFormat="1" applyFont="1" applyFill="1" applyBorder="1" applyAlignment="1">
      <alignment horizontal="center" vertical="center" shrinkToFit="1"/>
    </xf>
    <xf numFmtId="0" fontId="0" fillId="10" borderId="2" xfId="12" applyFont="1" applyFill="1">
      <alignment horizontal="left" vertical="center" indent="2"/>
    </xf>
    <xf numFmtId="165" fontId="0" fillId="4" borderId="2" xfId="10" applyFont="1" applyFill="1">
      <alignment horizontal="center" vertical="center"/>
    </xf>
    <xf numFmtId="165" fontId="0" fillId="11" borderId="2" xfId="10" applyFont="1" applyFill="1">
      <alignment horizontal="center" vertical="center"/>
    </xf>
    <xf numFmtId="0" fontId="0" fillId="11" borderId="2" xfId="12" applyFont="1" applyFill="1">
      <alignment horizontal="left" vertical="center" indent="2"/>
    </xf>
    <xf numFmtId="0" fontId="22" fillId="14" borderId="9" xfId="13" applyBorder="1" applyAlignment="1">
      <alignment vertical="center"/>
    </xf>
    <xf numFmtId="0" fontId="0" fillId="0" borderId="10" xfId="0" applyBorder="1"/>
    <xf numFmtId="166" fontId="0" fillId="0" borderId="3" xfId="9" applyFont="1">
      <alignment horizontal="center" vertical="center"/>
    </xf>
    <xf numFmtId="166" fontId="9" fillId="0" borderId="3" xfId="9">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22" fillId="0" borderId="9" xfId="13" applyFill="1" applyBorder="1" applyAlignment="1">
      <alignment vertical="center"/>
    </xf>
  </cellXfs>
  <cellStyles count="14">
    <cellStyle name="Accent4" xfId="13" builtinId="41"/>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35"/>
  <sheetViews>
    <sheetView showGridLines="0" tabSelected="1" showRuler="0" zoomScale="95" zoomScaleNormal="100" zoomScalePageLayoutView="70" workbookViewId="0">
      <pane ySplit="6" topLeftCell="A24" activePane="bottomLeft" state="frozen"/>
      <selection pane="bottomLeft" activeCell="AC28" sqref="AC28:AC30"/>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29" width="2.5546875" customWidth="1"/>
    <col min="34" max="35" width="10.33203125"/>
  </cols>
  <sheetData>
    <row r="1" spans="1:29" ht="30" customHeight="1" x14ac:dyDescent="0.55000000000000004">
      <c r="A1" s="59" t="s">
        <v>28</v>
      </c>
      <c r="B1" s="63" t="s">
        <v>69</v>
      </c>
      <c r="C1" s="1"/>
      <c r="D1" s="2"/>
      <c r="E1" s="4"/>
      <c r="F1" s="47"/>
      <c r="H1" s="2"/>
      <c r="I1" s="14" t="s">
        <v>11</v>
      </c>
    </row>
    <row r="2" spans="1:29" ht="30" customHeight="1" x14ac:dyDescent="0.35">
      <c r="A2" s="58" t="s">
        <v>23</v>
      </c>
      <c r="B2" s="64" t="s">
        <v>39</v>
      </c>
      <c r="I2" s="61" t="s">
        <v>16</v>
      </c>
    </row>
    <row r="3" spans="1:29" ht="30" customHeight="1" x14ac:dyDescent="0.3">
      <c r="A3" s="58" t="s">
        <v>29</v>
      </c>
      <c r="B3" s="65" t="s">
        <v>38</v>
      </c>
      <c r="C3" s="98" t="s">
        <v>0</v>
      </c>
      <c r="D3" s="99"/>
      <c r="E3" s="93" t="s">
        <v>70</v>
      </c>
      <c r="F3" s="94"/>
    </row>
    <row r="4" spans="1:29" ht="30" customHeight="1" x14ac:dyDescent="0.3">
      <c r="A4" s="59" t="s">
        <v>30</v>
      </c>
      <c r="C4" s="98" t="s">
        <v>7</v>
      </c>
      <c r="D4" s="99"/>
      <c r="E4" s="7">
        <v>1</v>
      </c>
      <c r="I4" s="95" t="s">
        <v>42</v>
      </c>
      <c r="J4" s="96"/>
      <c r="K4" s="96"/>
      <c r="L4" s="96"/>
      <c r="M4" s="96"/>
      <c r="N4" s="96"/>
      <c r="O4" s="97"/>
      <c r="P4" s="95" t="s">
        <v>48</v>
      </c>
      <c r="Q4" s="96"/>
      <c r="R4" s="96"/>
      <c r="S4" s="96"/>
      <c r="T4" s="96"/>
      <c r="U4" s="96"/>
      <c r="V4" s="97"/>
      <c r="W4" s="95" t="s">
        <v>49</v>
      </c>
      <c r="X4" s="96"/>
      <c r="Y4" s="96"/>
      <c r="Z4" s="96"/>
      <c r="AA4" s="96"/>
      <c r="AB4" s="96"/>
      <c r="AC4" s="97"/>
    </row>
    <row r="5" spans="1:29" ht="15" customHeight="1" x14ac:dyDescent="0.3">
      <c r="A5" s="59" t="s">
        <v>31</v>
      </c>
      <c r="B5" s="92"/>
      <c r="C5" s="92"/>
      <c r="D5" s="92"/>
      <c r="E5" s="92"/>
      <c r="F5" s="92"/>
      <c r="G5" s="92"/>
      <c r="I5" s="11">
        <v>19</v>
      </c>
      <c r="J5" s="10">
        <v>20</v>
      </c>
      <c r="K5" s="10">
        <f t="shared" ref="K5:AC5" si="0">J5+1</f>
        <v>21</v>
      </c>
      <c r="L5" s="10">
        <f t="shared" si="0"/>
        <v>22</v>
      </c>
      <c r="M5" s="10">
        <f t="shared" si="0"/>
        <v>23</v>
      </c>
      <c r="N5" s="10">
        <f t="shared" si="0"/>
        <v>24</v>
      </c>
      <c r="O5" s="12">
        <f t="shared" si="0"/>
        <v>25</v>
      </c>
      <c r="P5" s="11">
        <f>O5+1</f>
        <v>26</v>
      </c>
      <c r="Q5" s="10">
        <f>P5+1</f>
        <v>27</v>
      </c>
      <c r="R5" s="10">
        <f t="shared" si="0"/>
        <v>28</v>
      </c>
      <c r="S5" s="10">
        <f t="shared" si="0"/>
        <v>29</v>
      </c>
      <c r="T5" s="10">
        <f t="shared" si="0"/>
        <v>30</v>
      </c>
      <c r="U5" s="10">
        <v>1</v>
      </c>
      <c r="V5" s="12">
        <v>2</v>
      </c>
      <c r="W5" s="11">
        <f>V5+1</f>
        <v>3</v>
      </c>
      <c r="X5" s="10">
        <f>W5+1</f>
        <v>4</v>
      </c>
      <c r="Y5" s="10">
        <f t="shared" si="0"/>
        <v>5</v>
      </c>
      <c r="Z5" s="10">
        <f t="shared" si="0"/>
        <v>6</v>
      </c>
      <c r="AA5" s="10">
        <f t="shared" si="0"/>
        <v>7</v>
      </c>
      <c r="AB5" s="10">
        <f t="shared" si="0"/>
        <v>8</v>
      </c>
      <c r="AC5" s="12">
        <f t="shared" si="0"/>
        <v>9</v>
      </c>
    </row>
    <row r="6" spans="1:29" ht="30" customHeight="1" thickBot="1" x14ac:dyDescent="0.35">
      <c r="A6" s="59" t="s">
        <v>32</v>
      </c>
      <c r="B6" s="8" t="s">
        <v>8</v>
      </c>
      <c r="C6" s="9" t="s">
        <v>2</v>
      </c>
      <c r="D6" s="9" t="s">
        <v>1</v>
      </c>
      <c r="E6" s="9" t="s">
        <v>4</v>
      </c>
      <c r="F6" s="9" t="s">
        <v>5</v>
      </c>
      <c r="G6" s="9"/>
      <c r="H6" s="9" t="s">
        <v>6</v>
      </c>
      <c r="I6" s="86" t="s">
        <v>43</v>
      </c>
      <c r="J6" s="85" t="s">
        <v>43</v>
      </c>
      <c r="K6" s="13" t="s">
        <v>44</v>
      </c>
      <c r="L6" s="13" t="s">
        <v>45</v>
      </c>
      <c r="M6" s="13" t="s">
        <v>46</v>
      </c>
      <c r="N6" s="13" t="str">
        <f t="shared" ref="N6:U6" si="1">LEFT(TEXT(N5,"ddd"),1)</f>
        <v>T</v>
      </c>
      <c r="O6" s="13" t="s">
        <v>47</v>
      </c>
      <c r="P6" s="13" t="s">
        <v>43</v>
      </c>
      <c r="Q6" s="13" t="s">
        <v>43</v>
      </c>
      <c r="R6" s="13" t="s">
        <v>44</v>
      </c>
      <c r="S6" s="13" t="s">
        <v>45</v>
      </c>
      <c r="T6" s="13" t="s">
        <v>46</v>
      </c>
      <c r="U6" s="13" t="str">
        <f t="shared" si="1"/>
        <v>S</v>
      </c>
      <c r="V6" s="13" t="s">
        <v>47</v>
      </c>
      <c r="W6" s="13" t="s">
        <v>43</v>
      </c>
      <c r="X6" s="13" t="s">
        <v>43</v>
      </c>
      <c r="Y6" s="13" t="s">
        <v>44</v>
      </c>
      <c r="Z6" s="13" t="s">
        <v>45</v>
      </c>
      <c r="AA6" s="13" t="s">
        <v>46</v>
      </c>
      <c r="AB6" s="13" t="s">
        <v>45</v>
      </c>
      <c r="AC6" s="13" t="s">
        <v>47</v>
      </c>
    </row>
    <row r="7" spans="1:29" ht="30" hidden="1" customHeight="1" thickBot="1" x14ac:dyDescent="0.35">
      <c r="A7" s="58" t="s">
        <v>27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row>
    <row r="8" spans="1:29" s="3" customFormat="1" ht="30" customHeight="1" thickBot="1" x14ac:dyDescent="0.35">
      <c r="A8" s="59" t="s">
        <v>33</v>
      </c>
      <c r="B8" s="18" t="s">
        <v>37</v>
      </c>
      <c r="C8" s="70"/>
      <c r="D8" s="19"/>
      <c r="E8" s="20"/>
      <c r="F8" s="21"/>
      <c r="G8" s="17"/>
      <c r="H8" s="17" t="str">
        <f t="shared" ref="H8:H32" si="2">IF(OR(ISBLANK(task_start),ISBLANK(task_end)),"",task_end-task_start+1)</f>
        <v/>
      </c>
      <c r="I8" s="44"/>
      <c r="J8" s="44"/>
      <c r="K8" s="44"/>
      <c r="L8" s="44"/>
      <c r="M8" s="44"/>
      <c r="N8" s="44"/>
      <c r="O8" s="44"/>
      <c r="P8" s="44"/>
      <c r="Q8" s="44"/>
      <c r="R8" s="44"/>
      <c r="S8" s="44"/>
      <c r="T8" s="44"/>
      <c r="U8" s="44"/>
      <c r="V8" s="44"/>
      <c r="W8" s="44"/>
      <c r="X8" s="44"/>
      <c r="Y8" s="44"/>
      <c r="Z8" s="44"/>
      <c r="AA8" s="44"/>
      <c r="AB8" s="44"/>
      <c r="AC8" s="44"/>
    </row>
    <row r="9" spans="1:29" s="3" customFormat="1" ht="30" customHeight="1" thickBot="1" x14ac:dyDescent="0.35">
      <c r="A9" s="59" t="s">
        <v>34</v>
      </c>
      <c r="B9" s="83" t="s">
        <v>68</v>
      </c>
      <c r="C9" s="82" t="s">
        <v>71</v>
      </c>
      <c r="D9" s="22">
        <v>1</v>
      </c>
      <c r="E9" s="84">
        <v>44101</v>
      </c>
      <c r="F9" s="84">
        <v>44101</v>
      </c>
      <c r="G9" s="17"/>
      <c r="H9" s="17">
        <f t="shared" si="2"/>
        <v>1</v>
      </c>
      <c r="I9"/>
      <c r="J9" s="44"/>
      <c r="K9" s="44"/>
      <c r="L9" s="44"/>
      <c r="M9" s="44"/>
      <c r="N9" s="44"/>
      <c r="O9" s="44"/>
      <c r="P9" s="44"/>
      <c r="Q9" s="91"/>
      <c r="R9" s="44"/>
      <c r="S9" s="44"/>
      <c r="T9" s="44"/>
      <c r="U9" s="44"/>
      <c r="V9" s="44"/>
      <c r="W9" s="44"/>
      <c r="X9" s="44"/>
      <c r="Y9" s="44"/>
      <c r="Z9" s="44"/>
      <c r="AA9" s="44"/>
      <c r="AB9" s="44"/>
      <c r="AC9" s="44"/>
    </row>
    <row r="10" spans="1:29" s="3" customFormat="1" ht="30" customHeight="1" thickBot="1" x14ac:dyDescent="0.35">
      <c r="A10" s="59" t="s">
        <v>35</v>
      </c>
      <c r="B10" s="83" t="s">
        <v>55</v>
      </c>
      <c r="C10" s="71"/>
      <c r="D10" s="22">
        <v>0.7</v>
      </c>
      <c r="E10" s="84">
        <v>44101</v>
      </c>
      <c r="F10" s="84">
        <v>44101</v>
      </c>
      <c r="G10" s="17"/>
      <c r="H10" s="17">
        <f t="shared" si="2"/>
        <v>1</v>
      </c>
      <c r="I10" s="44"/>
      <c r="J10" s="58"/>
      <c r="K10" s="44"/>
      <c r="L10" s="44"/>
      <c r="M10" s="44"/>
      <c r="N10" s="44"/>
      <c r="O10" s="44"/>
      <c r="P10" s="44"/>
      <c r="Q10" s="91"/>
      <c r="R10" s="44"/>
      <c r="S10" s="44"/>
      <c r="T10" s="44"/>
      <c r="U10" s="45"/>
      <c r="V10" s="45"/>
      <c r="W10" s="44"/>
      <c r="X10" s="44"/>
      <c r="Y10" s="44"/>
      <c r="Z10" s="44"/>
      <c r="AA10" s="44"/>
      <c r="AB10" s="44"/>
      <c r="AC10" s="44"/>
    </row>
    <row r="11" spans="1:29" s="3" customFormat="1" ht="30" customHeight="1" thickBot="1" x14ac:dyDescent="0.35">
      <c r="A11" s="58"/>
      <c r="B11" s="83" t="s">
        <v>56</v>
      </c>
      <c r="C11" s="71"/>
      <c r="D11" s="22">
        <v>0.8</v>
      </c>
      <c r="E11" s="84">
        <v>44102</v>
      </c>
      <c r="F11" s="84">
        <v>44102</v>
      </c>
      <c r="G11" s="17"/>
      <c r="H11" s="17">
        <f t="shared" si="2"/>
        <v>1</v>
      </c>
      <c r="I11" s="44"/>
      <c r="J11" s="44"/>
      <c r="K11"/>
      <c r="L11" s="44"/>
      <c r="M11" s="44"/>
      <c r="N11" s="44"/>
      <c r="O11" s="44"/>
      <c r="P11" s="44"/>
      <c r="Q11" s="44"/>
      <c r="R11" s="91"/>
      <c r="S11" s="44"/>
      <c r="T11" s="44"/>
      <c r="U11" s="44"/>
      <c r="V11" s="44"/>
      <c r="W11" s="44"/>
      <c r="X11" s="44"/>
      <c r="Y11" s="44"/>
      <c r="Z11" s="44"/>
      <c r="AA11" s="44"/>
      <c r="AB11" s="44"/>
      <c r="AC11" s="44"/>
    </row>
    <row r="12" spans="1:29" s="3" customFormat="1" ht="30" customHeight="1" thickBot="1" x14ac:dyDescent="0.35">
      <c r="A12" s="58"/>
      <c r="B12" s="83" t="s">
        <v>57</v>
      </c>
      <c r="C12" s="71"/>
      <c r="D12" s="22">
        <v>0.7</v>
      </c>
      <c r="E12" s="66">
        <v>44102</v>
      </c>
      <c r="F12" s="84">
        <v>44102</v>
      </c>
      <c r="G12" s="17"/>
      <c r="H12" s="17">
        <f t="shared" si="2"/>
        <v>1</v>
      </c>
      <c r="I12" s="44"/>
      <c r="J12" s="44"/>
      <c r="K12"/>
      <c r="L12"/>
      <c r="M12"/>
      <c r="N12" s="44"/>
      <c r="O12" s="44"/>
      <c r="P12" s="44"/>
      <c r="Q12" s="44"/>
      <c r="R12" s="91"/>
      <c r="S12" s="44"/>
      <c r="T12" s="44"/>
      <c r="U12" s="44"/>
      <c r="V12" s="44"/>
      <c r="W12" s="44"/>
      <c r="X12" s="44"/>
      <c r="Y12" s="45"/>
      <c r="Z12" s="44"/>
      <c r="AA12" s="44"/>
      <c r="AB12" s="44"/>
      <c r="AC12" s="44"/>
    </row>
    <row r="13" spans="1:29" s="3" customFormat="1" ht="30" customHeight="1" thickBot="1" x14ac:dyDescent="0.35">
      <c r="A13" s="58"/>
      <c r="B13" s="83" t="s">
        <v>58</v>
      </c>
      <c r="C13" s="71"/>
      <c r="D13" s="22">
        <v>1</v>
      </c>
      <c r="E13" s="84">
        <v>44102</v>
      </c>
      <c r="F13" s="84">
        <v>44102</v>
      </c>
      <c r="G13" s="17"/>
      <c r="H13" s="17">
        <f t="shared" si="2"/>
        <v>1</v>
      </c>
      <c r="I13" s="44"/>
      <c r="J13" s="44"/>
      <c r="K13" s="44"/>
      <c r="L13"/>
      <c r="M13"/>
      <c r="N13" s="44"/>
      <c r="O13" s="44"/>
      <c r="P13" s="44"/>
      <c r="Q13" s="44"/>
      <c r="R13" s="91"/>
      <c r="S13" s="44"/>
      <c r="T13" s="44"/>
      <c r="U13" s="44"/>
      <c r="V13" s="44"/>
      <c r="W13" s="44"/>
      <c r="X13" s="44"/>
      <c r="Y13" s="44"/>
      <c r="Z13" s="44"/>
      <c r="AA13" s="44"/>
      <c r="AB13" s="44"/>
      <c r="AC13" s="44"/>
    </row>
    <row r="14" spans="1:29" s="3" customFormat="1" ht="30" customHeight="1" thickBot="1" x14ac:dyDescent="0.35">
      <c r="A14" s="59" t="s">
        <v>36</v>
      </c>
      <c r="B14" s="23" t="s">
        <v>40</v>
      </c>
      <c r="C14" s="72"/>
      <c r="D14" s="24"/>
      <c r="E14" s="25"/>
      <c r="F14" s="26"/>
      <c r="G14" s="17"/>
      <c r="H14" s="17" t="str">
        <f t="shared" si="2"/>
        <v/>
      </c>
      <c r="I14" s="44"/>
      <c r="J14" s="44"/>
      <c r="K14" s="44"/>
      <c r="L14" s="44"/>
      <c r="M14" s="44"/>
      <c r="N14" s="44"/>
      <c r="O14" s="44"/>
      <c r="P14" s="44"/>
      <c r="Q14" s="44"/>
      <c r="R14" s="44"/>
      <c r="S14" s="44"/>
      <c r="T14" s="44"/>
      <c r="U14" s="44"/>
      <c r="V14" s="44"/>
      <c r="W14" s="44"/>
      <c r="X14" s="44"/>
      <c r="Y14" s="44"/>
      <c r="Z14" s="44"/>
      <c r="AA14" s="44"/>
      <c r="AB14" s="44"/>
      <c r="AC14" s="44"/>
    </row>
    <row r="15" spans="1:29" s="3" customFormat="1" ht="30" customHeight="1" thickBot="1" x14ac:dyDescent="0.35">
      <c r="A15" s="59"/>
      <c r="B15" s="79" t="s">
        <v>59</v>
      </c>
      <c r="C15" s="73"/>
      <c r="D15" s="27">
        <v>0.5</v>
      </c>
      <c r="E15" s="88">
        <v>44103</v>
      </c>
      <c r="F15" s="88">
        <v>44103</v>
      </c>
      <c r="G15" s="17"/>
      <c r="H15" s="17">
        <f t="shared" si="2"/>
        <v>1</v>
      </c>
      <c r="I15" s="44"/>
      <c r="J15" s="44"/>
      <c r="K15" s="44"/>
      <c r="L15" s="44"/>
      <c r="M15" s="44"/>
      <c r="N15"/>
      <c r="O15" s="44"/>
      <c r="P15" s="44"/>
      <c r="Q15" s="44"/>
      <c r="R15" s="44"/>
      <c r="S15" s="91"/>
      <c r="T15" s="44"/>
      <c r="U15" s="44"/>
      <c r="V15" s="44"/>
      <c r="W15" s="44"/>
      <c r="X15" s="44"/>
      <c r="Y15" s="44"/>
      <c r="Z15" s="44"/>
      <c r="AA15" s="44"/>
      <c r="AB15" s="44"/>
      <c r="AC15" s="44"/>
    </row>
    <row r="16" spans="1:29" s="3" customFormat="1" ht="30" customHeight="1" thickBot="1" x14ac:dyDescent="0.35">
      <c r="A16" s="58"/>
      <c r="B16" s="79" t="s">
        <v>60</v>
      </c>
      <c r="C16" s="73"/>
      <c r="D16" s="27">
        <v>0.5</v>
      </c>
      <c r="E16" s="88">
        <v>44104</v>
      </c>
      <c r="F16" s="88">
        <v>44104</v>
      </c>
      <c r="G16" s="17"/>
      <c r="H16" s="17">
        <f t="shared" si="2"/>
        <v>1</v>
      </c>
      <c r="I16" s="44"/>
      <c r="J16" s="44"/>
      <c r="K16" s="44"/>
      <c r="L16" s="44"/>
      <c r="M16" s="44"/>
      <c r="N16" s="44"/>
      <c r="O16"/>
      <c r="P16"/>
      <c r="Q16"/>
      <c r="R16"/>
      <c r="S16" s="44"/>
      <c r="T16" s="91"/>
      <c r="U16" s="45"/>
      <c r="V16" s="45"/>
      <c r="W16" s="44"/>
      <c r="X16" s="44"/>
      <c r="Y16" s="44"/>
      <c r="Z16" s="44"/>
      <c r="AA16" s="44"/>
      <c r="AB16" s="44"/>
      <c r="AC16" s="44"/>
    </row>
    <row r="17" spans="1:29" s="3" customFormat="1" ht="30" customHeight="1" thickBot="1" x14ac:dyDescent="0.35">
      <c r="A17" s="58"/>
      <c r="B17" s="79" t="s">
        <v>61</v>
      </c>
      <c r="C17" s="73"/>
      <c r="D17" s="27">
        <v>0.5</v>
      </c>
      <c r="E17" s="88">
        <v>44104</v>
      </c>
      <c r="F17" s="88">
        <v>44104</v>
      </c>
      <c r="G17" s="17"/>
      <c r="H17" s="17">
        <f t="shared" si="2"/>
        <v>1</v>
      </c>
      <c r="I17" s="44"/>
      <c r="J17" s="44"/>
      <c r="K17" s="44"/>
      <c r="L17" s="44"/>
      <c r="M17" s="44"/>
      <c r="N17" s="44"/>
      <c r="O17" s="44"/>
      <c r="P17"/>
      <c r="Q17"/>
      <c r="R17"/>
      <c r="S17" s="44"/>
      <c r="T17" s="91"/>
      <c r="U17" s="44"/>
      <c r="V17" s="44"/>
      <c r="W17" s="44"/>
      <c r="X17" s="44"/>
      <c r="Y17" s="44"/>
      <c r="Z17" s="44"/>
      <c r="AA17" s="44"/>
      <c r="AB17" s="44"/>
      <c r="AC17" s="44"/>
    </row>
    <row r="18" spans="1:29" s="3" customFormat="1" ht="30" customHeight="1" thickBot="1" x14ac:dyDescent="0.35">
      <c r="A18" s="58"/>
      <c r="B18" s="79" t="s">
        <v>62</v>
      </c>
      <c r="C18" s="73"/>
      <c r="D18" s="27">
        <v>0.75</v>
      </c>
      <c r="E18" s="88">
        <v>44105</v>
      </c>
      <c r="F18" s="88">
        <v>44105</v>
      </c>
      <c r="G18" s="17"/>
      <c r="H18" s="17">
        <f t="shared" si="2"/>
        <v>1</v>
      </c>
      <c r="I18" s="44"/>
      <c r="J18" s="44"/>
      <c r="K18" s="44"/>
      <c r="L18" s="44"/>
      <c r="M18" s="44"/>
      <c r="N18" s="44"/>
      <c r="O18" s="44"/>
      <c r="P18" s="44"/>
      <c r="Q18"/>
      <c r="R18" s="58"/>
      <c r="S18" s="44"/>
      <c r="T18" s="44"/>
      <c r="U18" s="91"/>
      <c r="V18" s="44"/>
      <c r="W18" s="44"/>
      <c r="X18" s="44"/>
      <c r="Y18" s="45"/>
      <c r="Z18" s="44"/>
      <c r="AA18" s="44"/>
      <c r="AB18" s="44"/>
      <c r="AC18" s="44"/>
    </row>
    <row r="19" spans="1:29" s="3" customFormat="1" ht="30" customHeight="1" thickBot="1" x14ac:dyDescent="0.35">
      <c r="A19" s="58"/>
      <c r="B19" s="79" t="s">
        <v>63</v>
      </c>
      <c r="C19" s="73"/>
      <c r="D19" s="27">
        <v>1</v>
      </c>
      <c r="E19" s="88">
        <v>44105</v>
      </c>
      <c r="F19" s="88">
        <v>44105</v>
      </c>
      <c r="G19" s="17"/>
      <c r="H19" s="17">
        <f t="shared" si="2"/>
        <v>1</v>
      </c>
      <c r="I19" s="44"/>
      <c r="J19" s="44"/>
      <c r="K19" s="44"/>
      <c r="L19" s="44"/>
      <c r="M19" s="44"/>
      <c r="N19" s="44"/>
      <c r="O19" s="44"/>
      <c r="P19" s="44"/>
      <c r="Q19" s="44"/>
      <c r="R19" s="100"/>
      <c r="S19" s="44"/>
      <c r="T19" s="44"/>
      <c r="U19" s="91"/>
      <c r="V19" s="44"/>
      <c r="W19" s="44"/>
      <c r="X19" s="44"/>
      <c r="Y19" s="44"/>
      <c r="Z19" s="44"/>
      <c r="AA19" s="44"/>
      <c r="AB19" s="44"/>
      <c r="AC19" s="44"/>
    </row>
    <row r="20" spans="1:29" s="3" customFormat="1" ht="30" customHeight="1" thickBot="1" x14ac:dyDescent="0.35">
      <c r="A20" s="58" t="s">
        <v>24</v>
      </c>
      <c r="B20" s="28" t="s">
        <v>40</v>
      </c>
      <c r="C20" s="74"/>
      <c r="D20" s="29"/>
      <c r="E20" s="30"/>
      <c r="F20" s="31"/>
      <c r="G20" s="17"/>
      <c r="H20" s="17" t="str">
        <f t="shared" si="2"/>
        <v/>
      </c>
      <c r="I20" s="44"/>
      <c r="J20" s="44"/>
      <c r="K20" s="44"/>
      <c r="L20" s="44"/>
      <c r="M20" s="44"/>
      <c r="N20" s="44"/>
      <c r="O20" s="44"/>
      <c r="P20" s="44"/>
      <c r="Q20" s="44"/>
      <c r="R20" s="44"/>
      <c r="S20" s="44"/>
      <c r="T20" s="44"/>
      <c r="U20" s="44"/>
      <c r="V20" s="44"/>
      <c r="W20" s="44"/>
      <c r="X20" s="44"/>
      <c r="Y20" s="44"/>
      <c r="Z20" s="44"/>
      <c r="AA20" s="44"/>
      <c r="AB20" s="44"/>
      <c r="AC20" s="44"/>
    </row>
    <row r="21" spans="1:29" s="3" customFormat="1" ht="30" customHeight="1" thickBot="1" x14ac:dyDescent="0.35">
      <c r="A21" s="58"/>
      <c r="B21" s="80" t="s">
        <v>64</v>
      </c>
      <c r="C21" s="75"/>
      <c r="D21" s="32">
        <v>0.5</v>
      </c>
      <c r="E21" s="89">
        <v>44106</v>
      </c>
      <c r="F21" s="89">
        <v>44108</v>
      </c>
      <c r="G21" s="17"/>
      <c r="H21" s="17">
        <f t="shared" si="2"/>
        <v>3</v>
      </c>
      <c r="I21" s="44"/>
      <c r="J21" s="44"/>
      <c r="K21" s="44"/>
      <c r="L21" s="44"/>
      <c r="M21" s="44"/>
      <c r="N21" s="44"/>
      <c r="O21" s="44"/>
      <c r="P21" s="44"/>
      <c r="Q21" s="44"/>
      <c r="R21" s="100"/>
      <c r="S21" s="100"/>
      <c r="T21" s="100"/>
      <c r="U21" s="44"/>
      <c r="V21" s="91"/>
      <c r="W21" s="91"/>
      <c r="X21" s="91"/>
      <c r="Y21" s="44"/>
      <c r="Z21" s="44"/>
      <c r="AA21" s="44"/>
      <c r="AB21" s="44"/>
      <c r="AC21" s="44"/>
    </row>
    <row r="22" spans="1:29" s="3" customFormat="1" ht="30" customHeight="1" thickBot="1" x14ac:dyDescent="0.35">
      <c r="A22" s="58"/>
      <c r="B22" s="80" t="s">
        <v>65</v>
      </c>
      <c r="C22" s="75"/>
      <c r="D22" s="32">
        <v>0.5</v>
      </c>
      <c r="E22" s="89">
        <v>44107</v>
      </c>
      <c r="F22" s="89">
        <v>44108</v>
      </c>
      <c r="G22" s="17"/>
      <c r="H22" s="17">
        <f t="shared" si="2"/>
        <v>2</v>
      </c>
      <c r="I22" s="44"/>
      <c r="J22" s="44"/>
      <c r="K22" s="44"/>
      <c r="L22" s="44"/>
      <c r="M22" s="44"/>
      <c r="N22" s="44"/>
      <c r="O22" s="44"/>
      <c r="P22" s="44"/>
      <c r="Q22" s="44"/>
      <c r="R22" s="44"/>
      <c r="S22" s="100"/>
      <c r="T22" s="100"/>
      <c r="U22" s="44"/>
      <c r="V22" s="44"/>
      <c r="W22" s="91"/>
      <c r="X22" s="91"/>
      <c r="Y22" s="44"/>
      <c r="Z22" s="44"/>
      <c r="AA22" s="44"/>
      <c r="AB22" s="44"/>
      <c r="AC22" s="44"/>
    </row>
    <row r="23" spans="1:29" s="3" customFormat="1" ht="30" customHeight="1" thickBot="1" x14ac:dyDescent="0.35">
      <c r="A23" s="58"/>
      <c r="B23" s="80" t="s">
        <v>66</v>
      </c>
      <c r="C23" s="75"/>
      <c r="D23" s="32">
        <v>0.75</v>
      </c>
      <c r="E23" s="89">
        <v>44109</v>
      </c>
      <c r="F23" s="89">
        <v>44111</v>
      </c>
      <c r="G23" s="17"/>
      <c r="H23" s="17">
        <f t="shared" si="2"/>
        <v>3</v>
      </c>
      <c r="I23" s="44"/>
      <c r="J23" s="44"/>
      <c r="K23" s="44"/>
      <c r="L23" s="44"/>
      <c r="M23" s="44"/>
      <c r="N23" s="44"/>
      <c r="O23" s="44"/>
      <c r="P23" s="44"/>
      <c r="Q23" s="44"/>
      <c r="R23" s="44"/>
      <c r="S23" s="44"/>
      <c r="T23" s="100"/>
      <c r="U23" s="100"/>
      <c r="V23" s="100"/>
      <c r="W23" s="100"/>
      <c r="X23" s="44"/>
      <c r="Y23" s="91"/>
      <c r="Z23" s="91"/>
      <c r="AA23" s="91"/>
      <c r="AB23" s="44"/>
      <c r="AC23" s="44"/>
    </row>
    <row r="24" spans="1:29" s="3" customFormat="1" ht="30" customHeight="1" thickBot="1" x14ac:dyDescent="0.35">
      <c r="A24" s="58"/>
      <c r="B24" s="90" t="s">
        <v>54</v>
      </c>
      <c r="C24" s="75"/>
      <c r="D24" s="32">
        <v>1</v>
      </c>
      <c r="E24" s="67">
        <v>44110</v>
      </c>
      <c r="F24" s="67">
        <v>44111</v>
      </c>
      <c r="G24" s="17"/>
      <c r="H24" s="17">
        <f t="shared" si="2"/>
        <v>2</v>
      </c>
      <c r="I24" s="44"/>
      <c r="J24" s="44"/>
      <c r="K24" s="44"/>
      <c r="L24" s="44"/>
      <c r="M24" s="44"/>
      <c r="N24" s="44"/>
      <c r="O24" s="44"/>
      <c r="P24" s="44"/>
      <c r="Q24" s="44"/>
      <c r="R24" s="44"/>
      <c r="S24" s="44"/>
      <c r="T24" s="44"/>
      <c r="U24" s="100"/>
      <c r="V24" s="100"/>
      <c r="W24" s="100"/>
      <c r="X24" s="100"/>
      <c r="Y24" s="44"/>
      <c r="Z24" s="91"/>
      <c r="AA24" s="91"/>
      <c r="AB24" s="44"/>
      <c r="AC24" s="44"/>
    </row>
    <row r="25" spans="1:29" s="3" customFormat="1" ht="30" customHeight="1" thickBot="1" x14ac:dyDescent="0.35">
      <c r="A25" s="58" t="s">
        <v>24</v>
      </c>
      <c r="B25" s="33" t="s">
        <v>41</v>
      </c>
      <c r="C25" s="76"/>
      <c r="D25" s="34"/>
      <c r="E25" s="35"/>
      <c r="F25" s="36"/>
      <c r="G25" s="17"/>
      <c r="H25" s="17" t="str">
        <f t="shared" si="2"/>
        <v/>
      </c>
      <c r="I25" s="44"/>
      <c r="J25" s="44"/>
      <c r="K25" s="44"/>
      <c r="L25" s="44"/>
      <c r="M25" s="44"/>
      <c r="N25" s="44"/>
      <c r="O25" s="44"/>
      <c r="P25" s="44"/>
      <c r="Q25" s="44"/>
      <c r="R25" s="44"/>
      <c r="S25" s="44"/>
      <c r="T25" s="44"/>
      <c r="U25" s="44"/>
      <c r="V25" s="44"/>
      <c r="W25" s="44"/>
      <c r="X25" s="44"/>
      <c r="Y25" s="44"/>
      <c r="Z25" s="44"/>
      <c r="AA25" s="44"/>
      <c r="AB25" s="44"/>
      <c r="AC25" s="44"/>
    </row>
    <row r="26" spans="1:29" s="3" customFormat="1" ht="30" customHeight="1" thickBot="1" x14ac:dyDescent="0.35">
      <c r="A26" s="58"/>
      <c r="B26" s="87" t="s">
        <v>50</v>
      </c>
      <c r="C26" s="77"/>
      <c r="D26" s="37">
        <v>1</v>
      </c>
      <c r="E26" s="68">
        <v>44053</v>
      </c>
      <c r="F26" s="68">
        <v>44053</v>
      </c>
      <c r="G26" s="17"/>
      <c r="H26" s="17">
        <f t="shared" si="2"/>
        <v>1</v>
      </c>
      <c r="I26" s="44"/>
      <c r="J26" s="44"/>
      <c r="K26" s="44"/>
      <c r="L26" s="44"/>
      <c r="M26" s="44"/>
      <c r="N26" s="44"/>
      <c r="O26" s="44"/>
      <c r="P26" s="44"/>
      <c r="Q26" s="44"/>
      <c r="R26" s="44"/>
      <c r="S26" s="44"/>
      <c r="T26" s="44"/>
      <c r="U26" s="44"/>
      <c r="V26" s="44"/>
      <c r="W26" s="44"/>
      <c r="X26" s="44"/>
      <c r="Y26" s="100"/>
      <c r="Z26" s="44"/>
      <c r="AA26" s="44"/>
      <c r="AB26" s="91"/>
      <c r="AC26" s="44"/>
    </row>
    <row r="27" spans="1:29" s="3" customFormat="1" ht="30" customHeight="1" thickBot="1" x14ac:dyDescent="0.35">
      <c r="A27" s="58"/>
      <c r="B27" s="87" t="s">
        <v>51</v>
      </c>
      <c r="C27" s="77"/>
      <c r="D27" s="37">
        <v>1</v>
      </c>
      <c r="E27" s="68">
        <v>44053</v>
      </c>
      <c r="F27" s="68">
        <v>44084</v>
      </c>
      <c r="G27" s="17"/>
      <c r="H27" s="17">
        <f t="shared" si="2"/>
        <v>32</v>
      </c>
      <c r="I27" s="44"/>
      <c r="J27" s="44"/>
      <c r="K27" s="44"/>
      <c r="L27" s="44"/>
      <c r="M27" s="44"/>
      <c r="N27" s="44"/>
      <c r="O27" s="44"/>
      <c r="P27" s="44"/>
      <c r="Q27" s="44"/>
      <c r="R27" s="44"/>
      <c r="S27" s="44"/>
      <c r="T27" s="44"/>
      <c r="U27" s="44"/>
      <c r="V27" s="44"/>
      <c r="W27" s="44"/>
      <c r="X27" s="44"/>
      <c r="Y27" s="100"/>
      <c r="Z27" s="100"/>
      <c r="AA27" s="100"/>
      <c r="AB27" s="91"/>
      <c r="AC27" s="91"/>
    </row>
    <row r="28" spans="1:29" s="3" customFormat="1" ht="30" customHeight="1" thickBot="1" x14ac:dyDescent="0.35">
      <c r="A28" s="58"/>
      <c r="B28" s="87" t="s">
        <v>52</v>
      </c>
      <c r="C28" s="77"/>
      <c r="D28" s="37">
        <v>1</v>
      </c>
      <c r="E28" s="68">
        <v>44053</v>
      </c>
      <c r="F28" s="68">
        <v>44084</v>
      </c>
      <c r="G28" s="17"/>
      <c r="H28" s="17">
        <f t="shared" si="2"/>
        <v>32</v>
      </c>
      <c r="I28" s="44"/>
      <c r="J28" s="44"/>
      <c r="K28" s="44"/>
      <c r="L28" s="44"/>
      <c r="M28" s="44"/>
      <c r="N28" s="44"/>
      <c r="O28" s="44"/>
      <c r="P28" s="44"/>
      <c r="Q28" s="44"/>
      <c r="R28" s="44"/>
      <c r="S28" s="44"/>
      <c r="T28" s="44"/>
      <c r="U28" s="44"/>
      <c r="V28" s="44"/>
      <c r="W28" s="44"/>
      <c r="X28" s="44"/>
      <c r="Y28" s="44"/>
      <c r="Z28" s="44"/>
      <c r="AA28" s="100"/>
      <c r="AB28" s="91"/>
      <c r="AC28" s="91"/>
    </row>
    <row r="29" spans="1:29" s="3" customFormat="1" ht="30" customHeight="1" thickBot="1" x14ac:dyDescent="0.35">
      <c r="A29" s="58"/>
      <c r="B29" s="87" t="s">
        <v>53</v>
      </c>
      <c r="C29" s="77"/>
      <c r="D29" s="37">
        <v>1</v>
      </c>
      <c r="E29" s="68">
        <v>44084</v>
      </c>
      <c r="F29" s="68">
        <v>44084</v>
      </c>
      <c r="G29" s="17"/>
      <c r="H29" s="17">
        <f t="shared" si="2"/>
        <v>1</v>
      </c>
      <c r="I29" s="44"/>
      <c r="J29" s="44"/>
      <c r="K29" s="44"/>
      <c r="L29" s="44"/>
      <c r="M29" s="44"/>
      <c r="N29" s="44"/>
      <c r="O29" s="44"/>
      <c r="P29" s="44"/>
      <c r="Q29" s="44"/>
      <c r="R29" s="44"/>
      <c r="S29" s="44"/>
      <c r="T29" s="44"/>
      <c r="U29" s="44"/>
      <c r="V29" s="44"/>
      <c r="W29" s="44"/>
      <c r="X29" s="44"/>
      <c r="Y29" s="44"/>
      <c r="Z29" s="44"/>
      <c r="AA29" s="44"/>
      <c r="AB29" s="100"/>
      <c r="AC29" s="91"/>
    </row>
    <row r="30" spans="1:29" s="3" customFormat="1" ht="30" customHeight="1" thickBot="1" x14ac:dyDescent="0.35">
      <c r="A30" s="58"/>
      <c r="B30" s="87" t="s">
        <v>67</v>
      </c>
      <c r="C30" s="77"/>
      <c r="D30" s="37">
        <v>1</v>
      </c>
      <c r="E30" s="68">
        <v>44084</v>
      </c>
      <c r="F30" s="68">
        <v>44084</v>
      </c>
      <c r="G30" s="17"/>
      <c r="H30" s="17">
        <f t="shared" si="2"/>
        <v>1</v>
      </c>
      <c r="I30" s="44"/>
      <c r="J30" s="44"/>
      <c r="K30" s="44"/>
      <c r="L30" s="44"/>
      <c r="M30" s="44"/>
      <c r="N30" s="44"/>
      <c r="O30" s="44"/>
      <c r="P30" s="44"/>
      <c r="Q30" s="44"/>
      <c r="R30" s="44"/>
      <c r="S30" s="44"/>
      <c r="T30" s="44"/>
      <c r="U30" s="44"/>
      <c r="V30" s="44"/>
      <c r="W30" s="44"/>
      <c r="X30" s="44"/>
      <c r="Y30" s="44"/>
      <c r="Z30" s="44"/>
      <c r="AA30" s="44"/>
      <c r="AB30" s="44"/>
      <c r="AC30" s="91"/>
    </row>
    <row r="31" spans="1:29" s="3" customFormat="1" ht="30" customHeight="1" thickBot="1" x14ac:dyDescent="0.35">
      <c r="A31" s="58" t="s">
        <v>26</v>
      </c>
      <c r="B31" s="81"/>
      <c r="C31" s="78"/>
      <c r="D31" s="16"/>
      <c r="E31" s="69"/>
      <c r="F31" s="69"/>
      <c r="G31" s="17"/>
      <c r="H31" s="17" t="str">
        <f t="shared" si="2"/>
        <v/>
      </c>
      <c r="I31" s="44"/>
      <c r="J31" s="44"/>
      <c r="K31" s="44"/>
      <c r="L31" s="44"/>
      <c r="M31" s="44"/>
      <c r="N31" s="44"/>
      <c r="O31" s="44"/>
      <c r="P31" s="44"/>
      <c r="Q31" s="44"/>
      <c r="R31" s="44"/>
      <c r="S31" s="44"/>
      <c r="T31" s="44"/>
      <c r="U31" s="44"/>
      <c r="V31" s="44"/>
      <c r="W31" s="44"/>
      <c r="X31" s="44"/>
      <c r="Y31" s="44"/>
      <c r="Z31" s="44"/>
      <c r="AA31" s="44"/>
      <c r="AB31" s="44"/>
      <c r="AC31" s="44"/>
    </row>
    <row r="32" spans="1:29" s="3" customFormat="1" ht="30" customHeight="1" thickBot="1" x14ac:dyDescent="0.35">
      <c r="A32" s="59" t="s">
        <v>25</v>
      </c>
      <c r="B32" s="38"/>
      <c r="C32" s="39"/>
      <c r="D32" s="40"/>
      <c r="E32" s="41"/>
      <c r="F32" s="42"/>
      <c r="G32" s="43"/>
      <c r="H32" s="43" t="str">
        <f t="shared" si="2"/>
        <v/>
      </c>
      <c r="I32" s="46"/>
      <c r="J32" s="46"/>
      <c r="K32" s="46"/>
      <c r="L32" s="46"/>
      <c r="M32" s="46"/>
      <c r="N32" s="46"/>
      <c r="O32" s="46"/>
      <c r="P32" s="46"/>
      <c r="Q32" s="46"/>
      <c r="R32" s="46"/>
      <c r="S32" s="46"/>
      <c r="T32" s="46"/>
      <c r="U32" s="46"/>
      <c r="V32" s="46"/>
      <c r="W32" s="46"/>
      <c r="X32" s="46"/>
      <c r="Y32" s="46"/>
      <c r="Z32" s="46"/>
      <c r="AA32" s="46"/>
      <c r="AB32" s="46"/>
      <c r="AC32" s="46"/>
    </row>
    <row r="33" spans="3:7" ht="30" customHeight="1" x14ac:dyDescent="0.3">
      <c r="G33" s="6"/>
    </row>
    <row r="34" spans="3:7" ht="30" customHeight="1" x14ac:dyDescent="0.3">
      <c r="C34" s="14"/>
      <c r="F34" s="60"/>
    </row>
    <row r="35" spans="3:7" ht="30" customHeight="1" x14ac:dyDescent="0.3">
      <c r="C35" s="15"/>
    </row>
  </sheetData>
  <mergeCells count="7">
    <mergeCell ref="B5:G5"/>
    <mergeCell ref="E3:F3"/>
    <mergeCell ref="I4:O4"/>
    <mergeCell ref="P4:V4"/>
    <mergeCell ref="W4:AC4"/>
    <mergeCell ref="C3:D3"/>
    <mergeCell ref="C4:D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B11 I12:J12 N12:AB12 L12 I13:AB27 AC27 I29:AB32 I28:AC28 AC29:AC30">
    <cfRule type="expression" dxfId="8" priority="33">
      <formula>AND(TODAY()&gt;=I$5,TODAY()&lt;J$5)</formula>
    </cfRule>
  </conditionalFormatting>
  <conditionalFormatting sqref="I7:AB11 I12:J12 N12:AB12 L12 I13:AB27 AC27 I29:AB32 I28:AC28 AC29:AC30">
    <cfRule type="expression" dxfId="7" priority="27">
      <formula>AND(task_start&lt;=I$5,ROUNDDOWN((task_end-task_start+1)*task_progress,0)+task_start-1&gt;=I$5)</formula>
    </cfRule>
    <cfRule type="expression" dxfId="6" priority="28" stopIfTrue="1">
      <formula>AND(task_end&gt;=I$5,task_start&lt;J$5)</formula>
    </cfRule>
  </conditionalFormatting>
  <conditionalFormatting sqref="AC5:AC26 AC31:AC32">
    <cfRule type="expression" dxfId="5" priority="36">
      <formula>AND(TODAY()&gt;=AC$5,TODAY()&lt;#REF!)</formula>
    </cfRule>
  </conditionalFormatting>
  <conditionalFormatting sqref="AC7:AC26 AC31:AC32">
    <cfRule type="expression" dxfId="4" priority="41">
      <formula>AND(task_start&lt;=AC$5,ROUNDDOWN((task_end-task_start+1)*task_progress,0)+task_start-1&gt;=AC$5)</formula>
    </cfRule>
    <cfRule type="expression" dxfId="3" priority="42" stopIfTrue="1">
      <formula>AND(task_end&gt;=AC$5,task_start&lt;#REF!)</formula>
    </cfRule>
  </conditionalFormatting>
  <conditionalFormatting sqref="M12">
    <cfRule type="expression" dxfId="2" priority="44">
      <formula>AND(TODAY()&gt;=K$5,TODAY()&lt;L$5)</formula>
    </cfRule>
  </conditionalFormatting>
  <conditionalFormatting sqref="M12">
    <cfRule type="expression" dxfId="1" priority="48">
      <formula>AND(task_start&lt;=K$5,ROUNDDOWN((task_end-task_start+1)*task_progress,0)+task_start-1&gt;=K$5)</formula>
    </cfRule>
    <cfRule type="expression" dxfId="0" priority="49" stopIfTrue="1">
      <formula>AND(task_end&gt;=K$5,task_start&lt;L$5)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21"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11</v>
      </c>
      <c r="B2" s="49"/>
    </row>
    <row r="3" spans="1:2" s="54" customFormat="1" ht="27" customHeight="1" x14ac:dyDescent="0.3">
      <c r="A3" s="55" t="s">
        <v>16</v>
      </c>
      <c r="B3" s="55"/>
    </row>
    <row r="4" spans="1:2" s="51" customFormat="1" ht="25.8" x14ac:dyDescent="0.5">
      <c r="A4" s="52" t="s">
        <v>10</v>
      </c>
    </row>
    <row r="5" spans="1:2" ht="74.099999999999994" customHeight="1" x14ac:dyDescent="0.3">
      <c r="A5" s="53" t="s">
        <v>19</v>
      </c>
    </row>
    <row r="6" spans="1:2" ht="26.25" customHeight="1" x14ac:dyDescent="0.3">
      <c r="A6" s="52" t="s">
        <v>22</v>
      </c>
    </row>
    <row r="7" spans="1:2" s="48" customFormat="1" ht="204.9" customHeight="1" x14ac:dyDescent="0.3">
      <c r="A7" s="57" t="s">
        <v>21</v>
      </c>
    </row>
    <row r="8" spans="1:2" s="51" customFormat="1" ht="25.8" x14ac:dyDescent="0.5">
      <c r="A8" s="52" t="s">
        <v>12</v>
      </c>
    </row>
    <row r="9" spans="1:2" ht="57.6" x14ac:dyDescent="0.3">
      <c r="A9" s="53" t="s">
        <v>20</v>
      </c>
    </row>
    <row r="10" spans="1:2" s="48" customFormat="1" ht="27.9" customHeight="1" x14ac:dyDescent="0.3">
      <c r="A10" s="56" t="s">
        <v>18</v>
      </c>
    </row>
    <row r="11" spans="1:2" s="51" customFormat="1" ht="25.8" x14ac:dyDescent="0.5">
      <c r="A11" s="52" t="s">
        <v>9</v>
      </c>
    </row>
    <row r="12" spans="1:2" ht="28.8" x14ac:dyDescent="0.3">
      <c r="A12" s="53" t="s">
        <v>17</v>
      </c>
    </row>
    <row r="13" spans="1:2" s="48" customFormat="1" ht="27.9" customHeight="1" x14ac:dyDescent="0.3">
      <c r="A13" s="56" t="s">
        <v>3</v>
      </c>
    </row>
    <row r="14" spans="1:2" s="51" customFormat="1" ht="25.8" x14ac:dyDescent="0.5">
      <c r="A14" s="52" t="s">
        <v>13</v>
      </c>
    </row>
    <row r="15" spans="1:2" ht="75" customHeight="1" x14ac:dyDescent="0.3">
      <c r="A15" s="53" t="s">
        <v>14</v>
      </c>
    </row>
    <row r="16" spans="1:2" ht="72" x14ac:dyDescent="0.3">
      <c r="A16" s="5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purl.org/dc/elements/1.1/"/>
    <ds:schemaRef ds:uri="http://schemas.microsoft.com/office/2006/metadata/properties"/>
    <ds:schemaRef ds:uri="http://purl.org/dc/terms/"/>
    <ds:schemaRef ds:uri="http://schemas.openxmlformats.org/package/2006/metadata/core-properties"/>
    <ds:schemaRef ds:uri="3f90b35a-c7f5-466e-bdce-aad1192bcad3"/>
    <ds:schemaRef ds:uri="http://purl.org/dc/dcmitype/"/>
    <ds:schemaRef ds:uri="http://schemas.microsoft.com/office/2006/documentManagement/types"/>
    <ds:schemaRef ds:uri="http://schemas.microsoft.com/office/infopath/2007/PartnerControls"/>
    <ds:schemaRef ds:uri="abad16e2-75b5-4d02-890c-30395bfef711"/>
    <ds:schemaRef ds:uri="http://www.w3.org/XML/1998/namespace"/>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2020-10-09T15:30:56Z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