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120" yWindow="-120"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1" l="1"/>
  <c r="D13" i="11"/>
  <c r="E13" i="11"/>
  <c r="H7" i="11" l="1"/>
  <c r="H17" i="11" l="1"/>
  <c r="I5" i="11"/>
  <c r="H21" i="11"/>
  <c r="H20" i="11"/>
  <c r="H16" i="11"/>
  <c r="H15" i="11"/>
  <c r="H13" i="11"/>
  <c r="H8" i="11"/>
  <c r="H9" i="11" l="1"/>
  <c r="I6" i="11"/>
  <c r="H10" i="11" l="1"/>
  <c r="H18" i="11"/>
  <c r="H14" i="11"/>
  <c r="J5" i="11"/>
  <c r="K5" i="11" s="1"/>
  <c r="L5" i="11" s="1"/>
  <c r="M5" i="11" s="1"/>
  <c r="N5" i="11" s="1"/>
  <c r="O5" i="11" s="1"/>
  <c r="P5" i="11" s="1"/>
  <c r="H19" i="11" l="1"/>
  <c r="H11" i="11"/>
  <c r="H12" i="11"/>
  <c r="Q5" i="11"/>
  <c r="R5" i="11" s="1"/>
  <c r="S5" i="11" s="1"/>
  <c r="T5" i="11" s="1"/>
  <c r="U5" i="11" s="1"/>
  <c r="V5" i="11" s="1"/>
  <c r="W5" i="11" s="1"/>
  <c r="J6" i="11"/>
  <c r="X5" i="11" l="1"/>
  <c r="Y5" i="11" s="1"/>
  <c r="Z5" i="11" s="1"/>
  <c r="AA5" i="11" s="1"/>
  <c r="AB5" i="11" s="1"/>
  <c r="AC5" i="11" s="1"/>
  <c r="K6" i="11"/>
  <c r="L6" i="11" l="1"/>
  <c r="M6" i="11" l="1"/>
  <c r="N6" i="11" l="1"/>
  <c r="O6" i="11" l="1"/>
  <c r="P6" i="11" l="1"/>
  <c r="Q6" i="11"/>
  <c r="R6" i="11" l="1"/>
  <c r="S6" i="11" l="1"/>
  <c r="T6" i="11" l="1"/>
  <c r="U6" i="11" l="1"/>
  <c r="V6" i="11" l="1"/>
  <c r="W6" i="11" l="1"/>
  <c r="X6" i="11" l="1"/>
  <c r="Y6" i="11" l="1"/>
  <c r="Z6" i="11" l="1"/>
  <c r="AA6" i="11" l="1"/>
  <c r="AB6" i="11" l="1"/>
  <c r="AC6" i="11" l="1"/>
</calcChain>
</file>

<file path=xl/sharedStrings.xml><?xml version="1.0" encoding="utf-8"?>
<sst xmlns="http://schemas.openxmlformats.org/spreadsheetml/2006/main" count="56" uniqueCount="54">
  <si>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</si>
  <si>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</si>
  <si>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</si>
  <si>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</si>
  <si>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</si>
  <si>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</si>
  <si>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</si>
  <si>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</si>
  <si>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</si>
  <si>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</si>
  <si>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</si>
  <si>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</si>
  <si>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</si>
  <si>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</si>
  <si>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</si>
  <si>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</si>
  <si>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</si>
  <si>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</si>
  <si>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</si>
  <si>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</si>
  <si>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</si>
  <si>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</si>
  <si>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</si>
  <si>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</si>
  <si>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</si>
  <si>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</si>
  <si>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</si>
  <si>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</si>
  <si>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</si>
  <si>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</si>
  <si>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</si>
  <si>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</si>
  <si>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</si>
  <si>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</si>
  <si>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</si>
  <si>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</si>
  <si>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</si>
  <si>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</si>
  <si>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CANDIDATES ELECTION SYSTEM</t>
  </si>
  <si>
    <t>L&amp;T Technology Services</t>
  </si>
  <si>
    <t>Project Lead- Srushti Rangari</t>
  </si>
  <si>
    <t>WEEK 1</t>
  </si>
  <si>
    <t>Research on existing system</t>
  </si>
  <si>
    <t>Proposal of new system</t>
  </si>
  <si>
    <t xml:space="preserve">Requirements gathering </t>
  </si>
  <si>
    <t>Architechture</t>
  </si>
  <si>
    <t>Srushti Rangari</t>
  </si>
  <si>
    <t>WEEK 2</t>
  </si>
  <si>
    <t>Coding</t>
  </si>
  <si>
    <t>WEEK 3</t>
  </si>
  <si>
    <t>Unit Testing</t>
  </si>
  <si>
    <t>Test plan</t>
  </si>
  <si>
    <t>Test Cases and output</t>
  </si>
  <si>
    <t xml:space="preserve">Documentation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</si>
</sst>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0" fillId="3" borderId="2" xfId="11" applyFont="1" applyFill="1">
      <alignment horizontal="center" vertical="center"/>
    </xf>
    <xf numFmtId="0" fontId="0" fillId="7" borderId="2" xfId="11" applyFont="1" applyFill="1">
      <alignment horizontal="center" vertical="center"/>
    </xf>
    <xf numFmtId="0" fontId="0" fillId="4" borderId="2" xfId="12" applyFont="1" applyFill="1">
      <alignment horizontal="left" vertical="center" indent="2"/>
    </xf>
    <xf numFmtId="0" fontId="0" fillId="9" borderId="2" xfId="12" applyFont="1" applyFill="1">
      <alignment horizontal="left" vertical="center" indent="2"/>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C24"/>
  <sheetViews>
    <sheetView showGridLines="0" tabSelected="1" showRuler="0" zoomScaleNormal="100" zoomScalePageLayoutView="70" workbookViewId="0">
      <pane ySplit="6" topLeftCell="A7" activePane="bottomLeft" state="frozen"/>
      <selection pane="bottomLeft" activeCell="B20" sqref="B20"/>
    </sheetView>
  </sheetViews>
  <sheetFormatPr defaultRowHeight="30" customHeight="1" x14ac:dyDescent="0.25"/>
  <cols>
    <col min="1" max="1" width="2.7109375" style="53" customWidth="1"/>
    <col min="2" max="2" width="32.42578125" customWidth="1"/>
    <col min="3" max="3" width="26.5703125" customWidth="1"/>
    <col min="4" max="4" width="10.7109375" customWidth="1"/>
    <col min="5" max="5" width="10.42578125" style="5" customWidth="1"/>
    <col min="6" max="6" width="10.42578125" customWidth="1"/>
    <col min="7" max="7" width="2.7109375" customWidth="1"/>
    <col min="8" max="8" width="6.140625" hidden="1" customWidth="1"/>
    <col min="9" max="29" width="2.5703125" customWidth="1"/>
    <col min="34" max="35" width="10.28515625"/>
  </cols>
  <sheetData>
    <row r="1" spans="1:29" ht="30" customHeight="1" x14ac:dyDescent="0.45">
      <c r="A1" s="54" t="s">
        <v>29</v>
      </c>
      <c r="B1" s="58" t="s">
        <v>38</v>
      </c>
      <c r="C1" s="1"/>
      <c r="D1" s="2"/>
      <c r="E1" s="4"/>
      <c r="F1" s="42"/>
      <c r="H1" s="2"/>
      <c r="I1" s="14" t="s">
        <v>12</v>
      </c>
    </row>
    <row r="2" spans="1:29" ht="30" customHeight="1" x14ac:dyDescent="0.3">
      <c r="A2" s="53" t="s">
        <v>24</v>
      </c>
      <c r="B2" s="59" t="s">
        <v>39</v>
      </c>
      <c r="I2" s="56" t="s">
        <v>17</v>
      </c>
    </row>
    <row r="3" spans="1:29" ht="30" customHeight="1" x14ac:dyDescent="0.25">
      <c r="A3" s="53" t="s">
        <v>30</v>
      </c>
      <c r="B3" s="60" t="s">
        <v>40</v>
      </c>
      <c r="C3" s="73" t="s">
        <v>1</v>
      </c>
      <c r="D3" s="74"/>
      <c r="E3" s="79">
        <v>44094</v>
      </c>
      <c r="F3" s="79"/>
    </row>
    <row r="4" spans="1:29" ht="30" customHeight="1" x14ac:dyDescent="0.25">
      <c r="A4" s="54" t="s">
        <v>31</v>
      </c>
      <c r="C4" s="73" t="s">
        <v>8</v>
      </c>
      <c r="D4" s="74"/>
      <c r="E4" s="7">
        <v>1</v>
      </c>
      <c r="I4" s="76">
        <v>44094</v>
      </c>
      <c r="J4" s="77"/>
      <c r="K4" s="77"/>
      <c r="L4" s="77"/>
      <c r="M4" s="77"/>
      <c r="N4" s="77"/>
      <c r="O4" s="78"/>
      <c r="P4" s="76">
        <v>44101</v>
      </c>
      <c r="Q4" s="77"/>
      <c r="R4" s="77"/>
      <c r="S4" s="77"/>
      <c r="T4" s="77"/>
      <c r="U4" s="77"/>
      <c r="V4" s="78"/>
      <c r="W4" s="76">
        <v>44108</v>
      </c>
      <c r="X4" s="77"/>
      <c r="Y4" s="77"/>
      <c r="Z4" s="77"/>
      <c r="AA4" s="77"/>
      <c r="AB4" s="77"/>
      <c r="AC4" s="78"/>
    </row>
    <row r="5" spans="1:29" ht="15" customHeight="1" x14ac:dyDescent="0.25">
      <c r="A5" s="54" t="s">
        <v>32</v>
      </c>
      <c r="B5" s="75"/>
      <c r="C5" s="75"/>
      <c r="D5" s="75"/>
      <c r="E5" s="75"/>
      <c r="F5" s="75"/>
      <c r="G5" s="75"/>
      <c r="I5" s="11">
        <f>Project_Start-WEEKDAY(Project_Start,1)+2+7*(Display_Week-1)</f>
        <v>44095</v>
      </c>
      <c r="J5" s="10">
        <f>I5+1</f>
        <v>44096</v>
      </c>
      <c r="K5" s="10">
        <f t="shared" ref="K5:AC5" si="0">J5+1</f>
        <v>44097</v>
      </c>
      <c r="L5" s="10">
        <f t="shared" si="0"/>
        <v>44098</v>
      </c>
      <c r="M5" s="10">
        <f t="shared" si="0"/>
        <v>44099</v>
      </c>
      <c r="N5" s="10">
        <f t="shared" si="0"/>
        <v>44100</v>
      </c>
      <c r="O5" s="12">
        <f t="shared" si="0"/>
        <v>44101</v>
      </c>
      <c r="P5" s="11">
        <f>O5+1</f>
        <v>44102</v>
      </c>
      <c r="Q5" s="10">
        <f>P5+1</f>
        <v>44103</v>
      </c>
      <c r="R5" s="10">
        <f t="shared" si="0"/>
        <v>44104</v>
      </c>
      <c r="S5" s="10">
        <f t="shared" si="0"/>
        <v>44105</v>
      </c>
      <c r="T5" s="10">
        <f t="shared" si="0"/>
        <v>44106</v>
      </c>
      <c r="U5" s="10">
        <f t="shared" si="0"/>
        <v>44107</v>
      </c>
      <c r="V5" s="12">
        <f t="shared" si="0"/>
        <v>44108</v>
      </c>
      <c r="W5" s="11">
        <f>V5+1</f>
        <v>44109</v>
      </c>
      <c r="X5" s="10">
        <f>W5+1</f>
        <v>44110</v>
      </c>
      <c r="Y5" s="10">
        <f t="shared" si="0"/>
        <v>44111</v>
      </c>
      <c r="Z5" s="10">
        <f t="shared" si="0"/>
        <v>44112</v>
      </c>
      <c r="AA5" s="10">
        <f t="shared" si="0"/>
        <v>44113</v>
      </c>
      <c r="AB5" s="10">
        <f t="shared" si="0"/>
        <v>44114</v>
      </c>
      <c r="AC5" s="12">
        <f t="shared" si="0"/>
        <v>44115</v>
      </c>
    </row>
    <row r="6" spans="1:29" ht="30" customHeight="1" thickBot="1" x14ac:dyDescent="0.3">
      <c r="A6" s="54" t="s">
        <v>33</v>
      </c>
      <c r="B6" s="8" t="s">
        <v>9</v>
      </c>
      <c r="C6" s="9" t="s">
        <v>3</v>
      </c>
      <c r="D6" s="9" t="s">
        <v>2</v>
      </c>
      <c r="E6" s="9" t="s">
        <v>5</v>
      </c>
      <c r="F6" s="9" t="s">
        <v>6</v>
      </c>
      <c r="G6" s="9"/>
      <c r="H6" s="9" t="s">
        <v>7</v>
      </c>
      <c r="I6" s="13" t="str">
        <f t="shared" ref="I6" si="1">LEFT(TEXT(I5,"ddd"),1)</f>
        <v>M</v>
      </c>
      <c r="J6" s="13" t="str">
        <f t="shared" ref="J6:AC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row>
    <row r="7" spans="1:29" ht="30" hidden="1" customHeight="1" thickBot="1" x14ac:dyDescent="0.3">
      <c r="A7" s="53" t="s">
        <v>28</v>
      </c>
      <c r="C7" s="5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row>
    <row r="8" spans="1:29" s="3" customFormat="1" ht="30" customHeight="1" thickBot="1" x14ac:dyDescent="0.3">
      <c r="A8" s="54" t="s">
        <v>34</v>
      </c>
      <c r="B8" s="18" t="s">
        <v>41</v>
      </c>
      <c r="C8" s="81" t="s">
        <v>46</v>
      </c>
      <c r="D8" s="19">
        <v>1</v>
      </c>
      <c r="E8" s="20">
        <v>44094</v>
      </c>
      <c r="F8" s="21">
        <v>44100</v>
      </c>
      <c r="G8" s="17"/>
      <c r="H8" s="17">
        <f t="shared" ref="H8:H21" si="3">IF(OR(ISBLANK(task_start),ISBLANK(task_end)),"",task_end-task_start+1)</f>
        <v>7</v>
      </c>
      <c r="I8" s="39"/>
      <c r="J8" s="39"/>
      <c r="K8" s="39"/>
      <c r="L8" s="39"/>
      <c r="M8" s="39"/>
      <c r="N8" s="39"/>
      <c r="O8" s="39"/>
      <c r="P8" s="39"/>
      <c r="Q8" s="39"/>
      <c r="R8" s="39"/>
      <c r="S8" s="39"/>
      <c r="T8" s="39"/>
      <c r="U8" s="39"/>
      <c r="V8" s="39"/>
      <c r="W8" s="39"/>
      <c r="X8" s="39"/>
      <c r="Y8" s="39"/>
      <c r="Z8" s="39"/>
      <c r="AA8" s="39"/>
      <c r="AB8" s="39"/>
      <c r="AC8" s="39"/>
    </row>
    <row r="9" spans="1:29" s="3" customFormat="1" ht="30" customHeight="1" thickBot="1" x14ac:dyDescent="0.3">
      <c r="A9" s="54" t="s">
        <v>35</v>
      </c>
      <c r="B9" s="72" t="s">
        <v>42</v>
      </c>
      <c r="C9" s="80"/>
      <c r="D9" s="22">
        <v>1</v>
      </c>
      <c r="E9" s="61">
        <v>44094</v>
      </c>
      <c r="F9" s="61">
        <v>44095</v>
      </c>
      <c r="G9" s="17"/>
      <c r="H9" s="17">
        <f t="shared" si="3"/>
        <v>2</v>
      </c>
      <c r="I9" s="39"/>
      <c r="J9" s="39"/>
      <c r="K9" s="39"/>
      <c r="L9" s="39"/>
      <c r="M9" s="39"/>
      <c r="N9" s="39"/>
      <c r="O9" s="39"/>
      <c r="P9" s="39"/>
      <c r="Q9" s="39"/>
      <c r="R9" s="39"/>
      <c r="S9" s="39"/>
      <c r="T9" s="39"/>
      <c r="U9" s="39"/>
      <c r="V9" s="39"/>
      <c r="W9" s="39"/>
      <c r="X9" s="39"/>
      <c r="Y9" s="39"/>
      <c r="Z9" s="39"/>
      <c r="AA9" s="39"/>
      <c r="AB9" s="39"/>
      <c r="AC9" s="39"/>
    </row>
    <row r="10" spans="1:29" s="3" customFormat="1" ht="30" customHeight="1" thickBot="1" x14ac:dyDescent="0.3">
      <c r="A10" s="54" t="s">
        <v>36</v>
      </c>
      <c r="B10" s="72" t="s">
        <v>43</v>
      </c>
      <c r="C10" s="65"/>
      <c r="D10" s="22">
        <v>1</v>
      </c>
      <c r="E10" s="61">
        <v>44096</v>
      </c>
      <c r="F10" s="61">
        <v>44097</v>
      </c>
      <c r="G10" s="17"/>
      <c r="H10" s="17">
        <f t="shared" si="3"/>
        <v>2</v>
      </c>
      <c r="I10" s="39"/>
      <c r="J10" s="39"/>
      <c r="K10" s="39"/>
      <c r="L10" s="39"/>
      <c r="M10" s="39"/>
      <c r="N10" s="39"/>
      <c r="O10" s="39"/>
      <c r="P10" s="39"/>
      <c r="Q10" s="39"/>
      <c r="R10" s="39"/>
      <c r="S10" s="39"/>
      <c r="T10" s="39"/>
      <c r="U10" s="40"/>
      <c r="V10" s="40"/>
      <c r="W10" s="39"/>
      <c r="X10" s="39"/>
      <c r="Y10" s="39"/>
      <c r="Z10" s="39"/>
      <c r="AA10" s="39"/>
      <c r="AB10" s="39"/>
      <c r="AC10" s="39"/>
    </row>
    <row r="11" spans="1:29" s="3" customFormat="1" ht="30" customHeight="1" thickBot="1" x14ac:dyDescent="0.3">
      <c r="A11" s="53"/>
      <c r="B11" s="72" t="s">
        <v>44</v>
      </c>
      <c r="C11" s="65"/>
      <c r="D11" s="22">
        <v>1</v>
      </c>
      <c r="E11" s="61">
        <v>44098</v>
      </c>
      <c r="F11" s="61">
        <v>44098</v>
      </c>
      <c r="G11" s="17"/>
      <c r="H11" s="17">
        <f t="shared" si="3"/>
        <v>1</v>
      </c>
      <c r="I11" s="39"/>
      <c r="J11" s="39"/>
      <c r="K11" s="39"/>
      <c r="L11" s="39"/>
      <c r="M11" s="39"/>
      <c r="N11" s="39"/>
      <c r="O11" s="39"/>
      <c r="P11" s="39"/>
      <c r="Q11" s="39"/>
      <c r="R11" s="39"/>
      <c r="S11" s="39"/>
      <c r="T11" s="39"/>
      <c r="U11" s="39"/>
      <c r="V11" s="39"/>
      <c r="W11" s="39"/>
      <c r="X11" s="39"/>
      <c r="Y11" s="39"/>
      <c r="Z11" s="39"/>
      <c r="AA11" s="39"/>
      <c r="AB11" s="39"/>
      <c r="AC11" s="39"/>
    </row>
    <row r="12" spans="1:29" s="3" customFormat="1" ht="30" customHeight="1" thickBot="1" x14ac:dyDescent="0.3">
      <c r="A12" s="53"/>
      <c r="B12" s="72" t="s">
        <v>45</v>
      </c>
      <c r="C12" s="65"/>
      <c r="D12" s="22">
        <v>1</v>
      </c>
      <c r="E12" s="61">
        <v>44099</v>
      </c>
      <c r="F12" s="61">
        <v>44100</v>
      </c>
      <c r="G12" s="17"/>
      <c r="H12" s="17">
        <f t="shared" si="3"/>
        <v>2</v>
      </c>
      <c r="I12" s="39"/>
      <c r="J12" s="39"/>
      <c r="K12" s="39"/>
      <c r="L12" s="39"/>
      <c r="M12" s="39"/>
      <c r="N12" s="39"/>
      <c r="O12" s="39"/>
      <c r="P12" s="39"/>
      <c r="Q12" s="39"/>
      <c r="R12" s="39"/>
      <c r="S12" s="39"/>
      <c r="T12" s="39"/>
      <c r="U12" s="39"/>
      <c r="V12" s="39"/>
      <c r="W12" s="39"/>
      <c r="X12" s="39"/>
      <c r="Y12" s="40"/>
      <c r="Z12" s="39"/>
      <c r="AA12" s="39"/>
      <c r="AB12" s="39"/>
      <c r="AC12" s="39"/>
    </row>
    <row r="13" spans="1:29" s="3" customFormat="1" ht="30" customHeight="1" thickBot="1" x14ac:dyDescent="0.3">
      <c r="A13" s="54" t="s">
        <v>37</v>
      </c>
      <c r="B13" s="23" t="s">
        <v>47</v>
      </c>
      <c r="C13" s="66"/>
      <c r="D13" s="24">
        <f>D14</f>
        <v>1</v>
      </c>
      <c r="E13" s="25">
        <f>E14</f>
        <v>44101</v>
      </c>
      <c r="F13" s="26">
        <f>F14</f>
        <v>44107</v>
      </c>
      <c r="G13" s="17"/>
      <c r="H13" s="17">
        <f t="shared" si="3"/>
        <v>7</v>
      </c>
      <c r="I13" s="39"/>
      <c r="J13" s="39"/>
      <c r="K13" s="39"/>
      <c r="L13" s="39"/>
      <c r="M13" s="39"/>
      <c r="N13" s="39"/>
      <c r="O13" s="39"/>
      <c r="P13" s="39"/>
      <c r="Q13" s="39"/>
      <c r="R13" s="39"/>
      <c r="S13" s="39"/>
      <c r="T13" s="39"/>
      <c r="U13" s="39"/>
      <c r="V13" s="39"/>
      <c r="W13" s="39"/>
      <c r="X13" s="39"/>
      <c r="Y13" s="39"/>
      <c r="Z13" s="39"/>
      <c r="AA13" s="39"/>
      <c r="AB13" s="39"/>
      <c r="AC13" s="39"/>
    </row>
    <row r="14" spans="1:29" s="3" customFormat="1" ht="30" customHeight="1" thickBot="1" x14ac:dyDescent="0.3">
      <c r="A14" s="54"/>
      <c r="B14" s="82" t="s">
        <v>48</v>
      </c>
      <c r="C14" s="67"/>
      <c r="D14" s="27">
        <v>1</v>
      </c>
      <c r="E14" s="62">
        <v>44101</v>
      </c>
      <c r="F14" s="62">
        <v>44107</v>
      </c>
      <c r="G14" s="17"/>
      <c r="H14" s="17">
        <f t="shared" si="3"/>
        <v>7</v>
      </c>
      <c r="I14" s="39"/>
      <c r="J14" s="39"/>
      <c r="K14" s="39"/>
      <c r="L14" s="39"/>
      <c r="M14" s="39"/>
      <c r="N14" s="39"/>
      <c r="O14" s="39"/>
      <c r="P14" s="39"/>
      <c r="Q14" s="39"/>
      <c r="R14" s="39"/>
      <c r="S14" s="39"/>
      <c r="T14" s="39"/>
      <c r="U14" s="39"/>
      <c r="V14" s="39"/>
      <c r="W14" s="39"/>
      <c r="X14" s="39"/>
      <c r="Y14" s="39"/>
      <c r="Z14" s="39"/>
      <c r="AA14" s="39"/>
      <c r="AB14" s="39"/>
      <c r="AC14" s="39"/>
    </row>
    <row r="15" spans="1:29" s="3" customFormat="1" ht="30" customHeight="1" thickBot="1" x14ac:dyDescent="0.3">
      <c r="A15" s="53" t="s">
        <v>25</v>
      </c>
      <c r="B15" s="28" t="s">
        <v>49</v>
      </c>
      <c r="C15" s="68"/>
      <c r="D15" s="29">
        <v>1</v>
      </c>
      <c r="E15" s="30">
        <v>44108</v>
      </c>
      <c r="F15" s="31">
        <v>44114</v>
      </c>
      <c r="G15" s="17"/>
      <c r="H15" s="17">
        <f t="shared" si="3"/>
        <v>7</v>
      </c>
      <c r="I15" s="39"/>
      <c r="J15" s="39"/>
      <c r="K15" s="39"/>
      <c r="L15" s="39"/>
      <c r="M15" s="39"/>
      <c r="N15" s="39"/>
      <c r="O15" s="39"/>
      <c r="P15" s="39"/>
      <c r="Q15" s="39"/>
      <c r="R15" s="39"/>
      <c r="S15" s="39"/>
      <c r="T15" s="39"/>
      <c r="U15" s="39"/>
      <c r="V15" s="39"/>
      <c r="W15" s="39"/>
      <c r="X15" s="39"/>
      <c r="Y15" s="39"/>
      <c r="Z15" s="39"/>
      <c r="AA15" s="39"/>
      <c r="AB15" s="39"/>
      <c r="AC15" s="39"/>
    </row>
    <row r="16" spans="1:29" s="3" customFormat="1" ht="30" customHeight="1" thickBot="1" x14ac:dyDescent="0.3">
      <c r="A16" s="53"/>
      <c r="B16" s="83" t="s">
        <v>50</v>
      </c>
      <c r="C16" s="69"/>
      <c r="D16" s="32">
        <v>1</v>
      </c>
      <c r="E16" s="63">
        <v>44108</v>
      </c>
      <c r="F16" s="63">
        <v>44109</v>
      </c>
      <c r="G16" s="17"/>
      <c r="H16" s="17">
        <f t="shared" si="3"/>
        <v>2</v>
      </c>
      <c r="I16" s="39"/>
      <c r="J16" s="39"/>
      <c r="K16" s="39"/>
      <c r="L16" s="39"/>
      <c r="M16" s="39"/>
      <c r="N16" s="39"/>
      <c r="O16" s="39"/>
      <c r="P16" s="39"/>
      <c r="Q16" s="39"/>
      <c r="R16" s="39"/>
      <c r="S16" s="39"/>
      <c r="T16" s="39"/>
      <c r="U16" s="39"/>
      <c r="V16" s="39"/>
      <c r="W16" s="39"/>
      <c r="X16" s="39"/>
      <c r="Y16" s="39"/>
      <c r="Z16" s="39"/>
      <c r="AA16" s="39"/>
      <c r="AB16" s="39"/>
      <c r="AC16" s="39"/>
    </row>
    <row r="17" spans="1:29" s="3" customFormat="1" ht="30" customHeight="1" thickBot="1" x14ac:dyDescent="0.3">
      <c r="A17" s="53"/>
      <c r="B17" s="83" t="s">
        <v>51</v>
      </c>
      <c r="C17" s="69"/>
      <c r="D17" s="32">
        <v>1</v>
      </c>
      <c r="E17" s="63">
        <v>44110</v>
      </c>
      <c r="F17" s="63">
        <v>44110</v>
      </c>
      <c r="G17" s="17"/>
      <c r="H17" s="17">
        <f t="shared" si="3"/>
        <v>1</v>
      </c>
      <c r="I17" s="39"/>
      <c r="J17" s="39"/>
      <c r="K17" s="39"/>
      <c r="L17" s="39"/>
      <c r="M17" s="39"/>
      <c r="N17" s="39"/>
      <c r="O17" s="39"/>
      <c r="P17" s="39"/>
      <c r="Q17" s="39"/>
      <c r="R17" s="39"/>
      <c r="S17" s="39"/>
      <c r="T17" s="39"/>
      <c r="U17" s="39"/>
      <c r="V17" s="39"/>
      <c r="W17" s="39"/>
      <c r="X17" s="39"/>
      <c r="Y17" s="39"/>
      <c r="Z17" s="39"/>
      <c r="AA17" s="39"/>
      <c r="AB17" s="39"/>
      <c r="AC17" s="39"/>
    </row>
    <row r="18" spans="1:29" s="3" customFormat="1" ht="30" customHeight="1" thickBot="1" x14ac:dyDescent="0.3">
      <c r="A18" s="53"/>
      <c r="B18" s="83" t="s">
        <v>52</v>
      </c>
      <c r="C18" s="69"/>
      <c r="D18" s="32">
        <v>1</v>
      </c>
      <c r="E18" s="63">
        <v>44111</v>
      </c>
      <c r="F18" s="63">
        <v>44112</v>
      </c>
      <c r="G18" s="17"/>
      <c r="H18" s="17">
        <f t="shared" si="3"/>
        <v>2</v>
      </c>
      <c r="I18" s="39"/>
      <c r="J18" s="39"/>
      <c r="K18" s="39"/>
      <c r="L18" s="39"/>
      <c r="M18" s="39"/>
      <c r="N18" s="39"/>
      <c r="O18" s="39"/>
      <c r="P18" s="39"/>
      <c r="Q18" s="39"/>
      <c r="R18" s="39"/>
      <c r="S18" s="39"/>
      <c r="T18" s="39"/>
      <c r="U18" s="39"/>
      <c r="V18" s="39"/>
      <c r="W18" s="39"/>
      <c r="X18" s="39"/>
      <c r="Y18" s="39"/>
      <c r="Z18" s="39"/>
      <c r="AA18" s="39"/>
      <c r="AB18" s="39"/>
      <c r="AC18" s="39"/>
    </row>
    <row r="19" spans="1:29" s="3" customFormat="1" ht="30" customHeight="1" thickBot="1" x14ac:dyDescent="0.3">
      <c r="A19" s="53"/>
      <c r="B19" s="83" t="s">
        <v>53</v>
      </c>
      <c r="C19" s="69"/>
      <c r="D19" s="32">
        <v>1</v>
      </c>
      <c r="E19" s="63">
        <v>44113</v>
      </c>
      <c r="F19" s="63">
        <v>44114</v>
      </c>
      <c r="G19" s="17"/>
      <c r="H19" s="17">
        <f t="shared" si="3"/>
        <v>2</v>
      </c>
      <c r="I19" s="39"/>
      <c r="J19" s="39"/>
      <c r="K19" s="39"/>
      <c r="L19" s="39"/>
      <c r="M19" s="39"/>
      <c r="N19" s="39"/>
      <c r="O19" s="39"/>
      <c r="P19" s="39"/>
      <c r="Q19" s="39"/>
      <c r="R19" s="39"/>
      <c r="S19" s="39"/>
      <c r="T19" s="39"/>
      <c r="U19" s="39"/>
      <c r="V19" s="39"/>
      <c r="W19" s="39"/>
      <c r="X19" s="39"/>
      <c r="Y19" s="39"/>
      <c r="Z19" s="39"/>
      <c r="AA19" s="39"/>
      <c r="AB19" s="39"/>
      <c r="AC19" s="39"/>
    </row>
    <row r="20" spans="1:29" s="3" customFormat="1" ht="30" customHeight="1" thickBot="1" x14ac:dyDescent="0.3">
      <c r="A20" s="53" t="s">
        <v>27</v>
      </c>
      <c r="B20" s="71"/>
      <c r="C20" s="70"/>
      <c r="D20" s="16"/>
      <c r="E20" s="64"/>
      <c r="F20" s="64"/>
      <c r="G20" s="17"/>
      <c r="H20" s="17" t="str">
        <f t="shared" si="3"/>
        <v/>
      </c>
      <c r="I20" s="39"/>
      <c r="J20" s="39"/>
      <c r="K20" s="39"/>
      <c r="L20" s="39"/>
      <c r="M20" s="39"/>
      <c r="N20" s="39"/>
      <c r="O20" s="39"/>
      <c r="P20" s="39"/>
      <c r="Q20" s="39"/>
      <c r="R20" s="39"/>
      <c r="S20" s="39"/>
      <c r="T20" s="39"/>
      <c r="U20" s="39"/>
      <c r="V20" s="39"/>
      <c r="W20" s="39"/>
      <c r="X20" s="39"/>
      <c r="Y20" s="39"/>
      <c r="Z20" s="39"/>
      <c r="AA20" s="39"/>
      <c r="AB20" s="39"/>
      <c r="AC20" s="39"/>
    </row>
    <row r="21" spans="1:29" s="3" customFormat="1" ht="30" customHeight="1" thickBot="1" x14ac:dyDescent="0.3">
      <c r="A21" s="54" t="s">
        <v>26</v>
      </c>
      <c r="B21" s="33" t="s">
        <v>0</v>
      </c>
      <c r="C21" s="34"/>
      <c r="D21" s="35"/>
      <c r="E21" s="36"/>
      <c r="F21" s="37"/>
      <c r="G21" s="38"/>
      <c r="H21" s="38" t="str">
        <f t="shared" si="3"/>
        <v/>
      </c>
      <c r="I21" s="41"/>
      <c r="J21" s="41"/>
      <c r="K21" s="41"/>
      <c r="L21" s="41"/>
      <c r="M21" s="41"/>
      <c r="N21" s="41"/>
      <c r="O21" s="41"/>
      <c r="P21" s="41"/>
      <c r="Q21" s="41"/>
      <c r="R21" s="41"/>
      <c r="S21" s="41"/>
      <c r="T21" s="41"/>
      <c r="U21" s="41"/>
      <c r="V21" s="41"/>
      <c r="W21" s="41"/>
      <c r="X21" s="41"/>
      <c r="Y21" s="41"/>
      <c r="Z21" s="41"/>
      <c r="AA21" s="41"/>
      <c r="AB21" s="41"/>
      <c r="AC21" s="41"/>
    </row>
    <row r="22" spans="1:29" ht="30" customHeight="1" x14ac:dyDescent="0.25">
      <c r="G22" s="6"/>
    </row>
    <row r="23" spans="1:29" ht="30" customHeight="1" x14ac:dyDescent="0.25">
      <c r="C23" s="14"/>
      <c r="F23" s="55"/>
    </row>
    <row r="24" spans="1:29" ht="30" customHeight="1" x14ac:dyDescent="0.25">
      <c r="C24" s="15"/>
    </row>
  </sheetData>
  <mergeCells count="7">
    <mergeCell ref="E3:F3"/>
    <mergeCell ref="I4:O4"/>
    <mergeCell ref="P4:V4"/>
    <mergeCell ref="W4:AC4"/>
    <mergeCell ref="C3:D3"/>
    <mergeCell ref="C4:D4"/>
    <mergeCell ref="B5:G5"/>
  </mergeCells>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B21">
    <cfRule type="expression" dxfId="5" priority="33">
      <formula>AND(TODAY()&gt;=I$5,TODAY()&lt;J$5)</formula>
    </cfRule>
  </conditionalFormatting>
  <conditionalFormatting sqref="I7:AB21">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C5:AC21">
    <cfRule type="expression" dxfId="2" priority="36">
      <formula>AND(TODAY()&gt;=AC$5,TODAY()&lt;#REF!)</formula>
    </cfRule>
  </conditionalFormatting>
  <conditionalFormatting sqref="AC7:AC21">
    <cfRule type="expression" dxfId="1" priority="41">
      <formula>AND(task_start&lt;=AC$5,ROUNDDOWN((task_end-task_start+1)*task_progress,0)+task_start-1&gt;=AC$5)</formula>
    </cfRule>
    <cfRule type="expression" dxfId="0" priority="42" stopIfTrue="1">
      <formula>AND(task_end&gt;=AC$5,task_start&lt;#REF!)</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3" customWidth="1"/>
    <col min="2" max="16384" width="9.140625" style="2"/>
  </cols>
  <sheetData>
    <row r="1" spans="1:2" ht="46.5" customHeight="1" x14ac:dyDescent="0.2"/>
    <row r="2" spans="1:2" s="45" customFormat="1" ht="15.75" x14ac:dyDescent="0.25">
      <c r="A2" s="44" t="s">
        <v>12</v>
      </c>
      <c r="B2" s="44"/>
    </row>
    <row r="3" spans="1:2" s="49" customFormat="1" ht="27" customHeight="1" x14ac:dyDescent="0.25">
      <c r="A3" s="50" t="s">
        <v>17</v>
      </c>
      <c r="B3" s="50"/>
    </row>
    <row r="4" spans="1:2" s="46" customFormat="1" ht="26.25" x14ac:dyDescent="0.4">
      <c r="A4" s="47" t="s">
        <v>11</v>
      </c>
    </row>
    <row r="5" spans="1:2" ht="74.099999999999994" customHeight="1" x14ac:dyDescent="0.2">
      <c r="A5" s="48" t="s">
        <v>20</v>
      </c>
    </row>
    <row r="6" spans="1:2" ht="26.25" customHeight="1" x14ac:dyDescent="0.2">
      <c r="A6" s="47" t="s">
        <v>23</v>
      </c>
    </row>
    <row r="7" spans="1:2" s="43" customFormat="1" ht="204.95" customHeight="1" x14ac:dyDescent="0.25">
      <c r="A7" s="52" t="s">
        <v>22</v>
      </c>
    </row>
    <row r="8" spans="1:2" s="46" customFormat="1" ht="26.25" x14ac:dyDescent="0.4">
      <c r="A8" s="47" t="s">
        <v>13</v>
      </c>
    </row>
    <row r="9" spans="1:2" ht="60" x14ac:dyDescent="0.2">
      <c r="A9" s="48" t="s">
        <v>21</v>
      </c>
    </row>
    <row r="10" spans="1:2" s="43" customFormat="1" ht="27.95" customHeight="1" x14ac:dyDescent="0.25">
      <c r="A10" s="51" t="s">
        <v>19</v>
      </c>
    </row>
    <row r="11" spans="1:2" s="46" customFormat="1" ht="26.25" x14ac:dyDescent="0.4">
      <c r="A11" s="47" t="s">
        <v>10</v>
      </c>
    </row>
    <row r="12" spans="1:2" ht="30" x14ac:dyDescent="0.2">
      <c r="A12" s="48" t="s">
        <v>18</v>
      </c>
    </row>
    <row r="13" spans="1:2" s="43" customFormat="1" ht="27.95" customHeight="1" x14ac:dyDescent="0.25">
      <c r="A13" s="51" t="s">
        <v>4</v>
      </c>
    </row>
    <row r="14" spans="1:2" s="46" customFormat="1" ht="26.25" x14ac:dyDescent="0.4">
      <c r="A14" s="47" t="s">
        <v>14</v>
      </c>
    </row>
    <row r="15" spans="1:2" ht="75" customHeight="1" x14ac:dyDescent="0.2">
      <c r="A15" s="48" t="s">
        <v>15</v>
      </c>
    </row>
    <row r="16" spans="1:2" ht="75" x14ac:dyDescent="0.2">
      <c r="A16" s="48"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2006/documentManagement/types"/>
    <ds:schemaRef ds:uri="http://schemas.microsoft.com/office/infopath/2007/PartnerControls"/>
    <ds:schemaRef ds:uri="3f90b35a-c7f5-466e-bdce-aad1192bcad3"/>
    <ds:schemaRef ds:uri="http://purl.org/dc/elements/1.1/"/>
    <ds:schemaRef ds:uri="http://purl.org/dc/dcmitype/"/>
    <ds:schemaRef ds:uri="http://purl.org/dc/terms/"/>
    <ds:schemaRef ds:uri="http://schemas.openxmlformats.org/package/2006/metadata/core-properties"/>
    <ds:schemaRef ds:uri="abad16e2-75b5-4d02-890c-30395bfef7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2020-10-08T12:47:22Z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