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K016419\Desktop\"/>
    </mc:Choice>
  </mc:AlternateContent>
  <xr:revisionPtr revIDLastSave="0" documentId="13_ncr:1_{1BC5C48D-E824-4A2C-AADE-4F3660B8C0AC}" xr6:coauthVersionLast="36" xr6:coauthVersionMax="36" xr10:uidLastSave="{00000000-0000-0000-0000-000000000000}"/>
  <bookViews>
    <workbookView xWindow="0" yWindow="0" windowWidth="19200" windowHeight="6930" xr2:uid="{657177B2-91B7-4357-987A-BAB176E3C956}"/>
  </bookViews>
  <sheets>
    <sheet name="Sheet1" sheetId="1" r:id="rId1"/>
  </sheets>
  <definedNames>
    <definedName name="_xlnm._FilterDatabase" localSheetId="0" hidden="1">Sheet1!$C$1:$C$169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1" l="1"/>
  <c r="H8" i="1"/>
  <c r="G16" i="1"/>
  <c r="G15" i="1"/>
  <c r="G14" i="1"/>
  <c r="I14" i="1" s="1"/>
  <c r="G8" i="1"/>
  <c r="I8" i="1" s="1"/>
  <c r="G13" i="1"/>
  <c r="I13" i="1" s="1"/>
  <c r="G4" i="1"/>
  <c r="I4" i="1" s="1"/>
  <c r="G5" i="1"/>
  <c r="I5" i="1" s="1"/>
  <c r="G6" i="1"/>
  <c r="I6" i="1" s="1"/>
  <c r="G7" i="1"/>
  <c r="I7" i="1" s="1"/>
  <c r="G9" i="1"/>
  <c r="I9" i="1" s="1"/>
  <c r="G10" i="1"/>
  <c r="I10" i="1" s="1"/>
  <c r="G11" i="1"/>
  <c r="I11" i="1" s="1"/>
  <c r="G12" i="1"/>
  <c r="I12" i="1" s="1"/>
  <c r="G3" i="1"/>
  <c r="I3" i="1" s="1"/>
  <c r="I17" i="1" l="1"/>
</calcChain>
</file>

<file path=xl/sharedStrings.xml><?xml version="1.0" encoding="utf-8"?>
<sst xmlns="http://schemas.openxmlformats.org/spreadsheetml/2006/main" count="300" uniqueCount="207">
  <si>
    <t>Takı</t>
  </si>
  <si>
    <t>1 gr altın</t>
  </si>
  <si>
    <t>Nurgül</t>
  </si>
  <si>
    <t>Komşu</t>
  </si>
  <si>
    <t>Nurol</t>
  </si>
  <si>
    <t>medine</t>
  </si>
  <si>
    <t>teyze</t>
  </si>
  <si>
    <t>Ad Soyad</t>
  </si>
  <si>
    <t>Hülya-Yavuz Coşkun</t>
  </si>
  <si>
    <t>Açıklama</t>
  </si>
  <si>
    <t>Tamer Şimşek</t>
  </si>
  <si>
    <t>Sadık Sancar</t>
  </si>
  <si>
    <t>Nevzat Altun</t>
  </si>
  <si>
    <t>zennure beşdok</t>
  </si>
  <si>
    <t>aydemir baykaldı</t>
  </si>
  <si>
    <t>mehmet-makbule karslı</t>
  </si>
  <si>
    <t>hüseyin turan</t>
  </si>
  <si>
    <t>Tamer Altun</t>
  </si>
  <si>
    <t>Mustafa Deniz</t>
  </si>
  <si>
    <t>Burak</t>
  </si>
  <si>
    <t>Çeyrek</t>
  </si>
  <si>
    <t>Nazmiye Tereci</t>
  </si>
  <si>
    <t>Babaanne</t>
  </si>
  <si>
    <t>Ömer Koyuncu</t>
  </si>
  <si>
    <t>Alperen Elihoş</t>
  </si>
  <si>
    <t>0.25gr</t>
  </si>
  <si>
    <t>Dragon</t>
  </si>
  <si>
    <t>ank üni</t>
  </si>
  <si>
    <t>Sermin Koyuncu</t>
  </si>
  <si>
    <t>Seher-Serkan Arslan</t>
  </si>
  <si>
    <t>Hüseyin Günalp</t>
  </si>
  <si>
    <t>Ahmet-Aşkın Taştan</t>
  </si>
  <si>
    <t>Mahmut Bayındır</t>
  </si>
  <si>
    <t>Demirözü</t>
  </si>
  <si>
    <t>Deniz</t>
  </si>
  <si>
    <t>Cem Ayvalı</t>
  </si>
  <si>
    <t>Mesut Can</t>
  </si>
  <si>
    <t>Ethem Karaçay</t>
  </si>
  <si>
    <t>Ayşe-Faruk Güten</t>
  </si>
  <si>
    <t>Oğuz Akguş</t>
  </si>
  <si>
    <t>0.5 gr</t>
  </si>
  <si>
    <t>Merve Alper</t>
  </si>
  <si>
    <t>nartıj</t>
  </si>
  <si>
    <t>Selen Acet</t>
  </si>
  <si>
    <t>Semih Kurt</t>
  </si>
  <si>
    <t>Rıdvan-Beyza Altınel</t>
  </si>
  <si>
    <t>Öznur Kayaalp</t>
  </si>
  <si>
    <t>Cem Efeoğlu</t>
  </si>
  <si>
    <t>Taner İmer- Hasan Güneş - Mesut Aşık</t>
  </si>
  <si>
    <t>İsmail Karayılan</t>
  </si>
  <si>
    <t>babamın arkadaşı</t>
  </si>
  <si>
    <t>Oğuz Kaan Karayılan</t>
  </si>
  <si>
    <t>asker?</t>
  </si>
  <si>
    <t>Turgut Kalecik</t>
  </si>
  <si>
    <t>Utku Kılavuz</t>
  </si>
  <si>
    <t>Ayhan Hanedan</t>
  </si>
  <si>
    <t>MYS Ailesi</t>
  </si>
  <si>
    <t>Reşat Şireli, Ali Sayış, Ayşegül Cengiz, Caner Baştürk, Efnan Gülkanat, 
Engin Kütük, Gencer Mert, Gülnihal Karaca, Hande Cengiz, Haydar Gözcü, İlhan Gülsever, Karani Kardaş, Korhan Pulatsü, Murat Vural, Çetin Kocaman, Önder Yaylacı, Sait Karagüler, Serhat-Melike Ersoy, Tuncay Gökçek, Hakan Taylan, Ali Değirmencioğlu</t>
  </si>
  <si>
    <t>Hakan-Gülay Namazcı</t>
  </si>
  <si>
    <t>kim</t>
  </si>
  <si>
    <t>Kemal Tereci</t>
  </si>
  <si>
    <t>5 çeyrek</t>
  </si>
  <si>
    <t>5 i bi yerde</t>
  </si>
  <si>
    <t>Bilal Tereci</t>
  </si>
  <si>
    <t>Merve-Süleyman Akkaya</t>
  </si>
  <si>
    <t>Mahmut-Muazzez Boybek</t>
  </si>
  <si>
    <t>İrem-Serkan Saydan</t>
  </si>
  <si>
    <t>isimsiz2</t>
  </si>
  <si>
    <t>mysnin aynı kutusu</t>
  </si>
  <si>
    <t>erol tereci ailesi</t>
  </si>
  <si>
    <t>bilezik</t>
  </si>
  <si>
    <t>tartılacak</t>
  </si>
  <si>
    <t>berkan buruk</t>
  </si>
  <si>
    <t>vedat gürel</t>
  </si>
  <si>
    <t>selma alarçin</t>
  </si>
  <si>
    <t>murat bostancı</t>
  </si>
  <si>
    <t>yusuf kayan</t>
  </si>
  <si>
    <t>hakan-sadık-merve</t>
  </si>
  <si>
    <t>24 ayar</t>
  </si>
  <si>
    <t>peren-duygu yılmaz</t>
  </si>
  <si>
    <t>kadir can tanbay</t>
  </si>
  <si>
    <t>canset baykal</t>
  </si>
  <si>
    <t>22 ayar</t>
  </si>
  <si>
    <t>cemal keskin</t>
  </si>
  <si>
    <t>merve-muhammed dinçtürk</t>
  </si>
  <si>
    <t>fadıl tanbay</t>
  </si>
  <si>
    <t>seyran-sinan yolcu</t>
  </si>
  <si>
    <t>büşra taşkın</t>
  </si>
  <si>
    <t>dragon</t>
  </si>
  <si>
    <t xml:space="preserve">hakan pekşen ailesi </t>
  </si>
  <si>
    <t>nedim keskin</t>
  </si>
  <si>
    <t>neriman-nusret boybek</t>
  </si>
  <si>
    <t>şahnur boybek</t>
  </si>
  <si>
    <t>reşat çalışkan</t>
  </si>
  <si>
    <t>namık karaçay</t>
  </si>
  <si>
    <t>ayşe-levent sönmez</t>
  </si>
  <si>
    <t>ahmet can güney</t>
  </si>
  <si>
    <t>semra sönmez</t>
  </si>
  <si>
    <t>tuncer karaçay</t>
  </si>
  <si>
    <t>önal kaplan</t>
  </si>
  <si>
    <t>hasan-nur dağ</t>
  </si>
  <si>
    <t>30 dolar</t>
  </si>
  <si>
    <t>zübeyde kaplan</t>
  </si>
  <si>
    <t>irem kaya</t>
  </si>
  <si>
    <t>hatice-tuncay boybek</t>
  </si>
  <si>
    <t>yalçın özgür</t>
  </si>
  <si>
    <t>nuri sönmez</t>
  </si>
  <si>
    <t>havva sönmez</t>
  </si>
  <si>
    <t>hüsamettin-çiğdem gemici</t>
  </si>
  <si>
    <t>orhan boybek</t>
  </si>
  <si>
    <t>funda-asım kalan</t>
  </si>
  <si>
    <t>boybek</t>
  </si>
  <si>
    <t>serdar albayrak</t>
  </si>
  <si>
    <t>giray kocaçınar</t>
  </si>
  <si>
    <t>murat- yurdagül sanıkçı</t>
  </si>
  <si>
    <t>özden-aslan yaşar</t>
  </si>
  <si>
    <t>zeynep-onur öztürk</t>
  </si>
  <si>
    <t>tanya tüfekçi</t>
  </si>
  <si>
    <t>100 dolar</t>
  </si>
  <si>
    <t>yunus güney</t>
  </si>
  <si>
    <t>mutlu güney</t>
  </si>
  <si>
    <t>çiğdem-alaaddin kar</t>
  </si>
  <si>
    <t>esra-serhat turhan</t>
  </si>
  <si>
    <t>canan abla</t>
  </si>
  <si>
    <t>hvl-22ayar</t>
  </si>
  <si>
    <t>mehmet tereci</t>
  </si>
  <si>
    <t>15 gr 24 ayar</t>
  </si>
  <si>
    <t>isimsiz3</t>
  </si>
  <si>
    <t>alperen tüzün</t>
  </si>
  <si>
    <t>ayberk-sinem ceran</t>
  </si>
  <si>
    <t>selçuk şenkul</t>
  </si>
  <si>
    <t xml:space="preserve">isimsiz4 </t>
  </si>
  <si>
    <t>isimsiz5</t>
  </si>
  <si>
    <t>bordo kare kutu</t>
  </si>
  <si>
    <t>cinbat kuyumculuk uzun lacivert</t>
  </si>
  <si>
    <t>isimsiz6</t>
  </si>
  <si>
    <t>cinbat kuyumculuk beyaz kare</t>
  </si>
  <si>
    <t>isimsiz7</t>
  </si>
  <si>
    <t>reşat</t>
  </si>
  <si>
    <t>basri tereci</t>
  </si>
  <si>
    <t>nihal güney</t>
  </si>
  <si>
    <t>nurgül-recep uslu</t>
  </si>
  <si>
    <t>nigar boran</t>
  </si>
  <si>
    <t>yasin tereci</t>
  </si>
  <si>
    <t>kubilay kaya</t>
  </si>
  <si>
    <t>habip enes</t>
  </si>
  <si>
    <t>tuba-vedat örnek</t>
  </si>
  <si>
    <t>oktay küçük</t>
  </si>
  <si>
    <t>sezai öztürk</t>
  </si>
  <si>
    <t>onurun babası</t>
  </si>
  <si>
    <t>ayten tereci</t>
  </si>
  <si>
    <t>özdemir demirkan</t>
  </si>
  <si>
    <t>tuncay gergef</t>
  </si>
  <si>
    <t>mediha canan kılıç</t>
  </si>
  <si>
    <t>döndü aktepe</t>
  </si>
  <si>
    <t>hatice çengel</t>
  </si>
  <si>
    <t>semra enes</t>
  </si>
  <si>
    <t>sami-hatice kovancı</t>
  </si>
  <si>
    <t>sezer tereci</t>
  </si>
  <si>
    <t>meral vurdum</t>
  </si>
  <si>
    <t>şahin kaş</t>
  </si>
  <si>
    <t>metin kaş</t>
  </si>
  <si>
    <t>ilhan özdemir</t>
  </si>
  <si>
    <t>özer tereci</t>
  </si>
  <si>
    <t>mahmut vurdum</t>
  </si>
  <si>
    <t>çetin çelik</t>
  </si>
  <si>
    <t>neslihan-ünal baloğlu</t>
  </si>
  <si>
    <t>nejla-ahmet nart</t>
  </si>
  <si>
    <t>yarım</t>
  </si>
  <si>
    <t>Cumhuriyet</t>
  </si>
  <si>
    <t>2 çeyrek</t>
  </si>
  <si>
    <t>3 bilezik</t>
  </si>
  <si>
    <t>çelenk</t>
  </si>
  <si>
    <t>TL</t>
  </si>
  <si>
    <t>Hasan Buğra Yıldırım</t>
  </si>
  <si>
    <t>Duygu özçelik şentürk</t>
  </si>
  <si>
    <t>Bülent Sabri Özhorosan</t>
  </si>
  <si>
    <t>ibrahim yılmaz</t>
  </si>
  <si>
    <t>cemre-tamer çiçek</t>
  </si>
  <si>
    <t>cemal kocagöz</t>
  </si>
  <si>
    <t>ömer önder tola</t>
  </si>
  <si>
    <t>burcu türköver</t>
  </si>
  <si>
    <t>ilknur yıldırım</t>
  </si>
  <si>
    <t>yunus can kalaycı</t>
  </si>
  <si>
    <t>çağrı günaltay</t>
  </si>
  <si>
    <t>efe pirihan</t>
  </si>
  <si>
    <t>onur-merve öçalan</t>
  </si>
  <si>
    <t>taylan özgür yıldırım</t>
  </si>
  <si>
    <t>oben gürcüoğlu</t>
  </si>
  <si>
    <t>necati özdemir</t>
  </si>
  <si>
    <t>ebru ipek</t>
  </si>
  <si>
    <t>sinan kördemir</t>
  </si>
  <si>
    <t>başak kördemir</t>
  </si>
  <si>
    <t>ali alperen islikaye</t>
  </si>
  <si>
    <t>murat hartoka</t>
  </si>
  <si>
    <t>Orkun</t>
  </si>
  <si>
    <t>hvl/hacettep</t>
  </si>
  <si>
    <t>Büşra Mutlu</t>
  </si>
  <si>
    <t>TCMB/BTGM/OSUGM</t>
  </si>
  <si>
    <t>bilezik+çeyrek+5i biyerde</t>
  </si>
  <si>
    <t>Akif Elcan</t>
  </si>
  <si>
    <t>diyarbakır telekom</t>
  </si>
  <si>
    <t>Anayurt Komşu</t>
  </si>
  <si>
    <t>Şerefiye</t>
  </si>
  <si>
    <t>Yusuf-Kaniye Özsoy</t>
  </si>
  <si>
    <t>Özgür Demir</t>
  </si>
  <si>
    <t>Caner 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</si>
</sst>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2"/>
      <scheme val="minor"/>
    </font>
    <font>
      <b/>
      <sz val="11"/>
      <color theme="1"/>
      <name val="Calibri"/>
      <family val="2"/>
      <charset val="16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
    <xf numFmtId="0" fontId="0" fillId="0" borderId="0" xfId="0"/>
    <xf numFmtId="0" fontId="0" fillId="0" borderId="1" xfId="0" applyBorder="1"/>
    <xf numFmtId="0" fontId="1" fillId="0" borderId="1" xfId="0" applyFont="1" applyBorder="1"/>
    <xf numFmtId="0" fontId="0" fillId="0" borderId="2" xfId="0" applyFill="1" applyBorder="1"/>
    <xf numFmtId="0" fontId="0" fillId="0" borderId="3" xfId="0" applyBorder="1" applyAlignment="1">
      <alignment wrapText="1"/>
    </xf>
    <xf numFmtId="0" fontId="0" fillId="0" borderId="4" xfId="0" applyBorder="1" applyAlignment="1">
      <alignment wrapText="1"/>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3FBC-7D88-49DE-9E3C-4410B71166A3}">
  <dimension ref="A1:I169"/>
  <sheetViews>
    <sheetView tabSelected="1" workbookViewId="0">
      <selection activeCell="I17" sqref="I17"/>
    </sheetView>
  </sheetViews>
  <sheetFormatPr defaultRowHeight="15" x14ac:dyDescent="0.25"/>
  <cols>
    <col min="1" max="1" width="33.140625" bestFit="1" customWidth="1"/>
    <col min="2" max="2" width="27.7109375" bestFit="1" customWidth="1"/>
    <col min="3" max="3" width="21.85546875" bestFit="1" customWidth="1"/>
    <col min="6" max="6" width="10.5703125" bestFit="1" customWidth="1"/>
  </cols>
  <sheetData>
    <row r="1" spans="1:9" x14ac:dyDescent="0.25">
      <c r="A1" s="2" t="s">
        <v>7</v>
      </c>
      <c r="B1" s="2" t="s">
        <v>9</v>
      </c>
      <c r="C1" s="2" t="s">
        <v>0</v>
      </c>
    </row>
    <row r="2" spans="1:9" x14ac:dyDescent="0.25">
      <c r="A2" s="1" t="s">
        <v>8</v>
      </c>
      <c r="B2" s="1" t="s">
        <v>3</v>
      </c>
      <c r="C2" s="1" t="s">
        <v>1</v>
      </c>
    </row>
    <row r="3" spans="1:9" x14ac:dyDescent="0.25">
      <c r="A3" s="1" t="s">
        <v>2</v>
      </c>
      <c r="B3" s="1" t="s">
        <v>3</v>
      </c>
      <c r="C3" s="1">
        <v>200</v>
      </c>
      <c r="F3" t="s">
        <v>1</v>
      </c>
      <c r="G3">
        <f t="shared" ref="G3:G12" si="0">COUNTIF(C:C,F3)</f>
        <v>15</v>
      </c>
      <c r="H3">
        <v>1021</v>
      </c>
      <c r="I3">
        <f>H3*G3</f>
        <v>15315</v>
      </c>
    </row>
    <row r="4" spans="1:9" x14ac:dyDescent="0.25">
      <c r="A4" s="1" t="s">
        <v>4</v>
      </c>
      <c r="B4" s="1" t="s">
        <v>3</v>
      </c>
      <c r="C4" s="1">
        <v>100</v>
      </c>
      <c r="F4" t="s">
        <v>25</v>
      </c>
      <c r="G4">
        <f t="shared" si="0"/>
        <v>1</v>
      </c>
      <c r="H4">
        <v>255</v>
      </c>
      <c r="I4">
        <f t="shared" ref="I4:I12" si="1">H4*G4</f>
        <v>255</v>
      </c>
    </row>
    <row r="5" spans="1:9" x14ac:dyDescent="0.25">
      <c r="A5" s="1" t="s">
        <v>10</v>
      </c>
      <c r="B5" s="1" t="s">
        <v>201</v>
      </c>
      <c r="C5" s="1">
        <v>500</v>
      </c>
      <c r="F5" t="s">
        <v>40</v>
      </c>
      <c r="G5">
        <f t="shared" si="0"/>
        <v>3</v>
      </c>
      <c r="H5">
        <v>510</v>
      </c>
      <c r="I5">
        <f t="shared" si="1"/>
        <v>1530</v>
      </c>
    </row>
    <row r="6" spans="1:9" x14ac:dyDescent="0.25">
      <c r="A6" s="1" t="s">
        <v>11</v>
      </c>
      <c r="B6" s="1" t="s">
        <v>201</v>
      </c>
      <c r="C6" s="1">
        <v>500</v>
      </c>
      <c r="F6" t="s">
        <v>118</v>
      </c>
      <c r="G6">
        <f t="shared" si="0"/>
        <v>1</v>
      </c>
      <c r="H6">
        <v>1800</v>
      </c>
      <c r="I6">
        <f t="shared" si="1"/>
        <v>1800</v>
      </c>
    </row>
    <row r="7" spans="1:9" x14ac:dyDescent="0.25">
      <c r="A7" s="1" t="s">
        <v>12</v>
      </c>
      <c r="B7" s="1" t="s">
        <v>3</v>
      </c>
      <c r="C7" s="1">
        <v>100</v>
      </c>
      <c r="F7" t="s">
        <v>101</v>
      </c>
      <c r="G7">
        <f t="shared" si="0"/>
        <v>1</v>
      </c>
      <c r="H7">
        <v>540</v>
      </c>
      <c r="I7">
        <f t="shared" si="1"/>
        <v>540</v>
      </c>
    </row>
    <row r="8" spans="1:9" x14ac:dyDescent="0.25">
      <c r="A8" s="1" t="s">
        <v>13</v>
      </c>
      <c r="B8" s="1"/>
      <c r="C8" s="1">
        <v>200</v>
      </c>
      <c r="F8" t="s">
        <v>61</v>
      </c>
      <c r="G8">
        <f t="shared" si="0"/>
        <v>2</v>
      </c>
      <c r="H8">
        <f>5*H9</f>
        <v>8270</v>
      </c>
      <c r="I8">
        <f t="shared" si="1"/>
        <v>16540</v>
      </c>
    </row>
    <row r="9" spans="1:9" x14ac:dyDescent="0.25">
      <c r="A9" s="1" t="s">
        <v>5</v>
      </c>
      <c r="B9" s="1" t="s">
        <v>6</v>
      </c>
      <c r="C9" s="1">
        <v>100</v>
      </c>
      <c r="F9" t="s">
        <v>20</v>
      </c>
      <c r="G9">
        <f t="shared" si="0"/>
        <v>40</v>
      </c>
      <c r="H9">
        <v>1654</v>
      </c>
      <c r="I9">
        <f t="shared" si="1"/>
        <v>66160</v>
      </c>
    </row>
    <row r="10" spans="1:9" x14ac:dyDescent="0.25">
      <c r="A10" s="1" t="s">
        <v>14</v>
      </c>
      <c r="B10" s="1" t="s">
        <v>202</v>
      </c>
      <c r="C10" s="1">
        <v>100</v>
      </c>
      <c r="F10" t="s">
        <v>168</v>
      </c>
      <c r="G10">
        <f t="shared" si="0"/>
        <v>4</v>
      </c>
      <c r="H10">
        <v>3308</v>
      </c>
      <c r="I10">
        <f t="shared" si="1"/>
        <v>13232</v>
      </c>
    </row>
    <row r="11" spans="1:9" x14ac:dyDescent="0.25">
      <c r="A11" s="1" t="s">
        <v>15</v>
      </c>
      <c r="B11" s="1" t="s">
        <v>3</v>
      </c>
      <c r="C11" s="1">
        <v>200</v>
      </c>
      <c r="F11" t="s">
        <v>169</v>
      </c>
      <c r="G11">
        <f t="shared" si="0"/>
        <v>2</v>
      </c>
      <c r="H11">
        <v>6696</v>
      </c>
      <c r="I11">
        <f t="shared" si="1"/>
        <v>13392</v>
      </c>
    </row>
    <row r="12" spans="1:9" x14ac:dyDescent="0.25">
      <c r="A12" s="1" t="s">
        <v>16</v>
      </c>
      <c r="B12" s="1" t="s">
        <v>201</v>
      </c>
      <c r="C12" s="1">
        <v>500</v>
      </c>
      <c r="F12" t="s">
        <v>138</v>
      </c>
      <c r="G12">
        <f t="shared" si="0"/>
        <v>1</v>
      </c>
      <c r="H12">
        <v>6666</v>
      </c>
      <c r="I12">
        <f t="shared" si="1"/>
        <v>6666</v>
      </c>
    </row>
    <row r="13" spans="1:9" x14ac:dyDescent="0.25">
      <c r="A13" s="1" t="s">
        <v>17</v>
      </c>
      <c r="B13" s="1"/>
      <c r="C13" s="1">
        <v>500</v>
      </c>
      <c r="F13" t="s">
        <v>173</v>
      </c>
      <c r="G13">
        <f>SUM(C:C)</f>
        <v>24810</v>
      </c>
      <c r="I13">
        <f>G13</f>
        <v>24810</v>
      </c>
    </row>
    <row r="14" spans="1:9" x14ac:dyDescent="0.25">
      <c r="A14" s="1" t="s">
        <v>18</v>
      </c>
      <c r="B14" s="1" t="s">
        <v>19</v>
      </c>
      <c r="C14" s="1" t="s">
        <v>20</v>
      </c>
      <c r="F14" t="s">
        <v>170</v>
      </c>
      <c r="G14">
        <f>COUNTIF(C:C,F14)</f>
        <v>1</v>
      </c>
      <c r="H14">
        <f>2*H9</f>
        <v>3308</v>
      </c>
      <c r="I14">
        <f>H14*G14</f>
        <v>3308</v>
      </c>
    </row>
    <row r="15" spans="1:9" x14ac:dyDescent="0.25">
      <c r="A15" s="1" t="s">
        <v>21</v>
      </c>
      <c r="B15" s="1" t="s">
        <v>22</v>
      </c>
      <c r="C15" s="1" t="s">
        <v>20</v>
      </c>
      <c r="F15" t="s">
        <v>70</v>
      </c>
      <c r="G15">
        <f>COUNTIF(C:C,F15)</f>
        <v>3</v>
      </c>
    </row>
    <row r="16" spans="1:9" x14ac:dyDescent="0.25">
      <c r="A16" s="1" t="s">
        <v>23</v>
      </c>
      <c r="B16" s="1"/>
      <c r="C16" s="1" t="s">
        <v>20</v>
      </c>
      <c r="F16" t="s">
        <v>171</v>
      </c>
      <c r="G16">
        <f>COUNTIF(C:C,F16)</f>
        <v>1</v>
      </c>
    </row>
    <row r="17" spans="1:9" x14ac:dyDescent="0.25">
      <c r="A17" s="1" t="s">
        <v>24</v>
      </c>
      <c r="B17" s="1" t="s">
        <v>26</v>
      </c>
      <c r="C17" s="1" t="s">
        <v>25</v>
      </c>
      <c r="I17">
        <f>SUM(I3:I14)</f>
        <v>163548</v>
      </c>
    </row>
    <row r="18" spans="1:9" x14ac:dyDescent="0.25">
      <c r="A18" s="1" t="s">
        <v>28</v>
      </c>
      <c r="B18" s="1"/>
      <c r="C18" s="1" t="s">
        <v>169</v>
      </c>
    </row>
    <row r="19" spans="1:9" x14ac:dyDescent="0.25">
      <c r="A19" s="1" t="s">
        <v>30</v>
      </c>
      <c r="B19" s="1" t="s">
        <v>27</v>
      </c>
      <c r="C19" s="1">
        <v>200</v>
      </c>
    </row>
    <row r="20" spans="1:9" x14ac:dyDescent="0.25">
      <c r="A20" s="1" t="s">
        <v>29</v>
      </c>
      <c r="B20" s="1"/>
      <c r="C20" s="1" t="s">
        <v>20</v>
      </c>
    </row>
    <row r="21" spans="1:9" x14ac:dyDescent="0.25">
      <c r="A21" s="1" t="s">
        <v>31</v>
      </c>
      <c r="B21" s="1"/>
      <c r="C21" s="1">
        <v>200</v>
      </c>
    </row>
    <row r="22" spans="1:9" x14ac:dyDescent="0.25">
      <c r="A22" s="1" t="s">
        <v>32</v>
      </c>
      <c r="B22" s="1" t="s">
        <v>33</v>
      </c>
      <c r="C22" s="1">
        <v>200</v>
      </c>
    </row>
    <row r="23" spans="1:9" x14ac:dyDescent="0.25">
      <c r="A23" s="1" t="s">
        <v>19</v>
      </c>
      <c r="B23" s="1" t="s">
        <v>34</v>
      </c>
      <c r="C23" s="1" t="s">
        <v>20</v>
      </c>
    </row>
    <row r="24" spans="1:9" x14ac:dyDescent="0.25">
      <c r="A24" s="1" t="s">
        <v>35</v>
      </c>
      <c r="B24" s="1"/>
      <c r="C24" s="1">
        <v>200</v>
      </c>
    </row>
    <row r="25" spans="1:9" x14ac:dyDescent="0.25">
      <c r="A25" s="1" t="s">
        <v>36</v>
      </c>
      <c r="B25" s="1"/>
      <c r="C25" s="1">
        <v>300</v>
      </c>
    </row>
    <row r="26" spans="1:9" x14ac:dyDescent="0.25">
      <c r="A26" s="1" t="s">
        <v>37</v>
      </c>
      <c r="B26" s="1" t="s">
        <v>203</v>
      </c>
      <c r="C26" s="1">
        <v>200</v>
      </c>
    </row>
    <row r="27" spans="1:9" x14ac:dyDescent="0.25">
      <c r="A27" s="1" t="s">
        <v>38</v>
      </c>
      <c r="B27" s="1"/>
      <c r="C27" s="1" t="s">
        <v>20</v>
      </c>
    </row>
    <row r="28" spans="1:9" x14ac:dyDescent="0.25">
      <c r="A28" s="1" t="s">
        <v>39</v>
      </c>
      <c r="B28" s="1"/>
      <c r="C28" s="1" t="s">
        <v>40</v>
      </c>
    </row>
    <row r="29" spans="1:9" x14ac:dyDescent="0.25">
      <c r="A29" s="1" t="s">
        <v>41</v>
      </c>
      <c r="B29" s="1" t="s">
        <v>42</v>
      </c>
      <c r="C29" s="1" t="s">
        <v>1</v>
      </c>
    </row>
    <row r="30" spans="1:9" x14ac:dyDescent="0.25">
      <c r="A30" s="1" t="s">
        <v>43</v>
      </c>
      <c r="B30" s="1"/>
      <c r="C30" s="1" t="s">
        <v>1</v>
      </c>
    </row>
    <row r="31" spans="1:9" x14ac:dyDescent="0.25">
      <c r="A31" s="1" t="s">
        <v>44</v>
      </c>
      <c r="B31" s="1"/>
      <c r="C31" s="1">
        <v>300</v>
      </c>
    </row>
    <row r="32" spans="1:9" x14ac:dyDescent="0.25">
      <c r="A32" s="1" t="s">
        <v>45</v>
      </c>
      <c r="B32" s="1"/>
      <c r="C32" s="1" t="s">
        <v>1</v>
      </c>
    </row>
    <row r="33" spans="1:3" x14ac:dyDescent="0.25">
      <c r="A33" s="1" t="s">
        <v>46</v>
      </c>
      <c r="B33" s="1"/>
      <c r="C33" s="1" t="s">
        <v>20</v>
      </c>
    </row>
    <row r="34" spans="1:3" x14ac:dyDescent="0.25">
      <c r="A34" s="1" t="s">
        <v>47</v>
      </c>
      <c r="B34" s="1" t="s">
        <v>52</v>
      </c>
      <c r="C34" s="1">
        <v>150</v>
      </c>
    </row>
    <row r="35" spans="1:3" x14ac:dyDescent="0.25">
      <c r="A35" s="1" t="s">
        <v>48</v>
      </c>
      <c r="B35" s="1" t="s">
        <v>52</v>
      </c>
      <c r="C35" s="1">
        <v>500</v>
      </c>
    </row>
    <row r="36" spans="1:3" x14ac:dyDescent="0.25">
      <c r="A36" s="1" t="s">
        <v>49</v>
      </c>
      <c r="B36" s="1" t="s">
        <v>50</v>
      </c>
      <c r="C36" s="1" t="s">
        <v>40</v>
      </c>
    </row>
    <row r="37" spans="1:3" x14ac:dyDescent="0.25">
      <c r="A37" s="1" t="s">
        <v>51</v>
      </c>
      <c r="B37" s="1"/>
      <c r="C37" s="1" t="s">
        <v>1</v>
      </c>
    </row>
    <row r="38" spans="1:3" x14ac:dyDescent="0.25">
      <c r="A38" s="1" t="s">
        <v>53</v>
      </c>
      <c r="B38" s="1"/>
      <c r="C38" s="1">
        <v>200</v>
      </c>
    </row>
    <row r="39" spans="1:3" x14ac:dyDescent="0.25">
      <c r="A39" s="1" t="s">
        <v>54</v>
      </c>
      <c r="B39" s="1"/>
      <c r="C39" s="1">
        <v>500</v>
      </c>
    </row>
    <row r="40" spans="1:3" x14ac:dyDescent="0.25">
      <c r="A40" s="1" t="s">
        <v>55</v>
      </c>
      <c r="B40" s="1"/>
      <c r="C40" s="1">
        <v>100</v>
      </c>
    </row>
    <row r="41" spans="1:3" x14ac:dyDescent="0.25">
      <c r="A41" s="4" t="s">
        <v>57</v>
      </c>
      <c r="B41" s="6" t="s">
        <v>56</v>
      </c>
      <c r="C41" s="1">
        <v>800</v>
      </c>
    </row>
    <row r="42" spans="1:3" ht="130.5" customHeight="1" x14ac:dyDescent="0.25">
      <c r="A42" s="5"/>
      <c r="B42" s="7"/>
      <c r="C42" s="1" t="s">
        <v>170</v>
      </c>
    </row>
    <row r="43" spans="1:3" x14ac:dyDescent="0.25">
      <c r="A43" s="1" t="s">
        <v>58</v>
      </c>
      <c r="B43" s="1" t="s">
        <v>59</v>
      </c>
      <c r="C43" s="1" t="s">
        <v>20</v>
      </c>
    </row>
    <row r="44" spans="1:3" x14ac:dyDescent="0.25">
      <c r="A44" s="1" t="s">
        <v>60</v>
      </c>
      <c r="B44" s="1" t="s">
        <v>62</v>
      </c>
      <c r="C44" s="1" t="s">
        <v>61</v>
      </c>
    </row>
    <row r="45" spans="1:3" x14ac:dyDescent="0.25">
      <c r="A45" s="1" t="s">
        <v>63</v>
      </c>
      <c r="B45" s="1" t="s">
        <v>62</v>
      </c>
      <c r="C45" s="1" t="s">
        <v>61</v>
      </c>
    </row>
    <row r="46" spans="1:3" x14ac:dyDescent="0.25">
      <c r="A46" s="1" t="s">
        <v>64</v>
      </c>
      <c r="B46" s="1" t="s">
        <v>42</v>
      </c>
      <c r="C46" s="1" t="s">
        <v>1</v>
      </c>
    </row>
    <row r="47" spans="1:3" x14ac:dyDescent="0.25">
      <c r="A47" s="1" t="s">
        <v>65</v>
      </c>
      <c r="B47" s="1"/>
      <c r="C47" s="1" t="s">
        <v>20</v>
      </c>
    </row>
    <row r="48" spans="1:3" x14ac:dyDescent="0.25">
      <c r="A48" s="1" t="s">
        <v>66</v>
      </c>
      <c r="B48" s="1"/>
      <c r="C48" s="1">
        <v>200</v>
      </c>
    </row>
    <row r="49" spans="1:3" x14ac:dyDescent="0.25">
      <c r="A49" s="1" t="s">
        <v>174</v>
      </c>
      <c r="B49" s="1"/>
      <c r="C49" s="1" t="s">
        <v>20</v>
      </c>
    </row>
    <row r="50" spans="1:3" x14ac:dyDescent="0.25">
      <c r="A50" s="1" t="s">
        <v>67</v>
      </c>
      <c r="B50" s="1" t="s">
        <v>68</v>
      </c>
      <c r="C50" s="1" t="s">
        <v>20</v>
      </c>
    </row>
    <row r="51" spans="1:3" x14ac:dyDescent="0.25">
      <c r="A51" s="1" t="s">
        <v>69</v>
      </c>
      <c r="B51" s="1" t="s">
        <v>71</v>
      </c>
      <c r="C51" s="1" t="s">
        <v>70</v>
      </c>
    </row>
    <row r="52" spans="1:3" x14ac:dyDescent="0.25">
      <c r="A52" s="1" t="s">
        <v>72</v>
      </c>
      <c r="B52" s="1"/>
      <c r="C52" s="1" t="s">
        <v>1</v>
      </c>
    </row>
    <row r="53" spans="1:3" x14ac:dyDescent="0.25">
      <c r="A53" s="1" t="s">
        <v>204</v>
      </c>
      <c r="B53" s="1"/>
      <c r="C53" s="1" t="s">
        <v>20</v>
      </c>
    </row>
    <row r="54" spans="1:3" x14ac:dyDescent="0.25">
      <c r="A54" s="1" t="s">
        <v>73</v>
      </c>
      <c r="B54" s="1"/>
      <c r="C54" s="1" t="s">
        <v>20</v>
      </c>
    </row>
    <row r="55" spans="1:3" x14ac:dyDescent="0.25">
      <c r="A55" s="1" t="s">
        <v>74</v>
      </c>
      <c r="B55" s="1"/>
      <c r="C55" s="1" t="s">
        <v>20</v>
      </c>
    </row>
    <row r="56" spans="1:3" x14ac:dyDescent="0.25">
      <c r="A56" s="1" t="s">
        <v>75</v>
      </c>
      <c r="B56" s="1" t="s">
        <v>203</v>
      </c>
      <c r="C56" s="1" t="s">
        <v>20</v>
      </c>
    </row>
    <row r="57" spans="1:3" x14ac:dyDescent="0.25">
      <c r="A57" s="1" t="s">
        <v>76</v>
      </c>
      <c r="B57" s="1"/>
      <c r="C57" s="1">
        <v>550</v>
      </c>
    </row>
    <row r="58" spans="1:3" x14ac:dyDescent="0.25">
      <c r="A58" s="1" t="s">
        <v>77</v>
      </c>
      <c r="B58" s="1" t="s">
        <v>78</v>
      </c>
      <c r="C58" s="1" t="s">
        <v>1</v>
      </c>
    </row>
    <row r="59" spans="1:3" x14ac:dyDescent="0.25">
      <c r="A59" s="1" t="s">
        <v>79</v>
      </c>
      <c r="B59" s="1"/>
      <c r="C59" s="1" t="s">
        <v>20</v>
      </c>
    </row>
    <row r="60" spans="1:3" x14ac:dyDescent="0.25">
      <c r="A60" s="1" t="s">
        <v>80</v>
      </c>
      <c r="B60" s="1"/>
      <c r="C60" s="1">
        <v>500</v>
      </c>
    </row>
    <row r="61" spans="1:3" x14ac:dyDescent="0.25">
      <c r="A61" s="1" t="s">
        <v>81</v>
      </c>
      <c r="B61" s="1" t="s">
        <v>82</v>
      </c>
      <c r="C61" s="1" t="s">
        <v>1</v>
      </c>
    </row>
    <row r="62" spans="1:3" x14ac:dyDescent="0.25">
      <c r="A62" s="1" t="s">
        <v>83</v>
      </c>
      <c r="B62" s="1"/>
      <c r="C62" s="1">
        <v>300</v>
      </c>
    </row>
    <row r="63" spans="1:3" x14ac:dyDescent="0.25">
      <c r="A63" s="1" t="s">
        <v>84</v>
      </c>
      <c r="B63" s="1"/>
      <c r="C63" s="1">
        <v>200</v>
      </c>
    </row>
    <row r="64" spans="1:3" x14ac:dyDescent="0.25">
      <c r="A64" s="1" t="s">
        <v>85</v>
      </c>
      <c r="B64" s="1"/>
      <c r="C64" s="1">
        <v>500</v>
      </c>
    </row>
    <row r="65" spans="1:3" x14ac:dyDescent="0.25">
      <c r="A65" s="1" t="s">
        <v>86</v>
      </c>
      <c r="B65" s="1"/>
      <c r="C65" s="1">
        <v>200</v>
      </c>
    </row>
    <row r="66" spans="1:3" x14ac:dyDescent="0.25">
      <c r="A66" s="1" t="s">
        <v>87</v>
      </c>
      <c r="B66" s="1" t="s">
        <v>88</v>
      </c>
      <c r="C66" s="1">
        <v>150</v>
      </c>
    </row>
    <row r="67" spans="1:3" x14ac:dyDescent="0.25">
      <c r="A67" s="1" t="s">
        <v>89</v>
      </c>
      <c r="B67" s="1"/>
      <c r="C67" s="1">
        <v>200</v>
      </c>
    </row>
    <row r="68" spans="1:3" x14ac:dyDescent="0.25">
      <c r="A68" s="1" t="s">
        <v>90</v>
      </c>
      <c r="B68" s="1"/>
      <c r="C68" s="1">
        <v>100</v>
      </c>
    </row>
    <row r="69" spans="1:3" x14ac:dyDescent="0.25">
      <c r="A69" s="1" t="s">
        <v>91</v>
      </c>
      <c r="B69" s="1"/>
      <c r="C69" s="1" t="s">
        <v>168</v>
      </c>
    </row>
    <row r="70" spans="1:3" x14ac:dyDescent="0.25">
      <c r="A70" s="1" t="s">
        <v>92</v>
      </c>
      <c r="B70" s="1"/>
      <c r="C70" s="1">
        <v>500</v>
      </c>
    </row>
    <row r="71" spans="1:3" x14ac:dyDescent="0.25">
      <c r="A71" s="1" t="s">
        <v>93</v>
      </c>
      <c r="B71" s="1" t="s">
        <v>203</v>
      </c>
      <c r="C71" s="1">
        <v>150</v>
      </c>
    </row>
    <row r="72" spans="1:3" x14ac:dyDescent="0.25">
      <c r="A72" s="1" t="s">
        <v>94</v>
      </c>
      <c r="B72" s="1" t="s">
        <v>203</v>
      </c>
      <c r="C72" s="1">
        <v>200</v>
      </c>
    </row>
    <row r="73" spans="1:3" x14ac:dyDescent="0.25">
      <c r="A73" s="1" t="s">
        <v>95</v>
      </c>
      <c r="B73" s="1"/>
      <c r="C73" s="1" t="s">
        <v>20</v>
      </c>
    </row>
    <row r="74" spans="1:3" x14ac:dyDescent="0.25">
      <c r="A74" s="1" t="s">
        <v>96</v>
      </c>
      <c r="B74" s="1"/>
      <c r="C74" s="1">
        <v>200</v>
      </c>
    </row>
    <row r="75" spans="1:3" x14ac:dyDescent="0.25">
      <c r="A75" s="1" t="s">
        <v>97</v>
      </c>
      <c r="B75" s="1"/>
      <c r="C75" s="1" t="s">
        <v>1</v>
      </c>
    </row>
    <row r="76" spans="1:3" x14ac:dyDescent="0.25">
      <c r="A76" s="1" t="s">
        <v>98</v>
      </c>
      <c r="B76" s="1" t="s">
        <v>203</v>
      </c>
      <c r="C76" s="1">
        <v>200</v>
      </c>
    </row>
    <row r="77" spans="1:3" x14ac:dyDescent="0.25">
      <c r="A77" s="1" t="s">
        <v>99</v>
      </c>
      <c r="B77" s="1"/>
      <c r="C77" s="1" t="s">
        <v>20</v>
      </c>
    </row>
    <row r="78" spans="1:3" x14ac:dyDescent="0.25">
      <c r="A78" s="1" t="s">
        <v>100</v>
      </c>
      <c r="B78" s="1"/>
      <c r="C78" s="1" t="s">
        <v>101</v>
      </c>
    </row>
    <row r="79" spans="1:3" x14ac:dyDescent="0.25">
      <c r="A79" s="1" t="s">
        <v>102</v>
      </c>
      <c r="B79" s="1"/>
      <c r="C79" s="1" t="s">
        <v>20</v>
      </c>
    </row>
    <row r="80" spans="1:3" x14ac:dyDescent="0.25">
      <c r="A80" s="1" t="s">
        <v>103</v>
      </c>
      <c r="B80" s="1"/>
      <c r="C80" s="1">
        <v>250</v>
      </c>
    </row>
    <row r="81" spans="1:3" x14ac:dyDescent="0.25">
      <c r="A81" s="1" t="s">
        <v>104</v>
      </c>
      <c r="B81" s="1"/>
      <c r="C81" s="1" t="s">
        <v>20</v>
      </c>
    </row>
    <row r="82" spans="1:3" x14ac:dyDescent="0.25">
      <c r="A82" s="1" t="s">
        <v>105</v>
      </c>
      <c r="B82" s="1"/>
      <c r="C82" s="1">
        <v>200</v>
      </c>
    </row>
    <row r="83" spans="1:3" x14ac:dyDescent="0.25">
      <c r="A83" s="1" t="s">
        <v>106</v>
      </c>
      <c r="B83" s="1"/>
      <c r="C83" s="1" t="s">
        <v>20</v>
      </c>
    </row>
    <row r="84" spans="1:3" x14ac:dyDescent="0.25">
      <c r="A84" s="1" t="s">
        <v>107</v>
      </c>
      <c r="B84" s="1"/>
      <c r="C84" s="1" t="s">
        <v>20</v>
      </c>
    </row>
    <row r="85" spans="1:3" x14ac:dyDescent="0.25">
      <c r="A85" s="1" t="s">
        <v>108</v>
      </c>
      <c r="B85" s="1"/>
      <c r="C85" s="1" t="s">
        <v>20</v>
      </c>
    </row>
    <row r="86" spans="1:3" x14ac:dyDescent="0.25">
      <c r="A86" s="1" t="s">
        <v>109</v>
      </c>
      <c r="B86" s="1"/>
      <c r="C86" s="1">
        <v>400</v>
      </c>
    </row>
    <row r="87" spans="1:3" x14ac:dyDescent="0.25">
      <c r="A87" s="1" t="s">
        <v>110</v>
      </c>
      <c r="B87" s="1" t="s">
        <v>111</v>
      </c>
      <c r="C87" s="1">
        <v>200</v>
      </c>
    </row>
    <row r="88" spans="1:3" x14ac:dyDescent="0.25">
      <c r="A88" s="1" t="s">
        <v>112</v>
      </c>
      <c r="B88" s="1"/>
      <c r="C88" s="1">
        <v>100</v>
      </c>
    </row>
    <row r="89" spans="1:3" x14ac:dyDescent="0.25">
      <c r="A89" s="1" t="s">
        <v>113</v>
      </c>
      <c r="B89" s="1"/>
      <c r="C89" s="1" t="s">
        <v>20</v>
      </c>
    </row>
    <row r="90" spans="1:3" x14ac:dyDescent="0.25">
      <c r="A90" s="1" t="s">
        <v>114</v>
      </c>
      <c r="B90" s="1"/>
      <c r="C90" s="1">
        <v>200</v>
      </c>
    </row>
    <row r="91" spans="1:3" x14ac:dyDescent="0.25">
      <c r="A91" s="1" t="s">
        <v>115</v>
      </c>
      <c r="B91" s="1"/>
      <c r="C91" s="1" t="s">
        <v>168</v>
      </c>
    </row>
    <row r="92" spans="1:3" x14ac:dyDescent="0.25">
      <c r="A92" s="1" t="s">
        <v>116</v>
      </c>
      <c r="B92" s="1"/>
      <c r="C92" s="1" t="s">
        <v>20</v>
      </c>
    </row>
    <row r="93" spans="1:3" x14ac:dyDescent="0.25">
      <c r="A93" s="1" t="s">
        <v>117</v>
      </c>
      <c r="B93" s="1"/>
      <c r="C93" s="1" t="s">
        <v>118</v>
      </c>
    </row>
    <row r="94" spans="1:3" x14ac:dyDescent="0.25">
      <c r="A94" s="1" t="s">
        <v>119</v>
      </c>
      <c r="B94" s="1"/>
      <c r="C94" s="1">
        <v>200</v>
      </c>
    </row>
    <row r="95" spans="1:3" x14ac:dyDescent="0.25">
      <c r="A95" s="1" t="s">
        <v>120</v>
      </c>
      <c r="B95" s="1"/>
      <c r="C95" s="1">
        <v>200</v>
      </c>
    </row>
    <row r="96" spans="1:3" x14ac:dyDescent="0.25">
      <c r="A96" s="1" t="s">
        <v>121</v>
      </c>
      <c r="B96" s="1"/>
      <c r="C96" s="1" t="s">
        <v>169</v>
      </c>
    </row>
    <row r="97" spans="1:3" x14ac:dyDescent="0.25">
      <c r="A97" s="1" t="s">
        <v>122</v>
      </c>
      <c r="B97" s="1"/>
      <c r="C97" s="1" t="s">
        <v>20</v>
      </c>
    </row>
    <row r="98" spans="1:3" x14ac:dyDescent="0.25">
      <c r="A98" s="1" t="s">
        <v>123</v>
      </c>
      <c r="B98" s="1" t="s">
        <v>124</v>
      </c>
      <c r="C98" s="1" t="s">
        <v>40</v>
      </c>
    </row>
    <row r="99" spans="1:3" x14ac:dyDescent="0.25">
      <c r="A99" s="1" t="s">
        <v>125</v>
      </c>
      <c r="B99" s="1" t="s">
        <v>126</v>
      </c>
      <c r="C99" s="1" t="s">
        <v>199</v>
      </c>
    </row>
    <row r="100" spans="1:3" x14ac:dyDescent="0.25">
      <c r="A100" s="1" t="s">
        <v>127</v>
      </c>
      <c r="B100" s="1"/>
      <c r="C100" s="1" t="s">
        <v>70</v>
      </c>
    </row>
    <row r="101" spans="1:3" x14ac:dyDescent="0.25">
      <c r="A101" s="1" t="s">
        <v>128</v>
      </c>
      <c r="B101" s="1" t="s">
        <v>82</v>
      </c>
      <c r="C101" s="1" t="s">
        <v>1</v>
      </c>
    </row>
    <row r="102" spans="1:3" x14ac:dyDescent="0.25">
      <c r="A102" s="1" t="s">
        <v>129</v>
      </c>
      <c r="B102" s="1" t="s">
        <v>82</v>
      </c>
      <c r="C102" s="1" t="s">
        <v>1</v>
      </c>
    </row>
    <row r="103" spans="1:3" x14ac:dyDescent="0.25">
      <c r="A103" s="1" t="s">
        <v>130</v>
      </c>
      <c r="B103" s="1"/>
      <c r="C103" s="1" t="s">
        <v>20</v>
      </c>
    </row>
    <row r="104" spans="1:3" x14ac:dyDescent="0.25">
      <c r="A104" s="1" t="s">
        <v>131</v>
      </c>
      <c r="B104" s="1" t="s">
        <v>134</v>
      </c>
      <c r="C104" s="1" t="s">
        <v>70</v>
      </c>
    </row>
    <row r="105" spans="1:3" x14ac:dyDescent="0.25">
      <c r="A105" s="1" t="s">
        <v>132</v>
      </c>
      <c r="B105" s="1" t="s">
        <v>133</v>
      </c>
      <c r="C105" s="1"/>
    </row>
    <row r="106" spans="1:3" x14ac:dyDescent="0.25">
      <c r="A106" s="6" t="s">
        <v>135</v>
      </c>
      <c r="B106" s="6" t="s">
        <v>136</v>
      </c>
      <c r="C106" s="1" t="s">
        <v>171</v>
      </c>
    </row>
    <row r="107" spans="1:3" x14ac:dyDescent="0.25">
      <c r="A107" s="7"/>
      <c r="B107" s="7"/>
      <c r="C107" s="1" t="s">
        <v>20</v>
      </c>
    </row>
    <row r="108" spans="1:3" x14ac:dyDescent="0.25">
      <c r="A108" s="1" t="s">
        <v>137</v>
      </c>
      <c r="B108" s="1"/>
      <c r="C108" s="1" t="s">
        <v>138</v>
      </c>
    </row>
    <row r="109" spans="1:3" x14ac:dyDescent="0.25">
      <c r="A109" s="1" t="s">
        <v>166</v>
      </c>
      <c r="B109" s="1"/>
      <c r="C109" s="1" t="s">
        <v>20</v>
      </c>
    </row>
    <row r="110" spans="1:3" x14ac:dyDescent="0.25">
      <c r="A110" s="1" t="s">
        <v>139</v>
      </c>
      <c r="B110" s="1"/>
      <c r="C110" s="1" t="s">
        <v>20</v>
      </c>
    </row>
    <row r="111" spans="1:3" x14ac:dyDescent="0.25">
      <c r="A111" s="1" t="s">
        <v>140</v>
      </c>
      <c r="B111" s="1"/>
      <c r="C111" s="1" t="s">
        <v>20</v>
      </c>
    </row>
    <row r="112" spans="1:3" x14ac:dyDescent="0.25">
      <c r="A112" s="1" t="s">
        <v>141</v>
      </c>
      <c r="B112" s="1"/>
      <c r="C112" s="1" t="s">
        <v>20</v>
      </c>
    </row>
    <row r="113" spans="1:3" x14ac:dyDescent="0.25">
      <c r="A113" s="1" t="s">
        <v>142</v>
      </c>
      <c r="B113" s="1"/>
      <c r="C113" s="1" t="s">
        <v>20</v>
      </c>
    </row>
    <row r="114" spans="1:3" x14ac:dyDescent="0.25">
      <c r="A114" s="1" t="s">
        <v>154</v>
      </c>
      <c r="B114" s="1"/>
      <c r="C114" s="1" t="s">
        <v>20</v>
      </c>
    </row>
    <row r="115" spans="1:3" x14ac:dyDescent="0.25">
      <c r="A115" s="1" t="s">
        <v>143</v>
      </c>
      <c r="B115" s="1"/>
      <c r="C115" s="1" t="s">
        <v>20</v>
      </c>
    </row>
    <row r="116" spans="1:3" x14ac:dyDescent="0.25">
      <c r="A116" s="1" t="s">
        <v>144</v>
      </c>
      <c r="B116" s="1"/>
      <c r="C116" s="1" t="s">
        <v>20</v>
      </c>
    </row>
    <row r="117" spans="1:3" x14ac:dyDescent="0.25">
      <c r="A117" s="1" t="s">
        <v>155</v>
      </c>
      <c r="B117" s="1"/>
      <c r="C117" s="1" t="s">
        <v>20</v>
      </c>
    </row>
    <row r="118" spans="1:3" x14ac:dyDescent="0.25">
      <c r="A118" s="1" t="s">
        <v>156</v>
      </c>
      <c r="B118" s="1" t="s">
        <v>145</v>
      </c>
      <c r="C118" s="1" t="s">
        <v>168</v>
      </c>
    </row>
    <row r="119" spans="1:3" x14ac:dyDescent="0.25">
      <c r="A119" s="1" t="s">
        <v>146</v>
      </c>
      <c r="B119" s="1"/>
      <c r="C119" s="1" t="s">
        <v>20</v>
      </c>
    </row>
    <row r="120" spans="1:3" x14ac:dyDescent="0.25">
      <c r="A120" s="1" t="s">
        <v>147</v>
      </c>
      <c r="B120" s="1" t="s">
        <v>82</v>
      </c>
      <c r="C120" s="1" t="s">
        <v>1</v>
      </c>
    </row>
    <row r="121" spans="1:3" x14ac:dyDescent="0.25">
      <c r="A121" s="1" t="s">
        <v>148</v>
      </c>
      <c r="B121" s="1" t="s">
        <v>149</v>
      </c>
      <c r="C121" s="1">
        <v>200</v>
      </c>
    </row>
    <row r="122" spans="1:3" x14ac:dyDescent="0.25">
      <c r="A122" s="1" t="s">
        <v>150</v>
      </c>
      <c r="B122" s="1"/>
      <c r="C122" s="1">
        <v>200</v>
      </c>
    </row>
    <row r="123" spans="1:3" x14ac:dyDescent="0.25">
      <c r="A123" s="1" t="s">
        <v>151</v>
      </c>
      <c r="B123" s="1"/>
      <c r="C123" s="1">
        <v>200</v>
      </c>
    </row>
    <row r="124" spans="1:3" x14ac:dyDescent="0.25">
      <c r="A124" s="1" t="s">
        <v>152</v>
      </c>
      <c r="B124" s="1"/>
      <c r="C124" s="1">
        <v>1000</v>
      </c>
    </row>
    <row r="125" spans="1:3" x14ac:dyDescent="0.25">
      <c r="A125" s="1" t="s">
        <v>153</v>
      </c>
      <c r="B125" s="1" t="s">
        <v>172</v>
      </c>
      <c r="C125" s="1">
        <v>500</v>
      </c>
    </row>
    <row r="126" spans="1:3" x14ac:dyDescent="0.25">
      <c r="A126" s="1" t="s">
        <v>157</v>
      </c>
      <c r="B126" s="1"/>
      <c r="C126" s="1">
        <v>250</v>
      </c>
    </row>
    <row r="127" spans="1:3" x14ac:dyDescent="0.25">
      <c r="A127" s="1" t="s">
        <v>158</v>
      </c>
      <c r="B127" s="1"/>
      <c r="C127" s="1">
        <v>300</v>
      </c>
    </row>
    <row r="128" spans="1:3" x14ac:dyDescent="0.25">
      <c r="A128" s="1" t="s">
        <v>159</v>
      </c>
      <c r="B128" s="1"/>
      <c r="C128" s="1">
        <v>300</v>
      </c>
    </row>
    <row r="129" spans="1:3" x14ac:dyDescent="0.25">
      <c r="A129" s="1" t="s">
        <v>160</v>
      </c>
      <c r="B129" s="1"/>
      <c r="C129" s="1">
        <v>100</v>
      </c>
    </row>
    <row r="130" spans="1:3" x14ac:dyDescent="0.25">
      <c r="A130" s="1" t="s">
        <v>161</v>
      </c>
      <c r="B130" s="1"/>
      <c r="C130" s="1">
        <v>200</v>
      </c>
    </row>
    <row r="131" spans="1:3" x14ac:dyDescent="0.25">
      <c r="A131" s="1" t="s">
        <v>162</v>
      </c>
      <c r="B131" s="1"/>
      <c r="C131" s="1">
        <v>100</v>
      </c>
    </row>
    <row r="132" spans="1:3" x14ac:dyDescent="0.25">
      <c r="A132" s="1" t="s">
        <v>163</v>
      </c>
      <c r="B132" s="1"/>
      <c r="C132" s="1">
        <v>500</v>
      </c>
    </row>
    <row r="133" spans="1:3" x14ac:dyDescent="0.25">
      <c r="A133" s="1" t="s">
        <v>164</v>
      </c>
      <c r="B133" s="1"/>
      <c r="C133" s="1">
        <v>1000</v>
      </c>
    </row>
    <row r="134" spans="1:3" x14ac:dyDescent="0.25">
      <c r="A134" s="1" t="s">
        <v>165</v>
      </c>
      <c r="B134" s="1"/>
      <c r="C134" s="1">
        <v>100</v>
      </c>
    </row>
    <row r="135" spans="1:3" x14ac:dyDescent="0.25">
      <c r="A135" s="3" t="s">
        <v>167</v>
      </c>
      <c r="B135" s="1"/>
      <c r="C135" s="1">
        <v>400</v>
      </c>
    </row>
    <row r="136" spans="1:3" x14ac:dyDescent="0.25">
      <c r="A136" s="1" t="s">
        <v>175</v>
      </c>
      <c r="B136" s="1"/>
      <c r="C136" s="1">
        <v>300</v>
      </c>
    </row>
    <row r="137" spans="1:3" x14ac:dyDescent="0.25">
      <c r="A137" s="1" t="s">
        <v>176</v>
      </c>
      <c r="B137" s="1"/>
      <c r="C137" s="1">
        <v>360</v>
      </c>
    </row>
    <row r="138" spans="1:3" x14ac:dyDescent="0.25">
      <c r="A138" s="1" t="s">
        <v>177</v>
      </c>
      <c r="B138" s="1"/>
      <c r="C138" s="1">
        <v>300</v>
      </c>
    </row>
    <row r="139" spans="1:3" x14ac:dyDescent="0.25">
      <c r="A139" s="1" t="s">
        <v>178</v>
      </c>
      <c r="B139" s="1"/>
      <c r="C139" s="1">
        <v>300</v>
      </c>
    </row>
    <row r="140" spans="1:3" x14ac:dyDescent="0.25">
      <c r="A140" s="1" t="s">
        <v>179</v>
      </c>
      <c r="B140" s="1"/>
      <c r="C140" s="1">
        <v>500</v>
      </c>
    </row>
    <row r="141" spans="1:3" x14ac:dyDescent="0.25">
      <c r="A141" s="1" t="s">
        <v>180</v>
      </c>
      <c r="B141" s="1"/>
      <c r="C141" s="1">
        <v>500</v>
      </c>
    </row>
    <row r="142" spans="1:3" x14ac:dyDescent="0.25">
      <c r="A142" s="1" t="s">
        <v>181</v>
      </c>
      <c r="B142" s="1"/>
      <c r="C142" s="1">
        <v>200</v>
      </c>
    </row>
    <row r="143" spans="1:3" x14ac:dyDescent="0.25">
      <c r="A143" s="1" t="s">
        <v>182</v>
      </c>
      <c r="B143" s="1"/>
      <c r="C143" s="1">
        <v>300</v>
      </c>
    </row>
    <row r="144" spans="1:3" x14ac:dyDescent="0.25">
      <c r="A144" s="1" t="s">
        <v>183</v>
      </c>
      <c r="B144" s="1"/>
      <c r="C144" s="1">
        <v>300</v>
      </c>
    </row>
    <row r="145" spans="1:3" x14ac:dyDescent="0.25">
      <c r="A145" s="1" t="s">
        <v>184</v>
      </c>
      <c r="B145" s="1"/>
      <c r="C145" s="1">
        <v>200</v>
      </c>
    </row>
    <row r="146" spans="1:3" x14ac:dyDescent="0.25">
      <c r="A146" s="1" t="s">
        <v>185</v>
      </c>
      <c r="B146" s="1"/>
      <c r="C146" s="1">
        <v>350</v>
      </c>
    </row>
    <row r="147" spans="1:3" x14ac:dyDescent="0.25">
      <c r="A147" s="1" t="s">
        <v>186</v>
      </c>
      <c r="B147" s="1"/>
      <c r="C147" s="1">
        <v>250</v>
      </c>
    </row>
    <row r="148" spans="1:3" x14ac:dyDescent="0.25">
      <c r="A148" s="1" t="s">
        <v>187</v>
      </c>
      <c r="B148" s="1"/>
      <c r="C148" s="1">
        <v>500</v>
      </c>
    </row>
    <row r="149" spans="1:3" x14ac:dyDescent="0.25">
      <c r="A149" s="1" t="s">
        <v>188</v>
      </c>
      <c r="B149" s="1"/>
      <c r="C149" s="1">
        <v>200</v>
      </c>
    </row>
    <row r="150" spans="1:3" x14ac:dyDescent="0.25">
      <c r="A150" s="1" t="s">
        <v>189</v>
      </c>
      <c r="B150" s="1"/>
      <c r="C150" s="1">
        <v>150</v>
      </c>
    </row>
    <row r="151" spans="1:3" x14ac:dyDescent="0.25">
      <c r="A151" s="1" t="s">
        <v>190</v>
      </c>
      <c r="B151" s="1"/>
      <c r="C151" s="1">
        <v>250</v>
      </c>
    </row>
    <row r="152" spans="1:3" x14ac:dyDescent="0.25">
      <c r="A152" s="1" t="s">
        <v>191</v>
      </c>
      <c r="B152" s="1"/>
      <c r="C152" s="1">
        <v>500</v>
      </c>
    </row>
    <row r="153" spans="1:3" x14ac:dyDescent="0.25">
      <c r="A153" s="1" t="s">
        <v>192</v>
      </c>
      <c r="B153" s="1"/>
      <c r="C153" s="1">
        <v>500</v>
      </c>
    </row>
    <row r="154" spans="1:3" x14ac:dyDescent="0.25">
      <c r="A154" s="1" t="s">
        <v>193</v>
      </c>
      <c r="B154" s="1"/>
      <c r="C154" s="1">
        <v>350</v>
      </c>
    </row>
    <row r="155" spans="1:3" x14ac:dyDescent="0.25">
      <c r="A155" s="1" t="s">
        <v>194</v>
      </c>
      <c r="B155" s="1"/>
      <c r="C155" s="1">
        <v>200</v>
      </c>
    </row>
    <row r="156" spans="1:3" x14ac:dyDescent="0.25">
      <c r="A156" s="1" t="s">
        <v>195</v>
      </c>
      <c r="B156" s="1" t="s">
        <v>196</v>
      </c>
      <c r="C156" s="1" t="s">
        <v>1</v>
      </c>
    </row>
    <row r="157" spans="1:3" x14ac:dyDescent="0.25">
      <c r="A157" s="1" t="s">
        <v>197</v>
      </c>
      <c r="B157" s="1"/>
      <c r="C157" s="1">
        <v>200</v>
      </c>
    </row>
    <row r="158" spans="1:3" x14ac:dyDescent="0.25">
      <c r="A158" s="1" t="s">
        <v>198</v>
      </c>
      <c r="B158" s="1"/>
      <c r="C158" s="1" t="s">
        <v>168</v>
      </c>
    </row>
    <row r="159" spans="1:3" x14ac:dyDescent="0.25">
      <c r="A159" s="1" t="s">
        <v>200</v>
      </c>
      <c r="B159" s="1" t="s">
        <v>201</v>
      </c>
      <c r="C159" s="1" t="s">
        <v>20</v>
      </c>
    </row>
    <row r="160" spans="1:3" x14ac:dyDescent="0.25">
      <c r="A160" s="1" t="s">
        <v>205</v>
      </c>
      <c r="B160" s="1"/>
      <c r="C160" s="1" t="s">
        <v>1</v>
      </c>
    </row>
    <row r="161" spans="1:3" x14ac:dyDescent="0.25">
      <c r="A161" s="1" t="s">
        <v>206</v>
      </c>
      <c r="B161" s="1"/>
      <c r="C161" s="1" t="s">
        <v>20</v>
      </c>
    </row>
    <row r="162" spans="1:3" x14ac:dyDescent="0.25">
      <c r="A162" s="1"/>
      <c r="B162" s="1"/>
      <c r="C162" s="1"/>
    </row>
    <row r="163" spans="1:3" x14ac:dyDescent="0.25">
      <c r="A163" s="1"/>
      <c r="B163" s="1"/>
      <c r="C163" s="1"/>
    </row>
    <row r="164" spans="1:3" x14ac:dyDescent="0.25">
      <c r="A164" s="1"/>
      <c r="B164" s="1"/>
      <c r="C164" s="1"/>
    </row>
    <row r="165" spans="1:3" x14ac:dyDescent="0.25">
      <c r="A165" s="1"/>
      <c r="B165" s="1"/>
      <c r="C165" s="1"/>
    </row>
    <row r="166" spans="1:3" x14ac:dyDescent="0.25">
      <c r="A166" s="1"/>
      <c r="B166" s="1"/>
      <c r="C166" s="1"/>
    </row>
    <row r="167" spans="1:3" x14ac:dyDescent="0.25">
      <c r="A167" s="1"/>
      <c r="B167" s="1"/>
      <c r="C167" s="1"/>
    </row>
    <row r="168" spans="1:3" x14ac:dyDescent="0.25">
      <c r="A168" s="1"/>
      <c r="B168" s="1"/>
      <c r="C168" s="1"/>
    </row>
    <row r="169" spans="1:3" x14ac:dyDescent="0.25">
      <c r="A169" s="1"/>
      <c r="B169" s="1"/>
      <c r="C169" s="1"/>
    </row>
  </sheetData>
  <autoFilter ref="C1:C169" xr:uid="{EFC0D164-0129-435A-A96D-FAF7E1C6757C}"/>
  <mergeCells count="4">
    <mergeCell ref="A41:A42"/>
    <mergeCell ref="B41:B42"/>
    <mergeCell ref="A106:A107"/>
    <mergeCell ref="B106:B10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XMLData TextToDisplay="%CLASSIFICATIONDATETIME%">06:06 08/07/2022</XMLData>
</file>

<file path=customXml/item2.xml><?xml version="1.0" encoding="utf-8"?>
<XMLData TextToDisplay="RightsWATCHMark">4|TCMB-ISO-DG|{00000000-0000-0000-0000-000000000000}</XMLData>
</file>

<file path=customXml/item3.xml><?xml version="1.0" encoding="utf-8"?>
<XMLData TextToDisplay="%HOSTNAME%">db193119.tcmb.gov.tr</XMLData>
</file>

<file path=customXml/item4.xml><?xml version="1.0" encoding="utf-8"?>
<XMLData TextToDisplay="%USERNAME%">k016419</XMLData>
</file>

<file path=customXml/item5.xml><?xml version="1.0" encoding="utf-8"?>
<XMLData TextToDisplay="%EMAILADDRESS%">semih.tereci@tcmb.gov.tr</XMLData>
</file>

<file path=customXml/item6.xml><?xml version="1.0" encoding="utf-8"?>
<XMLData TextToDisplay="%DOCUMENTGUID%">{00000000-0000-0000-0000-000000000000}</XMLData>
</file>

<file path=customXml/itemProps1.xml><?xml version="1.0" encoding="utf-8"?>
<ds:datastoreItem xmlns:ds="http://schemas.openxmlformats.org/officeDocument/2006/customXml" ds:itemID="{1F8B88D5-A5DC-426C-B426-81AEA4E25F77}">
  <ds:schemaRefs/>
</ds:datastoreItem>
</file>

<file path=customXml/itemProps2.xml><?xml version="1.0" encoding="utf-8"?>
<ds:datastoreItem xmlns:ds="http://schemas.openxmlformats.org/officeDocument/2006/customXml" ds:itemID="{AE91427B-DB16-47AB-9094-3FDE864D701E}">
  <ds:schemaRefs/>
</ds:datastoreItem>
</file>

<file path=customXml/itemProps3.xml><?xml version="1.0" encoding="utf-8"?>
<ds:datastoreItem xmlns:ds="http://schemas.openxmlformats.org/officeDocument/2006/customXml" ds:itemID="{F252CCC3-E885-427A-86B9-806D563F2DAB}">
  <ds:schemaRefs/>
</ds:datastoreItem>
</file>

<file path=customXml/itemProps4.xml><?xml version="1.0" encoding="utf-8"?>
<ds:datastoreItem xmlns:ds="http://schemas.openxmlformats.org/officeDocument/2006/customXml" ds:itemID="{59F4BA64-4704-4BDC-8F43-3A7029F8A1DC}">
  <ds:schemaRefs/>
</ds:datastoreItem>
</file>

<file path=customXml/itemProps5.xml><?xml version="1.0" encoding="utf-8"?>
<ds:datastoreItem xmlns:ds="http://schemas.openxmlformats.org/officeDocument/2006/customXml" ds:itemID="{87967068-9B84-4716-89B6-F0AFC9DC82FC}">
  <ds:schemaRefs/>
</ds:datastoreItem>
</file>

<file path=customXml/itemProps6.xml><?xml version="1.0" encoding="utf-8"?>
<ds:datastoreItem xmlns:ds="http://schemas.openxmlformats.org/officeDocument/2006/customXml" ds:itemID="{7CD40EB7-B6FD-40C6-8CBF-FD4623365A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TCMB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Semih Tereci</dc:creator>
  <cp:lastModifiedBy>Semih Tereci</cp:lastModifiedBy>
  <dcterms:created xsi:type="dcterms:W3CDTF">2022-07-08T06:04:03Z</dcterms:created>
  <dcterms:modified xsi:type="dcterms:W3CDTF">2022-11-16T05:23:05Z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4|TCMB-ISO-DG|{00000000-0000-0000-0000-000000000000}</vt:lpwstr>
  </property>
  <property fmtid="{D5CDD505-2E9C-101B-9397-08002B2CF9AE}" pid="3" name="VeriketClassification">
    <vt:lpwstr>A5BC3CFD-4D51-461E-B5F0-D84C6FA67A36</vt:lpwstr>
  </property>
  <property fmtid="{D5CDD505-2E9C-101B-9397-08002B2CF9AE}" pid="4" name="SensitivityPropertyName">
    <vt:lpwstr>7E77468B-15FB-457C-9A9D-E3C919FCA467</vt:lpwstr>
  </property>
  <property fmtid="{D5CDD505-2E9C-101B-9397-08002B2CF9AE}" pid="5" name="SensitivityPersonalDatasPropertyName">
    <vt:lpwstr/>
  </property>
  <property fmtid="{D5CDD505-2E9C-101B-9397-08002B2CF9AE}" pid="6" name="SensitivityApprovedContentPropertyName">
    <vt:lpwstr>False</vt:lpwstr>
  </property>
  <property fmtid="{D5CDD505-2E9C-101B-9397-08002B2CF9AE}" pid="7" name="SensitivityCanExportContentPropertyName">
    <vt:lpwstr>False</vt:lpwstr>
  </property>
  <property fmtid="{D5CDD505-2E9C-101B-9397-08002B2CF9AE}" pid="8" name="SensitivityDataRetentionPeriodPropertyName">
    <vt:lpwstr>7</vt:lpwstr>
  </property>
  <property fmtid="{D5CDD505-2E9C-101B-9397-08002B2CF9AE}" pid="9" name="Excel_AddedWatermark_PropertyName">
    <vt:lpwstr/>
  </property>
</Properties>
</file>