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89" firstSheet="0" activeTab="4" autoFilterDateGrouping="1"/>
  </bookViews>
  <sheets>
    <sheet name="Detalhes (Plan Externa)" sheetId="1" state="visible" r:id="rId1"/>
    <sheet name="ATENÇÃO" sheetId="2" state="visible" r:id="rId2"/>
    <sheet name="Entrada" sheetId="3" state="visible" r:id="rId3"/>
    <sheet name="D1 15 mins" sheetId="4" state="visible" r:id="rId4"/>
    <sheet name="D1 Hr Graf" sheetId="5" state="visible" r:id="rId5"/>
    <sheet name="D1 Hr" sheetId="6" state="visible" r:id="rId6"/>
    <sheet name="Croqui" sheetId="7" state="visible" r:id="rId7"/>
    <sheet name="Resumo por Categoria" sheetId="8" state="visible" r:id="rId8"/>
    <sheet name="Resumo Fluxos" sheetId="9" state="visible" r:id="rId9"/>
  </sheets>
  <externalReferences>
    <externalReference r:id="rId10"/>
    <externalReference r:id="rId11"/>
    <externalReference r:id="rId12"/>
  </externalReferences>
  <definedNames>
    <definedName name="__Ent2">#REF!</definedName>
    <definedName name="_Dist_Bin" hidden="1">#REF!</definedName>
    <definedName name="_Dist_Values" hidden="1">#REF!</definedName>
    <definedName name="_Ent2">#REF!</definedName>
    <definedName name="_Fill" hidden="1">#REF!</definedName>
    <definedName name="_Key1" hidden="1">[1]BASE!#REF!</definedName>
    <definedName name="_Key2" hidden="1">[1]BASE!#REF!</definedName>
    <definedName name="_Order1" hidden="1">255</definedName>
    <definedName name="_Order2" hidden="1">255</definedName>
    <definedName name="_Parse_Out" hidden="1">[2]JULHO!#REF!</definedName>
    <definedName name="_Sort" hidden="1">[3]BASE!$A$2:$L$57</definedName>
    <definedName name="_xlnm.Database">#REF!</definedName>
    <definedName name="MODELO" hidden="1">[2]JULHO!#REF!</definedName>
    <definedName name="SUB_TRECHO">#REF!</definedName>
    <definedName name="__Ent2" localSheetId="1">#REF!</definedName>
    <definedName name="_Dist_Bin" localSheetId="1" hidden="1">#REF!</definedName>
    <definedName name="_xlnm.Database" localSheetId="3">#REF!</definedName>
    <definedName name="SUB_TRECHO" localSheetId="3">#REF!</definedName>
    <definedName name="_xlnm.Database" localSheetId="4">#REF!</definedName>
    <definedName name="SUB_TRECHO" localSheetId="4">#REF!</definedName>
    <definedName name="_xlnm.Database" localSheetId="5">#REF!</definedName>
    <definedName name="SUB_TRECHO" localSheetId="5">#REF!</definedName>
    <definedName name="__Ent2" localSheetId="8">#REF!</definedName>
    <definedName name="_Dist_Bin" localSheetId="8" hidden="1">#REF!</definedName>
    <definedName name="_Dist_Values" localSheetId="8" hidden="1">#REF!</definedName>
    <definedName name="_Ent2" localSheetId="8">#REF!</definedName>
    <definedName name="_Fill" localSheetId="8" hidden="1">#REF!</definedName>
    <definedName name="_Key1" localSheetId="8" hidden="1">[1]BASE!#REF!</definedName>
    <definedName name="_Key2" localSheetId="8" hidden="1">[1]BASE!#REF!</definedName>
    <definedName name="_Parse_Out" localSheetId="8" hidden="1">[2]JULHO!#REF!</definedName>
    <definedName name="_xlnm.Database" localSheetId="8">#REF!</definedName>
    <definedName name="MODELO" localSheetId="8" hidden="1">[2]JULHO!#REF!</definedName>
    <definedName name="SUB_TRECHO" localSheetId="8">#REF!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_-* #,##0_-;\-* #,##0_-;_-* &quot;-&quot;??_-;_-@_-"/>
    <numFmt numFmtId="166" formatCode="_-&quot;R$&quot;\ * #,##0.00_-;\-&quot;R$&quot;\ * #,##0.00_-;_-&quot;R$&quot;\ * &quot;-&quot;??_-;_-@_-"/>
    <numFmt numFmtId="167" formatCode="h:mm;@"/>
    <numFmt numFmtId="168" formatCode="_([$€]* #,##0.00_);_([$€]* \(#,##0.00\);_([$€]* &quot;-&quot;??_);_(@_)"/>
    <numFmt numFmtId="169" formatCode="yyyy-mm-dd h:mm:ss"/>
  </numFmts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i val="1"/>
      <color indexed="10"/>
      <sz val="12"/>
    </font>
    <font>
      <name val="Arial"/>
      <family val="2"/>
      <sz val="9"/>
    </font>
    <font>
      <name val="Arial"/>
      <family val="2"/>
      <b val="1"/>
      <color indexed="10"/>
      <sz val="14"/>
    </font>
    <font>
      <name val="Calibri"/>
      <family val="2"/>
      <sz val="8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30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color theme="1"/>
      <sz val="18"/>
      <scheme val="minor"/>
    </font>
    <font>
      <name val="Calibri"/>
      <family val="2"/>
      <sz val="8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Arial"/>
      <family val="2"/>
      <color theme="0" tint="-0.249977111117893"/>
      <sz val="10"/>
    </font>
    <font>
      <name val="Arial"/>
      <family val="2"/>
      <color theme="0" tint="-0.1499984740745262"/>
      <sz val="10"/>
    </font>
    <font>
      <name val="Calibri"/>
      <family val="2"/>
      <i val="1"/>
      <color rgb="FF002060"/>
      <sz val="11"/>
      <scheme val="minor"/>
    </font>
    <font>
      <name val="Calibri"/>
      <family val="2"/>
      <b val="1"/>
      <i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</fills>
  <borders count="2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medium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55"/>
      </bottom>
      <diagonal/>
    </border>
    <border>
      <left style="medium">
        <color indexed="9"/>
      </left>
      <right style="medium">
        <color indexed="55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55"/>
      </right>
      <top style="medium">
        <color indexed="9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theme="0" tint="-0.249946592608417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"/>
      </right>
      <top style="medium">
        <color indexed="55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55"/>
      </right>
      <top style="medium">
        <color indexed="55"/>
      </top>
      <bottom style="thin">
        <color theme="0" tint="-0.249946592608417"/>
      </bottom>
      <diagonal/>
    </border>
    <border>
      <left style="medium">
        <color indexed="55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55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55"/>
      </left>
      <right style="thin">
        <color theme="0" tint="-0.249946592608417"/>
      </right>
      <top style="thin">
        <color theme="0" tint="-0.249946592608417"/>
      </top>
      <bottom style="medium">
        <color indexed="55"/>
      </bottom>
      <diagonal/>
    </border>
    <border>
      <left style="thin">
        <color theme="0" tint="-0.249946592608417"/>
      </left>
      <right style="medium">
        <color indexed="55"/>
      </right>
      <top style="thin">
        <color theme="0" tint="-0.249946592608417"/>
      </top>
      <bottom style="medium">
        <color indexed="55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indexed="55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"/>
      </right>
      <top/>
      <bottom style="medium">
        <color indexed="55"/>
      </bottom>
      <diagonal/>
    </border>
    <border>
      <left style="thin">
        <color theme="0" tint="-0.249946592608417"/>
      </left>
      <right style="medium">
        <color indexed="55"/>
      </right>
      <top/>
      <bottom style="medium">
        <color indexed="55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medium">
        <color indexed="55"/>
      </bottom>
      <diagonal/>
    </border>
    <border>
      <left style="medium">
        <color indexed="55"/>
      </left>
      <right style="thin">
        <color theme="0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medium">
        <color indexed="9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3499862666707358"/>
      </bottom>
      <diagonal/>
    </border>
    <border>
      <left style="thin">
        <color theme="0"/>
      </left>
      <right style="medium">
        <color theme="0" tint="-0.3499862666707358"/>
      </right>
      <top style="thin">
        <color theme="0"/>
      </top>
      <bottom style="medium">
        <color theme="0" tint="-0.3499862666707358"/>
      </bottom>
      <diagonal/>
    </border>
    <border>
      <left style="medium">
        <color indexed="55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55"/>
      </right>
      <top/>
      <bottom style="thin">
        <color theme="0" tint="-0.249946592608417"/>
      </bottom>
      <diagonal/>
    </border>
    <border>
      <left style="medium">
        <color indexed="55"/>
      </left>
      <right style="medium">
        <color indexed="55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55"/>
      </top>
      <bottom/>
      <diagonal/>
    </border>
    <border>
      <left/>
      <right style="medium">
        <color indexed="9"/>
      </right>
      <top style="medium">
        <color indexed="55"/>
      </top>
      <bottom/>
      <diagonal/>
    </border>
    <border>
      <left style="medium">
        <color indexed="9"/>
      </left>
      <right/>
      <top style="medium">
        <color indexed="55"/>
      </top>
      <bottom style="thin">
        <color indexed="9"/>
      </bottom>
      <diagonal/>
    </border>
    <border>
      <left/>
      <right/>
      <top style="medium">
        <color indexed="55"/>
      </top>
      <bottom style="thin">
        <color indexed="9"/>
      </bottom>
      <diagonal/>
    </border>
    <border>
      <left/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thin">
        <color theme="0"/>
      </bottom>
      <diagonal/>
    </border>
    <border>
      <left/>
      <right style="medium">
        <color indexed="9"/>
      </right>
      <top style="medium">
        <color indexed="55"/>
      </top>
      <bottom style="thin">
        <color theme="0"/>
      </bottom>
      <diagonal/>
    </border>
    <border>
      <left/>
      <right/>
      <top style="medium">
        <color theme="0" tint="-0.3499862666707358"/>
      </top>
      <bottom style="thin">
        <color theme="0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/>
      </bottom>
      <diagonal/>
    </border>
    <border>
      <left style="medium">
        <color theme="0"/>
      </left>
      <right/>
      <top style="medium">
        <color theme="0" tint="-0.3499862666707358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 tint="-0.3499862666707358"/>
      </bottom>
      <diagonal/>
    </border>
    <border>
      <left/>
      <right style="medium">
        <color theme="0"/>
      </right>
      <top style="medium">
        <color theme="0" tint="-0.3499862666707358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/>
      </right>
      <top style="medium">
        <color theme="0" tint="-0.3499862666707358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8"/>
      </top>
      <bottom style="thin">
        <color theme="0"/>
      </bottom>
      <diagonal/>
    </border>
    <border>
      <left style="medium">
        <color theme="0" tint="-0.3499862666707358"/>
      </left>
      <right style="medium">
        <color theme="0"/>
      </right>
      <top style="thin">
        <color theme="0"/>
      </top>
      <bottom style="medium">
        <color theme="0" tint="-0.3499862666707358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55"/>
      </left>
      <right/>
      <top style="medium">
        <color indexed="55"/>
      </top>
      <bottom style="thin">
        <color theme="0" tint="-0.249946592608417"/>
      </bottom>
      <diagonal/>
    </border>
    <border>
      <left style="medium">
        <color indexed="55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55"/>
      </left>
      <right/>
      <top style="thin">
        <color theme="0" tint="-0.249946592608417"/>
      </top>
      <bottom style="medium">
        <color indexed="55"/>
      </bottom>
      <diagonal/>
    </border>
    <border>
      <left style="medium">
        <color indexed="55"/>
      </left>
      <right/>
      <top/>
      <bottom style="thin">
        <color theme="0" tint="-0.249946592608417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medium">
        <color indexed="55"/>
      </bottom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/>
      </right>
      <top style="thin">
        <color theme="0"/>
      </top>
      <bottom style="medium">
        <color theme="0" tint="-0.3499862666707358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 tint="-0.349986266670735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theme="0" tint="-0.499984740745262"/>
      </left>
      <right style="medium">
        <color indexed="9"/>
      </right>
      <top style="medium">
        <color theme="0" tint="-0.499984740745262"/>
      </top>
      <bottom style="medium">
        <color indexed="9"/>
      </bottom>
      <diagonal/>
    </border>
    <border>
      <left style="medium">
        <color indexed="9"/>
      </left>
      <right style="medium">
        <color theme="0" tint="-0.499984740745262"/>
      </right>
      <top style="medium">
        <color theme="0" tint="-0.499984740745262"/>
      </top>
      <bottom style="medium">
        <color indexed="9"/>
      </bottom>
      <diagonal/>
    </border>
    <border>
      <left style="medium">
        <color theme="0" tint="-0.499984740745262"/>
      </left>
      <right style="medium">
        <color indexed="9"/>
      </right>
      <top style="medium">
        <color indexed="9"/>
      </top>
      <bottom style="medium">
        <color theme="0" tint="-0.499984740745262"/>
      </bottom>
      <diagonal/>
    </border>
    <border>
      <left style="medium">
        <color indexed="9"/>
      </left>
      <right style="medium">
        <color theme="0" tint="-0.499984740745262"/>
      </right>
      <top style="medium">
        <color indexed="9"/>
      </top>
      <bottom style="medium">
        <color theme="0" tint="-0.49998474074526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 style="medium">
        <color indexed="55"/>
      </right>
      <top/>
      <bottom/>
      <diagonal/>
    </border>
    <border>
      <left style="medium">
        <color indexed="9"/>
      </left>
      <right style="medium">
        <color indexed="55"/>
      </right>
      <top/>
      <bottom style="medium">
        <color indexed="9"/>
      </bottom>
      <diagonal/>
    </border>
    <border>
      <left/>
      <right style="thin">
        <color indexed="9"/>
      </right>
      <top style="medium">
        <color indexed="55"/>
      </top>
      <bottom/>
      <diagonal/>
    </border>
    <border>
      <left/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indexed="9"/>
      </right>
      <top/>
      <bottom/>
      <diagonal/>
    </border>
    <border>
      <left style="medium">
        <color theme="0" tint="-0.499984740745262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theme="0" tint="-0.499984740745262"/>
      </right>
      <top/>
      <bottom/>
      <diagonal/>
    </border>
    <border>
      <left style="medium">
        <color indexed="9"/>
      </left>
      <right style="medium">
        <color theme="0" tint="-0.499984740745262"/>
      </right>
      <top/>
      <bottom style="medium">
        <color indexed="9"/>
      </bottom>
      <diagonal/>
    </border>
    <border>
      <left style="medium">
        <color indexed="55"/>
      </left>
      <right style="medium">
        <color indexed="9"/>
      </right>
      <top style="medium">
        <color indexed="55"/>
      </top>
      <bottom style="thin">
        <color theme="0"/>
      </bottom>
      <diagonal/>
    </border>
    <border>
      <left style="medium">
        <color indexed="9"/>
      </left>
      <right style="medium">
        <color indexed="9"/>
      </right>
      <top style="medium">
        <color indexed="55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medium">
        <color theme="0" tint="-0.3499862666707358"/>
      </left>
      <right/>
      <top/>
      <bottom/>
      <diagonal/>
    </border>
    <border>
      <left style="medium">
        <color theme="0" tint="-0.3499862666707358"/>
      </left>
      <right style="medium">
        <color theme="0"/>
      </right>
      <top/>
      <bottom/>
      <diagonal/>
    </border>
    <border>
      <left style="medium">
        <color theme="0" tint="-0.3499862666707358"/>
      </left>
      <right style="medium">
        <color theme="0"/>
      </right>
      <top/>
      <bottom style="thin">
        <color theme="0"/>
      </bottom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/>
      </right>
      <top style="medium">
        <color theme="0" tint="-0.3499862666707358"/>
      </top>
      <bottom/>
      <diagonal/>
    </border>
    <border>
      <left style="medium">
        <color theme="0"/>
      </left>
      <right style="medium">
        <color theme="0" tint="-0.3499862666707358"/>
      </right>
      <top style="medium">
        <color theme="0" tint="-0.3499862666707358"/>
      </top>
      <bottom style="thin">
        <color theme="0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</borders>
  <cellStyleXfs count="7">
    <xf numFmtId="0" fontId="9" fillId="0" borderId="0"/>
    <xf numFmtId="168" fontId="2" fillId="0" borderId="0"/>
    <xf numFmtId="0" fontId="2" fillId="0" borderId="0"/>
    <xf numFmtId="9" fontId="2" fillId="0" borderId="0"/>
    <xf numFmtId="43" fontId="2" fillId="0" borderId="0"/>
    <xf numFmtId="43" fontId="9" fillId="0" borderId="0"/>
    <xf numFmtId="44" fontId="9" fillId="0" borderId="0"/>
  </cellStyleXfs>
  <cellXfs count="611">
    <xf numFmtId="0" fontId="0" fillId="0" borderId="0" pivotButton="0" quotePrefix="0" xfId="0"/>
    <xf numFmtId="0" fontId="1" fillId="0" borderId="0" pivotButton="0" quotePrefix="0" xfId="2"/>
    <xf numFmtId="9" fontId="2" fillId="0" borderId="0" pivotButton="0" quotePrefix="0" xfId="3"/>
    <xf numFmtId="0" fontId="1" fillId="0" borderId="0" applyAlignment="1" pivotButton="0" quotePrefix="0" xfId="2">
      <alignment horizontal="center"/>
    </xf>
    <xf numFmtId="0" fontId="3" fillId="0" borderId="0" pivotButton="0" quotePrefix="0" xfId="2"/>
    <xf numFmtId="164" fontId="1" fillId="0" borderId="0" pivotButton="0" quotePrefix="0" xfId="2"/>
    <xf numFmtId="164" fontId="2" fillId="0" borderId="39" pivotButton="0" quotePrefix="0" xfId="4"/>
    <xf numFmtId="164" fontId="2" fillId="0" borderId="40" pivotButton="0" quotePrefix="0" xfId="4"/>
    <xf numFmtId="164" fontId="2" fillId="0" borderId="41" pivotButton="0" quotePrefix="0" xfId="4"/>
    <xf numFmtId="164" fontId="2" fillId="0" borderId="42" pivotButton="0" quotePrefix="0" xfId="4"/>
    <xf numFmtId="164" fontId="2" fillId="0" borderId="43" pivotButton="0" quotePrefix="0" xfId="4"/>
    <xf numFmtId="164" fontId="2" fillId="0" borderId="44" pivotButton="0" quotePrefix="0" xfId="4"/>
    <xf numFmtId="164" fontId="2" fillId="0" borderId="45" pivotButton="0" quotePrefix="0" xfId="4"/>
    <xf numFmtId="164" fontId="2" fillId="0" borderId="46" pivotButton="0" quotePrefix="0" xfId="4"/>
    <xf numFmtId="164" fontId="2" fillId="0" borderId="47" pivotButton="0" quotePrefix="0" xfId="4"/>
    <xf numFmtId="164" fontId="2" fillId="0" borderId="48" pivotButton="0" quotePrefix="0" xfId="4"/>
    <xf numFmtId="164" fontId="2" fillId="0" borderId="49" pivotButton="0" quotePrefix="0" xfId="4"/>
    <xf numFmtId="164" fontId="2" fillId="0" borderId="50" pivotButton="0" quotePrefix="0" xfId="4"/>
    <xf numFmtId="20" fontId="1" fillId="0" borderId="42" applyAlignment="1" pivotButton="0" quotePrefix="0" xfId="2">
      <alignment horizontal="center"/>
    </xf>
    <xf numFmtId="20" fontId="1" fillId="0" borderId="43" applyAlignment="1" pivotButton="0" quotePrefix="0" xfId="2">
      <alignment horizontal="center"/>
    </xf>
    <xf numFmtId="20" fontId="1" fillId="0" borderId="44" applyAlignment="1" pivotButton="0" quotePrefix="0" xfId="2">
      <alignment horizontal="center"/>
    </xf>
    <xf numFmtId="20" fontId="1" fillId="0" borderId="45" applyAlignment="1" pivotButton="0" quotePrefix="0" xfId="2">
      <alignment horizontal="center"/>
    </xf>
    <xf numFmtId="0" fontId="1" fillId="0" borderId="26" applyAlignment="1" pivotButton="0" quotePrefix="0" xfId="2">
      <alignment horizontal="centerContinuous" vertical="center"/>
    </xf>
    <xf numFmtId="164" fontId="2" fillId="0" borderId="26" pivotButton="0" quotePrefix="0" xfId="4"/>
    <xf numFmtId="164" fontId="2" fillId="0" borderId="51" pivotButton="0" quotePrefix="0" xfId="4"/>
    <xf numFmtId="164" fontId="2" fillId="0" borderId="52" pivotButton="0" quotePrefix="0" xfId="4"/>
    <xf numFmtId="164" fontId="2" fillId="0" borderId="53" pivotButton="0" quotePrefix="0" xfId="4"/>
    <xf numFmtId="20" fontId="1" fillId="0" borderId="46" applyAlignment="1" pivotButton="0" quotePrefix="0" xfId="2">
      <alignment horizontal="center"/>
    </xf>
    <xf numFmtId="20" fontId="1" fillId="0" borderId="47" applyAlignment="1" pivotButton="0" quotePrefix="0" xfId="2">
      <alignment horizontal="center"/>
    </xf>
    <xf numFmtId="0" fontId="1" fillId="2" borderId="54" applyAlignment="1" pivotButton="0" quotePrefix="0" xfId="2">
      <alignment horizontal="center"/>
    </xf>
    <xf numFmtId="0" fontId="1" fillId="2" borderId="55" applyAlignment="1" pivotButton="0" quotePrefix="0" xfId="2">
      <alignment horizontal="center"/>
    </xf>
    <xf numFmtId="0" fontId="1" fillId="2" borderId="28" applyAlignment="1" pivotButton="0" quotePrefix="0" xfId="2">
      <alignment horizontal="center"/>
    </xf>
    <xf numFmtId="0" fontId="1" fillId="2" borderId="30" applyAlignment="1" pivotButton="0" quotePrefix="0" xfId="2">
      <alignment horizontal="center"/>
    </xf>
    <xf numFmtId="0" fontId="0" fillId="3" borderId="56" applyAlignment="1" pivotButton="0" quotePrefix="0" xfId="0">
      <alignment horizontal="center"/>
    </xf>
    <xf numFmtId="0" fontId="0" fillId="3" borderId="57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20" fontId="1" fillId="0" borderId="58" applyAlignment="1" pivotButton="0" quotePrefix="0" xfId="2">
      <alignment horizontal="center"/>
    </xf>
    <xf numFmtId="20" fontId="1" fillId="0" borderId="59" applyAlignment="1" pivotButton="0" quotePrefix="0" xfId="2">
      <alignment horizontal="center"/>
    </xf>
    <xf numFmtId="164" fontId="2" fillId="0" borderId="60" pivotButton="0" quotePrefix="0" xfId="4"/>
    <xf numFmtId="164" fontId="2" fillId="0" borderId="58" pivotButton="0" quotePrefix="0" xfId="4"/>
    <xf numFmtId="164" fontId="2" fillId="0" borderId="59" pivotButton="0" quotePrefix="0" xfId="4"/>
    <xf numFmtId="164" fontId="2" fillId="0" borderId="61" pivotButton="0" quotePrefix="0" xfId="4"/>
    <xf numFmtId="0" fontId="1" fillId="2" borderId="75" applyAlignment="1" pivotButton="0" quotePrefix="0" xfId="2">
      <alignment horizontal="center"/>
    </xf>
    <xf numFmtId="9" fontId="1" fillId="2" borderId="28" applyAlignment="1" pivotButton="0" quotePrefix="0" xfId="3">
      <alignment horizontal="center"/>
    </xf>
    <xf numFmtId="9" fontId="1" fillId="2" borderId="30" applyAlignment="1" pivotButton="0" quotePrefix="0" xfId="3">
      <alignment horizontal="center"/>
    </xf>
    <xf numFmtId="9" fontId="2" fillId="0" borderId="77" applyAlignment="1" pivotButton="0" quotePrefix="0" xfId="3">
      <alignment horizontal="center"/>
    </xf>
    <xf numFmtId="9" fontId="2" fillId="0" borderId="78" applyAlignment="1" pivotButton="0" quotePrefix="0" xfId="3">
      <alignment horizontal="center"/>
    </xf>
    <xf numFmtId="9" fontId="2" fillId="0" borderId="80" applyAlignment="1" pivotButton="0" quotePrefix="0" xfId="3">
      <alignment horizontal="center"/>
    </xf>
    <xf numFmtId="9" fontId="2" fillId="0" borderId="81" applyAlignment="1" pivotButton="0" quotePrefix="0" xfId="3">
      <alignment horizontal="center"/>
    </xf>
    <xf numFmtId="9" fontId="2" fillId="0" borderId="83" applyAlignment="1" pivotButton="0" quotePrefix="0" xfId="3">
      <alignment horizontal="center"/>
    </xf>
    <xf numFmtId="9" fontId="2" fillId="0" borderId="84" applyAlignment="1" pivotButton="0" quotePrefix="0" xfId="3">
      <alignment horizontal="center"/>
    </xf>
    <xf numFmtId="9" fontId="2" fillId="0" borderId="86" applyAlignment="1" pivotButton="0" quotePrefix="0" xfId="3">
      <alignment horizontal="center"/>
    </xf>
    <xf numFmtId="9" fontId="2" fillId="0" borderId="87" applyAlignment="1" pivotButton="0" quotePrefix="0" xfId="3">
      <alignment horizontal="center"/>
    </xf>
    <xf numFmtId="165" fontId="2" fillId="0" borderId="78" applyAlignment="1" pivotButton="0" quotePrefix="0" xfId="5">
      <alignment horizontal="center"/>
    </xf>
    <xf numFmtId="165" fontId="2" fillId="0" borderId="81" applyAlignment="1" pivotButton="0" quotePrefix="0" xfId="5">
      <alignment horizontal="center"/>
    </xf>
    <xf numFmtId="165" fontId="2" fillId="0" borderId="84" applyAlignment="1" pivotButton="0" quotePrefix="0" xfId="5">
      <alignment horizontal="center"/>
    </xf>
    <xf numFmtId="165" fontId="2" fillId="0" borderId="87" applyAlignment="1" pivotButton="0" quotePrefix="0" xfId="5">
      <alignment horizontal="center"/>
    </xf>
    <xf numFmtId="165" fontId="2" fillId="0" borderId="79" pivotButton="0" quotePrefix="0" xfId="5"/>
    <xf numFmtId="165" fontId="2" fillId="0" borderId="39" pivotButton="0" quotePrefix="0" xfId="5"/>
    <xf numFmtId="165" fontId="2" fillId="0" borderId="82" pivotButton="0" quotePrefix="0" xfId="5"/>
    <xf numFmtId="165" fontId="2" fillId="0" borderId="40" pivotButton="0" quotePrefix="0" xfId="5"/>
    <xf numFmtId="165" fontId="2" fillId="0" borderId="85" pivotButton="0" quotePrefix="0" xfId="5"/>
    <xf numFmtId="165" fontId="2" fillId="0" borderId="41" pivotButton="0" quotePrefix="0" xfId="5"/>
    <xf numFmtId="165" fontId="2" fillId="0" borderId="60" pivotButton="0" quotePrefix="0" xfId="5"/>
    <xf numFmtId="165" fontId="2" fillId="0" borderId="88" pivotButton="0" quotePrefix="0" xfId="5"/>
    <xf numFmtId="165" fontId="2" fillId="0" borderId="26" pivotButton="0" quotePrefix="0" xfId="5"/>
    <xf numFmtId="0" fontId="1" fillId="0" borderId="1" applyAlignment="1" pivotButton="0" quotePrefix="0" xfId="2">
      <alignment horizontal="centerContinuous" vertical="center"/>
    </xf>
    <xf numFmtId="0" fontId="1" fillId="0" borderId="2" applyAlignment="1" pivotButton="0" quotePrefix="0" xfId="2">
      <alignment horizontal="centerContinuous" vertical="center"/>
    </xf>
    <xf numFmtId="0" fontId="1" fillId="0" borderId="18" applyAlignment="1" pivotButton="0" quotePrefix="0" xfId="2">
      <alignment horizontal="center"/>
    </xf>
    <xf numFmtId="0" fontId="1" fillId="0" borderId="19" applyAlignment="1" pivotButton="0" quotePrefix="0" xfId="2">
      <alignment horizontal="center"/>
    </xf>
    <xf numFmtId="0" fontId="1" fillId="0" borderId="20" applyAlignment="1" pivotButton="0" quotePrefix="0" xfId="2">
      <alignment horizontal="center"/>
    </xf>
    <xf numFmtId="0" fontId="1" fillId="0" borderId="21" applyAlignment="1" pivotButton="0" quotePrefix="0" xfId="2">
      <alignment horizontal="center"/>
    </xf>
    <xf numFmtId="0" fontId="1" fillId="0" borderId="66" applyAlignment="1" pivotButton="0" quotePrefix="0" xfId="2">
      <alignment horizontal="center"/>
    </xf>
    <xf numFmtId="0" fontId="1" fillId="0" borderId="67" applyAlignment="1" pivotButton="0" quotePrefix="0" xfId="2">
      <alignment horizontal="center"/>
    </xf>
    <xf numFmtId="9" fontId="1" fillId="0" borderId="18" applyAlignment="1" pivotButton="0" quotePrefix="0" xfId="3">
      <alignment horizontal="center"/>
    </xf>
    <xf numFmtId="9" fontId="1" fillId="0" borderId="20" applyAlignment="1" pivotButton="0" quotePrefix="0" xfId="3">
      <alignment horizontal="center"/>
    </xf>
    <xf numFmtId="20" fontId="1" fillId="0" borderId="11" applyAlignment="1" pivotButton="0" quotePrefix="0" xfId="2">
      <alignment horizontal="center"/>
    </xf>
    <xf numFmtId="20" fontId="1" fillId="0" borderId="12" applyAlignment="1" pivotButton="0" quotePrefix="0" xfId="2">
      <alignment horizontal="center"/>
    </xf>
    <xf numFmtId="9" fontId="2" fillId="0" borderId="11" applyAlignment="1" pivotButton="0" quotePrefix="0" xfId="3">
      <alignment horizontal="center"/>
    </xf>
    <xf numFmtId="165" fontId="2" fillId="0" borderId="14" applyAlignment="1" pivotButton="0" quotePrefix="0" xfId="5">
      <alignment horizontal="center"/>
    </xf>
    <xf numFmtId="9" fontId="2" fillId="0" borderId="14" applyAlignment="1" pivotButton="0" quotePrefix="0" xfId="3">
      <alignment horizontal="center"/>
    </xf>
    <xf numFmtId="9" fontId="2" fillId="0" borderId="13" applyAlignment="1" pivotButton="0" quotePrefix="0" xfId="3">
      <alignment horizontal="center"/>
    </xf>
    <xf numFmtId="164" fontId="2" fillId="0" borderId="65" pivotButton="0" quotePrefix="0" xfId="4"/>
    <xf numFmtId="164" fontId="2" fillId="0" borderId="15" pivotButton="0" quotePrefix="0" xfId="4"/>
    <xf numFmtId="20" fontId="1" fillId="0" borderId="5" applyAlignment="1" pivotButton="0" quotePrefix="0" xfId="2">
      <alignment horizontal="center"/>
    </xf>
    <xf numFmtId="20" fontId="1" fillId="0" borderId="6" applyAlignment="1" pivotButton="0" quotePrefix="0" xfId="2">
      <alignment horizontal="center"/>
    </xf>
    <xf numFmtId="9" fontId="2" fillId="0" borderId="5" applyAlignment="1" pivotButton="0" quotePrefix="0" xfId="3">
      <alignment horizontal="center"/>
    </xf>
    <xf numFmtId="165" fontId="2" fillId="0" borderId="8" applyAlignment="1" pivotButton="0" quotePrefix="0" xfId="5">
      <alignment horizontal="center"/>
    </xf>
    <xf numFmtId="9" fontId="2" fillId="0" borderId="8" applyAlignment="1" pivotButton="0" quotePrefix="0" xfId="3">
      <alignment horizontal="center"/>
    </xf>
    <xf numFmtId="9" fontId="2" fillId="0" borderId="7" applyAlignment="1" pivotButton="0" quotePrefix="0" xfId="3">
      <alignment horizontal="center"/>
    </xf>
    <xf numFmtId="20" fontId="2" fillId="0" borderId="6" applyAlignment="1" pivotButton="0" quotePrefix="0" xfId="2">
      <alignment horizontal="center"/>
    </xf>
    <xf numFmtId="20" fontId="1" fillId="0" borderId="18" applyAlignment="1" pivotButton="0" quotePrefix="0" xfId="2">
      <alignment horizontal="center"/>
    </xf>
    <xf numFmtId="20" fontId="1" fillId="0" borderId="19" applyAlignment="1" pivotButton="0" quotePrefix="0" xfId="2">
      <alignment horizontal="center"/>
    </xf>
    <xf numFmtId="9" fontId="2" fillId="0" borderId="18" applyAlignment="1" pivotButton="0" quotePrefix="0" xfId="3">
      <alignment horizontal="center"/>
    </xf>
    <xf numFmtId="165" fontId="2" fillId="0" borderId="20" applyAlignment="1" pivotButton="0" quotePrefix="0" xfId="5">
      <alignment horizontal="center"/>
    </xf>
    <xf numFmtId="9" fontId="2" fillId="0" borderId="20" applyAlignment="1" pivotButton="0" quotePrefix="0" xfId="3">
      <alignment horizontal="center"/>
    </xf>
    <xf numFmtId="9" fontId="2" fillId="0" borderId="21" applyAlignment="1" pivotButton="0" quotePrefix="0" xfId="3">
      <alignment horizontal="center"/>
    </xf>
    <xf numFmtId="164" fontId="2" fillId="0" borderId="64" pivotButton="0" quotePrefix="0" xfId="4"/>
    <xf numFmtId="164" fontId="2" fillId="0" borderId="31" pivotButton="0" quotePrefix="0" xfId="4"/>
    <xf numFmtId="20" fontId="1" fillId="0" borderId="9" applyAlignment="1" pivotButton="0" quotePrefix="0" xfId="2">
      <alignment horizontal="center"/>
    </xf>
    <xf numFmtId="20" fontId="1" fillId="0" borderId="10" applyAlignment="1" pivotButton="0" quotePrefix="0" xfId="2">
      <alignment horizontal="center"/>
    </xf>
    <xf numFmtId="164" fontId="2" fillId="0" borderId="23" pivotButton="0" quotePrefix="0" xfId="4"/>
    <xf numFmtId="164" fontId="2" fillId="0" borderId="24" pivotButton="0" quotePrefix="0" xfId="4"/>
    <xf numFmtId="164" fontId="2" fillId="0" borderId="16" pivotButton="0" quotePrefix="0" xfId="4"/>
    <xf numFmtId="164" fontId="2" fillId="0" borderId="22" pivotButton="0" quotePrefix="0" xfId="4"/>
    <xf numFmtId="164" fontId="2" fillId="0" borderId="68" pivotButton="0" quotePrefix="0" xfId="4"/>
    <xf numFmtId="9" fontId="2" fillId="0" borderId="62" applyAlignment="1" pivotButton="0" quotePrefix="0" xfId="3">
      <alignment horizontal="center"/>
    </xf>
    <xf numFmtId="165" fontId="2" fillId="0" borderId="24" applyAlignment="1" pivotButton="0" quotePrefix="0" xfId="5">
      <alignment horizontal="center"/>
    </xf>
    <xf numFmtId="9" fontId="2" fillId="0" borderId="24" applyAlignment="1" pivotButton="0" quotePrefix="0" xfId="3">
      <alignment horizontal="center"/>
    </xf>
    <xf numFmtId="9" fontId="2" fillId="0" borderId="16" applyAlignment="1" pivotButton="0" quotePrefix="0" xfId="3">
      <alignment horizontal="center"/>
    </xf>
    <xf numFmtId="164" fontId="2" fillId="0" borderId="25" pivotButton="0" quotePrefix="0" xfId="4"/>
    <xf numFmtId="0" fontId="0" fillId="3" borderId="94" applyAlignment="1" pivotButton="0" quotePrefix="0" xfId="0">
      <alignment horizontal="center"/>
    </xf>
    <xf numFmtId="0" fontId="0" fillId="3" borderId="96" applyAlignment="1" pivotButton="0" quotePrefix="0" xfId="0">
      <alignment horizontal="center"/>
    </xf>
    <xf numFmtId="1" fontId="0" fillId="0" borderId="97" applyAlignment="1" pivotButton="0" quotePrefix="0" xfId="0">
      <alignment horizontal="center"/>
    </xf>
    <xf numFmtId="1" fontId="0" fillId="0" borderId="98" applyAlignment="1" pivotButton="0" quotePrefix="0" xfId="0">
      <alignment horizontal="center"/>
    </xf>
    <xf numFmtId="1" fontId="0" fillId="0" borderId="99" applyAlignment="1" pivotButton="0" quotePrefix="0" xfId="0">
      <alignment horizontal="center"/>
    </xf>
    <xf numFmtId="1" fontId="0" fillId="0" borderId="113" applyAlignment="1" pivotButton="0" quotePrefix="0" xfId="0">
      <alignment horizontal="center"/>
    </xf>
    <xf numFmtId="14" fontId="0" fillId="0" borderId="106" applyAlignment="1" pivotButton="0" quotePrefix="0" xfId="0">
      <alignment horizontal="center"/>
    </xf>
    <xf numFmtId="0" fontId="10" fillId="5" borderId="8" applyAlignment="1" pivotButton="0" quotePrefix="0" xfId="0">
      <alignment horizontal="center"/>
    </xf>
    <xf numFmtId="0" fontId="1" fillId="0" borderId="21" applyAlignment="1" pivotButton="0" quotePrefix="0" xfId="2">
      <alignment horizontal="center" vertical="center"/>
    </xf>
    <xf numFmtId="0" fontId="1" fillId="0" borderId="20" applyAlignment="1" pivotButton="0" quotePrefix="0" xfId="2">
      <alignment horizontal="center" vertical="center"/>
    </xf>
    <xf numFmtId="164" fontId="2" fillId="0" borderId="117" pivotButton="0" quotePrefix="0" xfId="4"/>
    <xf numFmtId="164" fontId="2" fillId="0" borderId="118" pivotButton="0" quotePrefix="0" xfId="4"/>
    <xf numFmtId="164" fontId="2" fillId="0" borderId="119" pivotButton="0" quotePrefix="0" xfId="4"/>
    <xf numFmtId="164" fontId="2" fillId="0" borderId="120" pivotButton="0" quotePrefix="0" xfId="4"/>
    <xf numFmtId="164" fontId="2" fillId="0" borderId="122" pivotButton="0" quotePrefix="0" xfId="4"/>
    <xf numFmtId="164" fontId="2" fillId="0" borderId="123" pivotButton="0" quotePrefix="0" xfId="4"/>
    <xf numFmtId="164" fontId="2" fillId="0" borderId="124" pivotButton="0" quotePrefix="0" xfId="4"/>
    <xf numFmtId="164" fontId="2" fillId="0" borderId="125" pivotButton="0" quotePrefix="0" xfId="4"/>
    <xf numFmtId="164" fontId="2" fillId="0" borderId="38" pivotButton="0" quotePrefix="0" xfId="4"/>
    <xf numFmtId="0" fontId="0" fillId="3" borderId="12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1" fillId="0" borderId="0" pivotButton="0" quotePrefix="0" xfId="0"/>
    <xf numFmtId="0" fontId="11" fillId="0" borderId="127" pivotButton="0" quotePrefix="0" xfId="0"/>
    <xf numFmtId="0" fontId="11" fillId="0" borderId="128" pivotButton="0" quotePrefix="0" xfId="0"/>
    <xf numFmtId="0" fontId="11" fillId="0" borderId="129" pivotButton="0" quotePrefix="0" xfId="0"/>
    <xf numFmtId="0" fontId="11" fillId="0" borderId="130" pivotButton="0" quotePrefix="0" xfId="0"/>
    <xf numFmtId="0" fontId="11" fillId="0" borderId="131" pivotButton="0" quotePrefix="0" xfId="0"/>
    <xf numFmtId="0" fontId="11" fillId="0" borderId="132" pivotButton="0" quotePrefix="0" xfId="0"/>
    <xf numFmtId="0" fontId="11" fillId="0" borderId="134" pivotButton="0" quotePrefix="0" xfId="0"/>
    <xf numFmtId="0" fontId="0" fillId="0" borderId="135" pivotButton="0" quotePrefix="0" xfId="0"/>
    <xf numFmtId="0" fontId="0" fillId="0" borderId="136" pivotButton="0" quotePrefix="0" xfId="0"/>
    <xf numFmtId="0" fontId="0" fillId="0" borderId="137" pivotButton="0" quotePrefix="0" xfId="0"/>
    <xf numFmtId="0" fontId="0" fillId="0" borderId="138" pivotButton="0" quotePrefix="0" xfId="0"/>
    <xf numFmtId="0" fontId="8" fillId="0" borderId="0" pivotButton="0" quotePrefix="0" xfId="0"/>
    <xf numFmtId="0" fontId="0" fillId="0" borderId="139" pivotButton="0" quotePrefix="0" xfId="0"/>
    <xf numFmtId="0" fontId="0" fillId="6" borderId="140" pivotButton="0" quotePrefix="0" xfId="0"/>
    <xf numFmtId="166" fontId="0" fillId="0" borderId="0" applyAlignment="1" pivotButton="0" quotePrefix="0" xfId="6">
      <alignment horizontal="left"/>
    </xf>
    <xf numFmtId="0" fontId="0" fillId="7" borderId="140" pivotButton="0" quotePrefix="0" xfId="0"/>
    <xf numFmtId="0" fontId="0" fillId="4" borderId="140" pivotButton="0" quotePrefix="0" xfId="0"/>
    <xf numFmtId="0" fontId="0" fillId="0" borderId="141" pivotButton="0" quotePrefix="0" xfId="0"/>
    <xf numFmtId="0" fontId="0" fillId="0" borderId="142" pivotButton="0" quotePrefix="0" xfId="0"/>
    <xf numFmtId="0" fontId="0" fillId="0" borderId="143" pivotButton="0" quotePrefix="0" xfId="0"/>
    <xf numFmtId="0" fontId="11" fillId="0" borderId="133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center"/>
    </xf>
    <xf numFmtId="164" fontId="2" fillId="0" borderId="7" pivotButton="0" quotePrefix="0" xfId="4"/>
    <xf numFmtId="164" fontId="2" fillId="0" borderId="2" pivotButton="0" quotePrefix="0" xfId="4"/>
    <xf numFmtId="164" fontId="2" fillId="0" borderId="4" pivotButton="0" quotePrefix="0" xfId="4"/>
    <xf numFmtId="164" fontId="2" fillId="0" borderId="3" pivotButton="0" quotePrefix="0" xfId="4"/>
    <xf numFmtId="164" fontId="2" fillId="0" borderId="14" pivotButton="0" quotePrefix="0" xfId="4"/>
    <xf numFmtId="164" fontId="2" fillId="0" borderId="12" pivotButton="0" quotePrefix="0" xfId="4"/>
    <xf numFmtId="164" fontId="2" fillId="0" borderId="13" pivotButton="0" quotePrefix="0" xfId="4"/>
    <xf numFmtId="9" fontId="2" fillId="0" borderId="11" applyAlignment="1" pivotButton="0" quotePrefix="0" xfId="3">
      <alignment horizontal="center"/>
    </xf>
    <xf numFmtId="165" fontId="2" fillId="0" borderId="14" applyAlignment="1" pivotButton="0" quotePrefix="0" xfId="5">
      <alignment horizontal="center"/>
    </xf>
    <xf numFmtId="9" fontId="2" fillId="0" borderId="14" applyAlignment="1" pivotButton="0" quotePrefix="0" xfId="3">
      <alignment horizontal="center"/>
    </xf>
    <xf numFmtId="9" fontId="2" fillId="0" borderId="13" applyAlignment="1" pivotButton="0" quotePrefix="0" xfId="3">
      <alignment horizontal="center"/>
    </xf>
    <xf numFmtId="164" fontId="2" fillId="0" borderId="65" pivotButton="0" quotePrefix="0" xfId="4"/>
    <xf numFmtId="164" fontId="2" fillId="0" borderId="15" pivotButton="0" quotePrefix="0" xfId="4"/>
    <xf numFmtId="164" fontId="2" fillId="0" borderId="6" pivotButton="0" quotePrefix="0" xfId="4"/>
    <xf numFmtId="164" fontId="2" fillId="0" borderId="8" pivotButton="0" quotePrefix="0" xfId="4"/>
    <xf numFmtId="9" fontId="2" fillId="0" borderId="5" applyAlignment="1" pivotButton="0" quotePrefix="0" xfId="3">
      <alignment horizontal="center"/>
    </xf>
    <xf numFmtId="9" fontId="2" fillId="0" borderId="8" applyAlignment="1" pivotButton="0" quotePrefix="0" xfId="3">
      <alignment horizontal="center"/>
    </xf>
    <xf numFmtId="165" fontId="2" fillId="0" borderId="8" applyAlignment="1" pivotButton="0" quotePrefix="0" xfId="5">
      <alignment horizontal="center"/>
    </xf>
    <xf numFmtId="9" fontId="2" fillId="0" borderId="7" applyAlignment="1" pivotButton="0" quotePrefix="0" xfId="3">
      <alignment horizontal="center"/>
    </xf>
    <xf numFmtId="164" fontId="2" fillId="0" borderId="21" pivotButton="0" quotePrefix="0" xfId="4"/>
    <xf numFmtId="164" fontId="2" fillId="0" borderId="19" pivotButton="0" quotePrefix="0" xfId="4"/>
    <xf numFmtId="164" fontId="2" fillId="0" borderId="20" pivotButton="0" quotePrefix="0" xfId="4"/>
    <xf numFmtId="9" fontId="2" fillId="0" borderId="18" applyAlignment="1" pivotButton="0" quotePrefix="0" xfId="3">
      <alignment horizontal="center"/>
    </xf>
    <xf numFmtId="9" fontId="2" fillId="0" borderId="20" applyAlignment="1" pivotButton="0" quotePrefix="0" xfId="3">
      <alignment horizontal="center"/>
    </xf>
    <xf numFmtId="165" fontId="2" fillId="0" borderId="20" applyAlignment="1" pivotButton="0" quotePrefix="0" xfId="5">
      <alignment horizontal="center"/>
    </xf>
    <xf numFmtId="9" fontId="2" fillId="0" borderId="21" applyAlignment="1" pivotButton="0" quotePrefix="0" xfId="3">
      <alignment horizontal="center"/>
    </xf>
    <xf numFmtId="166" fontId="0" fillId="0" borderId="0" applyAlignment="1" pivotButton="0" quotePrefix="0" xfId="6">
      <alignment horizontal="right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167" fontId="0" fillId="0" borderId="146" applyAlignment="1" pivotButton="0" quotePrefix="0" xfId="0">
      <alignment horizontal="center" vertical="center"/>
    </xf>
    <xf numFmtId="167" fontId="0" fillId="0" borderId="147" applyAlignment="1" pivotButton="0" quotePrefix="0" xfId="0">
      <alignment horizontal="center" vertical="center"/>
    </xf>
    <xf numFmtId="167" fontId="0" fillId="0" borderId="149" applyAlignment="1" pivotButton="0" quotePrefix="0" xfId="0">
      <alignment horizontal="center" vertical="center"/>
    </xf>
    <xf numFmtId="167" fontId="0" fillId="0" borderId="150" applyAlignment="1" pivotButton="0" quotePrefix="0" xfId="0">
      <alignment horizontal="center" vertical="center"/>
    </xf>
    <xf numFmtId="0" fontId="0" fillId="0" borderId="152" applyAlignment="1" pivotButton="0" quotePrefix="0" xfId="0">
      <alignment horizontal="center" vertical="center"/>
    </xf>
    <xf numFmtId="0" fontId="0" fillId="0" borderId="153" applyAlignment="1" pivotButton="0" quotePrefix="0" xfId="0">
      <alignment horizontal="center" vertical="center"/>
    </xf>
    <xf numFmtId="0" fontId="8" fillId="0" borderId="151" pivotButton="0" quotePrefix="0" xfId="0"/>
    <xf numFmtId="0" fontId="0" fillId="0" borderId="153" applyAlignment="1" pivotButton="0" quotePrefix="0" xfId="0">
      <alignment horizontal="left"/>
    </xf>
    <xf numFmtId="0" fontId="0" fillId="0" borderId="153" applyAlignment="1" pivotButton="0" quotePrefix="0" xfId="0">
      <alignment horizontal="center"/>
    </xf>
    <xf numFmtId="0" fontId="8" fillId="0" borderId="146" pivotButton="0" quotePrefix="0" xfId="0"/>
    <xf numFmtId="0" fontId="8" fillId="0" borderId="149" pivotButton="0" quotePrefix="0" xfId="0"/>
    <xf numFmtId="0" fontId="0" fillId="0" borderId="145" applyAlignment="1" pivotButton="0" quotePrefix="0" xfId="0">
      <alignment horizontal="center"/>
    </xf>
    <xf numFmtId="0" fontId="0" fillId="0" borderId="154" applyAlignment="1" pivotButton="0" quotePrefix="0" xfId="0">
      <alignment horizontal="center"/>
    </xf>
    <xf numFmtId="0" fontId="0" fillId="0" borderId="148" applyAlignment="1" pivotButton="0" quotePrefix="0" xfId="0">
      <alignment horizontal="center"/>
    </xf>
    <xf numFmtId="0" fontId="8" fillId="0" borderId="151" applyAlignment="1" pivotButton="0" quotePrefix="0" xfId="0">
      <alignment horizontal="center"/>
    </xf>
    <xf numFmtId="0" fontId="8" fillId="0" borderId="152" applyAlignment="1" pivotButton="0" quotePrefix="0" xfId="0">
      <alignment horizontal="center"/>
    </xf>
    <xf numFmtId="0" fontId="8" fillId="0" borderId="153" applyAlignment="1" pivotButton="0" quotePrefix="0" xfId="0">
      <alignment horizontal="center"/>
    </xf>
    <xf numFmtId="0" fontId="0" fillId="0" borderId="147" applyAlignment="1" pivotButton="0" quotePrefix="0" xfId="0">
      <alignment horizontal="left"/>
    </xf>
    <xf numFmtId="0" fontId="0" fillId="0" borderId="155" applyAlignment="1" pivotButton="0" quotePrefix="0" xfId="0">
      <alignment horizontal="left"/>
    </xf>
    <xf numFmtId="0" fontId="0" fillId="0" borderId="150" applyAlignment="1" pivotButton="0" quotePrefix="0" xfId="0">
      <alignment horizontal="left"/>
    </xf>
    <xf numFmtId="14" fontId="0" fillId="4" borderId="153" applyAlignment="1" pivotButton="0" quotePrefix="0" xfId="0">
      <alignment horizontal="left"/>
    </xf>
    <xf numFmtId="0" fontId="1" fillId="0" borderId="0" applyAlignment="1" pivotButton="0" quotePrefix="0" xfId="2">
      <alignment horizontal="center" vertical="center"/>
    </xf>
    <xf numFmtId="164" fontId="2" fillId="0" borderId="0" pivotButton="0" quotePrefix="0" xfId="4"/>
    <xf numFmtId="9" fontId="2" fillId="0" borderId="0" applyAlignment="1" pivotButton="0" quotePrefix="0" xfId="3">
      <alignment horizontal="center"/>
    </xf>
    <xf numFmtId="165" fontId="2" fillId="0" borderId="0" applyAlignment="1" pivotButton="0" quotePrefix="0" xfId="5">
      <alignment horizontal="center"/>
    </xf>
    <xf numFmtId="164" fontId="2" fillId="0" borderId="161" pivotButton="0" quotePrefix="0" xfId="4"/>
    <xf numFmtId="164" fontId="2" fillId="0" borderId="160" pivotButton="0" quotePrefix="0" xfId="4"/>
    <xf numFmtId="164" fontId="2" fillId="0" borderId="162" pivotButton="0" quotePrefix="0" xfId="4"/>
    <xf numFmtId="164" fontId="2" fillId="0" borderId="163" pivotButton="0" quotePrefix="0" xfId="4"/>
    <xf numFmtId="0" fontId="1" fillId="0" borderId="145" applyAlignment="1" pivotButton="0" quotePrefix="0" xfId="2">
      <alignment horizontal="centerContinuous" vertical="center"/>
    </xf>
    <xf numFmtId="0" fontId="1" fillId="0" borderId="147" applyAlignment="1" pivotButton="0" quotePrefix="0" xfId="2">
      <alignment horizontal="centerContinuous" vertical="center"/>
    </xf>
    <xf numFmtId="0" fontId="1" fillId="0" borderId="148" applyAlignment="1" pivotButton="0" quotePrefix="0" xfId="2">
      <alignment horizontal="center"/>
    </xf>
    <xf numFmtId="0" fontId="1" fillId="0" borderId="150" applyAlignment="1" pivotButton="0" quotePrefix="0" xfId="2">
      <alignment horizontal="center"/>
    </xf>
    <xf numFmtId="20" fontId="1" fillId="0" borderId="13" applyAlignment="1" pivotButton="0" quotePrefix="0" xfId="2">
      <alignment horizontal="center"/>
    </xf>
    <xf numFmtId="20" fontId="1" fillId="0" borderId="154" applyAlignment="1" pivotButton="0" quotePrefix="0" xfId="2">
      <alignment horizontal="center"/>
    </xf>
    <xf numFmtId="20" fontId="1" fillId="0" borderId="155" applyAlignment="1" pivotButton="0" quotePrefix="0" xfId="2">
      <alignment horizontal="center"/>
    </xf>
    <xf numFmtId="20" fontId="2" fillId="0" borderId="155" applyAlignment="1" pivotButton="0" quotePrefix="0" xfId="2">
      <alignment horizontal="center"/>
    </xf>
    <xf numFmtId="20" fontId="1" fillId="0" borderId="148" applyAlignment="1" pivotButton="0" quotePrefix="0" xfId="2">
      <alignment horizontal="center"/>
    </xf>
    <xf numFmtId="20" fontId="1" fillId="0" borderId="150" applyAlignment="1" pivotButton="0" quotePrefix="0" xfId="2">
      <alignment horizontal="center"/>
    </xf>
    <xf numFmtId="20" fontId="1" fillId="0" borderId="164" applyAlignment="1" pivotButton="0" quotePrefix="0" xfId="2">
      <alignment horizontal="center"/>
    </xf>
    <xf numFmtId="20" fontId="1" fillId="0" borderId="165" applyAlignment="1" pivotButton="0" quotePrefix="0" xfId="2">
      <alignment horizontal="center"/>
    </xf>
    <xf numFmtId="0" fontId="5" fillId="0" borderId="17" pivotButton="0" quotePrefix="0" xfId="2"/>
    <xf numFmtId="0" fontId="5" fillId="0" borderId="0" pivotButton="0" quotePrefix="0" xfId="2"/>
    <xf numFmtId="0" fontId="17" fillId="0" borderId="0" applyAlignment="1" pivotButton="0" quotePrefix="0" xfId="2">
      <alignment horizontal="center"/>
    </xf>
    <xf numFmtId="0" fontId="18" fillId="0" borderId="0" pivotButton="0" quotePrefix="0" xfId="2"/>
    <xf numFmtId="0" fontId="18" fillId="0" borderId="0" applyAlignment="1" pivotButton="0" quotePrefix="0" xfId="2">
      <alignment horizontal="center"/>
    </xf>
    <xf numFmtId="0" fontId="0" fillId="9" borderId="146" applyAlignment="1" pivotButton="0" quotePrefix="0" xfId="0">
      <alignment horizontal="left"/>
    </xf>
    <xf numFmtId="0" fontId="0" fillId="9" borderId="140" applyAlignment="1" pivotButton="0" quotePrefix="0" xfId="0">
      <alignment horizontal="left"/>
    </xf>
    <xf numFmtId="0" fontId="0" fillId="9" borderId="149" applyAlignment="1" pivotButton="0" quotePrefix="0" xfId="0">
      <alignment horizontal="left"/>
    </xf>
    <xf numFmtId="0" fontId="0" fillId="9" borderId="140" pivotButton="0" quotePrefix="0" xfId="0"/>
    <xf numFmtId="0" fontId="0" fillId="0" borderId="140" pivotButton="0" quotePrefix="0" xfId="0"/>
    <xf numFmtId="0" fontId="20" fillId="0" borderId="0" pivotButton="0" quotePrefix="0" xfId="0"/>
    <xf numFmtId="0" fontId="0" fillId="10" borderId="140" pivotButton="0" quotePrefix="0" xfId="0"/>
    <xf numFmtId="14" fontId="0" fillId="8" borderId="107" applyAlignment="1" pivotButton="0" quotePrefix="0" xfId="0">
      <alignment horizontal="center"/>
    </xf>
    <xf numFmtId="1" fontId="0" fillId="8" borderId="114" applyAlignment="1" pivotButton="0" quotePrefix="0" xfId="0">
      <alignment horizontal="center"/>
    </xf>
    <xf numFmtId="1" fontId="0" fillId="8" borderId="101" applyAlignment="1" pivotButton="0" quotePrefix="0" xfId="0">
      <alignment horizontal="center"/>
    </xf>
    <xf numFmtId="1" fontId="0" fillId="8" borderId="102" applyAlignment="1" pivotButton="0" quotePrefix="0" xfId="0">
      <alignment horizontal="center"/>
    </xf>
    <xf numFmtId="14" fontId="0" fillId="8" borderId="108" applyAlignment="1" pivotButton="0" quotePrefix="0" xfId="0">
      <alignment horizontal="center"/>
    </xf>
    <xf numFmtId="1" fontId="0" fillId="8" borderId="115" applyAlignment="1" pivotButton="0" quotePrefix="0" xfId="0">
      <alignment horizontal="center"/>
    </xf>
    <xf numFmtId="1" fontId="0" fillId="8" borderId="104" applyAlignment="1" pivotButton="0" quotePrefix="0" xfId="0">
      <alignment horizontal="center"/>
    </xf>
    <xf numFmtId="1" fontId="0" fillId="8" borderId="105" applyAlignment="1" pivotButton="0" quotePrefix="0" xfId="0">
      <alignment horizontal="center"/>
    </xf>
    <xf numFmtId="1" fontId="0" fillId="8" borderId="100" applyAlignment="1" pivotButton="0" quotePrefix="0" xfId="0">
      <alignment horizontal="center"/>
    </xf>
    <xf numFmtId="1" fontId="0" fillId="8" borderId="103" applyAlignment="1" pivotButton="0" quotePrefix="0" xfId="0">
      <alignment horizontal="center"/>
    </xf>
    <xf numFmtId="166" fontId="8" fillId="0" borderId="0" applyAlignment="1" pivotButton="0" quotePrefix="0" xfId="6">
      <alignment horizontal="right"/>
    </xf>
    <xf numFmtId="0" fontId="0" fillId="8" borderId="107" applyAlignment="1" pivotButton="0" quotePrefix="0" xfId="0">
      <alignment horizontal="center"/>
    </xf>
    <xf numFmtId="0" fontId="0" fillId="8" borderId="108" applyAlignment="1" pivotButton="0" quotePrefix="0" xfId="0">
      <alignment horizontal="center"/>
    </xf>
    <xf numFmtId="0" fontId="0" fillId="0" borderId="106" applyAlignment="1" pivotButton="0" quotePrefix="0" xfId="0">
      <alignment horizontal="center"/>
    </xf>
    <xf numFmtId="0" fontId="0" fillId="3" borderId="173" applyAlignment="1" pivotButton="0" quotePrefix="0" xfId="0">
      <alignment horizontal="center"/>
    </xf>
    <xf numFmtId="0" fontId="0" fillId="0" borderId="106" pivotButton="0" quotePrefix="0" xfId="0"/>
    <xf numFmtId="0" fontId="0" fillId="8" borderId="107" pivotButton="0" quotePrefix="0" xfId="0"/>
    <xf numFmtId="0" fontId="0" fillId="8" borderId="108" pivotButton="0" quotePrefix="0" xfId="0"/>
    <xf numFmtId="0" fontId="0" fillId="0" borderId="176" applyAlignment="1" pivotButton="0" quotePrefix="0" xfId="0">
      <alignment horizontal="center" vertical="center"/>
    </xf>
    <xf numFmtId="167" fontId="0" fillId="0" borderId="177" applyAlignment="1" pivotButton="0" quotePrefix="0" xfId="0">
      <alignment horizontal="center" vertical="center"/>
    </xf>
    <xf numFmtId="167" fontId="0" fillId="0" borderId="178" applyAlignment="1" pivotButton="0" quotePrefix="0" xfId="0">
      <alignment horizontal="center" vertical="center"/>
    </xf>
    <xf numFmtId="0" fontId="8" fillId="0" borderId="158" applyAlignment="1" pivotButton="0" quotePrefix="0" xfId="0">
      <alignment horizontal="right" vertical="center"/>
    </xf>
    <xf numFmtId="0" fontId="8" fillId="0" borderId="179" applyAlignment="1" pivotButton="0" quotePrefix="0" xfId="0">
      <alignment horizontal="right" vertical="center"/>
    </xf>
    <xf numFmtId="0" fontId="8" fillId="0" borderId="180" applyAlignment="1" pivotButton="0" quotePrefix="0" xfId="0">
      <alignment horizontal="right" vertical="center"/>
    </xf>
    <xf numFmtId="0" fontId="0" fillId="8" borderId="140" pivotButton="0" quotePrefix="0" xfId="0"/>
    <xf numFmtId="0" fontId="0" fillId="11" borderId="140" pivotButton="0" quotePrefix="0" xfId="0"/>
    <xf numFmtId="0" fontId="0" fillId="12" borderId="140" pivotButton="0" quotePrefix="0" xfId="0"/>
    <xf numFmtId="165" fontId="2" fillId="4" borderId="60" pivotButton="0" quotePrefix="0" xfId="5"/>
    <xf numFmtId="165" fontId="2" fillId="4" borderId="40" pivotButton="0" quotePrefix="0" xfId="5"/>
    <xf numFmtId="165" fontId="2" fillId="4" borderId="41" pivotButton="0" quotePrefix="0" xfId="5"/>
    <xf numFmtId="0" fontId="8" fillId="0" borderId="174" applyAlignment="1" pivotButton="0" quotePrefix="0" xfId="0">
      <alignment horizontal="center" vertical="center" wrapText="1"/>
    </xf>
    <xf numFmtId="0" fontId="8" fillId="0" borderId="175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19" fillId="9" borderId="166" applyAlignment="1" pivotButton="0" quotePrefix="0" xfId="0">
      <alignment horizontal="left" vertical="top" wrapText="1"/>
    </xf>
    <xf numFmtId="0" fontId="19" fillId="9" borderId="167" applyAlignment="1" pivotButton="0" quotePrefix="0" xfId="0">
      <alignment horizontal="left" vertical="top" wrapText="1"/>
    </xf>
    <xf numFmtId="0" fontId="19" fillId="9" borderId="168" applyAlignment="1" pivotButton="0" quotePrefix="0" xfId="0">
      <alignment horizontal="left" vertical="top" wrapText="1"/>
    </xf>
    <xf numFmtId="0" fontId="19" fillId="9" borderId="169" applyAlignment="1" pivotButton="0" quotePrefix="0" xfId="0">
      <alignment horizontal="left" vertical="top" wrapText="1"/>
    </xf>
    <xf numFmtId="0" fontId="19" fillId="9" borderId="0" applyAlignment="1" pivotButton="0" quotePrefix="0" xfId="0">
      <alignment horizontal="left" vertical="top" wrapText="1"/>
    </xf>
    <xf numFmtId="0" fontId="19" fillId="9" borderId="170" applyAlignment="1" pivotButton="0" quotePrefix="0" xfId="0">
      <alignment horizontal="left" vertical="top" wrapText="1"/>
    </xf>
    <xf numFmtId="0" fontId="19" fillId="9" borderId="171" applyAlignment="1" pivotButton="0" quotePrefix="0" xfId="0">
      <alignment horizontal="left" vertical="top" wrapText="1"/>
    </xf>
    <xf numFmtId="0" fontId="19" fillId="9" borderId="17" applyAlignment="1" pivotButton="0" quotePrefix="0" xfId="0">
      <alignment horizontal="left" vertical="top" wrapText="1"/>
    </xf>
    <xf numFmtId="0" fontId="19" fillId="9" borderId="172" applyAlignment="1" pivotButton="0" quotePrefix="0" xfId="0">
      <alignment horizontal="left" vertical="top" wrapText="1"/>
    </xf>
    <xf numFmtId="0" fontId="8" fillId="0" borderId="156" applyAlignment="1" pivotButton="0" quotePrefix="0" xfId="0">
      <alignment horizontal="center" vertical="center"/>
    </xf>
    <xf numFmtId="0" fontId="8" fillId="0" borderId="157" applyAlignment="1" pivotButton="0" quotePrefix="0" xfId="0">
      <alignment horizontal="center" vertical="center"/>
    </xf>
    <xf numFmtId="0" fontId="1" fillId="0" borderId="32" applyAlignment="1" pivotButton="0" quotePrefix="0" xfId="2">
      <alignment horizontal="center" vertical="center"/>
    </xf>
    <xf numFmtId="0" fontId="1" fillId="0" borderId="33" applyAlignment="1" pivotButton="0" quotePrefix="0" xfId="2">
      <alignment horizontal="center" vertical="center"/>
    </xf>
    <xf numFmtId="0" fontId="1" fillId="0" borderId="3" applyAlignment="1" pivotButton="0" quotePrefix="0" xfId="2">
      <alignment horizontal="center" vertical="center"/>
    </xf>
    <xf numFmtId="0" fontId="1" fillId="0" borderId="21" applyAlignment="1" pivotButton="0" quotePrefix="0" xfId="2">
      <alignment horizontal="center" vertical="center"/>
    </xf>
    <xf numFmtId="0" fontId="1" fillId="0" borderId="4" applyAlignment="1" pivotButton="0" quotePrefix="0" xfId="2">
      <alignment horizontal="center" vertical="center"/>
    </xf>
    <xf numFmtId="9" fontId="2" fillId="0" borderId="1" applyAlignment="1" pivotButton="0" quotePrefix="0" xfId="3">
      <alignment horizontal="center" vertical="center"/>
    </xf>
    <xf numFmtId="9" fontId="2" fillId="0" borderId="4" applyAlignment="1" pivotButton="0" quotePrefix="0" xfId="3">
      <alignment horizontal="center" vertical="center"/>
    </xf>
    <xf numFmtId="9" fontId="2" fillId="0" borderId="3" applyAlignment="1" pivotButton="0" quotePrefix="0" xfId="3">
      <alignment horizontal="center" vertical="center"/>
    </xf>
    <xf numFmtId="166" fontId="1" fillId="0" borderId="0" applyAlignment="1" pivotButton="0" quotePrefix="0" xfId="6">
      <alignment horizontal="right"/>
    </xf>
    <xf numFmtId="14" fontId="1" fillId="4" borderId="0" applyAlignment="1" pivotButton="0" quotePrefix="0" xfId="2">
      <alignment horizontal="center"/>
    </xf>
    <xf numFmtId="0" fontId="5" fillId="0" borderId="17" applyAlignment="1" pivotButton="0" quotePrefix="0" xfId="2">
      <alignment horizontal="left"/>
    </xf>
    <xf numFmtId="166" fontId="2" fillId="0" borderId="17" applyAlignment="1" pivotButton="0" quotePrefix="0" xfId="6">
      <alignment horizontal="right"/>
    </xf>
    <xf numFmtId="14" fontId="1" fillId="0" borderId="0" applyAlignment="1" pivotButton="0" quotePrefix="0" xfId="2">
      <alignment horizontal="center"/>
    </xf>
    <xf numFmtId="14" fontId="1" fillId="0" borderId="17" applyAlignment="1" pivotButton="0" quotePrefix="0" xfId="2">
      <alignment horizontal="center"/>
    </xf>
    <xf numFmtId="0" fontId="1" fillId="0" borderId="116" applyAlignment="1" pivotButton="0" quotePrefix="0" xfId="2">
      <alignment horizontal="center" vertical="center"/>
    </xf>
    <xf numFmtId="0" fontId="1" fillId="0" borderId="63" applyAlignment="1" pivotButton="0" quotePrefix="0" xfId="2">
      <alignment horizontal="center" vertical="center"/>
    </xf>
    <xf numFmtId="0" fontId="1" fillId="0" borderId="63" applyAlignment="1" pivotButton="0" quotePrefix="0" xfId="2">
      <alignment horizontal="center" vertical="center" wrapText="1"/>
    </xf>
    <xf numFmtId="0" fontId="1" fillId="0" borderId="69" applyAlignment="1" pivotButton="0" quotePrefix="0" xfId="2">
      <alignment horizontal="center" vertical="center" wrapText="1"/>
    </xf>
    <xf numFmtId="0" fontId="1" fillId="0" borderId="163" applyAlignment="1" pivotButton="0" quotePrefix="0" xfId="2">
      <alignment horizontal="center" vertical="center"/>
    </xf>
    <xf numFmtId="166" fontId="1" fillId="0" borderId="17" applyAlignment="1" pivotButton="0" quotePrefix="0" xfId="6">
      <alignment horizontal="right"/>
    </xf>
    <xf numFmtId="0" fontId="1" fillId="0" borderId="159" applyAlignment="1" pivotButton="0" quotePrefix="0" xfId="2">
      <alignment horizontal="center" vertical="center"/>
    </xf>
    <xf numFmtId="0" fontId="1" fillId="0" borderId="160" applyAlignment="1" pivotButton="0" quotePrefix="0" xfId="2">
      <alignment horizontal="center" vertical="center"/>
    </xf>
    <xf numFmtId="0" fontId="1" fillId="2" borderId="182" applyAlignment="1" pivotButton="0" quotePrefix="0" xfId="2">
      <alignment horizontal="center" vertical="center" wrapText="1"/>
    </xf>
    <xf numFmtId="0" fontId="1" fillId="2" borderId="184" applyAlignment="1" pivotButton="0" quotePrefix="0" xfId="2">
      <alignment horizontal="center" vertical="center" wrapText="1"/>
    </xf>
    <xf numFmtId="0" fontId="1" fillId="2" borderId="89" applyAlignment="1" pivotButton="0" quotePrefix="0" xfId="2">
      <alignment horizontal="center" vertical="center"/>
    </xf>
    <xf numFmtId="0" fontId="1" fillId="2" borderId="90" applyAlignment="1" pivotButton="0" quotePrefix="0" xfId="2">
      <alignment horizontal="center" vertical="center"/>
    </xf>
    <xf numFmtId="0" fontId="1" fillId="2" borderId="70" applyAlignment="1" pivotButton="0" quotePrefix="0" xfId="2">
      <alignment horizontal="center" vertical="center"/>
    </xf>
    <xf numFmtId="0" fontId="1" fillId="2" borderId="71" applyAlignment="1" pivotButton="0" quotePrefix="0" xfId="2">
      <alignment horizontal="center" vertical="center"/>
    </xf>
    <xf numFmtId="0" fontId="1" fillId="2" borderId="34" applyAlignment="1" pivotButton="0" quotePrefix="0" xfId="2">
      <alignment horizontal="center" vertical="center"/>
    </xf>
    <xf numFmtId="0" fontId="1" fillId="2" borderId="35" applyAlignment="1" pivotButton="0" quotePrefix="0" xfId="2">
      <alignment horizontal="center" vertical="center"/>
    </xf>
    <xf numFmtId="0" fontId="1" fillId="2" borderId="72" applyAlignment="1" pivotButton="0" quotePrefix="0" xfId="2">
      <alignment horizontal="center" vertical="center"/>
    </xf>
    <xf numFmtId="0" fontId="1" fillId="2" borderId="73" applyAlignment="1" pivotButton="0" quotePrefix="0" xfId="2">
      <alignment horizontal="center" vertical="center"/>
    </xf>
    <xf numFmtId="0" fontId="1" fillId="2" borderId="74" applyAlignment="1" pivotButton="0" quotePrefix="0" xfId="2">
      <alignment horizontal="center" vertical="center"/>
    </xf>
    <xf numFmtId="0" fontId="1" fillId="2" borderId="121" applyAlignment="1" pivotButton="0" quotePrefix="0" xfId="2">
      <alignment horizontal="center" vertical="center"/>
    </xf>
    <xf numFmtId="14" fontId="1" fillId="0" borderId="38" applyAlignment="1" pivotButton="0" quotePrefix="0" xfId="2">
      <alignment horizontal="center"/>
    </xf>
    <xf numFmtId="166" fontId="1" fillId="0" borderId="38" applyAlignment="1" pivotButton="0" quotePrefix="0" xfId="6">
      <alignment horizontal="right"/>
    </xf>
    <xf numFmtId="166" fontId="2" fillId="0" borderId="38" applyAlignment="1" pivotButton="0" quotePrefix="0" xfId="6">
      <alignment horizontal="right"/>
    </xf>
    <xf numFmtId="0" fontId="1" fillId="2" borderId="36" applyAlignment="1" pivotButton="0" quotePrefix="0" xfId="2">
      <alignment horizontal="center" vertical="center" wrapText="1"/>
    </xf>
    <xf numFmtId="0" fontId="1" fillId="2" borderId="37" applyAlignment="1" pivotButton="0" quotePrefix="0" xfId="2">
      <alignment horizontal="center" vertical="center" wrapText="1"/>
    </xf>
    <xf numFmtId="9" fontId="2" fillId="2" borderId="27" applyAlignment="1" pivotButton="0" quotePrefix="0" xfId="3">
      <alignment horizontal="center" vertical="center"/>
    </xf>
    <xf numFmtId="9" fontId="2" fillId="2" borderId="29" applyAlignment="1" pivotButton="0" quotePrefix="0" xfId="3">
      <alignment horizontal="center" vertical="center"/>
    </xf>
    <xf numFmtId="9" fontId="2" fillId="2" borderId="76" applyAlignment="1" pivotButton="0" quotePrefix="0" xfId="3">
      <alignment horizontal="center" vertical="center"/>
    </xf>
    <xf numFmtId="0" fontId="1" fillId="2" borderId="181" applyAlignment="1" pivotButton="0" quotePrefix="0" xfId="2">
      <alignment horizontal="center" vertical="center" wrapText="1"/>
    </xf>
    <xf numFmtId="0" fontId="1" fillId="2" borderId="183" applyAlignment="1" pivotButton="0" quotePrefix="0" xfId="2">
      <alignment horizontal="center" vertical="center" wrapText="1"/>
    </xf>
    <xf numFmtId="0" fontId="0" fillId="3" borderId="109" applyAlignment="1" pivotButton="0" quotePrefix="0" xfId="0">
      <alignment horizontal="center" vertical="center"/>
    </xf>
    <xf numFmtId="0" fontId="0" fillId="3" borderId="111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/>
    </xf>
    <xf numFmtId="0" fontId="0" fillId="3" borderId="93" applyAlignment="1" pivotButton="0" quotePrefix="0" xfId="0">
      <alignment horizontal="center"/>
    </xf>
    <xf numFmtId="0" fontId="0" fillId="3" borderId="91" applyAlignment="1" pivotButton="0" quotePrefix="0" xfId="0">
      <alignment horizontal="center"/>
    </xf>
    <xf numFmtId="0" fontId="0" fillId="3" borderId="95" applyAlignment="1" pivotButton="0" quotePrefix="0" xfId="0">
      <alignment horizontal="center"/>
    </xf>
    <xf numFmtId="0" fontId="0" fillId="3" borderId="92" applyAlignment="1" pivotButton="0" quotePrefix="0" xfId="0">
      <alignment horizontal="center"/>
    </xf>
    <xf numFmtId="0" fontId="0" fillId="3" borderId="110" applyAlignment="1" pivotButton="0" quotePrefix="0" xfId="0">
      <alignment horizontal="center" vertical="center"/>
    </xf>
    <xf numFmtId="0" fontId="0" fillId="3" borderId="112" applyAlignment="1" pivotButton="0" quotePrefix="0" xfId="0">
      <alignment horizontal="center" vertical="center"/>
    </xf>
    <xf numFmtId="0" fontId="0" fillId="3" borderId="110" applyAlignment="1" pivotButton="0" quotePrefix="0" xfId="0">
      <alignment horizontal="center" vertical="center" wrapText="1"/>
    </xf>
    <xf numFmtId="0" fontId="0" fillId="3" borderId="112" applyAlignment="1" pivotButton="0" quotePrefix="0" xfId="0">
      <alignment horizontal="center" vertical="center" wrapText="1"/>
    </xf>
    <xf numFmtId="0" fontId="7" fillId="0" borderId="144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67" fontId="0" fillId="0" borderId="177" applyAlignment="1" pivotButton="0" quotePrefix="0" xfId="0">
      <alignment horizontal="center" vertical="center"/>
    </xf>
    <xf numFmtId="167" fontId="0" fillId="0" borderId="146" applyAlignment="1" pivotButton="0" quotePrefix="0" xfId="0">
      <alignment horizontal="center" vertical="center"/>
    </xf>
    <xf numFmtId="167" fontId="0" fillId="0" borderId="147" applyAlignment="1" pivotButton="0" quotePrefix="0" xfId="0">
      <alignment horizontal="center" vertical="center"/>
    </xf>
    <xf numFmtId="0" fontId="0" fillId="0" borderId="186" pivotButton="0" quotePrefix="0" xfId="0"/>
    <xf numFmtId="167" fontId="0" fillId="0" borderId="178" applyAlignment="1" pivotButton="0" quotePrefix="0" xfId="0">
      <alignment horizontal="center" vertical="center"/>
    </xf>
    <xf numFmtId="167" fontId="0" fillId="0" borderId="149" applyAlignment="1" pivotButton="0" quotePrefix="0" xfId="0">
      <alignment horizontal="center" vertical="center"/>
    </xf>
    <xf numFmtId="167" fontId="0" fillId="0" borderId="150" applyAlignment="1" pivotButton="0" quotePrefix="0" xfId="0">
      <alignment horizontal="center" vertical="center"/>
    </xf>
    <xf numFmtId="166" fontId="0" fillId="0" borderId="0" applyAlignment="1" pivotButton="0" quotePrefix="0" xfId="6">
      <alignment horizontal="left"/>
    </xf>
    <xf numFmtId="0" fontId="8" fillId="0" borderId="151" applyAlignment="1" pivotButton="0" quotePrefix="0" xfId="0">
      <alignment horizontal="center" vertical="center"/>
    </xf>
    <xf numFmtId="0" fontId="0" fillId="0" borderId="157" pivotButton="0" quotePrefix="0" xfId="0"/>
    <xf numFmtId="0" fontId="19" fillId="9" borderId="158" applyAlignment="1" pivotButton="0" quotePrefix="0" xfId="0">
      <alignment horizontal="left" vertical="top" wrapText="1"/>
    </xf>
    <xf numFmtId="0" fontId="0" fillId="0" borderId="167" pivotButton="0" quotePrefix="0" xfId="0"/>
    <xf numFmtId="0" fontId="0" fillId="0" borderId="168" pivotButton="0" quotePrefix="0" xfId="0"/>
    <xf numFmtId="0" fontId="0" fillId="0" borderId="169" pivotButton="0" quotePrefix="0" xfId="0"/>
    <xf numFmtId="0" fontId="0" fillId="0" borderId="170" pivotButton="0" quotePrefix="0" xfId="0"/>
    <xf numFmtId="0" fontId="0" fillId="0" borderId="171" pivotButton="0" quotePrefix="0" xfId="0"/>
    <xf numFmtId="0" fontId="0" fillId="0" borderId="17" pivotButton="0" quotePrefix="0" xfId="0"/>
    <xf numFmtId="0" fontId="0" fillId="0" borderId="172" pivotButton="0" quotePrefix="0" xfId="0"/>
    <xf numFmtId="166" fontId="1" fillId="0" borderId="17" applyAlignment="1" pivotButton="0" quotePrefix="0" xfId="6">
      <alignment horizontal="right"/>
    </xf>
    <xf numFmtId="0" fontId="0" fillId="0" borderId="116" pivotButton="0" quotePrefix="0" xfId="0"/>
    <xf numFmtId="0" fontId="0" fillId="0" borderId="190" pivotButton="0" quotePrefix="0" xfId="0"/>
    <xf numFmtId="0" fontId="0" fillId="0" borderId="159" pivotButton="0" quotePrefix="0" xfId="0"/>
    <xf numFmtId="0" fontId="1" fillId="0" borderId="159" applyAlignment="1" pivotButton="0" quotePrefix="0" xfId="2">
      <alignment horizontal="center" vertical="center" wrapText="1"/>
    </xf>
    <xf numFmtId="0" fontId="0" fillId="0" borderId="162" pivotButton="0" quotePrefix="0" xfId="0"/>
    <xf numFmtId="0" fontId="0" fillId="0" borderId="13" pivotButton="0" quotePrefix="0" xfId="0"/>
    <xf numFmtId="164" fontId="2" fillId="0" borderId="161" pivotButton="0" quotePrefix="0" xfId="4"/>
    <xf numFmtId="164" fontId="2" fillId="0" borderId="2" pivotButton="0" quotePrefix="0" xfId="4"/>
    <xf numFmtId="164" fontId="2" fillId="0" borderId="4" pivotButton="0" quotePrefix="0" xfId="4"/>
    <xf numFmtId="164" fontId="2" fillId="0" borderId="3" pivotButton="0" quotePrefix="0" xfId="4"/>
    <xf numFmtId="164" fontId="2" fillId="0" borderId="7" pivotButton="0" quotePrefix="0" xfId="4"/>
    <xf numFmtId="164" fontId="2" fillId="0" borderId="14" pivotButton="0" quotePrefix="0" xfId="4"/>
    <xf numFmtId="164" fontId="2" fillId="0" borderId="12" pivotButton="0" quotePrefix="0" xfId="4"/>
    <xf numFmtId="164" fontId="2" fillId="0" borderId="13" pivotButton="0" quotePrefix="0" xfId="4"/>
    <xf numFmtId="165" fontId="2" fillId="0" borderId="14" applyAlignment="1" pivotButton="0" quotePrefix="0" xfId="5">
      <alignment horizontal="center"/>
    </xf>
    <xf numFmtId="164" fontId="2" fillId="0" borderId="65" pivotButton="0" quotePrefix="0" xfId="4"/>
    <xf numFmtId="164" fontId="2" fillId="0" borderId="15" pivotButton="0" quotePrefix="0" xfId="4"/>
    <xf numFmtId="164" fontId="2" fillId="0" borderId="6" pivotButton="0" quotePrefix="0" xfId="4"/>
    <xf numFmtId="164" fontId="2" fillId="0" borderId="8" pivotButton="0" quotePrefix="0" xfId="4"/>
    <xf numFmtId="165" fontId="2" fillId="0" borderId="8" applyAlignment="1" pivotButton="0" quotePrefix="0" xfId="5">
      <alignment horizontal="center"/>
    </xf>
    <xf numFmtId="164" fontId="2" fillId="0" borderId="160" pivotButton="0" quotePrefix="0" xfId="4"/>
    <xf numFmtId="164" fontId="2" fillId="0" borderId="19" pivotButton="0" quotePrefix="0" xfId="4"/>
    <xf numFmtId="164" fontId="2" fillId="0" borderId="21" pivotButton="0" quotePrefix="0" xfId="4"/>
    <xf numFmtId="164" fontId="2" fillId="0" borderId="20" pivotButton="0" quotePrefix="0" xfId="4"/>
    <xf numFmtId="165" fontId="2" fillId="0" borderId="20" applyAlignment="1" pivotButton="0" quotePrefix="0" xfId="5">
      <alignment horizontal="center"/>
    </xf>
    <xf numFmtId="164" fontId="2" fillId="0" borderId="64" pivotButton="0" quotePrefix="0" xfId="4"/>
    <xf numFmtId="164" fontId="2" fillId="0" borderId="31" pivotButton="0" quotePrefix="0" xfId="4"/>
    <xf numFmtId="164" fontId="2" fillId="0" borderId="162" pivotButton="0" quotePrefix="0" xfId="4"/>
    <xf numFmtId="0" fontId="1" fillId="0" borderId="158" applyAlignment="1" pivotButton="0" quotePrefix="0" xfId="2">
      <alignment horizontal="center" vertical="center"/>
    </xf>
    <xf numFmtId="0" fontId="0" fillId="0" borderId="163" pivotButton="0" quotePrefix="0" xfId="0"/>
    <xf numFmtId="164" fontId="2" fillId="0" borderId="163" pivotButton="0" quotePrefix="0" xfId="4"/>
    <xf numFmtId="164" fontId="2" fillId="0" borderId="23" pivotButton="0" quotePrefix="0" xfId="4"/>
    <xf numFmtId="164" fontId="2" fillId="0" borderId="16" pivotButton="0" quotePrefix="0" xfId="4"/>
    <xf numFmtId="164" fontId="2" fillId="0" borderId="24" pivotButton="0" quotePrefix="0" xfId="4"/>
    <xf numFmtId="164" fontId="2" fillId="0" borderId="22" pivotButton="0" quotePrefix="0" xfId="4"/>
    <xf numFmtId="164" fontId="2" fillId="0" borderId="68" pivotButton="0" quotePrefix="0" xfId="4"/>
    <xf numFmtId="165" fontId="2" fillId="0" borderId="24" applyAlignment="1" pivotButton="0" quotePrefix="0" xfId="5">
      <alignment horizontal="center"/>
    </xf>
    <xf numFmtId="164" fontId="2" fillId="0" borderId="25" pivotButton="0" quotePrefix="0" xfId="4"/>
    <xf numFmtId="164" fontId="2" fillId="0" borderId="0" pivotButton="0" quotePrefix="0" xfId="4"/>
    <xf numFmtId="165" fontId="2" fillId="0" borderId="0" applyAlignment="1" pivotButton="0" quotePrefix="0" xfId="5">
      <alignment horizontal="center"/>
    </xf>
    <xf numFmtId="0" fontId="2" fillId="0" borderId="0" pivotButton="0" quotePrefix="0" xfId="2"/>
    <xf numFmtId="0" fontId="5" fillId="0" borderId="17" pivotButton="0" quotePrefix="0" xfId="4"/>
    <xf numFmtId="0" fontId="5" fillId="0" borderId="0" pivotButton="0" quotePrefix="0" xfId="4"/>
    <xf numFmtId="166" fontId="2" fillId="0" borderId="17" applyAlignment="1" pivotButton="0" quotePrefix="0" xfId="4">
      <alignment horizontal="right"/>
    </xf>
    <xf numFmtId="0" fontId="9" fillId="0" borderId="17" pivotButton="0" quotePrefix="0" xfId="3"/>
    <xf numFmtId="0" fontId="9" fillId="0" borderId="17" pivotButton="0" quotePrefix="0" xfId="5"/>
    <xf numFmtId="14" fontId="2" fillId="0" borderId="17" applyAlignment="1" pivotButton="0" quotePrefix="0" xfId="4">
      <alignment horizontal="center"/>
    </xf>
    <xf numFmtId="0" fontId="9" fillId="0" borderId="17" pivotButton="0" quotePrefix="0" xfId="4"/>
    <xf numFmtId="0" fontId="2" fillId="0" borderId="145" applyAlignment="1" pivotButton="0" quotePrefix="0" xfId="2">
      <alignment horizontal="centerContinuous" vertical="center"/>
    </xf>
    <xf numFmtId="0" fontId="2" fillId="0" borderId="147" applyAlignment="1" pivotButton="0" quotePrefix="0" xfId="2">
      <alignment horizontal="centerContinuous" vertical="center"/>
    </xf>
    <xf numFmtId="0" fontId="2" fillId="0" borderId="159" applyAlignment="1" pivotButton="0" quotePrefix="0" xfId="4">
      <alignment horizontal="center" vertical="center"/>
    </xf>
    <xf numFmtId="0" fontId="2" fillId="0" borderId="4" applyAlignment="1" pivotButton="0" quotePrefix="0" xfId="4">
      <alignment horizontal="center" vertical="center"/>
    </xf>
    <xf numFmtId="0" fontId="9" fillId="0" borderId="116" pivotButton="0" quotePrefix="0" xfId="4"/>
    <xf numFmtId="0" fontId="9" fillId="0" borderId="190" pivotButton="0" quotePrefix="0" xfId="4"/>
    <xf numFmtId="0" fontId="2" fillId="0" borderId="3" applyAlignment="1" pivotButton="0" quotePrefix="0" xfId="4">
      <alignment horizontal="center" vertical="center"/>
    </xf>
    <xf numFmtId="0" fontId="9" fillId="0" borderId="159" pivotButton="0" quotePrefix="0" xfId="4"/>
    <xf numFmtId="0" fontId="9" fillId="0" borderId="116" pivotButton="0" quotePrefix="0" xfId="5"/>
    <xf numFmtId="0" fontId="9" fillId="0" borderId="116" pivotButton="0" quotePrefix="0" xfId="3"/>
    <xf numFmtId="0" fontId="2" fillId="0" borderId="159" applyAlignment="1" pivotButton="0" quotePrefix="0" xfId="4">
      <alignment horizontal="center" vertical="center" wrapText="1"/>
    </xf>
    <xf numFmtId="0" fontId="2" fillId="0" borderId="148" applyAlignment="1" pivotButton="0" quotePrefix="0" xfId="2">
      <alignment horizontal="center"/>
    </xf>
    <xf numFmtId="0" fontId="2" fillId="0" borderId="150" applyAlignment="1" pivotButton="0" quotePrefix="0" xfId="2">
      <alignment horizontal="center"/>
    </xf>
    <xf numFmtId="0" fontId="9" fillId="0" borderId="162" pivotButton="0" quotePrefix="0" xfId="4"/>
    <xf numFmtId="0" fontId="2" fillId="0" borderId="20" applyAlignment="1" pivotButton="0" quotePrefix="0" xfId="4">
      <alignment horizontal="center" vertical="center"/>
    </xf>
    <xf numFmtId="0" fontId="2" fillId="0" borderId="21" applyAlignment="1" pivotButton="0" quotePrefix="0" xfId="4">
      <alignment horizontal="center" vertical="center"/>
    </xf>
    <xf numFmtId="0" fontId="9" fillId="0" borderId="13" pivotButton="0" quotePrefix="0" xfId="4"/>
    <xf numFmtId="0" fontId="2" fillId="0" borderId="20" applyAlignment="1" pivotButton="0" quotePrefix="0" xfId="4">
      <alignment horizontal="center"/>
    </xf>
    <xf numFmtId="0" fontId="2" fillId="0" borderId="19" applyAlignment="1" pivotButton="0" quotePrefix="0" xfId="4">
      <alignment horizontal="center"/>
    </xf>
    <xf numFmtId="0" fontId="2" fillId="0" borderId="21" applyAlignment="1" pivotButton="0" quotePrefix="0" xfId="4">
      <alignment horizontal="center"/>
    </xf>
    <xf numFmtId="0" fontId="2" fillId="0" borderId="66" applyAlignment="1" pivotButton="0" quotePrefix="0" xfId="4">
      <alignment horizontal="center"/>
    </xf>
    <xf numFmtId="0" fontId="2" fillId="0" borderId="165" applyAlignment="1" pivotButton="0" quotePrefix="0" xfId="4">
      <alignment horizontal="center"/>
    </xf>
    <xf numFmtId="9" fontId="2" fillId="0" borderId="20" applyAlignment="1" pivotButton="0" quotePrefix="0" xfId="5">
      <alignment horizontal="center"/>
    </xf>
    <xf numFmtId="20" fontId="2" fillId="0" borderId="11" applyAlignment="1" pivotButton="0" quotePrefix="0" xfId="2">
      <alignment horizontal="center"/>
    </xf>
    <xf numFmtId="20" fontId="2" fillId="0" borderId="13" applyAlignment="1" pivotButton="0" quotePrefix="0" xfId="2">
      <alignment horizontal="center"/>
    </xf>
    <xf numFmtId="20" fontId="2" fillId="0" borderId="154" applyAlignment="1" pivotButton="0" quotePrefix="0" xfId="2">
      <alignment horizontal="center"/>
    </xf>
    <xf numFmtId="20" fontId="2" fillId="0" borderId="148" applyAlignment="1" pivotButton="0" quotePrefix="0" xfId="2">
      <alignment horizontal="center"/>
    </xf>
    <xf numFmtId="20" fontId="2" fillId="0" borderId="150" applyAlignment="1" pivotButton="0" quotePrefix="0" xfId="2">
      <alignment horizontal="center"/>
    </xf>
    <xf numFmtId="20" fontId="2" fillId="0" borderId="164" applyAlignment="1" pivotButton="0" quotePrefix="0" xfId="2">
      <alignment horizontal="center"/>
    </xf>
    <xf numFmtId="20" fontId="2" fillId="0" borderId="165" applyAlignment="1" pivotButton="0" quotePrefix="0" xfId="2">
      <alignment horizontal="center"/>
    </xf>
    <xf numFmtId="0" fontId="2" fillId="0" borderId="0" applyAlignment="1" pivotButton="0" quotePrefix="0" xfId="2">
      <alignment horizontal="center"/>
    </xf>
    <xf numFmtId="0" fontId="2" fillId="0" borderId="158" applyAlignment="1" pivotButton="0" quotePrefix="0" xfId="2">
      <alignment horizontal="center" vertical="center"/>
    </xf>
    <xf numFmtId="0" fontId="9" fillId="0" borderId="163" pivotButton="0" quotePrefix="0" xfId="2"/>
    <xf numFmtId="0" fontId="2" fillId="0" borderId="0" applyAlignment="1" pivotButton="0" quotePrefix="0" xfId="2">
      <alignment horizontal="center" vertical="center"/>
    </xf>
    <xf numFmtId="166" fontId="1" fillId="0" borderId="0" applyAlignment="1" pivotButton="0" quotePrefix="0" xfId="6">
      <alignment horizontal="right"/>
    </xf>
    <xf numFmtId="166" fontId="2" fillId="0" borderId="17" applyAlignment="1" pivotButton="0" quotePrefix="0" xfId="6">
      <alignment horizontal="right"/>
    </xf>
    <xf numFmtId="0" fontId="0" fillId="0" borderId="33" pivotButton="0" quotePrefix="0" xfId="0"/>
    <xf numFmtId="166" fontId="1" fillId="0" borderId="38" applyAlignment="1" pivotButton="0" quotePrefix="0" xfId="6">
      <alignment horizontal="right"/>
    </xf>
    <xf numFmtId="0" fontId="0" fillId="0" borderId="38" pivotButton="0" quotePrefix="0" xfId="0"/>
    <xf numFmtId="0" fontId="1" fillId="2" borderId="201" applyAlignment="1" pivotButton="0" quotePrefix="0" xfId="2">
      <alignment horizontal="center" vertical="center"/>
    </xf>
    <xf numFmtId="0" fontId="0" fillId="0" borderId="90" pivotButton="0" quotePrefix="0" xfId="0"/>
    <xf numFmtId="0" fontId="1" fillId="2" borderId="202" applyAlignment="1" pivotButton="0" quotePrefix="0" xfId="2">
      <alignment horizontal="center" vertical="center"/>
    </xf>
    <xf numFmtId="0" fontId="0" fillId="0" borderId="121" pivotButton="0" quotePrefix="0" xfId="0"/>
    <xf numFmtId="0" fontId="0" fillId="0" borderId="71" pivotButton="0" quotePrefix="0" xfId="0"/>
    <xf numFmtId="0" fontId="1" fillId="2" borderId="205" applyAlignment="1" pivotButton="0" quotePrefix="0" xfId="2">
      <alignment horizontal="center" vertical="center"/>
    </xf>
    <xf numFmtId="0" fontId="0" fillId="0" borderId="73" pivotButton="0" quotePrefix="0" xfId="0"/>
    <xf numFmtId="0" fontId="0" fillId="0" borderId="74" pivotButton="0" quotePrefix="0" xfId="0"/>
    <xf numFmtId="0" fontId="0" fillId="0" borderId="195" pivotButton="0" quotePrefix="0" xfId="0"/>
    <xf numFmtId="0" fontId="0" fillId="0" borderId="204" pivotButton="0" quotePrefix="0" xfId="0"/>
    <xf numFmtId="0" fontId="0" fillId="0" borderId="193" pivotButton="0" quotePrefix="0" xfId="0"/>
    <xf numFmtId="0" fontId="0" fillId="0" borderId="198" pivotButton="0" quotePrefix="0" xfId="0"/>
    <xf numFmtId="0" fontId="0" fillId="0" borderId="200" pivotButton="0" quotePrefix="0" xfId="0"/>
    <xf numFmtId="164" fontId="2" fillId="0" borderId="39" pivotButton="0" quotePrefix="0" xfId="4"/>
    <xf numFmtId="164" fontId="2" fillId="0" borderId="117" pivotButton="0" quotePrefix="0" xfId="4"/>
    <xf numFmtId="164" fontId="2" fillId="0" borderId="48" pivotButton="0" quotePrefix="0" xfId="4"/>
    <xf numFmtId="164" fontId="2" fillId="0" borderId="122" pivotButton="0" quotePrefix="0" xfId="4"/>
    <xf numFmtId="164" fontId="2" fillId="0" borderId="42" pivotButton="0" quotePrefix="0" xfId="4"/>
    <xf numFmtId="164" fontId="2" fillId="0" borderId="43" pivotButton="0" quotePrefix="0" xfId="4"/>
    <xf numFmtId="165" fontId="2" fillId="0" borderId="78" applyAlignment="1" pivotButton="0" quotePrefix="0" xfId="5">
      <alignment horizontal="center"/>
    </xf>
    <xf numFmtId="165" fontId="2" fillId="0" borderId="79" pivotButton="0" quotePrefix="0" xfId="5"/>
    <xf numFmtId="165" fontId="2" fillId="0" borderId="39" pivotButton="0" quotePrefix="0" xfId="5"/>
    <xf numFmtId="165" fontId="2" fillId="4" borderId="60" pivotButton="0" quotePrefix="0" xfId="5"/>
    <xf numFmtId="164" fontId="2" fillId="0" borderId="40" pivotButton="0" quotePrefix="0" xfId="4"/>
    <xf numFmtId="164" fontId="2" fillId="0" borderId="118" pivotButton="0" quotePrefix="0" xfId="4"/>
    <xf numFmtId="164" fontId="2" fillId="0" borderId="49" pivotButton="0" quotePrefix="0" xfId="4"/>
    <xf numFmtId="164" fontId="2" fillId="0" borderId="123" pivotButton="0" quotePrefix="0" xfId="4"/>
    <xf numFmtId="164" fontId="2" fillId="0" borderId="44" pivotButton="0" quotePrefix="0" xfId="4"/>
    <xf numFmtId="164" fontId="2" fillId="0" borderId="45" pivotButton="0" quotePrefix="0" xfId="4"/>
    <xf numFmtId="165" fontId="2" fillId="0" borderId="81" applyAlignment="1" pivotButton="0" quotePrefix="0" xfId="5">
      <alignment horizontal="center"/>
    </xf>
    <xf numFmtId="165" fontId="2" fillId="0" borderId="82" pivotButton="0" quotePrefix="0" xfId="5"/>
    <xf numFmtId="165" fontId="2" fillId="0" borderId="40" pivotButton="0" quotePrefix="0" xfId="5"/>
    <xf numFmtId="165" fontId="2" fillId="4" borderId="40" pivotButton="0" quotePrefix="0" xfId="5"/>
    <xf numFmtId="164" fontId="2" fillId="0" borderId="41" pivotButton="0" quotePrefix="0" xfId="4"/>
    <xf numFmtId="164" fontId="2" fillId="0" borderId="119" pivotButton="0" quotePrefix="0" xfId="4"/>
    <xf numFmtId="164" fontId="2" fillId="0" borderId="50" pivotButton="0" quotePrefix="0" xfId="4"/>
    <xf numFmtId="164" fontId="2" fillId="0" borderId="124" pivotButton="0" quotePrefix="0" xfId="4"/>
    <xf numFmtId="164" fontId="2" fillId="0" borderId="46" pivotButton="0" quotePrefix="0" xfId="4"/>
    <xf numFmtId="164" fontId="2" fillId="0" borderId="47" pivotButton="0" quotePrefix="0" xfId="4"/>
    <xf numFmtId="165" fontId="2" fillId="0" borderId="84" applyAlignment="1" pivotButton="0" quotePrefix="0" xfId="5">
      <alignment horizontal="center"/>
    </xf>
    <xf numFmtId="165" fontId="2" fillId="0" borderId="85" pivotButton="0" quotePrefix="0" xfId="5"/>
    <xf numFmtId="165" fontId="2" fillId="0" borderId="41" pivotButton="0" quotePrefix="0" xfId="5"/>
    <xf numFmtId="165" fontId="2" fillId="4" borderId="41" pivotButton="0" quotePrefix="0" xfId="5"/>
    <xf numFmtId="164" fontId="2" fillId="0" borderId="60" pivotButton="0" quotePrefix="0" xfId="4"/>
    <xf numFmtId="164" fontId="2" fillId="0" borderId="120" pivotButton="0" quotePrefix="0" xfId="4"/>
    <xf numFmtId="164" fontId="2" fillId="0" borderId="61" pivotButton="0" quotePrefix="0" xfId="4"/>
    <xf numFmtId="164" fontId="2" fillId="0" borderId="125" pivotButton="0" quotePrefix="0" xfId="4"/>
    <xf numFmtId="164" fontId="2" fillId="0" borderId="58" pivotButton="0" quotePrefix="0" xfId="4"/>
    <xf numFmtId="164" fontId="2" fillId="0" borderId="59" pivotButton="0" quotePrefix="0" xfId="4"/>
    <xf numFmtId="165" fontId="2" fillId="0" borderId="60" pivotButton="0" quotePrefix="0" xfId="5"/>
    <xf numFmtId="164" fontId="2" fillId="0" borderId="26" pivotButton="0" quotePrefix="0" xfId="4"/>
    <xf numFmtId="164" fontId="2" fillId="0" borderId="51" pivotButton="0" quotePrefix="0" xfId="4"/>
    <xf numFmtId="164" fontId="2" fillId="0" borderId="53" pivotButton="0" quotePrefix="0" xfId="4"/>
    <xf numFmtId="164" fontId="2" fillId="0" borderId="38" pivotButton="0" quotePrefix="0" xfId="4"/>
    <xf numFmtId="164" fontId="2" fillId="0" borderId="52" pivotButton="0" quotePrefix="0" xfId="4"/>
    <xf numFmtId="165" fontId="2" fillId="0" borderId="87" applyAlignment="1" pivotButton="0" quotePrefix="0" xfId="5">
      <alignment horizontal="center"/>
    </xf>
    <xf numFmtId="165" fontId="2" fillId="0" borderId="88" pivotButton="0" quotePrefix="0" xfId="5"/>
    <xf numFmtId="165" fontId="2" fillId="0" borderId="26" pivotButton="0" quotePrefix="0" xfId="5"/>
    <xf numFmtId="0" fontId="2" fillId="0" borderId="0" pivotButton="0" quotePrefix="0" xfId="0"/>
    <xf numFmtId="0" fontId="3" fillId="0" borderId="0" pivotButton="0" quotePrefix="0" xfId="0"/>
    <xf numFmtId="166" fontId="2" fillId="0" borderId="38" applyAlignment="1" pivotButton="0" quotePrefix="0" xfId="0">
      <alignment horizontal="right"/>
    </xf>
    <xf numFmtId="0" fontId="9" fillId="0" borderId="38" pivotButton="0" quotePrefix="0" xfId="0"/>
    <xf numFmtId="14" fontId="2" fillId="0" borderId="38" applyAlignment="1" pivotButton="0" quotePrefix="0" xfId="0">
      <alignment horizontal="center"/>
    </xf>
    <xf numFmtId="0" fontId="2" fillId="2" borderId="201" applyAlignment="1" pivotButton="0" quotePrefix="0" xfId="0">
      <alignment horizontal="center" vertical="center"/>
    </xf>
    <xf numFmtId="0" fontId="9" fillId="0" borderId="90" pivotButton="0" quotePrefix="0" xfId="0"/>
    <xf numFmtId="0" fontId="2" fillId="2" borderId="34" applyAlignment="1" pivotButton="0" quotePrefix="0" xfId="0">
      <alignment horizontal="center" vertical="center"/>
    </xf>
    <xf numFmtId="0" fontId="2" fillId="2" borderId="202" applyAlignment="1" pivotButton="0" quotePrefix="0" xfId="0">
      <alignment horizontal="center" vertical="center"/>
    </xf>
    <xf numFmtId="0" fontId="9" fillId="0" borderId="121" pivotButton="0" quotePrefix="0" xfId="0"/>
    <xf numFmtId="0" fontId="9" fillId="0" borderId="71" pivotButton="0" quotePrefix="0" xfId="0"/>
    <xf numFmtId="0" fontId="2" fillId="2" borderId="205" applyAlignment="1" pivotButton="0" quotePrefix="0" xfId="0">
      <alignment horizontal="center" vertical="center"/>
    </xf>
    <xf numFmtId="0" fontId="9" fillId="0" borderId="73" pivotButton="0" quotePrefix="0" xfId="0"/>
    <xf numFmtId="0" fontId="9" fillId="0" borderId="74" pivotButton="0" quotePrefix="0" xfId="0"/>
    <xf numFmtId="9" fontId="2" fillId="2" borderId="27" applyAlignment="1" pivotButton="0" quotePrefix="0" xfId="0">
      <alignment horizontal="center" vertical="center"/>
    </xf>
    <xf numFmtId="0" fontId="9" fillId="0" borderId="195" pivotButton="0" quotePrefix="0" xfId="0"/>
    <xf numFmtId="0" fontId="2" fillId="2" borderId="36" applyAlignment="1" pivotButton="0" quotePrefix="0" xfId="0">
      <alignment horizontal="center" vertical="center" wrapText="1"/>
    </xf>
    <xf numFmtId="0" fontId="2" fillId="2" borderId="181" applyAlignment="1" pivotButton="0" quotePrefix="0" xfId="0">
      <alignment horizontal="center" vertical="center" wrapText="1"/>
    </xf>
    <xf numFmtId="0" fontId="2" fillId="2" borderId="182" applyAlignment="1" pivotButton="0" quotePrefix="0" xfId="0">
      <alignment horizontal="center" vertical="center" wrapText="1"/>
    </xf>
    <xf numFmtId="0" fontId="18" fillId="0" borderId="0" pivotButton="0" quotePrefix="0" xfId="0"/>
    <xf numFmtId="0" fontId="2" fillId="2" borderId="54" applyAlignment="1" pivotButton="0" quotePrefix="0" xfId="0">
      <alignment horizontal="center"/>
    </xf>
    <xf numFmtId="0" fontId="2" fillId="2" borderId="55" applyAlignment="1" pivotButton="0" quotePrefix="0" xfId="0">
      <alignment horizontal="center"/>
    </xf>
    <xf numFmtId="0" fontId="9" fillId="0" borderId="204" pivotButton="0" quotePrefix="0" xfId="0"/>
    <xf numFmtId="0" fontId="2" fillId="2" borderId="28" applyAlignment="1" pivotButton="0" quotePrefix="0" xfId="0">
      <alignment horizontal="center"/>
    </xf>
    <xf numFmtId="0" fontId="2" fillId="2" borderId="30" applyAlignment="1" pivotButton="0" quotePrefix="0" xfId="0">
      <alignment horizontal="center"/>
    </xf>
    <xf numFmtId="0" fontId="2" fillId="2" borderId="75" applyAlignment="1" pivotButton="0" quotePrefix="0" xfId="0">
      <alignment horizontal="center"/>
    </xf>
    <xf numFmtId="9" fontId="2" fillId="2" borderId="28" applyAlignment="1" pivotButton="0" quotePrefix="0" xfId="0">
      <alignment horizontal="center"/>
    </xf>
    <xf numFmtId="9" fontId="2" fillId="2" borderId="30" applyAlignment="1" pivotButton="0" quotePrefix="0" xfId="0">
      <alignment horizontal="center"/>
    </xf>
    <xf numFmtId="0" fontId="9" fillId="0" borderId="193" pivotButton="0" quotePrefix="0" xfId="0"/>
    <xf numFmtId="0" fontId="9" fillId="0" borderId="198" pivotButton="0" quotePrefix="0" xfId="0"/>
    <xf numFmtId="0" fontId="9" fillId="0" borderId="200" pivotButton="0" quotePrefix="0" xfId="0"/>
    <xf numFmtId="0" fontId="18" fillId="0" borderId="0" applyAlignment="1" pivotButton="0" quotePrefix="0" xfId="0">
      <alignment horizontal="center"/>
    </xf>
    <xf numFmtId="20" fontId="2" fillId="0" borderId="42" applyAlignment="1" pivotButton="0" quotePrefix="0" xfId="0">
      <alignment horizontal="center"/>
    </xf>
    <xf numFmtId="20" fontId="2" fillId="0" borderId="43" applyAlignment="1" pivotButton="0" quotePrefix="0" xfId="0">
      <alignment horizontal="center"/>
    </xf>
    <xf numFmtId="164" fontId="2" fillId="0" borderId="39" pivotButton="0" quotePrefix="0" xfId="0"/>
    <xf numFmtId="164" fontId="2" fillId="0" borderId="117" pivotButton="0" quotePrefix="0" xfId="0"/>
    <xf numFmtId="164" fontId="2" fillId="0" borderId="48" pivotButton="0" quotePrefix="0" xfId="0"/>
    <xf numFmtId="164" fontId="2" fillId="0" borderId="122" pivotButton="0" quotePrefix="0" xfId="0"/>
    <xf numFmtId="164" fontId="2" fillId="0" borderId="42" pivotButton="0" quotePrefix="0" xfId="0"/>
    <xf numFmtId="164" fontId="2" fillId="0" borderId="43" pivotButton="0" quotePrefix="0" xfId="0"/>
    <xf numFmtId="9" fontId="2" fillId="0" borderId="77" applyAlignment="1" pivotButton="0" quotePrefix="0" xfId="0">
      <alignment horizontal="center"/>
    </xf>
    <xf numFmtId="165" fontId="2" fillId="0" borderId="78" applyAlignment="1" pivotButton="0" quotePrefix="0" xfId="0">
      <alignment horizontal="center"/>
    </xf>
    <xf numFmtId="9" fontId="2" fillId="0" borderId="78" applyAlignment="1" pivotButton="0" quotePrefix="0" xfId="0">
      <alignment horizontal="center"/>
    </xf>
    <xf numFmtId="165" fontId="2" fillId="0" borderId="79" pivotButton="0" quotePrefix="0" xfId="0"/>
    <xf numFmtId="165" fontId="2" fillId="0" borderId="39" pivotButton="0" quotePrefix="0" xfId="0"/>
    <xf numFmtId="165" fontId="2" fillId="4" borderId="60" pivotButton="0" quotePrefix="0" xfId="0"/>
    <xf numFmtId="20" fontId="2" fillId="0" borderId="44" applyAlignment="1" pivotButton="0" quotePrefix="0" xfId="0">
      <alignment horizontal="center"/>
    </xf>
    <xf numFmtId="20" fontId="2" fillId="0" borderId="45" applyAlignment="1" pivotButton="0" quotePrefix="0" xfId="0">
      <alignment horizontal="center"/>
    </xf>
    <xf numFmtId="164" fontId="2" fillId="0" borderId="40" pivotButton="0" quotePrefix="0" xfId="0"/>
    <xf numFmtId="164" fontId="2" fillId="0" borderId="118" pivotButton="0" quotePrefix="0" xfId="0"/>
    <xf numFmtId="164" fontId="2" fillId="0" borderId="49" pivotButton="0" quotePrefix="0" xfId="0"/>
    <xf numFmtId="164" fontId="2" fillId="0" borderId="123" pivotButton="0" quotePrefix="0" xfId="0"/>
    <xf numFmtId="164" fontId="2" fillId="0" borderId="44" pivotButton="0" quotePrefix="0" xfId="0"/>
    <xf numFmtId="164" fontId="2" fillId="0" borderId="45" pivotButton="0" quotePrefix="0" xfId="0"/>
    <xf numFmtId="9" fontId="2" fillId="0" borderId="80" applyAlignment="1" pivotButton="0" quotePrefix="0" xfId="0">
      <alignment horizontal="center"/>
    </xf>
    <xf numFmtId="165" fontId="2" fillId="0" borderId="81" applyAlignment="1" pivotButton="0" quotePrefix="0" xfId="0">
      <alignment horizontal="center"/>
    </xf>
    <xf numFmtId="9" fontId="2" fillId="0" borderId="81" applyAlignment="1" pivotButton="0" quotePrefix="0" xfId="0">
      <alignment horizontal="center"/>
    </xf>
    <xf numFmtId="165" fontId="2" fillId="0" borderId="82" pivotButton="0" quotePrefix="0" xfId="0"/>
    <xf numFmtId="165" fontId="2" fillId="0" borderId="40" pivotButton="0" quotePrefix="0" xfId="0"/>
    <xf numFmtId="165" fontId="2" fillId="4" borderId="40" pivotButton="0" quotePrefix="0" xfId="0"/>
    <xf numFmtId="20" fontId="2" fillId="0" borderId="46" applyAlignment="1" pivotButton="0" quotePrefix="0" xfId="0">
      <alignment horizontal="center"/>
    </xf>
    <xf numFmtId="20" fontId="2" fillId="0" borderId="47" applyAlignment="1" pivotButton="0" quotePrefix="0" xfId="0">
      <alignment horizontal="center"/>
    </xf>
    <xf numFmtId="164" fontId="2" fillId="0" borderId="41" pivotButton="0" quotePrefix="0" xfId="0"/>
    <xf numFmtId="164" fontId="2" fillId="0" borderId="119" pivotButton="0" quotePrefix="0" xfId="0"/>
    <xf numFmtId="164" fontId="2" fillId="0" borderId="50" pivotButton="0" quotePrefix="0" xfId="0"/>
    <xf numFmtId="164" fontId="2" fillId="0" borderId="124" pivotButton="0" quotePrefix="0" xfId="0"/>
    <xf numFmtId="164" fontId="2" fillId="0" borderId="46" pivotButton="0" quotePrefix="0" xfId="0"/>
    <xf numFmtId="164" fontId="2" fillId="0" borderId="47" pivotButton="0" quotePrefix="0" xfId="0"/>
    <xf numFmtId="9" fontId="2" fillId="0" borderId="83" applyAlignment="1" pivotButton="0" quotePrefix="0" xfId="0">
      <alignment horizontal="center"/>
    </xf>
    <xf numFmtId="165" fontId="2" fillId="0" borderId="84" applyAlignment="1" pivotButton="0" quotePrefix="0" xfId="0">
      <alignment horizontal="center"/>
    </xf>
    <xf numFmtId="9" fontId="2" fillId="0" borderId="84" applyAlignment="1" pivotButton="0" quotePrefix="0" xfId="0">
      <alignment horizontal="center"/>
    </xf>
    <xf numFmtId="165" fontId="2" fillId="0" borderId="85" pivotButton="0" quotePrefix="0" xfId="0"/>
    <xf numFmtId="165" fontId="2" fillId="0" borderId="41" pivotButton="0" quotePrefix="0" xfId="0"/>
    <xf numFmtId="165" fontId="2" fillId="4" borderId="41" pivotButton="0" quotePrefix="0" xfId="0"/>
    <xf numFmtId="20" fontId="2" fillId="0" borderId="58" applyAlignment="1" pivotButton="0" quotePrefix="0" xfId="0">
      <alignment horizontal="center"/>
    </xf>
    <xf numFmtId="20" fontId="2" fillId="0" borderId="59" applyAlignment="1" pivotButton="0" quotePrefix="0" xfId="0">
      <alignment horizontal="center"/>
    </xf>
    <xf numFmtId="164" fontId="2" fillId="0" borderId="60" pivotButton="0" quotePrefix="0" xfId="0"/>
    <xf numFmtId="164" fontId="2" fillId="0" borderId="120" pivotButton="0" quotePrefix="0" xfId="0"/>
    <xf numFmtId="164" fontId="2" fillId="0" borderId="61" pivotButton="0" quotePrefix="0" xfId="0"/>
    <xf numFmtId="164" fontId="2" fillId="0" borderId="125" pivotButton="0" quotePrefix="0" xfId="0"/>
    <xf numFmtId="164" fontId="2" fillId="0" borderId="58" pivotButton="0" quotePrefix="0" xfId="0"/>
    <xf numFmtId="164" fontId="2" fillId="0" borderId="59" pivotButton="0" quotePrefix="0" xfId="0"/>
    <xf numFmtId="165" fontId="2" fillId="0" borderId="60" pivotButton="0" quotePrefix="0" xfId="0"/>
    <xf numFmtId="0" fontId="2" fillId="0" borderId="26" applyAlignment="1" pivotButton="0" quotePrefix="0" xfId="0">
      <alignment horizontal="centerContinuous" vertical="center"/>
    </xf>
    <xf numFmtId="164" fontId="2" fillId="0" borderId="26" pivotButton="0" quotePrefix="0" xfId="0"/>
    <xf numFmtId="164" fontId="2" fillId="0" borderId="51" pivotButton="0" quotePrefix="0" xfId="0"/>
    <xf numFmtId="164" fontId="2" fillId="0" borderId="53" pivotButton="0" quotePrefix="0" xfId="0"/>
    <xf numFmtId="164" fontId="2" fillId="0" borderId="38" pivotButton="0" quotePrefix="0" xfId="0"/>
    <xf numFmtId="164" fontId="2" fillId="0" borderId="52" pivotButton="0" quotePrefix="0" xfId="0"/>
    <xf numFmtId="9" fontId="2" fillId="0" borderId="86" applyAlignment="1" pivotButton="0" quotePrefix="0" xfId="0">
      <alignment horizontal="center"/>
    </xf>
    <xf numFmtId="165" fontId="2" fillId="0" borderId="87" applyAlignment="1" pivotButton="0" quotePrefix="0" xfId="0">
      <alignment horizontal="center"/>
    </xf>
    <xf numFmtId="9" fontId="2" fillId="0" borderId="87" applyAlignment="1" pivotButton="0" quotePrefix="0" xfId="0">
      <alignment horizontal="center"/>
    </xf>
    <xf numFmtId="165" fontId="2" fillId="0" borderId="88" pivotButton="0" quotePrefix="0" xfId="0"/>
    <xf numFmtId="165" fontId="2" fillId="0" borderId="26" pivotButton="0" quotePrefix="0" xfId="0"/>
    <xf numFmtId="166" fontId="2" fillId="0" borderId="38" applyAlignment="1" pivotButton="0" quotePrefix="0" xfId="6">
      <alignment horizontal="right"/>
    </xf>
    <xf numFmtId="164" fontId="1" fillId="0" borderId="0" pivotButton="0" quotePrefix="0" xfId="2"/>
    <xf numFmtId="166" fontId="8" fillId="0" borderId="0" applyAlignment="1" pivotButton="0" quotePrefix="0" xfId="6">
      <alignment horizontal="right"/>
    </xf>
    <xf numFmtId="0" fontId="0" fillId="3" borderId="110" applyAlignment="1" pivotButton="0" quotePrefix="0" xfId="0">
      <alignment horizontal="center"/>
    </xf>
    <xf numFmtId="0" fontId="0" fillId="0" borderId="91" pivotButton="0" quotePrefix="0" xfId="0"/>
    <xf numFmtId="0" fontId="0" fillId="0" borderId="95" pivotButton="0" quotePrefix="0" xfId="0"/>
    <xf numFmtId="0" fontId="0" fillId="3" borderId="211" applyAlignment="1" pivotButton="0" quotePrefix="0" xfId="0">
      <alignment horizontal="center"/>
    </xf>
    <xf numFmtId="0" fontId="0" fillId="0" borderId="92" pivotButton="0" quotePrefix="0" xfId="0"/>
    <xf numFmtId="0" fontId="0" fillId="0" borderId="208" pivotButton="0" quotePrefix="0" xfId="0"/>
    <xf numFmtId="0" fontId="0" fillId="0" borderId="215" pivotButton="0" quotePrefix="0" xfId="0"/>
    <xf numFmtId="166" fontId="0" fillId="0" borderId="0" applyAlignment="1" pivotButton="0" quotePrefix="0" xfId="6">
      <alignment horizontal="right"/>
    </xf>
  </cellXfs>
  <cellStyles count="7">
    <cellStyle name="Normal" xfId="0" builtinId="0"/>
    <cellStyle name="Euro" xfId="1"/>
    <cellStyle name="Normal 2" xfId="2"/>
    <cellStyle name="Porcentagem 2" xfId="3"/>
    <cellStyle name="Separador de milhares 2" xfId="4"/>
    <cellStyle name="Vírgula" xfId="5" builtinId="3"/>
    <cellStyle name="Moeda" xfId="6" builtinId="4"/>
  </cellStyles>
  <dxfs count="2"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8083141989897066"/>
          <y val="0.02507981404204207"/>
          <w val="0.88030891231057"/>
          <h val="0.7744015966148275"/>
        </manualLayout>
      </layout>
      <scatterChart>
        <scatterStyle val="lineMarker"/>
        <varyColors val="0"/>
        <ser>
          <idx val="0"/>
          <order val="0"/>
          <tx>
            <v>Leves</v>
          </tx>
          <spPr>
            <a:ln w="381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'D1 Hr Graf'!$B$4:$B$27</f>
              <numCache>
                <formatCode>h:mm</formatCode>
                <ptCount val="24"/>
                <pt idx="0">
                  <v>0</v>
                </pt>
                <pt idx="1">
                  <v>0.04166666666666666</v>
                </pt>
                <pt idx="2">
                  <v>0.08333333333333333</v>
                </pt>
                <pt idx="3">
                  <v>0.125</v>
                </pt>
                <pt idx="4">
                  <v>0.1666666666666667</v>
                </pt>
                <pt idx="5">
                  <v>0.2083333333333333</v>
                </pt>
                <pt idx="6">
                  <v>0.25</v>
                </pt>
                <pt idx="7">
                  <v>0.2916666666666666</v>
                </pt>
                <pt idx="8">
                  <v>0.3333333333333333</v>
                </pt>
                <pt idx="9">
                  <v>0.375</v>
                </pt>
                <pt idx="10">
                  <v>0.4166666666666667</v>
                </pt>
                <pt idx="11">
                  <v>0.4583333333333334</v>
                </pt>
                <pt idx="12">
                  <v>0.5</v>
                </pt>
                <pt idx="13">
                  <v>0.5416666666666666</v>
                </pt>
                <pt idx="14">
                  <v>0.5833333333333333</v>
                </pt>
                <pt idx="15">
                  <v>0.6249999999999999</v>
                </pt>
                <pt idx="16">
                  <v>0.6666666666666665</v>
                </pt>
                <pt idx="17">
                  <v>0.7083333333333331</v>
                </pt>
                <pt idx="18">
                  <v>0.7499999999999998</v>
                </pt>
                <pt idx="19">
                  <v>0.7916666666666664</v>
                </pt>
                <pt idx="20">
                  <v>0.833333333333333</v>
                </pt>
                <pt idx="21">
                  <v>0.8749999999999997</v>
                </pt>
                <pt idx="22">
                  <v>0.9166666666666663</v>
                </pt>
                <pt idx="23">
                  <v>0.9583333333333329</v>
                </pt>
              </numCache>
            </numRef>
          </xVal>
          <yVal>
            <numRef>
              <f>'D1 Hr Graf'!$D$4:$D$27</f>
              <numCache>
                <formatCode>_(* #,##0_);_(* \(#,##0\);_(* "-"??_);_(@_)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  <smooth val="0"/>
        </ser>
        <ser>
          <idx val="1"/>
          <order val="1"/>
          <tx>
            <v>Pesados</v>
          </tx>
          <spPr>
            <a:ln w="381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'D1 Hr Graf'!$B$4:$B$27</f>
              <numCache>
                <formatCode>h:mm</formatCode>
                <ptCount val="24"/>
                <pt idx="0">
                  <v>0</v>
                </pt>
                <pt idx="1">
                  <v>0.04166666666666666</v>
                </pt>
                <pt idx="2">
                  <v>0.08333333333333333</v>
                </pt>
                <pt idx="3">
                  <v>0.125</v>
                </pt>
                <pt idx="4">
                  <v>0.1666666666666667</v>
                </pt>
                <pt idx="5">
                  <v>0.2083333333333333</v>
                </pt>
                <pt idx="6">
                  <v>0.25</v>
                </pt>
                <pt idx="7">
                  <v>0.2916666666666666</v>
                </pt>
                <pt idx="8">
                  <v>0.3333333333333333</v>
                </pt>
                <pt idx="9">
                  <v>0.375</v>
                </pt>
                <pt idx="10">
                  <v>0.4166666666666667</v>
                </pt>
                <pt idx="11">
                  <v>0.4583333333333334</v>
                </pt>
                <pt idx="12">
                  <v>0.5</v>
                </pt>
                <pt idx="13">
                  <v>0.5416666666666666</v>
                </pt>
                <pt idx="14">
                  <v>0.5833333333333333</v>
                </pt>
                <pt idx="15">
                  <v>0.6249999999999999</v>
                </pt>
                <pt idx="16">
                  <v>0.6666666666666665</v>
                </pt>
                <pt idx="17">
                  <v>0.7083333333333331</v>
                </pt>
                <pt idx="18">
                  <v>0.7499999999999998</v>
                </pt>
                <pt idx="19">
                  <v>0.7916666666666664</v>
                </pt>
                <pt idx="20">
                  <v>0.833333333333333</v>
                </pt>
                <pt idx="21">
                  <v>0.8749999999999997</v>
                </pt>
                <pt idx="22">
                  <v>0.9166666666666663</v>
                </pt>
                <pt idx="23">
                  <v>0.9583333333333329</v>
                </pt>
              </numCache>
            </numRef>
          </xVal>
          <yVal>
            <numRef>
              <f>'D1 Hr Graf'!$AC$4:$AC$27</f>
              <numCache>
                <formatCode>_-* #,##0_-;\-* #,##0_-;_-* "-"??_-;_-@_-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  <smooth val="0"/>
        </ser>
        <ser>
          <idx val="2"/>
          <order val="2"/>
          <tx>
            <v>Motos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'D1 Hr Graf'!$B$4:$B$27</f>
              <numCache>
                <formatCode>h:mm</formatCode>
                <ptCount val="24"/>
                <pt idx="0">
                  <v>0</v>
                </pt>
                <pt idx="1">
                  <v>0.04166666666666666</v>
                </pt>
                <pt idx="2">
                  <v>0.08333333333333333</v>
                </pt>
                <pt idx="3">
                  <v>0.125</v>
                </pt>
                <pt idx="4">
                  <v>0.1666666666666667</v>
                </pt>
                <pt idx="5">
                  <v>0.2083333333333333</v>
                </pt>
                <pt idx="6">
                  <v>0.25</v>
                </pt>
                <pt idx="7">
                  <v>0.2916666666666666</v>
                </pt>
                <pt idx="8">
                  <v>0.3333333333333333</v>
                </pt>
                <pt idx="9">
                  <v>0.375</v>
                </pt>
                <pt idx="10">
                  <v>0.4166666666666667</v>
                </pt>
                <pt idx="11">
                  <v>0.4583333333333334</v>
                </pt>
                <pt idx="12">
                  <v>0.5</v>
                </pt>
                <pt idx="13">
                  <v>0.5416666666666666</v>
                </pt>
                <pt idx="14">
                  <v>0.5833333333333333</v>
                </pt>
                <pt idx="15">
                  <v>0.6249999999999999</v>
                </pt>
                <pt idx="16">
                  <v>0.6666666666666665</v>
                </pt>
                <pt idx="17">
                  <v>0.7083333333333331</v>
                </pt>
                <pt idx="18">
                  <v>0.7499999999999998</v>
                </pt>
                <pt idx="19">
                  <v>0.7916666666666664</v>
                </pt>
                <pt idx="20">
                  <v>0.833333333333333</v>
                </pt>
                <pt idx="21">
                  <v>0.8749999999999997</v>
                </pt>
                <pt idx="22">
                  <v>0.9166666666666663</v>
                </pt>
                <pt idx="23">
                  <v>0.9583333333333329</v>
                </pt>
              </numCache>
            </numRef>
          </xVal>
          <yVal>
            <numRef>
              <f>'D1 Hr Graf'!$U$4:$U$27</f>
              <numCache>
                <formatCode>_(* #,##0_);_(* \(#,##0\);_(* "-"??_);_(@_)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'D1 Hr Gráf'!#REF!</f>
              <strCache>
                <ptCount val="1"/>
                <pt idx="0">
                  <v>#REF!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'D1 Hr Graf'!$B$4:$B$27</f>
              <numCache>
                <formatCode>h:mm</formatCode>
                <ptCount val="24"/>
                <pt idx="0">
                  <v>0</v>
                </pt>
                <pt idx="1">
                  <v>0.04166666666666666</v>
                </pt>
                <pt idx="2">
                  <v>0.08333333333333333</v>
                </pt>
                <pt idx="3">
                  <v>0.125</v>
                </pt>
                <pt idx="4">
                  <v>0.1666666666666667</v>
                </pt>
                <pt idx="5">
                  <v>0.2083333333333333</v>
                </pt>
                <pt idx="6">
                  <v>0.25</v>
                </pt>
                <pt idx="7">
                  <v>0.2916666666666666</v>
                </pt>
                <pt idx="8">
                  <v>0.3333333333333333</v>
                </pt>
                <pt idx="9">
                  <v>0.375</v>
                </pt>
                <pt idx="10">
                  <v>0.4166666666666667</v>
                </pt>
                <pt idx="11">
                  <v>0.4583333333333334</v>
                </pt>
                <pt idx="12">
                  <v>0.5</v>
                </pt>
                <pt idx="13">
                  <v>0.5416666666666666</v>
                </pt>
                <pt idx="14">
                  <v>0.5833333333333333</v>
                </pt>
                <pt idx="15">
                  <v>0.6249999999999999</v>
                </pt>
                <pt idx="16">
                  <v>0.6666666666666665</v>
                </pt>
                <pt idx="17">
                  <v>0.7083333333333331</v>
                </pt>
                <pt idx="18">
                  <v>0.7499999999999998</v>
                </pt>
                <pt idx="19">
                  <v>0.7916666666666664</v>
                </pt>
                <pt idx="20">
                  <v>0.833333333333333</v>
                </pt>
                <pt idx="21">
                  <v>0.8749999999999997</v>
                </pt>
                <pt idx="22">
                  <v>0.9166666666666663</v>
                </pt>
                <pt idx="23">
                  <v>0.9583333333333329</v>
                </pt>
              </numCache>
            </numRef>
          </xVal>
          <yVal>
            <numRef>
              <f>'D1 Hr Gráf'!#REF!</f>
              <numCache>
                <formatCode>General</formatCode>
                <ptCount val="1"/>
                <pt idx="0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-1188163760"/>
        <axId val="-1188163216"/>
      </scatterChart>
      <valAx>
        <axId val="-1188163760"/>
        <scaling>
          <orientation val="minMax"/>
          <max val="0.9600000000000002"/>
          <min val="0"/>
        </scaling>
        <delete val="0"/>
        <axPos val="b"/>
        <numFmt formatCode="h:mm" sourceLinked="1"/>
        <majorTickMark val="out"/>
        <minorTickMark val="none"/>
        <tickLblPos val="nextTo"/>
        <txPr>
          <a:bodyPr rot="-5400000" vert="horz"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r>
              <a:t/>
            </a:r>
            <a:endParaRPr lang="pt-BR"/>
          </a:p>
        </txPr>
        <crossAx val="-1188163216"/>
        <crosses val="autoZero"/>
        <crossBetween val="midCat"/>
        <majorUnit val="0.04167000000000001"/>
      </valAx>
      <valAx>
        <axId val="-1188163216"/>
        <scaling>
          <orientation val="minMax"/>
        </scaling>
        <delete val="0"/>
        <axPos val="l"/>
        <majorGridlines/>
        <numFmt formatCode="_(* #,##0_);_(* \(#,##0\);_(* &quot;-&quot;??_);_(@_)" sourceLinked="1"/>
        <majorTickMark val="out"/>
        <minorTickMark val="none"/>
        <tickLblPos val="nextTo"/>
        <txPr>
          <a:bodyPr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r>
              <a:t/>
            </a:r>
            <a:endParaRPr lang="pt-BR"/>
          </a:p>
        </txPr>
        <crossAx val="-11881637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2802132592600889"/>
          <y val="0.9214245206883765"/>
          <w val="0.4870493162038957"/>
          <h val="0.07857551896921976"/>
        </manualLayout>
      </layout>
      <overlay val="0"/>
      <spPr>
        <a:ln>
          <a:solidFill>
            <a:sysClr val="windowText" lastClr="000000"/>
          </a:solidFill>
          <a:prstDash val="solid"/>
        </a:ln>
      </spPr>
      <txPr>
        <a:bodyPr/>
        <a:lstStyle/>
        <a:p>
          <a:pPr>
            <a:defRPr lang="pt-BR" sz="1200" b="0">
              <a:latin typeface="Arial" pitchFamily="34" charset="0"/>
              <a:cs typeface="Arial" pitchFamily="34" charset="0"/>
            </a:defRPr>
          </a:pPr>
          <a:r>
            <a:t/>
          </a:r>
          <a:endParaRPr lang="pt-BR"/>
        </a:p>
      </txPr>
    </legend>
    <plotVisOnly val="1"/>
    <dispBlanksAs val="gap"/>
  </chart>
  <spPr>
    <a:ln>
      <a:solidFill>
        <a:sysClr val="windowText" lastClr="00000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34</col>
      <colOff>0</colOff>
      <row>1</row>
      <rowOff>1</rowOff>
    </from>
    <to>
      <col>51</col>
      <colOff>76200</colOff>
      <row>28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Servidor\c\1ATIVOS\ENCALSO\LOT11A\ENCALSO\Lot13\Baselot13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Servidor\c\1HELENA\LENA97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Servidor\c\1Ativos\1Tecnosan\Base214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ASE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JULHO"/>
    </sheetNames>
    <sheetDataSet>
      <sheetData sheetId="0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BASE"/>
      <sheetName val="DER SP214-35"/>
      <sheetName val="DER SP214-49"/>
      <sheetName val="DER SP214-49 log"/>
      <sheetName val="FLOW214"/>
      <sheetName val="Crescimento1"/>
      <sheetName val="PROJ 214-35"/>
      <sheetName val="Crescimento2"/>
      <sheetName val="PROJ 214-49"/>
      <sheetName val="N DNER"/>
      <sheetName val="N AASHTO"/>
      <sheetName val="PROJ 224-49"/>
    </sheetNames>
    <sheetDataSet>
      <sheetData sheetId="0">
        <row r="2">
          <cell r="A2">
            <v>1974</v>
          </cell>
          <cell r="B2">
            <v>214</v>
          </cell>
          <cell r="C2" t="str">
            <v>Santo Amaro-Embu Guaçu</v>
          </cell>
          <cell r="D2">
            <v>35</v>
          </cell>
          <cell r="E2">
            <v>1169</v>
          </cell>
          <cell r="F2">
            <v>0</v>
          </cell>
          <cell r="G2">
            <v>330</v>
          </cell>
          <cell r="H2">
            <v>0</v>
          </cell>
          <cell r="I2">
            <v>330</v>
          </cell>
          <cell r="J2">
            <v>172</v>
          </cell>
          <cell r="K2">
            <v>1671</v>
          </cell>
        </row>
        <row r="3">
          <cell r="A3">
            <v>1975</v>
          </cell>
          <cell r="B3">
            <v>214</v>
          </cell>
          <cell r="C3" t="str">
            <v>Santo Amaro-Embu Guaçu</v>
          </cell>
          <cell r="D3">
            <v>35</v>
          </cell>
          <cell r="E3">
            <v>1199</v>
          </cell>
          <cell r="F3">
            <v>0</v>
          </cell>
          <cell r="G3">
            <v>357</v>
          </cell>
          <cell r="H3">
            <v>0</v>
          </cell>
          <cell r="I3">
            <v>357</v>
          </cell>
          <cell r="J3">
            <v>185</v>
          </cell>
          <cell r="K3">
            <v>1741</v>
          </cell>
        </row>
        <row r="4">
          <cell r="A4">
            <v>1976</v>
          </cell>
          <cell r="B4">
            <v>214</v>
          </cell>
          <cell r="C4" t="str">
            <v>Santo Amaro-Embu Guaçu</v>
          </cell>
          <cell r="D4">
            <v>35</v>
          </cell>
          <cell r="E4">
            <v>1194</v>
          </cell>
          <cell r="F4">
            <v>208</v>
          </cell>
          <cell r="G4">
            <v>97</v>
          </cell>
          <cell r="H4">
            <v>17</v>
          </cell>
          <cell r="I4">
            <v>322</v>
          </cell>
          <cell r="J4">
            <v>188</v>
          </cell>
          <cell r="K4">
            <v>1704</v>
          </cell>
        </row>
        <row r="5">
          <cell r="A5">
            <v>1977</v>
          </cell>
          <cell r="B5">
            <v>214</v>
          </cell>
          <cell r="C5" t="str">
            <v>Santo Amaro-Embu Guaçu</v>
          </cell>
          <cell r="D5">
            <v>35</v>
          </cell>
          <cell r="E5">
            <v>1731</v>
          </cell>
          <cell r="F5">
            <v>353</v>
          </cell>
          <cell r="G5">
            <v>50</v>
          </cell>
          <cell r="H5">
            <v>21</v>
          </cell>
          <cell r="I5">
            <v>424</v>
          </cell>
          <cell r="J5">
            <v>239</v>
          </cell>
          <cell r="K5">
            <v>2394</v>
          </cell>
        </row>
        <row r="6">
          <cell r="A6">
            <v>1978</v>
          </cell>
          <cell r="B6">
            <v>214</v>
          </cell>
          <cell r="C6" t="str">
            <v>Santo Amaro-Embu Guaçu</v>
          </cell>
          <cell r="D6">
            <v>35</v>
          </cell>
          <cell r="E6">
            <v>1774</v>
          </cell>
          <cell r="F6">
            <v>514</v>
          </cell>
          <cell r="G6">
            <v>49</v>
          </cell>
          <cell r="H6">
            <v>38</v>
          </cell>
          <cell r="I6">
            <v>601</v>
          </cell>
          <cell r="J6">
            <v>216</v>
          </cell>
          <cell r="K6">
            <v>2591</v>
          </cell>
        </row>
        <row r="7">
          <cell r="A7">
            <v>1979</v>
          </cell>
          <cell r="B7">
            <v>214</v>
          </cell>
          <cell r="C7" t="str">
            <v>Santo Amaro-Embu Guaçu</v>
          </cell>
          <cell r="D7">
            <v>35</v>
          </cell>
          <cell r="E7">
            <v>2238</v>
          </cell>
          <cell r="F7">
            <v>623</v>
          </cell>
          <cell r="G7">
            <v>86</v>
          </cell>
          <cell r="H7">
            <v>25</v>
          </cell>
          <cell r="I7">
            <v>734</v>
          </cell>
          <cell r="J7">
            <v>189</v>
          </cell>
          <cell r="K7">
            <v>3161</v>
          </cell>
        </row>
        <row r="8">
          <cell r="A8">
            <v>1980</v>
          </cell>
          <cell r="B8">
            <v>214</v>
          </cell>
          <cell r="C8" t="str">
            <v>Santo Amaro-Embu Guaçu</v>
          </cell>
          <cell r="D8">
            <v>35</v>
          </cell>
          <cell r="E8">
            <v>1602</v>
          </cell>
          <cell r="F8">
            <v>375</v>
          </cell>
          <cell r="G8">
            <v>42</v>
          </cell>
          <cell r="H8">
            <v>10</v>
          </cell>
          <cell r="I8">
            <v>427</v>
          </cell>
          <cell r="J8">
            <v>184</v>
          </cell>
          <cell r="K8">
            <v>2213</v>
          </cell>
        </row>
        <row r="9">
          <cell r="A9">
            <v>1981</v>
          </cell>
          <cell r="B9">
            <v>214</v>
          </cell>
          <cell r="C9" t="str">
            <v>Santo Amaro-Embu Guaçu</v>
          </cell>
          <cell r="D9">
            <v>35</v>
          </cell>
          <cell r="E9">
            <v>1713</v>
          </cell>
          <cell r="F9">
            <v>349</v>
          </cell>
          <cell r="G9">
            <v>50</v>
          </cell>
          <cell r="H9">
            <v>8</v>
          </cell>
          <cell r="I9">
            <v>407</v>
          </cell>
          <cell r="J9">
            <v>175</v>
          </cell>
          <cell r="K9">
            <v>2295</v>
          </cell>
        </row>
        <row r="10">
          <cell r="A10">
            <v>1982</v>
          </cell>
          <cell r="B10">
            <v>214</v>
          </cell>
          <cell r="C10" t="str">
            <v>Santo Amaro-Embu Guaçu</v>
          </cell>
          <cell r="D10">
            <v>35</v>
          </cell>
          <cell r="E10">
            <v>2002</v>
          </cell>
          <cell r="F10">
            <v>410</v>
          </cell>
          <cell r="G10">
            <v>70</v>
          </cell>
          <cell r="H10">
            <v>16</v>
          </cell>
          <cell r="I10">
            <v>496</v>
          </cell>
          <cell r="J10">
            <v>260</v>
          </cell>
          <cell r="K10">
            <v>2758</v>
          </cell>
        </row>
        <row r="11">
          <cell r="A11">
            <v>1983</v>
          </cell>
          <cell r="B11">
            <v>214</v>
          </cell>
          <cell r="C11" t="str">
            <v>Santo Amaro-Embu Guaçu</v>
          </cell>
          <cell r="D11">
            <v>35</v>
          </cell>
          <cell r="E11">
            <v>1094</v>
          </cell>
          <cell r="F11">
            <v>333</v>
          </cell>
          <cell r="G11">
            <v>42</v>
          </cell>
          <cell r="H11">
            <v>7</v>
          </cell>
          <cell r="I11">
            <v>382</v>
          </cell>
          <cell r="J11">
            <v>197</v>
          </cell>
          <cell r="K11">
            <v>1673</v>
          </cell>
        </row>
        <row r="12">
          <cell r="A12">
            <v>1984</v>
          </cell>
          <cell r="B12">
            <v>214</v>
          </cell>
          <cell r="C12" t="str">
            <v>Santo Amaro-Embu Guaçu</v>
          </cell>
          <cell r="D12">
            <v>35</v>
          </cell>
          <cell r="E12">
            <v>1713</v>
          </cell>
          <cell r="F12">
            <v>326</v>
          </cell>
          <cell r="G12">
            <v>33</v>
          </cell>
          <cell r="H12">
            <v>5</v>
          </cell>
          <cell r="I12">
            <v>364</v>
          </cell>
          <cell r="J12">
            <v>194</v>
          </cell>
          <cell r="K12">
            <v>2271</v>
          </cell>
        </row>
        <row r="13">
          <cell r="A13">
            <v>1985</v>
          </cell>
          <cell r="B13">
            <v>214</v>
          </cell>
          <cell r="C13" t="str">
            <v>Santo Amaro-Embu Guaçu</v>
          </cell>
          <cell r="D13">
            <v>35</v>
          </cell>
          <cell r="E13">
            <v>1929</v>
          </cell>
          <cell r="F13">
            <v>327</v>
          </cell>
          <cell r="G13">
            <v>51</v>
          </cell>
          <cell r="H13">
            <v>4</v>
          </cell>
          <cell r="I13">
            <v>382</v>
          </cell>
          <cell r="J13">
            <v>202</v>
          </cell>
          <cell r="K13">
            <v>2513</v>
          </cell>
        </row>
        <row r="14">
          <cell r="A14">
            <v>1986</v>
          </cell>
          <cell r="B14">
            <v>214</v>
          </cell>
          <cell r="C14" t="str">
            <v>Santo Amaro-Embu Guaçu</v>
          </cell>
          <cell r="D14">
            <v>35</v>
          </cell>
          <cell r="E14">
            <v>2209</v>
          </cell>
          <cell r="F14">
            <v>405</v>
          </cell>
          <cell r="G14">
            <v>76</v>
          </cell>
          <cell r="H14">
            <v>10</v>
          </cell>
          <cell r="I14">
            <v>491</v>
          </cell>
          <cell r="J14">
            <v>229</v>
          </cell>
          <cell r="K14">
            <v>2929</v>
          </cell>
        </row>
        <row r="15">
          <cell r="A15">
            <v>1987</v>
          </cell>
          <cell r="B15">
            <v>214</v>
          </cell>
          <cell r="C15" t="str">
            <v>Santo Amaro-Embu Guaçu</v>
          </cell>
          <cell r="D15">
            <v>35</v>
          </cell>
          <cell r="E15">
            <v>2366</v>
          </cell>
          <cell r="F15">
            <v>397</v>
          </cell>
          <cell r="G15">
            <v>72</v>
          </cell>
          <cell r="H15">
            <v>12</v>
          </cell>
          <cell r="I15">
            <v>481</v>
          </cell>
          <cell r="J15">
            <v>264</v>
          </cell>
          <cell r="K15">
            <v>3111</v>
          </cell>
        </row>
        <row r="16">
          <cell r="A16">
            <v>1988</v>
          </cell>
          <cell r="B16">
            <v>214</v>
          </cell>
          <cell r="C16" t="str">
            <v>Santo Amaro-Embu Guaçu</v>
          </cell>
          <cell r="D16">
            <v>35</v>
          </cell>
          <cell r="E16">
            <v>2756</v>
          </cell>
          <cell r="F16">
            <v>352</v>
          </cell>
          <cell r="G16">
            <v>77</v>
          </cell>
          <cell r="H16">
            <v>10</v>
          </cell>
          <cell r="I16">
            <v>439</v>
          </cell>
          <cell r="J16">
            <v>284</v>
          </cell>
          <cell r="K16">
            <v>3479</v>
          </cell>
        </row>
        <row r="17">
          <cell r="A17">
            <v>1989</v>
          </cell>
          <cell r="B17">
            <v>214</v>
          </cell>
          <cell r="C17" t="str">
            <v>Santo Amaro-Embu Guaçu</v>
          </cell>
          <cell r="D17">
            <v>35</v>
          </cell>
          <cell r="E17">
            <v>2815</v>
          </cell>
          <cell r="F17">
            <v>513</v>
          </cell>
          <cell r="G17">
            <v>86</v>
          </cell>
          <cell r="H17">
            <v>14</v>
          </cell>
          <cell r="I17">
            <v>613</v>
          </cell>
          <cell r="J17">
            <v>269</v>
          </cell>
          <cell r="K17">
            <v>3697</v>
          </cell>
        </row>
        <row r="18">
          <cell r="A18">
            <v>1990</v>
          </cell>
          <cell r="B18">
            <v>214</v>
          </cell>
          <cell r="C18" t="str">
            <v>Santo Amaro-Embu Guaçu</v>
          </cell>
          <cell r="D18">
            <v>35</v>
          </cell>
          <cell r="E18">
            <v>2677</v>
          </cell>
          <cell r="F18">
            <v>418</v>
          </cell>
          <cell r="G18">
            <v>87</v>
          </cell>
          <cell r="H18">
            <v>26</v>
          </cell>
          <cell r="I18">
            <v>531</v>
          </cell>
          <cell r="J18">
            <v>338</v>
          </cell>
          <cell r="K18">
            <v>3546</v>
          </cell>
        </row>
        <row r="19">
          <cell r="A19">
            <v>1991</v>
          </cell>
          <cell r="B19">
            <v>214</v>
          </cell>
          <cell r="C19" t="str">
            <v>Santo Amaro-Embu Guaçu</v>
          </cell>
          <cell r="D19">
            <v>35</v>
          </cell>
          <cell r="E19">
            <v>3754</v>
          </cell>
          <cell r="F19">
            <v>595</v>
          </cell>
          <cell r="G19">
            <v>100</v>
          </cell>
          <cell r="H19">
            <v>25</v>
          </cell>
          <cell r="I19">
            <v>720</v>
          </cell>
          <cell r="J19">
            <v>367</v>
          </cell>
          <cell r="K19">
            <v>4841</v>
          </cell>
        </row>
        <row r="20">
          <cell r="A20">
            <v>1992</v>
          </cell>
          <cell r="B20">
            <v>214</v>
          </cell>
          <cell r="C20" t="str">
            <v>Santo Amaro-Embu Guaçu</v>
          </cell>
          <cell r="D20">
            <v>35</v>
          </cell>
          <cell r="E20">
            <v>1813</v>
          </cell>
          <cell r="F20">
            <v>583</v>
          </cell>
          <cell r="G20">
            <v>79</v>
          </cell>
          <cell r="H20">
            <v>9</v>
          </cell>
          <cell r="I20">
            <v>671</v>
          </cell>
          <cell r="J20">
            <v>288</v>
          </cell>
          <cell r="K20">
            <v>2772</v>
          </cell>
        </row>
        <row r="21">
          <cell r="A21">
            <v>1993</v>
          </cell>
          <cell r="B21">
            <v>214</v>
          </cell>
          <cell r="C21" t="str">
            <v>Santo Amaro-Embu Guaçu</v>
          </cell>
          <cell r="D21">
            <v>35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>
            <v>1994</v>
          </cell>
          <cell r="B22">
            <v>214</v>
          </cell>
          <cell r="C22" t="str">
            <v>Santo Amaro-Embu Guaçu</v>
          </cell>
          <cell r="D22">
            <v>35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>
            <v>1995</v>
          </cell>
          <cell r="B23">
            <v>214</v>
          </cell>
          <cell r="C23" t="str">
            <v>Santo Amaro-Embu Guaçu</v>
          </cell>
          <cell r="D23">
            <v>35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A24">
            <v>1996</v>
          </cell>
          <cell r="B24">
            <v>214</v>
          </cell>
          <cell r="C24" t="str">
            <v>Santo Amaro-Embu Guaçu</v>
          </cell>
          <cell r="D24">
            <v>35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A25">
            <v>1997</v>
          </cell>
          <cell r="B25">
            <v>214</v>
          </cell>
          <cell r="C25" t="str">
            <v>Santo Amaro-Embu Guaçu</v>
          </cell>
          <cell r="D25">
            <v>35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A26">
            <v>1998</v>
          </cell>
          <cell r="B26">
            <v>214</v>
          </cell>
          <cell r="C26" t="str">
            <v>Santo Amaro-Embu Guaçu</v>
          </cell>
          <cell r="D26">
            <v>35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A27">
            <v>1999</v>
          </cell>
          <cell r="B27">
            <v>214</v>
          </cell>
          <cell r="C27" t="str">
            <v>Santo Amaro-Embu Guaçu</v>
          </cell>
          <cell r="D27">
            <v>35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A28">
            <v>2000</v>
          </cell>
          <cell r="B28">
            <v>214</v>
          </cell>
          <cell r="C28" t="str">
            <v>Santo Amaro-Embu Guaçu</v>
          </cell>
          <cell r="D28">
            <v>35</v>
          </cell>
          <cell r="L28" t="str">
            <v>anterior</v>
          </cell>
        </row>
        <row r="29">
          <cell r="A29">
            <v>2001</v>
          </cell>
          <cell r="B29">
            <v>214</v>
          </cell>
          <cell r="C29" t="str">
            <v>Santo Amaro-Embu Guaçu</v>
          </cell>
          <cell r="D29">
            <v>35</v>
          </cell>
          <cell r="E29">
            <v>4581</v>
          </cell>
          <cell r="F29">
            <v>576</v>
          </cell>
          <cell r="G29">
            <v>59</v>
          </cell>
          <cell r="H29">
            <v>10</v>
          </cell>
          <cell r="I29">
            <v>645</v>
          </cell>
          <cell r="K29">
            <v>5226</v>
          </cell>
          <cell r="L29">
            <v>2001</v>
          </cell>
        </row>
        <row r="30">
          <cell r="A30">
            <v>1974</v>
          </cell>
          <cell r="B30">
            <v>214</v>
          </cell>
          <cell r="C30" t="str">
            <v>Embu Guaçu-Santa Rita</v>
          </cell>
          <cell r="D30">
            <v>49</v>
          </cell>
          <cell r="E30">
            <v>237</v>
          </cell>
          <cell r="F30">
            <v>0</v>
          </cell>
          <cell r="G30">
            <v>84</v>
          </cell>
          <cell r="H30">
            <v>0</v>
          </cell>
          <cell r="I30">
            <v>84</v>
          </cell>
          <cell r="J30">
            <v>8</v>
          </cell>
          <cell r="K30">
            <v>329</v>
          </cell>
        </row>
        <row r="31">
          <cell r="A31">
            <v>1975</v>
          </cell>
          <cell r="B31">
            <v>214</v>
          </cell>
          <cell r="C31" t="str">
            <v>Embu Guaçu-Santa Rita</v>
          </cell>
          <cell r="D31">
            <v>49</v>
          </cell>
          <cell r="E31">
            <v>387</v>
          </cell>
          <cell r="F31">
            <v>0</v>
          </cell>
          <cell r="G31">
            <v>130</v>
          </cell>
          <cell r="H31">
            <v>0</v>
          </cell>
          <cell r="I31">
            <v>130</v>
          </cell>
          <cell r="J31">
            <v>7</v>
          </cell>
          <cell r="K31">
            <v>524</v>
          </cell>
        </row>
        <row r="32">
          <cell r="A32">
            <v>1976</v>
          </cell>
          <cell r="B32">
            <v>214</v>
          </cell>
          <cell r="C32" t="str">
            <v>Embu Guaçu-Santa Rita</v>
          </cell>
          <cell r="D32">
            <v>49</v>
          </cell>
          <cell r="E32">
            <v>313</v>
          </cell>
          <cell r="F32">
            <v>175</v>
          </cell>
          <cell r="G32">
            <v>9</v>
          </cell>
          <cell r="H32">
            <v>1</v>
          </cell>
          <cell r="I32">
            <v>185</v>
          </cell>
          <cell r="J32">
            <v>8</v>
          </cell>
          <cell r="K32">
            <v>506</v>
          </cell>
        </row>
        <row r="33">
          <cell r="A33">
            <v>1977</v>
          </cell>
          <cell r="B33">
            <v>214</v>
          </cell>
          <cell r="C33" t="str">
            <v>Embu Guaçu-Santa Rita</v>
          </cell>
          <cell r="D33">
            <v>49</v>
          </cell>
          <cell r="E33">
            <v>489</v>
          </cell>
          <cell r="F33">
            <v>159</v>
          </cell>
          <cell r="G33">
            <v>15</v>
          </cell>
          <cell r="H33">
            <v>0</v>
          </cell>
          <cell r="I33">
            <v>174</v>
          </cell>
          <cell r="J33">
            <v>10</v>
          </cell>
          <cell r="K33">
            <v>673</v>
          </cell>
        </row>
        <row r="34">
          <cell r="A34">
            <v>1978</v>
          </cell>
          <cell r="B34">
            <v>214</v>
          </cell>
          <cell r="C34" t="str">
            <v>Embu Guaçu-Santa Rita</v>
          </cell>
          <cell r="D34">
            <v>49</v>
          </cell>
          <cell r="E34">
            <v>525</v>
          </cell>
          <cell r="F34">
            <v>134</v>
          </cell>
          <cell r="G34">
            <v>13</v>
          </cell>
          <cell r="H34">
            <v>1</v>
          </cell>
          <cell r="I34">
            <v>148</v>
          </cell>
          <cell r="J34">
            <v>14</v>
          </cell>
          <cell r="K34">
            <v>687</v>
          </cell>
        </row>
        <row r="35">
          <cell r="A35">
            <v>1979</v>
          </cell>
          <cell r="B35">
            <v>214</v>
          </cell>
          <cell r="C35" t="str">
            <v>Embu Guaçu-Santa Rita</v>
          </cell>
          <cell r="D35">
            <v>49</v>
          </cell>
          <cell r="E35">
            <v>642</v>
          </cell>
          <cell r="F35">
            <v>214</v>
          </cell>
          <cell r="G35">
            <v>19</v>
          </cell>
          <cell r="H35">
            <v>1</v>
          </cell>
          <cell r="I35">
            <v>234</v>
          </cell>
          <cell r="J35">
            <v>17</v>
          </cell>
          <cell r="K35">
            <v>893</v>
          </cell>
        </row>
        <row r="36">
          <cell r="A36">
            <v>1980</v>
          </cell>
          <cell r="B36">
            <v>214</v>
          </cell>
          <cell r="C36" t="str">
            <v>Embu Guaçu-Santa Rita</v>
          </cell>
          <cell r="D36">
            <v>49</v>
          </cell>
          <cell r="E36">
            <v>641</v>
          </cell>
          <cell r="F36">
            <v>163</v>
          </cell>
          <cell r="G36">
            <v>11</v>
          </cell>
          <cell r="H36">
            <v>1</v>
          </cell>
          <cell r="I36">
            <v>175</v>
          </cell>
          <cell r="J36">
            <v>17</v>
          </cell>
          <cell r="K36">
            <v>833</v>
          </cell>
        </row>
        <row r="37">
          <cell r="A37">
            <v>1981</v>
          </cell>
          <cell r="B37">
            <v>214</v>
          </cell>
          <cell r="C37" t="str">
            <v>Embu Guaçu-Santa Rita</v>
          </cell>
          <cell r="D37">
            <v>49</v>
          </cell>
          <cell r="E37">
            <v>565</v>
          </cell>
          <cell r="F37">
            <v>87</v>
          </cell>
          <cell r="G37">
            <v>23</v>
          </cell>
          <cell r="H37">
            <v>2</v>
          </cell>
          <cell r="I37">
            <v>112</v>
          </cell>
          <cell r="J37">
            <v>16</v>
          </cell>
          <cell r="K37">
            <v>693</v>
          </cell>
        </row>
        <row r="38">
          <cell r="A38">
            <v>1982</v>
          </cell>
          <cell r="B38">
            <v>214</v>
          </cell>
          <cell r="C38" t="str">
            <v>Embu Guaçu-Santa Rita</v>
          </cell>
          <cell r="D38">
            <v>49</v>
          </cell>
          <cell r="E38">
            <v>667</v>
          </cell>
          <cell r="F38">
            <v>102</v>
          </cell>
          <cell r="G38">
            <v>8</v>
          </cell>
          <cell r="H38">
            <v>1</v>
          </cell>
          <cell r="I38">
            <v>111</v>
          </cell>
          <cell r="J38">
            <v>16</v>
          </cell>
          <cell r="K38">
            <v>794</v>
          </cell>
        </row>
        <row r="39">
          <cell r="A39">
            <v>1983</v>
          </cell>
          <cell r="B39">
            <v>214</v>
          </cell>
          <cell r="C39" t="str">
            <v>Embu Guaçu-Santa Rita</v>
          </cell>
          <cell r="D39">
            <v>49</v>
          </cell>
          <cell r="E39">
            <v>734</v>
          </cell>
          <cell r="F39">
            <v>157</v>
          </cell>
          <cell r="G39">
            <v>32</v>
          </cell>
          <cell r="H39">
            <v>5</v>
          </cell>
          <cell r="I39">
            <v>194</v>
          </cell>
          <cell r="J39">
            <v>16</v>
          </cell>
          <cell r="K39">
            <v>944</v>
          </cell>
        </row>
        <row r="40">
          <cell r="A40">
            <v>1984</v>
          </cell>
          <cell r="B40">
            <v>214</v>
          </cell>
          <cell r="C40" t="str">
            <v>Embu Guaçu-Santa Rita</v>
          </cell>
          <cell r="D40">
            <v>49</v>
          </cell>
          <cell r="E40">
            <v>684</v>
          </cell>
          <cell r="F40">
            <v>132</v>
          </cell>
          <cell r="G40">
            <v>22</v>
          </cell>
          <cell r="H40">
            <v>0</v>
          </cell>
          <cell r="I40">
            <v>154</v>
          </cell>
          <cell r="J40">
            <v>26</v>
          </cell>
          <cell r="K40">
            <v>864</v>
          </cell>
        </row>
        <row r="41">
          <cell r="A41">
            <v>1985</v>
          </cell>
          <cell r="B41">
            <v>214</v>
          </cell>
          <cell r="C41" t="str">
            <v>Embu Guaçu-Santa Rita</v>
          </cell>
          <cell r="D41">
            <v>49</v>
          </cell>
          <cell r="E41">
            <v>839</v>
          </cell>
          <cell r="F41">
            <v>141</v>
          </cell>
          <cell r="G41">
            <v>25</v>
          </cell>
          <cell r="H41">
            <v>0</v>
          </cell>
          <cell r="I41">
            <v>166</v>
          </cell>
          <cell r="J41">
            <v>20</v>
          </cell>
          <cell r="K41">
            <v>1025</v>
          </cell>
        </row>
        <row r="42">
          <cell r="A42">
            <v>1986</v>
          </cell>
          <cell r="B42">
            <v>214</v>
          </cell>
          <cell r="C42" t="str">
            <v>Embu Guaçu-Santa Rita</v>
          </cell>
          <cell r="D42">
            <v>49</v>
          </cell>
          <cell r="E42">
            <v>908</v>
          </cell>
          <cell r="F42">
            <v>133</v>
          </cell>
          <cell r="G42">
            <v>28</v>
          </cell>
          <cell r="H42">
            <v>0</v>
          </cell>
          <cell r="I42">
            <v>161</v>
          </cell>
          <cell r="J42">
            <v>22</v>
          </cell>
          <cell r="K42">
            <v>1091</v>
          </cell>
        </row>
        <row r="43">
          <cell r="A43">
            <v>1987</v>
          </cell>
          <cell r="B43">
            <v>214</v>
          </cell>
          <cell r="C43" t="str">
            <v>Embu Guaçu-Santa Rita</v>
          </cell>
          <cell r="D43">
            <v>49</v>
          </cell>
          <cell r="E43">
            <v>1146</v>
          </cell>
          <cell r="F43">
            <v>190</v>
          </cell>
          <cell r="G43">
            <v>34</v>
          </cell>
          <cell r="H43">
            <v>1</v>
          </cell>
          <cell r="I43">
            <v>225</v>
          </cell>
          <cell r="J43">
            <v>30</v>
          </cell>
          <cell r="K43">
            <v>1401</v>
          </cell>
        </row>
        <row r="44">
          <cell r="A44">
            <v>1988</v>
          </cell>
          <cell r="B44">
            <v>214</v>
          </cell>
          <cell r="C44" t="str">
            <v>Embu Guaçu-Santa Rita</v>
          </cell>
          <cell r="D44">
            <v>49</v>
          </cell>
          <cell r="E44">
            <v>1673</v>
          </cell>
          <cell r="F44">
            <v>296</v>
          </cell>
          <cell r="G44">
            <v>33</v>
          </cell>
          <cell r="H44">
            <v>2</v>
          </cell>
          <cell r="I44">
            <v>331</v>
          </cell>
          <cell r="J44">
            <v>29</v>
          </cell>
          <cell r="K44">
            <v>2033</v>
          </cell>
        </row>
        <row r="45">
          <cell r="A45">
            <v>1989</v>
          </cell>
          <cell r="B45">
            <v>214</v>
          </cell>
          <cell r="C45" t="str">
            <v>Embu Guaçu-Santa Rita</v>
          </cell>
          <cell r="D45">
            <v>49</v>
          </cell>
          <cell r="E45">
            <v>1347</v>
          </cell>
          <cell r="F45">
            <v>220</v>
          </cell>
          <cell r="G45">
            <v>43</v>
          </cell>
          <cell r="H45">
            <v>0</v>
          </cell>
          <cell r="I45">
            <v>263</v>
          </cell>
          <cell r="J45">
            <v>230</v>
          </cell>
          <cell r="K45">
            <v>1840</v>
          </cell>
        </row>
        <row r="46">
          <cell r="A46">
            <v>1990</v>
          </cell>
          <cell r="B46">
            <v>214</v>
          </cell>
          <cell r="C46" t="str">
            <v>Embu Guaçu-Santa Rita</v>
          </cell>
          <cell r="D46">
            <v>49</v>
          </cell>
          <cell r="E46">
            <v>1341</v>
          </cell>
          <cell r="F46">
            <v>192</v>
          </cell>
          <cell r="G46">
            <v>29</v>
          </cell>
          <cell r="H46">
            <v>2</v>
          </cell>
          <cell r="I46">
            <v>223</v>
          </cell>
          <cell r="J46">
            <v>246</v>
          </cell>
          <cell r="K46">
            <v>1810</v>
          </cell>
        </row>
        <row r="47">
          <cell r="A47">
            <v>1991</v>
          </cell>
          <cell r="B47">
            <v>214</v>
          </cell>
          <cell r="C47" t="str">
            <v>Embu Guaçu-Santa Rita</v>
          </cell>
          <cell r="D47">
            <v>49</v>
          </cell>
          <cell r="E47">
            <v>1782</v>
          </cell>
          <cell r="F47">
            <v>255</v>
          </cell>
          <cell r="G47">
            <v>19</v>
          </cell>
          <cell r="H47">
            <v>1</v>
          </cell>
          <cell r="I47">
            <v>275</v>
          </cell>
          <cell r="J47">
            <v>307</v>
          </cell>
          <cell r="K47">
            <v>2364</v>
          </cell>
        </row>
        <row r="48">
          <cell r="A48">
            <v>1992</v>
          </cell>
          <cell r="B48">
            <v>214</v>
          </cell>
          <cell r="C48" t="str">
            <v>Embu Guaçu-Santa Rita</v>
          </cell>
          <cell r="D48">
            <v>49</v>
          </cell>
          <cell r="E48">
            <v>829</v>
          </cell>
          <cell r="F48">
            <v>210</v>
          </cell>
          <cell r="G48">
            <v>49</v>
          </cell>
          <cell r="H48">
            <v>9</v>
          </cell>
          <cell r="I48">
            <v>268</v>
          </cell>
          <cell r="J48">
            <v>227</v>
          </cell>
          <cell r="K48">
            <v>1324</v>
          </cell>
        </row>
        <row r="49">
          <cell r="A49">
            <v>1993</v>
          </cell>
          <cell r="B49">
            <v>214</v>
          </cell>
          <cell r="C49" t="str">
            <v>Embu Guaçu-Santa Rita</v>
          </cell>
          <cell r="D49">
            <v>49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A50">
            <v>1994</v>
          </cell>
          <cell r="B50">
            <v>214</v>
          </cell>
          <cell r="C50" t="str">
            <v>Embu Guaçu-Santa Rita</v>
          </cell>
          <cell r="D50">
            <v>49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A51">
            <v>1995</v>
          </cell>
          <cell r="B51">
            <v>214</v>
          </cell>
          <cell r="C51" t="str">
            <v>Embu Guaçu-Santa Rita</v>
          </cell>
          <cell r="D51">
            <v>49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A52">
            <v>1996</v>
          </cell>
          <cell r="B52">
            <v>214</v>
          </cell>
          <cell r="C52" t="str">
            <v>Embu Guaçu-Santa Rita</v>
          </cell>
          <cell r="D52">
            <v>49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A53">
            <v>1997</v>
          </cell>
          <cell r="B53">
            <v>214</v>
          </cell>
          <cell r="C53" t="str">
            <v>Embu Guaçu-Santa Rita</v>
          </cell>
          <cell r="D53">
            <v>49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A54">
            <v>1998</v>
          </cell>
          <cell r="B54">
            <v>214</v>
          </cell>
          <cell r="C54" t="str">
            <v>Embu Guaçu-Santa Rita</v>
          </cell>
          <cell r="D54">
            <v>49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1999</v>
          </cell>
          <cell r="B55">
            <v>214</v>
          </cell>
          <cell r="C55" t="str">
            <v>Embu Guaçu-Santa Rita</v>
          </cell>
          <cell r="D55">
            <v>49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>
            <v>2000</v>
          </cell>
          <cell r="B56">
            <v>214</v>
          </cell>
          <cell r="C56" t="str">
            <v>Embu Guaçu-Santa Rita</v>
          </cell>
          <cell r="D56">
            <v>49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 t="str">
            <v>anterior</v>
          </cell>
        </row>
        <row r="57">
          <cell r="A57">
            <v>2001</v>
          </cell>
          <cell r="B57">
            <v>214</v>
          </cell>
          <cell r="C57" t="str">
            <v>Embu Guaçu-Santa Rita</v>
          </cell>
          <cell r="D57">
            <v>49</v>
          </cell>
          <cell r="E57">
            <v>2301</v>
          </cell>
          <cell r="F57">
            <v>415</v>
          </cell>
          <cell r="G57">
            <v>33</v>
          </cell>
          <cell r="H57">
            <v>1</v>
          </cell>
          <cell r="I57">
            <v>449</v>
          </cell>
          <cell r="K57">
            <v>2750</v>
          </cell>
          <cell r="L57">
            <v>2001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5:O14"/>
  <sheetViews>
    <sheetView showGridLines="0" zoomScale="115" zoomScaleNormal="115" workbookViewId="0">
      <selection activeCell="D18" sqref="D18"/>
    </sheetView>
  </sheetViews>
  <sheetFormatPr baseColWidth="8" defaultColWidth="9.109375" defaultRowHeight="14.4"/>
  <cols>
    <col width="9.109375" customWidth="1" style="183" min="1" max="1"/>
    <col width="12.33203125" customWidth="1" style="183" min="2" max="2"/>
    <col width="20.109375" customWidth="1" style="184" min="3" max="3"/>
    <col width="11.6640625" customWidth="1" style="183" min="4" max="13"/>
    <col width="68" bestFit="1" customWidth="1" style="186" min="14" max="14"/>
    <col width="9.109375" customWidth="1" style="185" min="15" max="15"/>
    <col width="9.109375" customWidth="1" style="183" min="16" max="16384"/>
  </cols>
  <sheetData>
    <row r="4" ht="15" customHeight="1" thickBot="1"/>
    <row r="5" ht="22.5" customHeight="1" thickBot="1">
      <c r="C5" s="262" t="inlineStr">
        <is>
          <t>Ponto:</t>
        </is>
      </c>
      <c r="D5" s="259" t="inlineStr">
        <is>
          <t>P001</t>
        </is>
      </c>
      <c r="E5" s="192" t="inlineStr">
        <is>
          <t>P002</t>
        </is>
      </c>
      <c r="F5" s="192" t="inlineStr">
        <is>
          <t>P003</t>
        </is>
      </c>
      <c r="G5" s="192" t="inlineStr">
        <is>
          <t>P004</t>
        </is>
      </c>
      <c r="H5" s="192" t="inlineStr">
        <is>
          <t>P005</t>
        </is>
      </c>
      <c r="I5" s="192" t="inlineStr">
        <is>
          <t>P006</t>
        </is>
      </c>
      <c r="J5" s="192" t="inlineStr">
        <is>
          <t>P007</t>
        </is>
      </c>
      <c r="K5" s="192" t="inlineStr">
        <is>
          <t>P008</t>
        </is>
      </c>
      <c r="L5" s="192" t="inlineStr">
        <is>
          <t>P009</t>
        </is>
      </c>
      <c r="M5" s="193" t="inlineStr">
        <is>
          <t>P010</t>
        </is>
      </c>
      <c r="N5" s="187" t="inlineStr">
        <is>
          <t>&lt;--- Limite de 10 Pontos</t>
        </is>
      </c>
      <c r="O5" s="183" t="n"/>
    </row>
    <row r="6" ht="22.5" customHeight="1" thickBot="1">
      <c r="C6" s="262" t="inlineStr">
        <is>
          <t>Nº de Movimentos:</t>
        </is>
      </c>
      <c r="D6" s="259" t="n">
        <v>2</v>
      </c>
      <c r="E6" s="192" t="n">
        <v>5</v>
      </c>
      <c r="F6" s="192" t="n">
        <v>1</v>
      </c>
      <c r="G6" s="192" t="n">
        <v>10</v>
      </c>
      <c r="H6" s="192" t="n">
        <v>12</v>
      </c>
      <c r="I6" s="192" t="n">
        <v>2</v>
      </c>
      <c r="J6" s="192" t="n">
        <v>7</v>
      </c>
      <c r="K6" s="192" t="n">
        <v>4</v>
      </c>
      <c r="L6" s="192" t="n">
        <v>6</v>
      </c>
      <c r="M6" s="193" t="n">
        <v>11</v>
      </c>
      <c r="N6" s="187" t="inlineStr">
        <is>
          <t>&lt;--- Inserir o Número de Movimentos por Ponto (Limite de 12 movimento)</t>
        </is>
      </c>
      <c r="O6" s="183" t="n"/>
    </row>
    <row r="7" ht="22.5" customHeight="1" thickBot="1">
      <c r="C7" s="262" t="inlineStr">
        <is>
          <t>Duração em Dias:</t>
        </is>
      </c>
      <c r="D7" s="259" t="n">
        <v>3</v>
      </c>
      <c r="E7" s="192" t="n">
        <v>1</v>
      </c>
      <c r="F7" s="192" t="n">
        <v>1</v>
      </c>
      <c r="G7" s="192" t="n">
        <v>1</v>
      </c>
      <c r="H7" s="192" t="n">
        <v>1</v>
      </c>
      <c r="I7" s="192" t="n">
        <v>3</v>
      </c>
      <c r="J7" s="192" t="n">
        <v>1</v>
      </c>
      <c r="K7" s="192" t="n">
        <v>1</v>
      </c>
      <c r="L7" s="192" t="n">
        <v>1</v>
      </c>
      <c r="M7" s="193" t="n">
        <v>1</v>
      </c>
      <c r="N7" s="187" t="inlineStr">
        <is>
          <t>&lt;--- Informação necessária para criar 1 conjunto de abas por dia e resumo</t>
        </is>
      </c>
      <c r="O7" s="183" t="n"/>
    </row>
    <row r="8" ht="22.5" customHeight="1" thickBot="1">
      <c r="C8" s="262" t="inlineStr">
        <is>
          <t>Duração em Horas:</t>
        </is>
      </c>
      <c r="D8" s="259" t="n">
        <v>24</v>
      </c>
      <c r="E8" s="192" t="n">
        <v>8</v>
      </c>
      <c r="F8" s="192" t="n">
        <v>16</v>
      </c>
      <c r="G8" s="192" t="n">
        <v>8</v>
      </c>
      <c r="H8" s="192" t="n">
        <v>8</v>
      </c>
      <c r="I8" s="192" t="n">
        <v>24</v>
      </c>
      <c r="J8" s="192" t="n">
        <v>8</v>
      </c>
      <c r="K8" s="192" t="n">
        <v>8</v>
      </c>
      <c r="L8" s="192" t="n">
        <v>8</v>
      </c>
      <c r="M8" s="193" t="n">
        <v>8</v>
      </c>
      <c r="N8" s="187" t="inlineStr">
        <is>
          <t>&lt;--- Informação necessária para organizar o a Aba Hr</t>
        </is>
      </c>
      <c r="O8" s="183" t="n"/>
    </row>
    <row r="9" ht="22.5" customHeight="1">
      <c r="B9" s="271" t="inlineStr">
        <is>
          <t>1º Período</t>
        </is>
      </c>
      <c r="C9" s="263" t="inlineStr">
        <is>
          <t>Início:</t>
        </is>
      </c>
      <c r="D9" s="342" t="n">
        <v>0</v>
      </c>
      <c r="E9" s="343" t="n">
        <v>0.25</v>
      </c>
      <c r="F9" s="343" t="n">
        <v>0.25</v>
      </c>
      <c r="G9" s="343" t="n">
        <v>0.25</v>
      </c>
      <c r="H9" s="343" t="n">
        <v>0.25</v>
      </c>
      <c r="I9" s="343" t="n">
        <v>0</v>
      </c>
      <c r="J9" s="343" t="n">
        <v>0.25</v>
      </c>
      <c r="K9" s="343" t="n">
        <v>0.25</v>
      </c>
      <c r="L9" s="343" t="n">
        <v>0.25</v>
      </c>
      <c r="M9" s="344" t="n">
        <v>0.25</v>
      </c>
      <c r="N9" s="187" t="inlineStr">
        <is>
          <t>&lt;--- Informação necessária para organizar o a Aba Hr</t>
        </is>
      </c>
    </row>
    <row r="10" ht="22.5" customHeight="1" thickBot="1">
      <c r="B10" s="345" t="n"/>
      <c r="C10" s="264" t="inlineStr">
        <is>
          <t>Fim:</t>
        </is>
      </c>
      <c r="D10" s="346" t="n">
        <v>0.9993055555555556</v>
      </c>
      <c r="E10" s="347" t="n">
        <v>0.4166666666666667</v>
      </c>
      <c r="F10" s="347" t="n">
        <v>0.4166666666666667</v>
      </c>
      <c r="G10" s="347" t="n">
        <v>0.4166666666666667</v>
      </c>
      <c r="H10" s="347" t="n">
        <v>0.4166666666666667</v>
      </c>
      <c r="I10" s="347" t="n">
        <v>0.9993055555555556</v>
      </c>
      <c r="J10" s="347" t="n">
        <v>0.4166666666666667</v>
      </c>
      <c r="K10" s="347" t="n">
        <v>0.4166666666666667</v>
      </c>
      <c r="L10" s="347" t="n">
        <v>0.4166666666666667</v>
      </c>
      <c r="M10" s="348" t="n">
        <v>0.4166666666666667</v>
      </c>
    </row>
    <row r="11" ht="22.5" customHeight="1">
      <c r="B11" s="271" t="inlineStr">
        <is>
          <t>2º Período</t>
        </is>
      </c>
      <c r="C11" s="263" t="inlineStr">
        <is>
          <t>Início:</t>
        </is>
      </c>
      <c r="D11" s="342" t="n"/>
      <c r="E11" s="343" t="n">
        <v>0.6666666666666666</v>
      </c>
      <c r="F11" s="343" t="n">
        <v>0.5</v>
      </c>
      <c r="G11" s="343" t="n">
        <v>0.6666666666666666</v>
      </c>
      <c r="H11" s="343" t="n">
        <v>0.6666666666666666</v>
      </c>
      <c r="I11" s="343" t="n"/>
      <c r="J11" s="343" t="n">
        <v>0.6666666666666666</v>
      </c>
      <c r="K11" s="343" t="n">
        <v>0.6666666666666666</v>
      </c>
      <c r="L11" s="343" t="n">
        <v>0.6666666666666666</v>
      </c>
      <c r="M11" s="344" t="n">
        <v>0.6666666666666666</v>
      </c>
    </row>
    <row r="12" ht="22.5" customHeight="1" thickBot="1">
      <c r="B12" s="345" t="n"/>
      <c r="C12" s="264" t="inlineStr">
        <is>
          <t>Fim:</t>
        </is>
      </c>
      <c r="D12" s="346" t="n"/>
      <c r="E12" s="347" t="n">
        <v>0.8333333333333334</v>
      </c>
      <c r="F12" s="347" t="n">
        <v>0.5833333333333334</v>
      </c>
      <c r="G12" s="347" t="n">
        <v>0.8333333333333334</v>
      </c>
      <c r="H12" s="347" t="n">
        <v>0.8333333333333334</v>
      </c>
      <c r="I12" s="347" t="n"/>
      <c r="J12" s="347" t="n">
        <v>0.8333333333333334</v>
      </c>
      <c r="K12" s="347" t="n">
        <v>0.8333333333333334</v>
      </c>
      <c r="L12" s="347" t="n">
        <v>0.8333333333333334</v>
      </c>
      <c r="M12" s="348" t="n">
        <v>0.8333333333333334</v>
      </c>
    </row>
    <row r="13" ht="22.5" customHeight="1">
      <c r="B13" s="271" t="inlineStr">
        <is>
          <t>3º Período</t>
        </is>
      </c>
      <c r="C13" s="263" t="inlineStr">
        <is>
          <t>Início:</t>
        </is>
      </c>
      <c r="D13" s="342" t="n"/>
      <c r="E13" s="343" t="n"/>
      <c r="F13" s="343" t="n">
        <v>0.6666666666666666</v>
      </c>
      <c r="G13" s="343" t="n"/>
      <c r="H13" s="343" t="n"/>
      <c r="I13" s="343" t="n"/>
      <c r="J13" s="343" t="n"/>
      <c r="K13" s="343" t="n"/>
      <c r="L13" s="343" t="n"/>
      <c r="M13" s="344" t="n"/>
    </row>
    <row r="14" ht="22.5" customHeight="1" thickBot="1">
      <c r="B14" s="345" t="n"/>
      <c r="C14" s="264" t="inlineStr">
        <is>
          <t>Fim:</t>
        </is>
      </c>
      <c r="D14" s="346" t="n"/>
      <c r="E14" s="347" t="n"/>
      <c r="F14" s="347" t="n">
        <v>0.8333333333333334</v>
      </c>
      <c r="G14" s="347" t="n"/>
      <c r="H14" s="347" t="n"/>
      <c r="I14" s="347" t="n"/>
      <c r="J14" s="347" t="n"/>
      <c r="K14" s="347" t="n"/>
      <c r="L14" s="347" t="n"/>
      <c r="M14" s="348" t="n"/>
    </row>
  </sheetData>
  <mergeCells count="3">
    <mergeCell ref="B9:B10"/>
    <mergeCell ref="B13:B14"/>
    <mergeCell ref="B11:B1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B2:G26"/>
  <sheetViews>
    <sheetView showGridLines="0" zoomScale="160" zoomScaleNormal="160" workbookViewId="0">
      <selection activeCell="A1" sqref="A1"/>
    </sheetView>
  </sheetViews>
  <sheetFormatPr baseColWidth="8" defaultRowHeight="14.4"/>
  <cols>
    <col width="2.6640625" customWidth="1" min="1" max="1"/>
    <col width="1.6640625" customWidth="1" min="2" max="2"/>
    <col width="9.109375" customWidth="1" min="3" max="3"/>
    <col width="44.33203125" customWidth="1" min="4" max="4"/>
    <col width="1.6640625" customWidth="1" min="5" max="5"/>
    <col width="10.6640625" customWidth="1" min="6" max="6"/>
    <col width="1.6640625" customWidth="1" min="7" max="7"/>
    <col width="2.6640625" customWidth="1" min="8" max="8"/>
  </cols>
  <sheetData>
    <row r="1" ht="5.1" customFormat="1" customHeight="1" s="132" thickBot="1"/>
    <row r="2" ht="5.1" customFormat="1" customHeight="1" s="132" thickTop="1">
      <c r="B2" s="133" t="n"/>
      <c r="C2" s="134" t="n"/>
      <c r="D2" s="134" t="n"/>
      <c r="E2" s="134" t="n"/>
      <c r="F2" s="134" t="n"/>
      <c r="G2" s="135" t="n"/>
    </row>
    <row r="3" ht="24" customFormat="1" customHeight="1" s="132">
      <c r="B3" s="136" t="n"/>
      <c r="C3" s="273" t="inlineStr">
        <is>
          <t>ATENÇÃO!!!</t>
        </is>
      </c>
      <c r="G3" s="137" t="n"/>
    </row>
    <row r="4" ht="5.1" customFormat="1" customHeight="1" s="132">
      <c r="B4" s="136" t="n"/>
      <c r="C4" s="273" t="n"/>
      <c r="D4" s="154" t="n"/>
      <c r="E4" s="154" t="n"/>
      <c r="F4" s="154" t="n"/>
      <c r="G4" s="137" t="n"/>
    </row>
    <row r="5" ht="24" customFormat="1" customHeight="1" s="132">
      <c r="B5" s="136" t="n"/>
      <c r="C5" s="273" t="inlineStr">
        <is>
          <t>Veículos tipo V.U.C. (Veículo Urbano de Carga)</t>
        </is>
      </c>
      <c r="G5" s="137" t="n"/>
    </row>
    <row r="6" ht="5.1" customFormat="1" customHeight="1" s="132">
      <c r="B6" s="136" t="n"/>
      <c r="C6" s="273" t="n"/>
      <c r="D6" s="154" t="n"/>
      <c r="E6" s="154" t="n"/>
      <c r="F6" s="154" t="n"/>
      <c r="G6" s="137" t="n"/>
    </row>
    <row r="7" ht="24" customFormat="1" customHeight="1" s="132">
      <c r="B7" s="136" t="n"/>
      <c r="C7" s="273" t="inlineStr">
        <is>
          <t>nesta planilha é classificado como Leve</t>
        </is>
      </c>
      <c r="G7" s="137" t="n"/>
    </row>
    <row r="8" ht="5.1" customFormat="1" customHeight="1" s="132" thickBot="1">
      <c r="B8" s="138" t="n"/>
      <c r="C8" s="153" t="n"/>
      <c r="D8" s="153" t="n"/>
      <c r="E8" s="153" t="n"/>
      <c r="F8" s="153" t="n"/>
      <c r="G8" s="139" t="n"/>
    </row>
    <row r="9" ht="5.1" customFormat="1" customHeight="1" s="132" thickBot="1" thickTop="1"/>
    <row r="10" ht="5.1" customHeight="1" thickTop="1">
      <c r="B10" s="140" t="n"/>
      <c r="C10" s="141" t="n"/>
      <c r="D10" s="141" t="n"/>
      <c r="E10" s="142" t="n"/>
    </row>
    <row r="11">
      <c r="B11" s="143" t="n"/>
      <c r="C11" s="144" t="inlineStr">
        <is>
          <t>Legenda</t>
        </is>
      </c>
      <c r="E11" s="145" t="n"/>
    </row>
    <row r="12" ht="5.1" customHeight="1">
      <c r="B12" s="143" t="n"/>
      <c r="E12" s="145" t="n"/>
    </row>
    <row r="13">
      <c r="B13" s="143" t="n"/>
      <c r="C13" s="146" t="n"/>
      <c r="D13" s="349" t="inlineStr">
        <is>
          <t>Sem Vídeo</t>
        </is>
      </c>
      <c r="E13" s="145" t="n"/>
    </row>
    <row r="14" ht="5.1" customHeight="1">
      <c r="B14" s="143" t="n"/>
      <c r="D14" s="349" t="n"/>
      <c r="E14" s="145" t="n"/>
    </row>
    <row r="15">
      <c r="B15" s="143" t="n"/>
      <c r="C15" s="148" t="n"/>
      <c r="D15" s="349" t="inlineStr">
        <is>
          <t>Classificação Simplificada (Lev, Cam, Carr, Onib)</t>
        </is>
      </c>
      <c r="E15" s="145" t="n"/>
    </row>
    <row r="16" ht="5.1" customHeight="1">
      <c r="B16" s="143" t="n"/>
      <c r="E16" s="145" t="n"/>
    </row>
    <row r="17">
      <c r="B17" s="143" t="n"/>
      <c r="C17" s="267" t="n"/>
      <c r="D17" s="349" t="inlineStr">
        <is>
          <t>Contagem Aproximada (Baixa Visão)</t>
        </is>
      </c>
      <c r="E17" s="145" t="n"/>
    </row>
    <row r="18" ht="5.1" customHeight="1">
      <c r="B18" s="143" t="n"/>
      <c r="E18" s="145" t="n"/>
    </row>
    <row r="19">
      <c r="B19" s="143" t="n"/>
      <c r="C19" s="266" t="n"/>
      <c r="D19" s="349" t="inlineStr">
        <is>
          <t>Início da Contagem com Data Diferente</t>
        </is>
      </c>
      <c r="E19" s="145" t="n"/>
    </row>
    <row r="20" ht="5.1" customHeight="1">
      <c r="B20" s="143" t="n"/>
      <c r="E20" s="145" t="n"/>
    </row>
    <row r="21">
      <c r="B21" s="143" t="n"/>
      <c r="C21" s="265" t="n"/>
      <c r="D21" s="349" t="inlineStr">
        <is>
          <t>Conferência Realizada</t>
        </is>
      </c>
      <c r="E21" s="145" t="n"/>
    </row>
    <row r="22" ht="5.1" customHeight="1">
      <c r="B22" s="143" t="n"/>
      <c r="E22" s="145" t="n"/>
    </row>
    <row r="23">
      <c r="B23" s="143" t="n"/>
      <c r="C23" s="149" t="n"/>
      <c r="D23" s="349" t="inlineStr">
        <is>
          <t>Fazer Cook (Obstrição da Visão, Vídeo Incompleto)</t>
        </is>
      </c>
      <c r="E23" s="145" t="n"/>
    </row>
    <row r="24" ht="5.1" customHeight="1">
      <c r="B24" s="143" t="n"/>
      <c r="E24" s="145" t="n"/>
    </row>
    <row r="25">
      <c r="B25" s="143" t="n"/>
      <c r="C25" s="240" t="n"/>
      <c r="D25" s="349" t="inlineStr">
        <is>
          <t>Cook Realizado</t>
        </is>
      </c>
      <c r="E25" s="145" t="n"/>
    </row>
    <row r="26" ht="5.1" customHeight="1" thickBot="1">
      <c r="B26" s="150" t="n"/>
      <c r="C26" s="151" t="n"/>
      <c r="D26" s="151" t="n"/>
      <c r="E26" s="152" t="n"/>
    </row>
    <row r="27" ht="15" customHeight="1" thickTop="1"/>
  </sheetData>
  <mergeCells count="3">
    <mergeCell ref="C5:F5"/>
    <mergeCell ref="C7:F7"/>
    <mergeCell ref="C3:F3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B1:H39"/>
  <sheetViews>
    <sheetView showGridLines="0" workbookViewId="0">
      <selection activeCell="G8" sqref="G8"/>
    </sheetView>
  </sheetViews>
  <sheetFormatPr baseColWidth="8" defaultRowHeight="14.4"/>
  <cols>
    <col width="12.6640625" bestFit="1" customWidth="1" min="2" max="2"/>
    <col width="27.6640625" bestFit="1" customWidth="1" style="144" min="3" max="3"/>
    <col width="20.88671875" bestFit="1" customWidth="1" min="4" max="4"/>
    <col width="12.88671875" bestFit="1" customWidth="1" min="6" max="6"/>
    <col width="78.33203125" customWidth="1" min="7" max="8"/>
  </cols>
  <sheetData>
    <row r="1">
      <c r="B1" s="144" t="inlineStr">
        <is>
          <t>Legenda:</t>
        </is>
      </c>
    </row>
    <row r="2">
      <c r="B2" s="238" t="n"/>
      <c r="C2" s="239" t="inlineStr">
        <is>
          <t>Dados preenchidos automáticamente</t>
        </is>
      </c>
    </row>
    <row r="3">
      <c r="B3" s="149" t="n"/>
      <c r="C3" s="239" t="inlineStr">
        <is>
          <t>Obrigatóriao prrencher os campos</t>
        </is>
      </c>
    </row>
    <row r="4">
      <c r="B4" s="237" t="n"/>
      <c r="C4" s="239" t="inlineStr">
        <is>
          <t>Opcional prrencher os campos</t>
        </is>
      </c>
    </row>
    <row r="5" ht="15" customHeight="1" thickBot="1">
      <c r="F5" s="144" t="inlineStr">
        <is>
          <t>Movimentos:</t>
        </is>
      </c>
      <c r="G5" s="144" t="n"/>
    </row>
    <row r="6" ht="15" customHeight="1" thickBot="1">
      <c r="C6" s="194" t="inlineStr">
        <is>
          <t>Ponto:</t>
        </is>
      </c>
      <c r="D6" s="195" t="inlineStr">
        <is>
          <t>P001</t>
        </is>
      </c>
      <c r="F6" s="202" t="inlineStr">
        <is>
          <t>Sequência:</t>
        </is>
      </c>
      <c r="G6" s="203" t="inlineStr">
        <is>
          <t>Informação Extra</t>
        </is>
      </c>
      <c r="H6" s="204" t="inlineStr">
        <is>
          <t>Movimento Nomeado</t>
        </is>
      </c>
    </row>
    <row r="7" ht="15" customHeight="1" thickBot="1">
      <c r="C7" s="194" t="inlineStr">
        <is>
          <t>Data Primeiro Dia:</t>
        </is>
      </c>
      <c r="D7" s="208" t="n">
        <v>45748</v>
      </c>
      <c r="F7" s="199" t="inlineStr">
        <is>
          <t>A</t>
        </is>
      </c>
      <c r="G7" s="234" t="n"/>
      <c r="H7" s="205">
        <f>IF(G7&lt;&gt;"",$D$6&amp;F7&amp;": "&amp;G7,$D$6&amp;F7)</f>
        <v/>
      </c>
    </row>
    <row r="8" ht="15" customHeight="1" thickBot="1">
      <c r="C8" s="194" t="inlineStr">
        <is>
          <t>Nº de Movimentos:</t>
        </is>
      </c>
      <c r="D8" s="196" t="n">
        <v>2</v>
      </c>
      <c r="F8" s="200" t="inlineStr">
        <is>
          <t>B</t>
        </is>
      </c>
      <c r="G8" s="235" t="n"/>
      <c r="H8" s="206">
        <f>IF(G8&lt;&gt;"",$D$6&amp;F8&amp;": "&amp;G8,$D$6&amp;F8)</f>
        <v/>
      </c>
    </row>
    <row r="9" ht="15" customHeight="1" thickBot="1">
      <c r="C9" s="194" t="inlineStr">
        <is>
          <t>Duração em Dias:</t>
        </is>
      </c>
      <c r="D9" s="196" t="n">
        <v>3</v>
      </c>
      <c r="F9" s="200" t="inlineStr">
        <is>
          <t>C</t>
        </is>
      </c>
      <c r="G9" s="235" t="n"/>
      <c r="H9" s="206">
        <f>IF(G9&lt;&gt;"",$D$6&amp;F9&amp;": "&amp;G9,$D$6&amp;F9)</f>
        <v/>
      </c>
    </row>
    <row r="10" ht="15" customHeight="1" thickBot="1">
      <c r="C10" s="194" t="inlineStr">
        <is>
          <t>Duração em Horas:</t>
        </is>
      </c>
      <c r="D10" s="196" t="n">
        <v>24</v>
      </c>
      <c r="F10" s="200" t="inlineStr">
        <is>
          <t>D</t>
        </is>
      </c>
      <c r="G10" s="235" t="n"/>
      <c r="H10" s="206">
        <f>IF(G10&lt;&gt;"",$D$6&amp;F10&amp;": "&amp;G10,$D$6&amp;F10)</f>
        <v/>
      </c>
    </row>
    <row r="11">
      <c r="B11" s="350" t="inlineStr">
        <is>
          <t>1º Período</t>
        </is>
      </c>
      <c r="C11" s="197" t="inlineStr">
        <is>
          <t>Início:</t>
        </is>
      </c>
      <c r="D11" s="344" t="n">
        <v>0</v>
      </c>
      <c r="F11" s="200" t="inlineStr">
        <is>
          <t>E</t>
        </is>
      </c>
      <c r="G11" s="235" t="n"/>
      <c r="H11" s="206">
        <f>IF(G11&lt;&gt;"",$D$6&amp;F11&amp;": "&amp;G11,$D$6&amp;F11)</f>
        <v/>
      </c>
    </row>
    <row r="12" ht="15" customHeight="1" thickBot="1">
      <c r="B12" s="351" t="n"/>
      <c r="C12" s="198" t="inlineStr">
        <is>
          <t>Fim:</t>
        </is>
      </c>
      <c r="D12" s="348" t="n">
        <v>0.9993055555555556</v>
      </c>
      <c r="F12" s="200" t="inlineStr">
        <is>
          <t>F</t>
        </is>
      </c>
      <c r="G12" s="235" t="n"/>
      <c r="H12" s="206">
        <f>IF(G12&lt;&gt;"",$D$6&amp;F12&amp;": "&amp;G12,$D$6&amp;F12)</f>
        <v/>
      </c>
    </row>
    <row r="13">
      <c r="B13" s="350" t="inlineStr">
        <is>
          <t>2º Período</t>
        </is>
      </c>
      <c r="C13" s="197" t="inlineStr">
        <is>
          <t>Início:</t>
        </is>
      </c>
      <c r="D13" s="344" t="n"/>
      <c r="F13" s="200" t="inlineStr">
        <is>
          <t>G</t>
        </is>
      </c>
      <c r="G13" s="235" t="n"/>
      <c r="H13" s="206">
        <f>IF(G13&lt;&gt;"",$D$6&amp;F13&amp;": "&amp;G13,$D$6&amp;F13)</f>
        <v/>
      </c>
    </row>
    <row r="14" ht="15" customHeight="1" thickBot="1">
      <c r="B14" s="351" t="n"/>
      <c r="C14" s="198" t="inlineStr">
        <is>
          <t>Fim:</t>
        </is>
      </c>
      <c r="D14" s="348" t="n"/>
      <c r="F14" s="200" t="inlineStr">
        <is>
          <t>H</t>
        </is>
      </c>
      <c r="G14" s="235" t="n"/>
      <c r="H14" s="206">
        <f>IF(G14&lt;&gt;"",$D$6&amp;F14&amp;": "&amp;G14,$D$6&amp;F14)</f>
        <v/>
      </c>
    </row>
    <row r="15">
      <c r="B15" s="350" t="inlineStr">
        <is>
          <t>3º Período</t>
        </is>
      </c>
      <c r="C15" s="197" t="inlineStr">
        <is>
          <t>Início:</t>
        </is>
      </c>
      <c r="D15" s="344" t="n"/>
      <c r="F15" s="200" t="inlineStr">
        <is>
          <t>I</t>
        </is>
      </c>
      <c r="G15" s="235" t="n"/>
      <c r="H15" s="206">
        <f>IF(G15&lt;&gt;"",$D$6&amp;F15&amp;": "&amp;G15,$D$6&amp;F15)</f>
        <v/>
      </c>
    </row>
    <row r="16" ht="15" customHeight="1" thickBot="1">
      <c r="B16" s="351" t="n"/>
      <c r="C16" s="198" t="inlineStr">
        <is>
          <t>Fim:</t>
        </is>
      </c>
      <c r="D16" s="348" t="n"/>
      <c r="F16" s="200" t="inlineStr">
        <is>
          <t>J</t>
        </is>
      </c>
      <c r="G16" s="235" t="n"/>
      <c r="H16" s="206">
        <f>IF(G16&lt;&gt;"",$D$6&amp;F16&amp;": "&amp;G16,$D$6&amp;F16)</f>
        <v/>
      </c>
    </row>
    <row r="17">
      <c r="F17" s="200" t="inlineStr">
        <is>
          <t>K</t>
        </is>
      </c>
      <c r="G17" s="235" t="n"/>
      <c r="H17" s="206">
        <f>IF(G17&lt;&gt;"",$D$6&amp;F17&amp;": "&amp;G17,$D$6&amp;F17)</f>
        <v/>
      </c>
    </row>
    <row r="18" ht="15" customHeight="1" thickBot="1">
      <c r="B18" s="144" t="inlineStr">
        <is>
          <t>Informações Adicionais:</t>
        </is>
      </c>
      <c r="F18" s="201" t="inlineStr">
        <is>
          <t>L</t>
        </is>
      </c>
      <c r="G18" s="236" t="n"/>
      <c r="H18" s="207">
        <f>IF(G18&lt;&gt;"",$D$6&amp;F18&amp;": "&amp;G18,$D$6&amp;F18)</f>
        <v/>
      </c>
    </row>
    <row r="19">
      <c r="B19" s="352" t="inlineStr">
        <is>
          <t>Registre aqui informações extras sobre o trabalho, por exemplo ponto com dias de contagem que se complementam e foram digitados juntos.</t>
        </is>
      </c>
      <c r="C19" s="353" t="n"/>
      <c r="D19" s="354" t="n"/>
    </row>
    <row r="20">
      <c r="B20" s="355" t="n"/>
      <c r="D20" s="356" t="n"/>
    </row>
    <row r="21">
      <c r="B21" s="355" t="n"/>
      <c r="D21" s="356" t="n"/>
    </row>
    <row r="22">
      <c r="B22" s="355" t="n"/>
      <c r="D22" s="356" t="n"/>
    </row>
    <row r="23">
      <c r="B23" s="355" t="n"/>
      <c r="D23" s="356" t="n"/>
    </row>
    <row r="24">
      <c r="B24" s="355" t="n"/>
      <c r="D24" s="356" t="n"/>
    </row>
    <row r="25">
      <c r="B25" s="355" t="n"/>
      <c r="D25" s="356" t="n"/>
    </row>
    <row r="26">
      <c r="B26" s="355" t="n"/>
      <c r="D26" s="356" t="n"/>
    </row>
    <row r="27">
      <c r="B27" s="355" t="n"/>
      <c r="D27" s="356" t="n"/>
    </row>
    <row r="28">
      <c r="B28" s="355" t="n"/>
      <c r="D28" s="356" t="n"/>
    </row>
    <row r="29">
      <c r="B29" s="355" t="n"/>
      <c r="D29" s="356" t="n"/>
    </row>
    <row r="30">
      <c r="B30" s="355" t="n"/>
      <c r="D30" s="356" t="n"/>
    </row>
    <row r="31">
      <c r="B31" s="355" t="n"/>
      <c r="D31" s="356" t="n"/>
    </row>
    <row r="32">
      <c r="B32" s="355" t="n"/>
      <c r="D32" s="356" t="n"/>
    </row>
    <row r="33">
      <c r="B33" s="355" t="n"/>
      <c r="D33" s="356" t="n"/>
    </row>
    <row r="34">
      <c r="B34" s="355" t="n"/>
      <c r="D34" s="356" t="n"/>
    </row>
    <row r="35">
      <c r="B35" s="355" t="n"/>
      <c r="D35" s="356" t="n"/>
    </row>
    <row r="36">
      <c r="B36" s="355" t="n"/>
      <c r="D36" s="356" t="n"/>
    </row>
    <row r="37">
      <c r="B37" s="355" t="n"/>
      <c r="D37" s="356" t="n"/>
    </row>
    <row r="38">
      <c r="B38" s="355" t="n"/>
      <c r="D38" s="356" t="n"/>
    </row>
    <row r="39" ht="15" customHeight="1" thickBot="1">
      <c r="B39" s="357" t="n"/>
      <c r="C39" s="358" t="n"/>
      <c r="D39" s="359" t="n"/>
    </row>
  </sheetData>
  <mergeCells count="4">
    <mergeCell ref="B13:B14"/>
    <mergeCell ref="B19:D39"/>
    <mergeCell ref="B15:B16"/>
    <mergeCell ref="B11:B12"/>
  </mergeCells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D1324"/>
  <sheetViews>
    <sheetView showGridLines="0" zoomScale="80" zoomScaleNormal="80" workbookViewId="0">
      <selection activeCell="B4" sqref="B4"/>
    </sheetView>
  </sheetViews>
  <sheetFormatPr baseColWidth="8" defaultColWidth="9.109375" defaultRowHeight="13.2" outlineLevelRow="1"/>
  <cols>
    <col width="6" bestFit="1" customWidth="1" style="1" min="1" max="1"/>
    <col width="11.44140625" customWidth="1" style="1" min="2" max="2"/>
    <col width="11.6640625" customWidth="1" style="1" min="3" max="3"/>
    <col width="9" bestFit="1" customWidth="1" style="1" min="4" max="4"/>
    <col width="9" customWidth="1" style="1" min="5" max="8"/>
    <col width="8.88671875" bestFit="1" customWidth="1" style="1" min="9" max="9"/>
    <col width="7.88671875" bestFit="1" customWidth="1" style="1" min="10" max="10"/>
    <col width="7.88671875" customWidth="1" style="1" min="11" max="11"/>
    <col width="8" customWidth="1" style="1" min="12" max="12"/>
    <col width="7.88671875" bestFit="1" customWidth="1" style="1" min="13" max="15"/>
    <col width="7.88671875" customWidth="1" style="1" min="16" max="18"/>
    <col width="7.88671875" bestFit="1" customWidth="1" style="1" min="19" max="19"/>
    <col width="7.88671875" customWidth="1" style="1" min="20" max="20"/>
    <col width="9" customWidth="1" style="1" min="21" max="21"/>
    <col outlineLevel="1" width="8.44140625" customWidth="1" style="2" min="22" max="22"/>
    <col outlineLevel="1" width="10.33203125" customWidth="1" style="2" min="23" max="24"/>
    <col outlineLevel="1" width="8.44140625" customWidth="1" style="2" min="25" max="27"/>
    <col width="8.44140625" customWidth="1" style="2" min="28" max="28"/>
    <col width="8.109375" bestFit="1" customWidth="1" style="1" min="29" max="29"/>
    <col width="9" customWidth="1" style="1" min="30" max="30"/>
    <col width="7.6640625" customWidth="1" style="1" min="31" max="31"/>
    <col width="9.109375" customWidth="1" style="1" min="32" max="16384"/>
  </cols>
  <sheetData>
    <row r="1" ht="18" customHeight="1" thickBot="1">
      <c r="B1" s="1" t="inlineStr">
        <is>
          <t>Movimento:</t>
        </is>
      </c>
      <c r="C1" s="229" t="inlineStr">
        <is>
          <t>P001A</t>
        </is>
      </c>
      <c r="D1" s="229" t="n"/>
      <c r="E1" s="230" t="n"/>
      <c r="F1" s="230" t="n"/>
      <c r="G1" s="230" t="n"/>
      <c r="H1" s="230" t="n"/>
      <c r="I1" s="229" t="n"/>
      <c r="J1" s="229" t="n"/>
      <c r="K1" s="229" t="n"/>
      <c r="L1" s="229" t="n"/>
      <c r="M1" s="229" t="n"/>
      <c r="N1" s="229" t="n"/>
      <c r="O1" s="229" t="n"/>
      <c r="P1" s="229" t="n"/>
      <c r="Q1" s="229" t="n"/>
      <c r="U1" s="360" t="inlineStr">
        <is>
          <t>Data:</t>
        </is>
      </c>
      <c r="V1" s="358" t="n"/>
      <c r="W1" s="358" t="n"/>
      <c r="X1" s="358" t="n"/>
      <c r="Y1" s="358" t="n"/>
      <c r="Z1" s="358" t="n"/>
      <c r="AA1" s="358" t="n"/>
      <c r="AB1" s="358" t="n"/>
      <c r="AC1" s="298">
        <f>Entrada!$D$7</f>
        <v/>
      </c>
      <c r="AD1" s="358" t="n"/>
    </row>
    <row r="2" ht="12.75" customHeight="1">
      <c r="B2" s="217" t="inlineStr">
        <is>
          <t>Hora</t>
        </is>
      </c>
      <c r="C2" s="218" t="n"/>
      <c r="D2" s="305" t="inlineStr">
        <is>
          <t>Leves</t>
        </is>
      </c>
      <c r="E2" s="289" t="inlineStr">
        <is>
          <t>Leves</t>
        </is>
      </c>
      <c r="F2" s="361" t="n"/>
      <c r="G2" s="362" t="n"/>
      <c r="H2" s="287" t="inlineStr">
        <is>
          <t>VUC</t>
        </is>
      </c>
      <c r="I2" s="305" t="inlineStr">
        <is>
          <t>Caminhões</t>
        </is>
      </c>
      <c r="J2" s="361" t="n"/>
      <c r="K2" s="363" t="n"/>
      <c r="L2" s="289" t="inlineStr">
        <is>
          <t>Carretas</t>
        </is>
      </c>
      <c r="M2" s="361" t="n"/>
      <c r="N2" s="361" t="n"/>
      <c r="O2" s="361" t="n"/>
      <c r="P2" s="361" t="n"/>
      <c r="Q2" s="361" t="n"/>
      <c r="R2" s="362" t="n"/>
      <c r="S2" s="289" t="inlineStr">
        <is>
          <t>Ônibus</t>
        </is>
      </c>
      <c r="T2" s="362" t="n"/>
      <c r="U2" s="287" t="inlineStr">
        <is>
          <t>Motos</t>
        </is>
      </c>
      <c r="V2" s="290" t="inlineStr">
        <is>
          <t>Pesados</t>
        </is>
      </c>
      <c r="W2" s="361" t="n"/>
      <c r="X2" s="361" t="n"/>
      <c r="Y2" s="361" t="n"/>
      <c r="Z2" s="361" t="n"/>
      <c r="AA2" s="361" t="n"/>
      <c r="AB2" s="361" t="n"/>
      <c r="AC2" s="362" t="n"/>
      <c r="AD2" s="364" t="inlineStr">
        <is>
          <t>Veículos Totais</t>
        </is>
      </c>
    </row>
    <row r="3" ht="13.8" customHeight="1" thickBot="1">
      <c r="A3" s="231" t="n"/>
      <c r="B3" s="219" t="inlineStr">
        <is>
          <t>das</t>
        </is>
      </c>
      <c r="C3" s="220" t="inlineStr">
        <is>
          <t>às</t>
        </is>
      </c>
      <c r="D3" s="365" t="n"/>
      <c r="E3" s="120" t="inlineStr">
        <is>
          <t>1 Eixo</t>
        </is>
      </c>
      <c r="F3" s="120" t="inlineStr">
        <is>
          <t>2 Eixos</t>
        </is>
      </c>
      <c r="G3" s="288" t="inlineStr">
        <is>
          <t>3 Eixos</t>
        </is>
      </c>
      <c r="H3" s="366" t="n"/>
      <c r="I3" s="70" t="inlineStr">
        <is>
          <t>2 Eixos</t>
        </is>
      </c>
      <c r="J3" s="69" t="inlineStr">
        <is>
          <t>3 Eixos</t>
        </is>
      </c>
      <c r="K3" s="71" t="inlineStr">
        <is>
          <t>4 Eixos</t>
        </is>
      </c>
      <c r="L3" s="70" t="inlineStr">
        <is>
          <t>3 E</t>
        </is>
      </c>
      <c r="M3" s="70" t="inlineStr">
        <is>
          <t>4 E</t>
        </is>
      </c>
      <c r="N3" s="70" t="inlineStr">
        <is>
          <t>5 E</t>
        </is>
      </c>
      <c r="O3" s="70" t="inlineStr">
        <is>
          <t>6 E</t>
        </is>
      </c>
      <c r="P3" s="70" t="inlineStr">
        <is>
          <t>7 E</t>
        </is>
      </c>
      <c r="Q3" s="70" t="inlineStr">
        <is>
          <t>8/9 E</t>
        </is>
      </c>
      <c r="R3" s="71" t="inlineStr">
        <is>
          <t>10 E +</t>
        </is>
      </c>
      <c r="S3" s="72" t="inlineStr">
        <is>
          <t>2 E</t>
        </is>
      </c>
      <c r="T3" s="73" t="inlineStr">
        <is>
          <t>3 E ou +</t>
        </is>
      </c>
      <c r="U3" s="366" t="n"/>
      <c r="V3" s="74" t="inlineStr">
        <is>
          <t>% Cam</t>
        </is>
      </c>
      <c r="W3" s="75" t="inlineStr">
        <is>
          <t>Caminhões</t>
        </is>
      </c>
      <c r="X3" s="75" t="inlineStr">
        <is>
          <t>% Carr</t>
        </is>
      </c>
      <c r="Y3" s="75" t="inlineStr">
        <is>
          <t>Carretas</t>
        </is>
      </c>
      <c r="Z3" s="75" t="inlineStr">
        <is>
          <t>% Ônib</t>
        </is>
      </c>
      <c r="AA3" s="75" t="inlineStr">
        <is>
          <t>Ônibus</t>
        </is>
      </c>
      <c r="AB3" s="75" t="inlineStr">
        <is>
          <t>% Pes</t>
        </is>
      </c>
      <c r="AC3" s="71" t="inlineStr">
        <is>
          <t>Total</t>
        </is>
      </c>
      <c r="AD3" s="365" t="n"/>
    </row>
    <row r="4" outlineLevel="1" ht="12" customHeight="1">
      <c r="A4" s="231" t="n"/>
      <c r="B4" s="76" t="n">
        <v>0</v>
      </c>
      <c r="C4" s="221" t="n">
        <v>0.01041666666666667</v>
      </c>
      <c r="D4" s="367" t="n"/>
      <c r="E4" s="368" t="n"/>
      <c r="F4" s="369" t="n"/>
      <c r="G4" s="370" t="n"/>
      <c r="H4" s="371" t="n"/>
      <c r="I4" s="372" t="n"/>
      <c r="J4" s="373" t="n"/>
      <c r="K4" s="374" t="n"/>
      <c r="L4" s="372" t="n"/>
      <c r="M4" s="372" t="n"/>
      <c r="N4" s="372" t="n"/>
      <c r="O4" s="372" t="n"/>
      <c r="P4" s="372" t="n"/>
      <c r="Q4" s="372" t="n"/>
      <c r="R4" s="370" t="n"/>
      <c r="S4" s="369" t="n"/>
      <c r="T4" s="370" t="n"/>
      <c r="U4" s="370" t="n"/>
      <c r="V4" s="163">
        <f>IFERROR(W4/$AD4,0)</f>
        <v/>
      </c>
      <c r="W4" s="375">
        <f>SUM(I4:K4)</f>
        <v/>
      </c>
      <c r="X4" s="165">
        <f>IFERROR(Y4/$AD4,0)</f>
        <v/>
      </c>
      <c r="Y4" s="375">
        <f>SUM(L4:R4)</f>
        <v/>
      </c>
      <c r="Z4" s="165">
        <f>IFERROR(AA4/$AD4,0)</f>
        <v/>
      </c>
      <c r="AA4" s="375">
        <f>SUM(S4,T4)</f>
        <v/>
      </c>
      <c r="AB4" s="166">
        <f>IFERROR(AC4/$AD4,0)</f>
        <v/>
      </c>
      <c r="AC4" s="376">
        <f>SUM(W4,Y4,AA4)</f>
        <v/>
      </c>
      <c r="AD4" s="377">
        <f>SUM(D4:H4,AC4)</f>
        <v/>
      </c>
    </row>
    <row r="5" outlineLevel="1">
      <c r="A5" s="231" t="n"/>
      <c r="B5" s="222" t="n">
        <v>0.01041666666666667</v>
      </c>
      <c r="C5" s="223" t="n">
        <v>0.02083333333333333</v>
      </c>
      <c r="D5" s="367" t="n"/>
      <c r="E5" s="378" t="n"/>
      <c r="F5" s="378" t="n"/>
      <c r="G5" s="371" t="n"/>
      <c r="H5" s="371" t="n"/>
      <c r="I5" s="379" t="n"/>
      <c r="J5" s="378" t="n"/>
      <c r="K5" s="371" t="n"/>
      <c r="L5" s="379" t="n"/>
      <c r="M5" s="379" t="n"/>
      <c r="N5" s="379" t="n"/>
      <c r="O5" s="379" t="n"/>
      <c r="P5" s="379" t="n"/>
      <c r="Q5" s="379" t="n"/>
      <c r="R5" s="371" t="n"/>
      <c r="S5" s="379" t="n"/>
      <c r="T5" s="371" t="n"/>
      <c r="U5" s="371" t="n"/>
      <c r="V5" s="171">
        <f>IFERROR(W5/$AD5,0)</f>
        <v/>
      </c>
      <c r="W5" s="375">
        <f>SUM(I5:K5)</f>
        <v/>
      </c>
      <c r="X5" s="172">
        <f>IFERROR(Y5/$AD5,0)</f>
        <v/>
      </c>
      <c r="Y5" s="380">
        <f>SUM(L5:R5)</f>
        <v/>
      </c>
      <c r="Z5" s="172">
        <f>IFERROR(AA5/$AD5,0)</f>
        <v/>
      </c>
      <c r="AA5" s="380">
        <f>SUM(S5,T5)</f>
        <v/>
      </c>
      <c r="AB5" s="174">
        <f>IFERROR(AC5/$AD5,0)</f>
        <v/>
      </c>
      <c r="AC5" s="376">
        <f>SUM(W5,Y5,AA5)</f>
        <v/>
      </c>
      <c r="AD5" s="377">
        <f>SUM(D5:H5,AC5)</f>
        <v/>
      </c>
    </row>
    <row r="6" outlineLevel="1">
      <c r="A6" s="231" t="n"/>
      <c r="B6" s="222" t="n">
        <v>0.02083333333333333</v>
      </c>
      <c r="C6" s="223" t="n">
        <v>0.03125</v>
      </c>
      <c r="D6" s="367" t="n"/>
      <c r="E6" s="378" t="n"/>
      <c r="F6" s="378" t="n"/>
      <c r="G6" s="371" t="n"/>
      <c r="H6" s="371" t="n"/>
      <c r="I6" s="379" t="n"/>
      <c r="J6" s="378" t="n"/>
      <c r="K6" s="371" t="n"/>
      <c r="L6" s="379" t="n"/>
      <c r="M6" s="379" t="n"/>
      <c r="N6" s="379" t="n"/>
      <c r="O6" s="379" t="n"/>
      <c r="P6" s="379" t="n"/>
      <c r="Q6" s="379" t="n"/>
      <c r="R6" s="371" t="n"/>
      <c r="S6" s="379" t="n"/>
      <c r="T6" s="371" t="n"/>
      <c r="U6" s="371" t="n"/>
      <c r="V6" s="171">
        <f>IFERROR(W6/$AD6,0)</f>
        <v/>
      </c>
      <c r="W6" s="375">
        <f>SUM(I6:K6)</f>
        <v/>
      </c>
      <c r="X6" s="172">
        <f>IFERROR(Y6/$AD6,0)</f>
        <v/>
      </c>
      <c r="Y6" s="380">
        <f>SUM(L6:R6)</f>
        <v/>
      </c>
      <c r="Z6" s="172">
        <f>IFERROR(AA6/$AD6,0)</f>
        <v/>
      </c>
      <c r="AA6" s="380">
        <f>SUM(S6,T6)</f>
        <v/>
      </c>
      <c r="AB6" s="174">
        <f>IFERROR(AC6/$AD6,0)</f>
        <v/>
      </c>
      <c r="AC6" s="376">
        <f>SUM(W6,Y6,AA6)</f>
        <v/>
      </c>
      <c r="AD6" s="377">
        <f>SUM(D6:H6,AC6)</f>
        <v/>
      </c>
    </row>
    <row r="7" outlineLevel="1">
      <c r="A7" s="231" t="n"/>
      <c r="B7" s="222" t="n">
        <v>0.03125</v>
      </c>
      <c r="C7" s="223" t="n">
        <v>0.04166666666666666</v>
      </c>
      <c r="D7" s="367" t="n"/>
      <c r="E7" s="378" t="n"/>
      <c r="F7" s="378" t="n"/>
      <c r="G7" s="371" t="n"/>
      <c r="H7" s="371" t="n"/>
      <c r="I7" s="379" t="n"/>
      <c r="J7" s="378" t="n"/>
      <c r="K7" s="371" t="n"/>
      <c r="L7" s="379" t="n"/>
      <c r="M7" s="379" t="n"/>
      <c r="N7" s="379" t="n"/>
      <c r="O7" s="379" t="n"/>
      <c r="P7" s="379" t="n"/>
      <c r="Q7" s="379" t="n"/>
      <c r="R7" s="371" t="n"/>
      <c r="S7" s="379" t="n"/>
      <c r="T7" s="371" t="n"/>
      <c r="U7" s="371" t="n"/>
      <c r="V7" s="171">
        <f>IFERROR(W7/$AD7,0)</f>
        <v/>
      </c>
      <c r="W7" s="375">
        <f>SUM(I7:K7)</f>
        <v/>
      </c>
      <c r="X7" s="172">
        <f>IFERROR(Y7/$AD7,0)</f>
        <v/>
      </c>
      <c r="Y7" s="380">
        <f>SUM(L7:R7)</f>
        <v/>
      </c>
      <c r="Z7" s="172">
        <f>IFERROR(AA7/$AD7,0)</f>
        <v/>
      </c>
      <c r="AA7" s="380">
        <f>SUM(S7,T7)</f>
        <v/>
      </c>
      <c r="AB7" s="174">
        <f>IFERROR(AC7/$AD7,0)</f>
        <v/>
      </c>
      <c r="AC7" s="376">
        <f>SUM(W7,Y7,AA7)</f>
        <v/>
      </c>
      <c r="AD7" s="377">
        <f>SUM(D7:H7,AC7)</f>
        <v/>
      </c>
    </row>
    <row r="8" outlineLevel="1">
      <c r="A8" s="231" t="n"/>
      <c r="B8" s="222" t="n">
        <v>0.04166666666666666</v>
      </c>
      <c r="C8" s="223" t="n">
        <v>0.05208333333333334</v>
      </c>
      <c r="D8" s="367" t="n"/>
      <c r="E8" s="378" t="n"/>
      <c r="F8" s="378" t="n"/>
      <c r="G8" s="371" t="n"/>
      <c r="H8" s="371" t="n"/>
      <c r="I8" s="379" t="n"/>
      <c r="J8" s="378" t="n"/>
      <c r="K8" s="371" t="n"/>
      <c r="L8" s="379" t="n"/>
      <c r="M8" s="379" t="n"/>
      <c r="N8" s="379" t="n"/>
      <c r="O8" s="379" t="n"/>
      <c r="P8" s="379" t="n"/>
      <c r="Q8" s="379" t="n"/>
      <c r="R8" s="371" t="n"/>
      <c r="S8" s="379" t="n"/>
      <c r="T8" s="371" t="n"/>
      <c r="U8" s="371" t="n"/>
      <c r="V8" s="171">
        <f>IFERROR(W8/$AD8,0)</f>
        <v/>
      </c>
      <c r="W8" s="375">
        <f>SUM(I8:K8)</f>
        <v/>
      </c>
      <c r="X8" s="172">
        <f>IFERROR(Y8/$AD8,0)</f>
        <v/>
      </c>
      <c r="Y8" s="380">
        <f>SUM(L8:R8)</f>
        <v/>
      </c>
      <c r="Z8" s="172">
        <f>IFERROR(AA8/$AD8,0)</f>
        <v/>
      </c>
      <c r="AA8" s="380">
        <f>SUM(S8,T8)</f>
        <v/>
      </c>
      <c r="AB8" s="174">
        <f>IFERROR(AC8/$AD8,0)</f>
        <v/>
      </c>
      <c r="AC8" s="376">
        <f>SUM(W8,Y8,AA8)</f>
        <v/>
      </c>
      <c r="AD8" s="377">
        <f>SUM(D8:H8,AC8)</f>
        <v/>
      </c>
    </row>
    <row r="9" outlineLevel="1">
      <c r="A9" s="231" t="n"/>
      <c r="B9" s="222" t="n">
        <v>0.05208333333333334</v>
      </c>
      <c r="C9" s="223" t="n">
        <v>0.0625</v>
      </c>
      <c r="D9" s="367" t="n"/>
      <c r="E9" s="378" t="n"/>
      <c r="F9" s="378" t="n"/>
      <c r="G9" s="371" t="n"/>
      <c r="H9" s="371" t="n"/>
      <c r="I9" s="379" t="n"/>
      <c r="J9" s="378" t="n"/>
      <c r="K9" s="371" t="n"/>
      <c r="L9" s="379" t="n"/>
      <c r="M9" s="379" t="n"/>
      <c r="N9" s="379" t="n"/>
      <c r="O9" s="379" t="n"/>
      <c r="P9" s="379" t="n"/>
      <c r="Q9" s="379" t="n"/>
      <c r="R9" s="371" t="n"/>
      <c r="S9" s="379" t="n"/>
      <c r="T9" s="371" t="n"/>
      <c r="U9" s="371" t="n"/>
      <c r="V9" s="171">
        <f>IFERROR(W9/$AD9,0)</f>
        <v/>
      </c>
      <c r="W9" s="375">
        <f>SUM(I9:K9)</f>
        <v/>
      </c>
      <c r="X9" s="172">
        <f>IFERROR(Y9/$AD9,0)</f>
        <v/>
      </c>
      <c r="Y9" s="380">
        <f>SUM(L9:R9)</f>
        <v/>
      </c>
      <c r="Z9" s="172">
        <f>IFERROR(AA9/$AD9,0)</f>
        <v/>
      </c>
      <c r="AA9" s="380">
        <f>SUM(S9,T9)</f>
        <v/>
      </c>
      <c r="AB9" s="174">
        <f>IFERROR(AC9/$AD9,0)</f>
        <v/>
      </c>
      <c r="AC9" s="376">
        <f>SUM(W9,Y9,AA9)</f>
        <v/>
      </c>
      <c r="AD9" s="377">
        <f>SUM(D9:H9,AC9)</f>
        <v/>
      </c>
    </row>
    <row r="10" outlineLevel="1">
      <c r="A10" s="231" t="n"/>
      <c r="B10" s="222" t="n">
        <v>0.0625</v>
      </c>
      <c r="C10" s="223" t="n">
        <v>0.07291666666666667</v>
      </c>
      <c r="D10" s="367" t="n"/>
      <c r="E10" s="378" t="n"/>
      <c r="F10" s="378" t="n"/>
      <c r="G10" s="371" t="n"/>
      <c r="H10" s="371" t="n"/>
      <c r="I10" s="379" t="n"/>
      <c r="J10" s="378" t="n"/>
      <c r="K10" s="371" t="n"/>
      <c r="L10" s="379" t="n"/>
      <c r="M10" s="379" t="n"/>
      <c r="N10" s="379" t="n"/>
      <c r="O10" s="379" t="n"/>
      <c r="P10" s="379" t="n"/>
      <c r="Q10" s="379" t="n"/>
      <c r="R10" s="371" t="n"/>
      <c r="S10" s="379" t="n"/>
      <c r="T10" s="371" t="n"/>
      <c r="U10" s="371" t="n"/>
      <c r="V10" s="171">
        <f>IFERROR(W10/$AD10,0)</f>
        <v/>
      </c>
      <c r="W10" s="375">
        <f>SUM(I10:K10)</f>
        <v/>
      </c>
      <c r="X10" s="172">
        <f>IFERROR(Y10/$AD10,0)</f>
        <v/>
      </c>
      <c r="Y10" s="380">
        <f>SUM(L10:R10)</f>
        <v/>
      </c>
      <c r="Z10" s="172">
        <f>IFERROR(AA10/$AD10,0)</f>
        <v/>
      </c>
      <c r="AA10" s="380">
        <f>SUM(S10,T10)</f>
        <v/>
      </c>
      <c r="AB10" s="174">
        <f>IFERROR(AC10/$AD10,0)</f>
        <v/>
      </c>
      <c r="AC10" s="376">
        <f>SUM(W10,Y10,AA10)</f>
        <v/>
      </c>
      <c r="AD10" s="377">
        <f>SUM(D10:H10,AC10)</f>
        <v/>
      </c>
    </row>
    <row r="11" outlineLevel="1">
      <c r="A11" s="231" t="n"/>
      <c r="B11" s="222" t="n">
        <v>0.07291666666666667</v>
      </c>
      <c r="C11" s="223" t="n">
        <v>0.08333333333333333</v>
      </c>
      <c r="D11" s="367" t="n"/>
      <c r="E11" s="378" t="n"/>
      <c r="F11" s="378" t="n"/>
      <c r="G11" s="371" t="n"/>
      <c r="H11" s="371" t="n"/>
      <c r="I11" s="379" t="n"/>
      <c r="J11" s="378" t="n"/>
      <c r="K11" s="371" t="n"/>
      <c r="L11" s="379" t="n"/>
      <c r="M11" s="379" t="n"/>
      <c r="N11" s="379" t="n"/>
      <c r="O11" s="379" t="n"/>
      <c r="P11" s="379" t="n"/>
      <c r="Q11" s="379" t="n"/>
      <c r="R11" s="371" t="n"/>
      <c r="S11" s="379" t="n"/>
      <c r="T11" s="371" t="n"/>
      <c r="U11" s="371" t="n"/>
      <c r="V11" s="171">
        <f>IFERROR(W11/$AD11,0)</f>
        <v/>
      </c>
      <c r="W11" s="375">
        <f>SUM(I11:K11)</f>
        <v/>
      </c>
      <c r="X11" s="172">
        <f>IFERROR(Y11/$AD11,0)</f>
        <v/>
      </c>
      <c r="Y11" s="380">
        <f>SUM(L11:R11)</f>
        <v/>
      </c>
      <c r="Z11" s="172">
        <f>IFERROR(AA11/$AD11,0)</f>
        <v/>
      </c>
      <c r="AA11" s="380">
        <f>SUM(S11,T11)</f>
        <v/>
      </c>
      <c r="AB11" s="174">
        <f>IFERROR(AC11/$AD11,0)</f>
        <v/>
      </c>
      <c r="AC11" s="376">
        <f>SUM(W11,Y11,AA11)</f>
        <v/>
      </c>
      <c r="AD11" s="377">
        <f>SUM(D11:H11,AC11)</f>
        <v/>
      </c>
    </row>
    <row r="12" outlineLevel="1">
      <c r="A12" s="231" t="n"/>
      <c r="B12" s="222" t="n">
        <v>0.08333333333333333</v>
      </c>
      <c r="C12" s="223" t="n">
        <v>0.09375</v>
      </c>
      <c r="D12" s="367" t="n"/>
      <c r="E12" s="378" t="n"/>
      <c r="F12" s="378" t="n"/>
      <c r="G12" s="371" t="n"/>
      <c r="H12" s="371" t="n"/>
      <c r="I12" s="379" t="n"/>
      <c r="J12" s="378" t="n"/>
      <c r="K12" s="371" t="n"/>
      <c r="L12" s="379" t="n"/>
      <c r="M12" s="379" t="n"/>
      <c r="N12" s="379" t="n"/>
      <c r="O12" s="379" t="n"/>
      <c r="P12" s="379" t="n"/>
      <c r="Q12" s="379" t="n"/>
      <c r="R12" s="371" t="n"/>
      <c r="S12" s="379" t="n"/>
      <c r="T12" s="371" t="n"/>
      <c r="U12" s="371" t="n"/>
      <c r="V12" s="171">
        <f>IFERROR(W12/$AD12,0)</f>
        <v/>
      </c>
      <c r="W12" s="375">
        <f>SUM(I12:K12)</f>
        <v/>
      </c>
      <c r="X12" s="172">
        <f>IFERROR(Y12/$AD12,0)</f>
        <v/>
      </c>
      <c r="Y12" s="380">
        <f>SUM(L12:R12)</f>
        <v/>
      </c>
      <c r="Z12" s="172">
        <f>IFERROR(AA12/$AD12,0)</f>
        <v/>
      </c>
      <c r="AA12" s="380">
        <f>SUM(S12,T12)</f>
        <v/>
      </c>
      <c r="AB12" s="174">
        <f>IFERROR(AC12/$AD12,0)</f>
        <v/>
      </c>
      <c r="AC12" s="376">
        <f>SUM(W12,Y12,AA12)</f>
        <v/>
      </c>
      <c r="AD12" s="377">
        <f>SUM(D12:H12,AC12)</f>
        <v/>
      </c>
    </row>
    <row r="13" outlineLevel="1">
      <c r="A13" s="231" t="n"/>
      <c r="B13" s="222" t="n">
        <v>0.09375</v>
      </c>
      <c r="C13" s="223" t="n">
        <v>0.1041666666666667</v>
      </c>
      <c r="D13" s="367" t="n"/>
      <c r="E13" s="378" t="n"/>
      <c r="F13" s="378" t="n"/>
      <c r="G13" s="371" t="n"/>
      <c r="H13" s="371" t="n"/>
      <c r="I13" s="379" t="n"/>
      <c r="J13" s="378" t="n"/>
      <c r="K13" s="371" t="n"/>
      <c r="L13" s="379" t="n"/>
      <c r="M13" s="379" t="n"/>
      <c r="N13" s="379" t="n"/>
      <c r="O13" s="379" t="n"/>
      <c r="P13" s="379" t="n"/>
      <c r="Q13" s="379" t="n"/>
      <c r="R13" s="371" t="n"/>
      <c r="S13" s="379" t="n"/>
      <c r="T13" s="371" t="n"/>
      <c r="U13" s="371" t="n"/>
      <c r="V13" s="171">
        <f>IFERROR(W13/$AD13,0)</f>
        <v/>
      </c>
      <c r="W13" s="375">
        <f>SUM(I13:K13)</f>
        <v/>
      </c>
      <c r="X13" s="172">
        <f>IFERROR(Y13/$AD13,0)</f>
        <v/>
      </c>
      <c r="Y13" s="380">
        <f>SUM(L13:R13)</f>
        <v/>
      </c>
      <c r="Z13" s="172">
        <f>IFERROR(AA13/$AD13,0)</f>
        <v/>
      </c>
      <c r="AA13" s="380">
        <f>SUM(S13,T13)</f>
        <v/>
      </c>
      <c r="AB13" s="174">
        <f>IFERROR(AC13/$AD13,0)</f>
        <v/>
      </c>
      <c r="AC13" s="376">
        <f>SUM(W13,Y13,AA13)</f>
        <v/>
      </c>
      <c r="AD13" s="377">
        <f>SUM(D13:H13,AC13)</f>
        <v/>
      </c>
    </row>
    <row r="14" outlineLevel="1">
      <c r="A14" s="231" t="n"/>
      <c r="B14" s="222" t="n">
        <v>0.1041666666666667</v>
      </c>
      <c r="C14" s="224" t="n">
        <v>0.1145833333333333</v>
      </c>
      <c r="D14" s="367" t="n"/>
      <c r="E14" s="378" t="n"/>
      <c r="F14" s="378" t="n"/>
      <c r="G14" s="371" t="n"/>
      <c r="H14" s="371" t="n"/>
      <c r="I14" s="379" t="n"/>
      <c r="J14" s="378" t="n"/>
      <c r="K14" s="371" t="n"/>
      <c r="L14" s="379" t="n"/>
      <c r="M14" s="379" t="n"/>
      <c r="N14" s="379" t="n"/>
      <c r="O14" s="379" t="n"/>
      <c r="P14" s="379" t="n"/>
      <c r="Q14" s="379" t="n"/>
      <c r="R14" s="371" t="n"/>
      <c r="S14" s="379" t="n"/>
      <c r="T14" s="371" t="n"/>
      <c r="U14" s="371" t="n"/>
      <c r="V14" s="171">
        <f>IFERROR(W14/$AD14,0)</f>
        <v/>
      </c>
      <c r="W14" s="375">
        <f>SUM(I14:K14)</f>
        <v/>
      </c>
      <c r="X14" s="172">
        <f>IFERROR(Y14/$AD14,0)</f>
        <v/>
      </c>
      <c r="Y14" s="380">
        <f>SUM(L14:R14)</f>
        <v/>
      </c>
      <c r="Z14" s="172">
        <f>IFERROR(AA14/$AD14,0)</f>
        <v/>
      </c>
      <c r="AA14" s="380">
        <f>SUM(S14,T14)</f>
        <v/>
      </c>
      <c r="AB14" s="174">
        <f>IFERROR(AC14/$AD14,0)</f>
        <v/>
      </c>
      <c r="AC14" s="376">
        <f>SUM(W14,Y14,AA14)</f>
        <v/>
      </c>
      <c r="AD14" s="377">
        <f>SUM(D14:H14,AC14)</f>
        <v/>
      </c>
    </row>
    <row r="15" outlineLevel="1">
      <c r="A15" s="231" t="n"/>
      <c r="B15" s="222" t="n">
        <v>0.1145833333333333</v>
      </c>
      <c r="C15" s="223" t="n">
        <v>0.125</v>
      </c>
      <c r="D15" s="367" t="n"/>
      <c r="E15" s="378" t="n"/>
      <c r="F15" s="378" t="n"/>
      <c r="G15" s="371" t="n"/>
      <c r="H15" s="371" t="n"/>
      <c r="I15" s="379" t="n"/>
      <c r="J15" s="378" t="n"/>
      <c r="K15" s="371" t="n"/>
      <c r="L15" s="379" t="n"/>
      <c r="M15" s="379" t="n"/>
      <c r="N15" s="379" t="n"/>
      <c r="O15" s="379" t="n"/>
      <c r="P15" s="379" t="n"/>
      <c r="Q15" s="379" t="n"/>
      <c r="R15" s="371" t="n"/>
      <c r="S15" s="379" t="n"/>
      <c r="T15" s="371" t="n"/>
      <c r="U15" s="371" t="n"/>
      <c r="V15" s="171">
        <f>IFERROR(W15/$AD15,0)</f>
        <v/>
      </c>
      <c r="W15" s="375">
        <f>SUM(I15:K15)</f>
        <v/>
      </c>
      <c r="X15" s="172">
        <f>IFERROR(Y15/$AD15,0)</f>
        <v/>
      </c>
      <c r="Y15" s="380">
        <f>SUM(L15:R15)</f>
        <v/>
      </c>
      <c r="Z15" s="172">
        <f>IFERROR(AA15/$AD15,0)</f>
        <v/>
      </c>
      <c r="AA15" s="380">
        <f>SUM(S15,T15)</f>
        <v/>
      </c>
      <c r="AB15" s="174">
        <f>IFERROR(AC15/$AD15,0)</f>
        <v/>
      </c>
      <c r="AC15" s="376">
        <f>SUM(W15,Y15,AA15)</f>
        <v/>
      </c>
      <c r="AD15" s="377">
        <f>SUM(D15:H15,AC15)</f>
        <v/>
      </c>
    </row>
    <row r="16" outlineLevel="1">
      <c r="A16" s="231" t="n"/>
      <c r="B16" s="222" t="n">
        <v>0.125</v>
      </c>
      <c r="C16" s="223" t="n">
        <v>0.1354166666666667</v>
      </c>
      <c r="D16" s="367" t="n"/>
      <c r="E16" s="378" t="n"/>
      <c r="F16" s="378" t="n"/>
      <c r="G16" s="371" t="n"/>
      <c r="H16" s="371" t="n"/>
      <c r="I16" s="379" t="n"/>
      <c r="J16" s="378" t="n"/>
      <c r="K16" s="371" t="n"/>
      <c r="L16" s="379" t="n"/>
      <c r="M16" s="379" t="n"/>
      <c r="N16" s="379" t="n"/>
      <c r="O16" s="379" t="n"/>
      <c r="P16" s="379" t="n"/>
      <c r="Q16" s="379" t="n"/>
      <c r="R16" s="371" t="n"/>
      <c r="S16" s="379" t="n"/>
      <c r="T16" s="371" t="n"/>
      <c r="U16" s="371" t="n"/>
      <c r="V16" s="171">
        <f>IFERROR(W16/$AD16,0)</f>
        <v/>
      </c>
      <c r="W16" s="375">
        <f>SUM(I16:K16)</f>
        <v/>
      </c>
      <c r="X16" s="172">
        <f>IFERROR(Y16/$AD16,0)</f>
        <v/>
      </c>
      <c r="Y16" s="380">
        <f>SUM(L16:R16)</f>
        <v/>
      </c>
      <c r="Z16" s="172">
        <f>IFERROR(AA16/$AD16,0)</f>
        <v/>
      </c>
      <c r="AA16" s="380">
        <f>SUM(S16,T16)</f>
        <v/>
      </c>
      <c r="AB16" s="174">
        <f>IFERROR(AC16/$AD16,0)</f>
        <v/>
      </c>
      <c r="AC16" s="376">
        <f>SUM(W16,Y16,AA16)</f>
        <v/>
      </c>
      <c r="AD16" s="377">
        <f>SUM(D16:H16,AC16)</f>
        <v/>
      </c>
    </row>
    <row r="17" outlineLevel="1">
      <c r="A17" s="231" t="n"/>
      <c r="B17" s="222" t="n">
        <v>0.1354166666666667</v>
      </c>
      <c r="C17" s="223" t="n">
        <v>0.1458333333333333</v>
      </c>
      <c r="D17" s="367" t="n"/>
      <c r="E17" s="378" t="n"/>
      <c r="F17" s="378" t="n"/>
      <c r="G17" s="371" t="n"/>
      <c r="H17" s="371" t="n"/>
      <c r="I17" s="379" t="n"/>
      <c r="J17" s="378" t="n"/>
      <c r="K17" s="371" t="n"/>
      <c r="L17" s="379" t="n"/>
      <c r="M17" s="379" t="n"/>
      <c r="N17" s="379" t="n"/>
      <c r="O17" s="379" t="n"/>
      <c r="P17" s="379" t="n"/>
      <c r="Q17" s="379" t="n"/>
      <c r="R17" s="371" t="n"/>
      <c r="S17" s="379" t="n"/>
      <c r="T17" s="371" t="n"/>
      <c r="U17" s="371" t="n"/>
      <c r="V17" s="171">
        <f>IFERROR(W17/$AD17,0)</f>
        <v/>
      </c>
      <c r="W17" s="375">
        <f>SUM(I17:K17)</f>
        <v/>
      </c>
      <c r="X17" s="172">
        <f>IFERROR(Y17/$AD17,0)</f>
        <v/>
      </c>
      <c r="Y17" s="380">
        <f>SUM(L17:R17)</f>
        <v/>
      </c>
      <c r="Z17" s="172">
        <f>IFERROR(AA17/$AD17,0)</f>
        <v/>
      </c>
      <c r="AA17" s="380">
        <f>SUM(S17,T17)</f>
        <v/>
      </c>
      <c r="AB17" s="174">
        <f>IFERROR(AC17/$AD17,0)</f>
        <v/>
      </c>
      <c r="AC17" s="376">
        <f>SUM(W17,Y17,AA17)</f>
        <v/>
      </c>
      <c r="AD17" s="377">
        <f>SUM(D17:H17,AC17)</f>
        <v/>
      </c>
    </row>
    <row r="18" outlineLevel="1">
      <c r="A18" s="231" t="n"/>
      <c r="B18" s="222" t="n">
        <v>0.1458333333333333</v>
      </c>
      <c r="C18" s="223" t="n">
        <v>0.15625</v>
      </c>
      <c r="D18" s="367" t="n"/>
      <c r="E18" s="378" t="n"/>
      <c r="F18" s="378" t="n"/>
      <c r="G18" s="371" t="n"/>
      <c r="H18" s="371" t="n"/>
      <c r="I18" s="379" t="n"/>
      <c r="J18" s="378" t="n"/>
      <c r="K18" s="371" t="n"/>
      <c r="L18" s="379" t="n"/>
      <c r="M18" s="379" t="n"/>
      <c r="N18" s="379" t="n"/>
      <c r="O18" s="379" t="n"/>
      <c r="P18" s="379" t="n"/>
      <c r="Q18" s="379" t="n"/>
      <c r="R18" s="371" t="n"/>
      <c r="S18" s="379" t="n"/>
      <c r="T18" s="371" t="n"/>
      <c r="U18" s="371" t="n"/>
      <c r="V18" s="171">
        <f>IFERROR(W18/$AD18,0)</f>
        <v/>
      </c>
      <c r="W18" s="375">
        <f>SUM(I18:K18)</f>
        <v/>
      </c>
      <c r="X18" s="172">
        <f>IFERROR(Y18/$AD18,0)</f>
        <v/>
      </c>
      <c r="Y18" s="380">
        <f>SUM(L18:R18)</f>
        <v/>
      </c>
      <c r="Z18" s="172">
        <f>IFERROR(AA18/$AD18,0)</f>
        <v/>
      </c>
      <c r="AA18" s="380">
        <f>SUM(S18,T18)</f>
        <v/>
      </c>
      <c r="AB18" s="174">
        <f>IFERROR(AC18/$AD18,0)</f>
        <v/>
      </c>
      <c r="AC18" s="376">
        <f>SUM(W18,Y18,AA18)</f>
        <v/>
      </c>
      <c r="AD18" s="377">
        <f>SUM(D18:H18,AC18)</f>
        <v/>
      </c>
    </row>
    <row r="19" outlineLevel="1">
      <c r="A19" s="231" t="n"/>
      <c r="B19" s="222" t="n">
        <v>0.15625</v>
      </c>
      <c r="C19" s="223" t="n">
        <v>0.1666666666666667</v>
      </c>
      <c r="D19" s="367" t="n"/>
      <c r="E19" s="378" t="n"/>
      <c r="F19" s="378" t="n"/>
      <c r="G19" s="371" t="n"/>
      <c r="H19" s="371" t="n"/>
      <c r="I19" s="379" t="n"/>
      <c r="J19" s="378" t="n"/>
      <c r="K19" s="371" t="n"/>
      <c r="L19" s="379" t="n"/>
      <c r="M19" s="379" t="n"/>
      <c r="N19" s="379" t="n"/>
      <c r="O19" s="379" t="n"/>
      <c r="P19" s="379" t="n"/>
      <c r="Q19" s="379" t="n"/>
      <c r="R19" s="371" t="n"/>
      <c r="S19" s="379" t="n"/>
      <c r="T19" s="371" t="n"/>
      <c r="U19" s="371" t="n"/>
      <c r="V19" s="171">
        <f>IFERROR(W19/$AD19,0)</f>
        <v/>
      </c>
      <c r="W19" s="375">
        <f>SUM(I19:K19)</f>
        <v/>
      </c>
      <c r="X19" s="172">
        <f>IFERROR(Y19/$AD19,0)</f>
        <v/>
      </c>
      <c r="Y19" s="380">
        <f>SUM(L19:R19)</f>
        <v/>
      </c>
      <c r="Z19" s="172">
        <f>IFERROR(AA19/$AD19,0)</f>
        <v/>
      </c>
      <c r="AA19" s="380">
        <f>SUM(S19,T19)</f>
        <v/>
      </c>
      <c r="AB19" s="174">
        <f>IFERROR(AC19/$AD19,0)</f>
        <v/>
      </c>
      <c r="AC19" s="376">
        <f>SUM(W19,Y19,AA19)</f>
        <v/>
      </c>
      <c r="AD19" s="377">
        <f>SUM(D19:H19,AC19)</f>
        <v/>
      </c>
    </row>
    <row r="20" outlineLevel="1">
      <c r="A20" s="231" t="n"/>
      <c r="B20" s="222" t="n">
        <v>0.1666666666666667</v>
      </c>
      <c r="C20" s="223" t="n">
        <v>0.1770833333333333</v>
      </c>
      <c r="D20" s="367" t="n"/>
      <c r="E20" s="378" t="n"/>
      <c r="F20" s="378" t="n"/>
      <c r="G20" s="371" t="n"/>
      <c r="H20" s="371" t="n"/>
      <c r="I20" s="379" t="n"/>
      <c r="J20" s="378" t="n"/>
      <c r="K20" s="371" t="n"/>
      <c r="L20" s="379" t="n"/>
      <c r="M20" s="379" t="n"/>
      <c r="N20" s="379" t="n"/>
      <c r="O20" s="379" t="n"/>
      <c r="P20" s="379" t="n"/>
      <c r="Q20" s="379" t="n"/>
      <c r="R20" s="371" t="n"/>
      <c r="S20" s="379" t="n"/>
      <c r="T20" s="371" t="n"/>
      <c r="U20" s="371" t="n"/>
      <c r="V20" s="171">
        <f>IFERROR(W20/$AD20,0)</f>
        <v/>
      </c>
      <c r="W20" s="375">
        <f>SUM(I20:K20)</f>
        <v/>
      </c>
      <c r="X20" s="172">
        <f>IFERROR(Y20/$AD20,0)</f>
        <v/>
      </c>
      <c r="Y20" s="380">
        <f>SUM(L20:R20)</f>
        <v/>
      </c>
      <c r="Z20" s="172">
        <f>IFERROR(AA20/$AD20,0)</f>
        <v/>
      </c>
      <c r="AA20" s="380">
        <f>SUM(S20,T20)</f>
        <v/>
      </c>
      <c r="AB20" s="174">
        <f>IFERROR(AC20/$AD20,0)</f>
        <v/>
      </c>
      <c r="AC20" s="376">
        <f>SUM(W20,Y20,AA20)</f>
        <v/>
      </c>
      <c r="AD20" s="377">
        <f>SUM(D20:H20,AC20)</f>
        <v/>
      </c>
    </row>
    <row r="21" outlineLevel="1">
      <c r="A21" s="231" t="n"/>
      <c r="B21" s="222" t="n">
        <v>0.1770833333333333</v>
      </c>
      <c r="C21" s="223" t="n">
        <v>0.1875</v>
      </c>
      <c r="D21" s="367" t="n"/>
      <c r="E21" s="378" t="n"/>
      <c r="F21" s="378" t="n"/>
      <c r="G21" s="371" t="n"/>
      <c r="H21" s="371" t="n"/>
      <c r="I21" s="379" t="n"/>
      <c r="J21" s="378" t="n"/>
      <c r="K21" s="371" t="n"/>
      <c r="L21" s="379" t="n"/>
      <c r="M21" s="379" t="n"/>
      <c r="N21" s="379" t="n"/>
      <c r="O21" s="379" t="n"/>
      <c r="P21" s="379" t="n"/>
      <c r="Q21" s="379" t="n"/>
      <c r="R21" s="371" t="n"/>
      <c r="S21" s="379" t="n"/>
      <c r="T21" s="371" t="n"/>
      <c r="U21" s="371" t="n"/>
      <c r="V21" s="171">
        <f>IFERROR(W21/$AD21,0)</f>
        <v/>
      </c>
      <c r="W21" s="375">
        <f>SUM(I21:K21)</f>
        <v/>
      </c>
      <c r="X21" s="172">
        <f>IFERROR(Y21/$AD21,0)</f>
        <v/>
      </c>
      <c r="Y21" s="380">
        <f>SUM(L21:R21)</f>
        <v/>
      </c>
      <c r="Z21" s="172">
        <f>IFERROR(AA21/$AD21,0)</f>
        <v/>
      </c>
      <c r="AA21" s="380">
        <f>SUM(S21,T21)</f>
        <v/>
      </c>
      <c r="AB21" s="174">
        <f>IFERROR(AC21/$AD21,0)</f>
        <v/>
      </c>
      <c r="AC21" s="376">
        <f>SUM(W21,Y21,AA21)</f>
        <v/>
      </c>
      <c r="AD21" s="377">
        <f>SUM(D21:H21,AC21)</f>
        <v/>
      </c>
    </row>
    <row r="22" outlineLevel="1">
      <c r="A22" s="231" t="n"/>
      <c r="B22" s="222" t="n">
        <v>0.1875</v>
      </c>
      <c r="C22" s="223" t="n">
        <v>0.1979166666666667</v>
      </c>
      <c r="D22" s="367" t="n"/>
      <c r="E22" s="378" t="n"/>
      <c r="F22" s="378" t="n"/>
      <c r="G22" s="371" t="n"/>
      <c r="H22" s="371" t="n"/>
      <c r="I22" s="379" t="n"/>
      <c r="J22" s="378" t="n"/>
      <c r="K22" s="371" t="n"/>
      <c r="L22" s="379" t="n"/>
      <c r="M22" s="379" t="n"/>
      <c r="N22" s="379" t="n"/>
      <c r="O22" s="379" t="n"/>
      <c r="P22" s="379" t="n"/>
      <c r="Q22" s="379" t="n"/>
      <c r="R22" s="371" t="n"/>
      <c r="S22" s="379" t="n"/>
      <c r="T22" s="371" t="n"/>
      <c r="U22" s="371" t="n"/>
      <c r="V22" s="171">
        <f>IFERROR(W22/$AD22,0)</f>
        <v/>
      </c>
      <c r="W22" s="375">
        <f>SUM(I22:K22)</f>
        <v/>
      </c>
      <c r="X22" s="172">
        <f>IFERROR(Y22/$AD22,0)</f>
        <v/>
      </c>
      <c r="Y22" s="380">
        <f>SUM(L22:R22)</f>
        <v/>
      </c>
      <c r="Z22" s="172">
        <f>IFERROR(AA22/$AD22,0)</f>
        <v/>
      </c>
      <c r="AA22" s="380">
        <f>SUM(S22,T22)</f>
        <v/>
      </c>
      <c r="AB22" s="174">
        <f>IFERROR(AC22/$AD22,0)</f>
        <v/>
      </c>
      <c r="AC22" s="376">
        <f>SUM(W22,Y22,AA22)</f>
        <v/>
      </c>
      <c r="AD22" s="377">
        <f>SUM(D22:H22,AC22)</f>
        <v/>
      </c>
    </row>
    <row r="23" outlineLevel="1">
      <c r="A23" s="231" t="n"/>
      <c r="B23" s="222" t="n">
        <v>0.1979166666666667</v>
      </c>
      <c r="C23" s="223" t="n">
        <v>0.2083333333333333</v>
      </c>
      <c r="D23" s="367" t="n"/>
      <c r="E23" s="378" t="n"/>
      <c r="F23" s="378" t="n"/>
      <c r="G23" s="371" t="n"/>
      <c r="H23" s="371" t="n"/>
      <c r="I23" s="379" t="n"/>
      <c r="J23" s="378" t="n"/>
      <c r="K23" s="371" t="n"/>
      <c r="L23" s="379" t="n"/>
      <c r="M23" s="379" t="n"/>
      <c r="N23" s="379" t="n"/>
      <c r="O23" s="379" t="n"/>
      <c r="P23" s="379" t="n"/>
      <c r="Q23" s="379" t="n"/>
      <c r="R23" s="371" t="n"/>
      <c r="S23" s="379" t="n"/>
      <c r="T23" s="371" t="n"/>
      <c r="U23" s="371" t="n"/>
      <c r="V23" s="171">
        <f>IFERROR(W23/$AD23,0)</f>
        <v/>
      </c>
      <c r="W23" s="375">
        <f>SUM(I23:K23)</f>
        <v/>
      </c>
      <c r="X23" s="172">
        <f>IFERROR(Y23/$AD23,0)</f>
        <v/>
      </c>
      <c r="Y23" s="380">
        <f>SUM(L23:R23)</f>
        <v/>
      </c>
      <c r="Z23" s="172">
        <f>IFERROR(AA23/$AD23,0)</f>
        <v/>
      </c>
      <c r="AA23" s="380">
        <f>SUM(S23,T23)</f>
        <v/>
      </c>
      <c r="AB23" s="174">
        <f>IFERROR(AC23/$AD23,0)</f>
        <v/>
      </c>
      <c r="AC23" s="376">
        <f>SUM(W23,Y23,AA23)</f>
        <v/>
      </c>
      <c r="AD23" s="377">
        <f>SUM(D23:H23,AC23)</f>
        <v/>
      </c>
    </row>
    <row r="24" outlineLevel="1">
      <c r="A24" s="231" t="n"/>
      <c r="B24" s="222" t="n">
        <v>0.2083333333333333</v>
      </c>
      <c r="C24" s="223" t="n">
        <v>0.21875</v>
      </c>
      <c r="D24" s="367" t="n"/>
      <c r="E24" s="378" t="n"/>
      <c r="F24" s="378" t="n"/>
      <c r="G24" s="371" t="n"/>
      <c r="H24" s="371" t="n"/>
      <c r="I24" s="379" t="n"/>
      <c r="J24" s="378" t="n"/>
      <c r="K24" s="371" t="n"/>
      <c r="L24" s="379" t="n"/>
      <c r="M24" s="379" t="n"/>
      <c r="N24" s="379" t="n"/>
      <c r="O24" s="379" t="n"/>
      <c r="P24" s="379" t="n"/>
      <c r="Q24" s="379" t="n"/>
      <c r="R24" s="371" t="n"/>
      <c r="S24" s="379" t="n"/>
      <c r="T24" s="371" t="n"/>
      <c r="U24" s="371" t="n"/>
      <c r="V24" s="171">
        <f>IFERROR(W24/$AD24,0)</f>
        <v/>
      </c>
      <c r="W24" s="375">
        <f>SUM(I24:K24)</f>
        <v/>
      </c>
      <c r="X24" s="172">
        <f>IFERROR(Y24/$AD24,0)</f>
        <v/>
      </c>
      <c r="Y24" s="380">
        <f>SUM(L24:R24)</f>
        <v/>
      </c>
      <c r="Z24" s="172">
        <f>IFERROR(AA24/$AD24,0)</f>
        <v/>
      </c>
      <c r="AA24" s="380">
        <f>SUM(S24,T24)</f>
        <v/>
      </c>
      <c r="AB24" s="174">
        <f>IFERROR(AC24/$AD24,0)</f>
        <v/>
      </c>
      <c r="AC24" s="376">
        <f>SUM(W24,Y24,AA24)</f>
        <v/>
      </c>
      <c r="AD24" s="377">
        <f>SUM(D24:H24,AC24)</f>
        <v/>
      </c>
    </row>
    <row r="25" outlineLevel="1">
      <c r="A25" s="231" t="n"/>
      <c r="B25" s="222" t="n">
        <v>0.21875</v>
      </c>
      <c r="C25" s="223" t="n">
        <v>0.2291666666666667</v>
      </c>
      <c r="D25" s="367" t="n"/>
      <c r="E25" s="378" t="n"/>
      <c r="F25" s="378" t="n"/>
      <c r="G25" s="371" t="n"/>
      <c r="H25" s="371" t="n"/>
      <c r="I25" s="379" t="n"/>
      <c r="J25" s="378" t="n"/>
      <c r="K25" s="371" t="n"/>
      <c r="L25" s="379" t="n"/>
      <c r="M25" s="379" t="n"/>
      <c r="N25" s="379" t="n"/>
      <c r="O25" s="379" t="n"/>
      <c r="P25" s="379" t="n"/>
      <c r="Q25" s="379" t="n"/>
      <c r="R25" s="371" t="n"/>
      <c r="S25" s="379" t="n"/>
      <c r="T25" s="371" t="n"/>
      <c r="U25" s="371" t="n"/>
      <c r="V25" s="171">
        <f>IFERROR(W25/$AD25,0)</f>
        <v/>
      </c>
      <c r="W25" s="375">
        <f>SUM(I25:K25)</f>
        <v/>
      </c>
      <c r="X25" s="172">
        <f>IFERROR(Y25/$AD25,0)</f>
        <v/>
      </c>
      <c r="Y25" s="380">
        <f>SUM(L25:R25)</f>
        <v/>
      </c>
      <c r="Z25" s="172">
        <f>IFERROR(AA25/$AD25,0)</f>
        <v/>
      </c>
      <c r="AA25" s="380">
        <f>SUM(S25,T25)</f>
        <v/>
      </c>
      <c r="AB25" s="174">
        <f>IFERROR(AC25/$AD25,0)</f>
        <v/>
      </c>
      <c r="AC25" s="376">
        <f>SUM(W25,Y25,AA25)</f>
        <v/>
      </c>
      <c r="AD25" s="377">
        <f>SUM(D25:H25,AC25)</f>
        <v/>
      </c>
    </row>
    <row r="26" outlineLevel="1">
      <c r="A26" s="231" t="n"/>
      <c r="B26" s="222" t="n">
        <v>0.2291666666666667</v>
      </c>
      <c r="C26" s="223" t="n">
        <v>0.2395833333333333</v>
      </c>
      <c r="D26" s="367" t="n"/>
      <c r="E26" s="378" t="n"/>
      <c r="F26" s="378" t="n"/>
      <c r="G26" s="371" t="n"/>
      <c r="H26" s="371" t="n"/>
      <c r="I26" s="379" t="n"/>
      <c r="J26" s="378" t="n"/>
      <c r="K26" s="371" t="n"/>
      <c r="L26" s="379" t="n"/>
      <c r="M26" s="379" t="n"/>
      <c r="N26" s="379" t="n"/>
      <c r="O26" s="379" t="n"/>
      <c r="P26" s="379" t="n"/>
      <c r="Q26" s="379" t="n"/>
      <c r="R26" s="371" t="n"/>
      <c r="S26" s="379" t="n"/>
      <c r="T26" s="371" t="n"/>
      <c r="U26" s="371" t="n"/>
      <c r="V26" s="171">
        <f>IFERROR(W26/$AD26,0)</f>
        <v/>
      </c>
      <c r="W26" s="375">
        <f>SUM(I26:K26)</f>
        <v/>
      </c>
      <c r="X26" s="172">
        <f>IFERROR(Y26/$AD26,0)</f>
        <v/>
      </c>
      <c r="Y26" s="380">
        <f>SUM(L26:R26)</f>
        <v/>
      </c>
      <c r="Z26" s="172">
        <f>IFERROR(AA26/$AD26,0)</f>
        <v/>
      </c>
      <c r="AA26" s="380">
        <f>SUM(S26,T26)</f>
        <v/>
      </c>
      <c r="AB26" s="174">
        <f>IFERROR(AC26/$AD26,0)</f>
        <v/>
      </c>
      <c r="AC26" s="376">
        <f>SUM(W26,Y26,AA26)</f>
        <v/>
      </c>
      <c r="AD26" s="377">
        <f>SUM(D26:H26,AC26)</f>
        <v/>
      </c>
    </row>
    <row r="27" outlineLevel="1">
      <c r="A27" s="231" t="n"/>
      <c r="B27" s="222" t="n">
        <v>0.2395833333333333</v>
      </c>
      <c r="C27" s="223" t="n">
        <v>0.25</v>
      </c>
      <c r="D27" s="367" t="n"/>
      <c r="E27" s="378" t="n"/>
      <c r="F27" s="378" t="n"/>
      <c r="G27" s="371" t="n"/>
      <c r="H27" s="371" t="n"/>
      <c r="I27" s="379" t="n"/>
      <c r="J27" s="378" t="n"/>
      <c r="K27" s="371" t="n"/>
      <c r="L27" s="379" t="n"/>
      <c r="M27" s="379" t="n"/>
      <c r="N27" s="379" t="n"/>
      <c r="O27" s="379" t="n"/>
      <c r="P27" s="379" t="n"/>
      <c r="Q27" s="379" t="n"/>
      <c r="R27" s="371" t="n"/>
      <c r="S27" s="379" t="n"/>
      <c r="T27" s="371" t="n"/>
      <c r="U27" s="371" t="n"/>
      <c r="V27" s="171">
        <f>IFERROR(W27/$AD27,0)</f>
        <v/>
      </c>
      <c r="W27" s="375">
        <f>SUM(I27:K27)</f>
        <v/>
      </c>
      <c r="X27" s="172">
        <f>IFERROR(Y27/$AD27,0)</f>
        <v/>
      </c>
      <c r="Y27" s="380">
        <f>SUM(L27:R27)</f>
        <v/>
      </c>
      <c r="Z27" s="172">
        <f>IFERROR(AA27/$AD27,0)</f>
        <v/>
      </c>
      <c r="AA27" s="380">
        <f>SUM(S27,T27)</f>
        <v/>
      </c>
      <c r="AB27" s="174">
        <f>IFERROR(AC27/$AD27,0)</f>
        <v/>
      </c>
      <c r="AC27" s="376">
        <f>SUM(W27,Y27,AA27)</f>
        <v/>
      </c>
      <c r="AD27" s="377">
        <f>SUM(D27:H27,AC27)</f>
        <v/>
      </c>
    </row>
    <row r="28" outlineLevel="1">
      <c r="A28" s="231" t="n"/>
      <c r="B28" s="222" t="n">
        <v>0.25</v>
      </c>
      <c r="C28" s="223" t="n">
        <v>0.2604166666666667</v>
      </c>
      <c r="D28" s="367" t="n"/>
      <c r="E28" s="378" t="n"/>
      <c r="F28" s="378" t="n"/>
      <c r="G28" s="371" t="n"/>
      <c r="H28" s="371" t="n"/>
      <c r="I28" s="379" t="n"/>
      <c r="J28" s="378" t="n"/>
      <c r="K28" s="371" t="n"/>
      <c r="L28" s="379" t="n"/>
      <c r="M28" s="379" t="n"/>
      <c r="N28" s="379" t="n"/>
      <c r="O28" s="379" t="n"/>
      <c r="P28" s="379" t="n"/>
      <c r="Q28" s="379" t="n"/>
      <c r="R28" s="371" t="n"/>
      <c r="S28" s="379" t="n"/>
      <c r="T28" s="371" t="n"/>
      <c r="U28" s="371" t="n"/>
      <c r="V28" s="171">
        <f>IFERROR(W28/$AD28,0)</f>
        <v/>
      </c>
      <c r="W28" s="375">
        <f>SUM(I28:K28)</f>
        <v/>
      </c>
      <c r="X28" s="172">
        <f>IFERROR(Y28/$AD28,0)</f>
        <v/>
      </c>
      <c r="Y28" s="380">
        <f>SUM(L28:R28)</f>
        <v/>
      </c>
      <c r="Z28" s="172">
        <f>IFERROR(AA28/$AD28,0)</f>
        <v/>
      </c>
      <c r="AA28" s="380">
        <f>SUM(S28,T28)</f>
        <v/>
      </c>
      <c r="AB28" s="174">
        <f>IFERROR(AC28/$AD28,0)</f>
        <v/>
      </c>
      <c r="AC28" s="376">
        <f>SUM(W28,Y28,AA28)</f>
        <v/>
      </c>
      <c r="AD28" s="377">
        <f>SUM(D28:H28,AC28)</f>
        <v/>
      </c>
    </row>
    <row r="29" outlineLevel="1">
      <c r="A29" s="231" t="n"/>
      <c r="B29" s="222" t="n">
        <v>0.2604166666666667</v>
      </c>
      <c r="C29" s="223" t="n">
        <v>0.2708333333333333</v>
      </c>
      <c r="D29" s="367" t="n"/>
      <c r="E29" s="378" t="n"/>
      <c r="F29" s="378" t="n"/>
      <c r="G29" s="371" t="n"/>
      <c r="H29" s="371" t="n"/>
      <c r="I29" s="379" t="n"/>
      <c r="J29" s="378" t="n"/>
      <c r="K29" s="371" t="n"/>
      <c r="L29" s="379" t="n"/>
      <c r="M29" s="379" t="n"/>
      <c r="N29" s="379" t="n"/>
      <c r="O29" s="379" t="n"/>
      <c r="P29" s="379" t="n"/>
      <c r="Q29" s="379" t="n"/>
      <c r="R29" s="371" t="n"/>
      <c r="S29" s="379" t="n"/>
      <c r="T29" s="371" t="n"/>
      <c r="U29" s="371" t="n"/>
      <c r="V29" s="171">
        <f>IFERROR(W29/$AD29,0)</f>
        <v/>
      </c>
      <c r="W29" s="375">
        <f>SUM(I29:K29)</f>
        <v/>
      </c>
      <c r="X29" s="172">
        <f>IFERROR(Y29/$AD29,0)</f>
        <v/>
      </c>
      <c r="Y29" s="380">
        <f>SUM(L29:R29)</f>
        <v/>
      </c>
      <c r="Z29" s="172">
        <f>IFERROR(AA29/$AD29,0)</f>
        <v/>
      </c>
      <c r="AA29" s="380">
        <f>SUM(S29,T29)</f>
        <v/>
      </c>
      <c r="AB29" s="174">
        <f>IFERROR(AC29/$AD29,0)</f>
        <v/>
      </c>
      <c r="AC29" s="376">
        <f>SUM(W29,Y29,AA29)</f>
        <v/>
      </c>
      <c r="AD29" s="377">
        <f>SUM(D29:H29,AC29)</f>
        <v/>
      </c>
    </row>
    <row r="30" outlineLevel="1">
      <c r="A30" s="231" t="n"/>
      <c r="B30" s="222" t="n">
        <v>0.2708333333333333</v>
      </c>
      <c r="C30" s="223" t="n">
        <v>0.28125</v>
      </c>
      <c r="D30" s="367" t="n"/>
      <c r="E30" s="378" t="n"/>
      <c r="F30" s="378" t="n"/>
      <c r="G30" s="371" t="n"/>
      <c r="H30" s="371" t="n"/>
      <c r="I30" s="379" t="n"/>
      <c r="J30" s="378" t="n"/>
      <c r="K30" s="371" t="n"/>
      <c r="L30" s="379" t="n"/>
      <c r="M30" s="379" t="n"/>
      <c r="N30" s="379" t="n"/>
      <c r="O30" s="379" t="n"/>
      <c r="P30" s="379" t="n"/>
      <c r="Q30" s="379" t="n"/>
      <c r="R30" s="371" t="n"/>
      <c r="S30" s="379" t="n"/>
      <c r="T30" s="371" t="n"/>
      <c r="U30" s="371" t="n"/>
      <c r="V30" s="171">
        <f>IFERROR(W30/$AD30,0)</f>
        <v/>
      </c>
      <c r="W30" s="375">
        <f>SUM(I30:K30)</f>
        <v/>
      </c>
      <c r="X30" s="172">
        <f>IFERROR(Y30/$AD30,0)</f>
        <v/>
      </c>
      <c r="Y30" s="380">
        <f>SUM(L30:R30)</f>
        <v/>
      </c>
      <c r="Z30" s="172">
        <f>IFERROR(AA30/$AD30,0)</f>
        <v/>
      </c>
      <c r="AA30" s="380">
        <f>SUM(S30,T30)</f>
        <v/>
      </c>
      <c r="AB30" s="174">
        <f>IFERROR(AC30/$AD30,0)</f>
        <v/>
      </c>
      <c r="AC30" s="376">
        <f>SUM(W30,Y30,AA30)</f>
        <v/>
      </c>
      <c r="AD30" s="377">
        <f>SUM(D30:H30,AC30)</f>
        <v/>
      </c>
    </row>
    <row r="31" outlineLevel="1">
      <c r="A31" s="231" t="n"/>
      <c r="B31" s="222" t="n">
        <v>0.28125</v>
      </c>
      <c r="C31" s="223" t="n">
        <v>0.2916666666666667</v>
      </c>
      <c r="D31" s="367" t="n"/>
      <c r="E31" s="378" t="n"/>
      <c r="F31" s="378" t="n"/>
      <c r="G31" s="371" t="n"/>
      <c r="H31" s="371" t="n"/>
      <c r="I31" s="379" t="n"/>
      <c r="J31" s="378" t="n"/>
      <c r="K31" s="371" t="n"/>
      <c r="L31" s="379" t="n"/>
      <c r="M31" s="379" t="n"/>
      <c r="N31" s="379" t="n"/>
      <c r="O31" s="379" t="n"/>
      <c r="P31" s="379" t="n"/>
      <c r="Q31" s="379" t="n"/>
      <c r="R31" s="371" t="n"/>
      <c r="S31" s="379" t="n"/>
      <c r="T31" s="371" t="n"/>
      <c r="U31" s="371" t="n"/>
      <c r="V31" s="171">
        <f>IFERROR(W31/$AD31,0)</f>
        <v/>
      </c>
      <c r="W31" s="375">
        <f>SUM(I31:K31)</f>
        <v/>
      </c>
      <c r="X31" s="172">
        <f>IFERROR(Y31/$AD31,0)</f>
        <v/>
      </c>
      <c r="Y31" s="380">
        <f>SUM(L31:R31)</f>
        <v/>
      </c>
      <c r="Z31" s="172">
        <f>IFERROR(AA31/$AD31,0)</f>
        <v/>
      </c>
      <c r="AA31" s="380">
        <f>SUM(S31,T31)</f>
        <v/>
      </c>
      <c r="AB31" s="174">
        <f>IFERROR(AC31/$AD31,0)</f>
        <v/>
      </c>
      <c r="AC31" s="376">
        <f>SUM(W31,Y31,AA31)</f>
        <v/>
      </c>
      <c r="AD31" s="377">
        <f>SUM(D31:H31,AC31)</f>
        <v/>
      </c>
    </row>
    <row r="32">
      <c r="A32" s="231" t="n"/>
      <c r="B32" s="222" t="n">
        <v>0.2916666666666667</v>
      </c>
      <c r="C32" s="223" t="n">
        <v>0.3020833333333333</v>
      </c>
      <c r="D32" s="367" t="n"/>
      <c r="E32" s="378" t="n"/>
      <c r="F32" s="378" t="n"/>
      <c r="G32" s="371" t="n"/>
      <c r="H32" s="371" t="n"/>
      <c r="I32" s="379" t="n"/>
      <c r="J32" s="378" t="n"/>
      <c r="K32" s="371" t="n"/>
      <c r="L32" s="379" t="n"/>
      <c r="M32" s="379" t="n"/>
      <c r="N32" s="379" t="n"/>
      <c r="O32" s="379" t="n"/>
      <c r="P32" s="379" t="n"/>
      <c r="Q32" s="379" t="n"/>
      <c r="R32" s="371" t="n"/>
      <c r="S32" s="379" t="n"/>
      <c r="T32" s="371" t="n"/>
      <c r="U32" s="371" t="n"/>
      <c r="V32" s="171">
        <f>IFERROR(W32/$AD32,0)</f>
        <v/>
      </c>
      <c r="W32" s="375">
        <f>SUM(I32:K32)</f>
        <v/>
      </c>
      <c r="X32" s="172">
        <f>IFERROR(Y32/$AD32,0)</f>
        <v/>
      </c>
      <c r="Y32" s="380">
        <f>SUM(L32:R32)</f>
        <v/>
      </c>
      <c r="Z32" s="172">
        <f>IFERROR(AA32/$AD32,0)</f>
        <v/>
      </c>
      <c r="AA32" s="380">
        <f>SUM(S32,T32)</f>
        <v/>
      </c>
      <c r="AB32" s="174">
        <f>IFERROR(AC32/$AD32,0)</f>
        <v/>
      </c>
      <c r="AC32" s="376">
        <f>SUM(W32,Y32,AA32)</f>
        <v/>
      </c>
      <c r="AD32" s="377">
        <f>SUM(D32:H32,AC32)</f>
        <v/>
      </c>
    </row>
    <row r="33">
      <c r="A33" s="231" t="n"/>
      <c r="B33" s="222" t="n">
        <v>0.3020833333333333</v>
      </c>
      <c r="C33" s="223" t="n">
        <v>0.3125</v>
      </c>
      <c r="D33" s="367" t="n"/>
      <c r="E33" s="378" t="n"/>
      <c r="F33" s="378" t="n"/>
      <c r="G33" s="371" t="n"/>
      <c r="H33" s="371" t="n"/>
      <c r="I33" s="379" t="n"/>
      <c r="J33" s="378" t="n"/>
      <c r="K33" s="371" t="n"/>
      <c r="L33" s="379" t="n"/>
      <c r="M33" s="379" t="n"/>
      <c r="N33" s="379" t="n"/>
      <c r="O33" s="379" t="n"/>
      <c r="P33" s="379" t="n"/>
      <c r="Q33" s="379" t="n"/>
      <c r="R33" s="371" t="n"/>
      <c r="S33" s="379" t="n"/>
      <c r="T33" s="371" t="n"/>
      <c r="U33" s="371" t="n"/>
      <c r="V33" s="171">
        <f>IFERROR(W33/$AD33,0)</f>
        <v/>
      </c>
      <c r="W33" s="375">
        <f>SUM(I33:K33)</f>
        <v/>
      </c>
      <c r="X33" s="172">
        <f>IFERROR(Y33/$AD33,0)</f>
        <v/>
      </c>
      <c r="Y33" s="380">
        <f>SUM(L33:R33)</f>
        <v/>
      </c>
      <c r="Z33" s="172">
        <f>IFERROR(AA33/$AD33,0)</f>
        <v/>
      </c>
      <c r="AA33" s="380">
        <f>SUM(S33,T33)</f>
        <v/>
      </c>
      <c r="AB33" s="174">
        <f>IFERROR(AC33/$AD33,0)</f>
        <v/>
      </c>
      <c r="AC33" s="376">
        <f>SUM(W33,Y33,AA33)</f>
        <v/>
      </c>
      <c r="AD33" s="377">
        <f>SUM(D33:H33,AC33)</f>
        <v/>
      </c>
    </row>
    <row r="34">
      <c r="A34" s="231" t="n"/>
      <c r="B34" s="222" t="n">
        <v>0.3125</v>
      </c>
      <c r="C34" s="223" t="n">
        <v>0.3229166666666667</v>
      </c>
      <c r="D34" s="367" t="n"/>
      <c r="E34" s="378" t="n"/>
      <c r="F34" s="378" t="n"/>
      <c r="G34" s="371" t="n"/>
      <c r="H34" s="371" t="n"/>
      <c r="I34" s="379" t="n"/>
      <c r="J34" s="378" t="n"/>
      <c r="K34" s="371" t="n"/>
      <c r="L34" s="379" t="n"/>
      <c r="M34" s="379" t="n"/>
      <c r="N34" s="379" t="n"/>
      <c r="O34" s="379" t="n"/>
      <c r="P34" s="379" t="n"/>
      <c r="Q34" s="379" t="n"/>
      <c r="R34" s="371" t="n"/>
      <c r="S34" s="379" t="n"/>
      <c r="T34" s="371" t="n"/>
      <c r="U34" s="371" t="n"/>
      <c r="V34" s="171">
        <f>IFERROR(W34/$AD34,0)</f>
        <v/>
      </c>
      <c r="W34" s="375">
        <f>SUM(I34:K34)</f>
        <v/>
      </c>
      <c r="X34" s="172">
        <f>IFERROR(Y34/$AD34,0)</f>
        <v/>
      </c>
      <c r="Y34" s="380">
        <f>SUM(L34:R34)</f>
        <v/>
      </c>
      <c r="Z34" s="172">
        <f>IFERROR(AA34/$AD34,0)</f>
        <v/>
      </c>
      <c r="AA34" s="380">
        <f>SUM(S34,T34)</f>
        <v/>
      </c>
      <c r="AB34" s="174">
        <f>IFERROR(AC34/$AD34,0)</f>
        <v/>
      </c>
      <c r="AC34" s="376">
        <f>SUM(W34,Y34,AA34)</f>
        <v/>
      </c>
      <c r="AD34" s="377">
        <f>SUM(D34:H34,AC34)</f>
        <v/>
      </c>
    </row>
    <row r="35">
      <c r="A35" s="231" t="n"/>
      <c r="B35" s="222" t="n">
        <v>0.3229166666666667</v>
      </c>
      <c r="C35" s="223" t="n">
        <v>0.3333333333333333</v>
      </c>
      <c r="D35" s="367" t="n"/>
      <c r="E35" s="378" t="n"/>
      <c r="F35" s="378" t="n"/>
      <c r="G35" s="371" t="n"/>
      <c r="H35" s="371" t="n"/>
      <c r="I35" s="379" t="n"/>
      <c r="J35" s="378" t="n"/>
      <c r="K35" s="371" t="n"/>
      <c r="L35" s="379" t="n"/>
      <c r="M35" s="379" t="n"/>
      <c r="N35" s="379" t="n"/>
      <c r="O35" s="379" t="n"/>
      <c r="P35" s="379" t="n"/>
      <c r="Q35" s="379" t="n"/>
      <c r="R35" s="371" t="n"/>
      <c r="S35" s="379" t="n"/>
      <c r="T35" s="371" t="n"/>
      <c r="U35" s="371" t="n"/>
      <c r="V35" s="171">
        <f>IFERROR(W35/$AD35,0)</f>
        <v/>
      </c>
      <c r="W35" s="375">
        <f>SUM(I35:K35)</f>
        <v/>
      </c>
      <c r="X35" s="172">
        <f>IFERROR(Y35/$AD35,0)</f>
        <v/>
      </c>
      <c r="Y35" s="380">
        <f>SUM(L35:R35)</f>
        <v/>
      </c>
      <c r="Z35" s="172">
        <f>IFERROR(AA35/$AD35,0)</f>
        <v/>
      </c>
      <c r="AA35" s="380">
        <f>SUM(S35,T35)</f>
        <v/>
      </c>
      <c r="AB35" s="174">
        <f>IFERROR(AC35/$AD35,0)</f>
        <v/>
      </c>
      <c r="AC35" s="376">
        <f>SUM(W35,Y35,AA35)</f>
        <v/>
      </c>
      <c r="AD35" s="377">
        <f>SUM(D35:H35,AC35)</f>
        <v/>
      </c>
    </row>
    <row r="36">
      <c r="A36" s="231" t="n"/>
      <c r="B36" s="222" t="n">
        <v>0.3333333333333333</v>
      </c>
      <c r="C36" s="223" t="n">
        <v>0.34375</v>
      </c>
      <c r="D36" s="367" t="n"/>
      <c r="E36" s="378" t="n"/>
      <c r="F36" s="378" t="n"/>
      <c r="G36" s="371" t="n"/>
      <c r="H36" s="371" t="n"/>
      <c r="I36" s="379" t="n"/>
      <c r="J36" s="378" t="n"/>
      <c r="K36" s="371" t="n"/>
      <c r="L36" s="379" t="n"/>
      <c r="M36" s="379" t="n"/>
      <c r="N36" s="379" t="n"/>
      <c r="O36" s="379" t="n"/>
      <c r="P36" s="379" t="n"/>
      <c r="Q36" s="379" t="n"/>
      <c r="R36" s="371" t="n"/>
      <c r="S36" s="379" t="n"/>
      <c r="T36" s="371" t="n"/>
      <c r="U36" s="371" t="n"/>
      <c r="V36" s="171">
        <f>IFERROR(W36/$AD36,0)</f>
        <v/>
      </c>
      <c r="W36" s="375">
        <f>SUM(I36:K36)</f>
        <v/>
      </c>
      <c r="X36" s="172">
        <f>IFERROR(Y36/$AD36,0)</f>
        <v/>
      </c>
      <c r="Y36" s="380">
        <f>SUM(L36:R36)</f>
        <v/>
      </c>
      <c r="Z36" s="172">
        <f>IFERROR(AA36/$AD36,0)</f>
        <v/>
      </c>
      <c r="AA36" s="380">
        <f>SUM(S36,T36)</f>
        <v/>
      </c>
      <c r="AB36" s="174">
        <f>IFERROR(AC36/$AD36,0)</f>
        <v/>
      </c>
      <c r="AC36" s="376">
        <f>SUM(W36,Y36,AA36)</f>
        <v/>
      </c>
      <c r="AD36" s="377">
        <f>SUM(D36:H36,AC36)</f>
        <v/>
      </c>
    </row>
    <row r="37">
      <c r="A37" s="231" t="n"/>
      <c r="B37" s="222" t="n">
        <v>0.34375</v>
      </c>
      <c r="C37" s="223" t="n">
        <v>0.3541666666666667</v>
      </c>
      <c r="D37" s="367" t="n"/>
      <c r="E37" s="378" t="n"/>
      <c r="F37" s="378" t="n"/>
      <c r="G37" s="371" t="n"/>
      <c r="H37" s="371" t="n"/>
      <c r="I37" s="379" t="n"/>
      <c r="J37" s="378" t="n"/>
      <c r="K37" s="371" t="n"/>
      <c r="L37" s="379" t="n"/>
      <c r="M37" s="379" t="n"/>
      <c r="N37" s="379" t="n"/>
      <c r="O37" s="379" t="n"/>
      <c r="P37" s="379" t="n"/>
      <c r="Q37" s="379" t="n"/>
      <c r="R37" s="371" t="n"/>
      <c r="S37" s="379" t="n"/>
      <c r="T37" s="371" t="n"/>
      <c r="U37" s="371" t="n"/>
      <c r="V37" s="171">
        <f>IFERROR(W37/$AD37,0)</f>
        <v/>
      </c>
      <c r="W37" s="375">
        <f>SUM(I37:K37)</f>
        <v/>
      </c>
      <c r="X37" s="172">
        <f>IFERROR(Y37/$AD37,0)</f>
        <v/>
      </c>
      <c r="Y37" s="380">
        <f>SUM(L37:R37)</f>
        <v/>
      </c>
      <c r="Z37" s="172">
        <f>IFERROR(AA37/$AD37,0)</f>
        <v/>
      </c>
      <c r="AA37" s="380">
        <f>SUM(S37,T37)</f>
        <v/>
      </c>
      <c r="AB37" s="174">
        <f>IFERROR(AC37/$AD37,0)</f>
        <v/>
      </c>
      <c r="AC37" s="376">
        <f>SUM(W37,Y37,AA37)</f>
        <v/>
      </c>
      <c r="AD37" s="377">
        <f>SUM(D37:H37,AC37)</f>
        <v/>
      </c>
    </row>
    <row r="38">
      <c r="A38" s="231" t="n"/>
      <c r="B38" s="222" t="n">
        <v>0.3541666666666667</v>
      </c>
      <c r="C38" s="223" t="n">
        <v>0.3645833333333333</v>
      </c>
      <c r="D38" s="367" t="n"/>
      <c r="E38" s="378" t="n"/>
      <c r="F38" s="378" t="n"/>
      <c r="G38" s="371" t="n"/>
      <c r="H38" s="371" t="n"/>
      <c r="I38" s="379" t="n"/>
      <c r="J38" s="378" t="n"/>
      <c r="K38" s="371" t="n"/>
      <c r="L38" s="379" t="n"/>
      <c r="M38" s="379" t="n"/>
      <c r="N38" s="379" t="n"/>
      <c r="O38" s="379" t="n"/>
      <c r="P38" s="379" t="n"/>
      <c r="Q38" s="379" t="n"/>
      <c r="R38" s="371" t="n"/>
      <c r="S38" s="379" t="n"/>
      <c r="T38" s="371" t="n"/>
      <c r="U38" s="371" t="n"/>
      <c r="V38" s="171">
        <f>IFERROR(W38/$AD38,0)</f>
        <v/>
      </c>
      <c r="W38" s="375">
        <f>SUM(I38:K38)</f>
        <v/>
      </c>
      <c r="X38" s="172">
        <f>IFERROR(Y38/$AD38,0)</f>
        <v/>
      </c>
      <c r="Y38" s="380">
        <f>SUM(L38:R38)</f>
        <v/>
      </c>
      <c r="Z38" s="172">
        <f>IFERROR(AA38/$AD38,0)</f>
        <v/>
      </c>
      <c r="AA38" s="380">
        <f>SUM(S38,T38)</f>
        <v/>
      </c>
      <c r="AB38" s="174">
        <f>IFERROR(AC38/$AD38,0)</f>
        <v/>
      </c>
      <c r="AC38" s="376">
        <f>SUM(W38,Y38,AA38)</f>
        <v/>
      </c>
      <c r="AD38" s="377">
        <f>SUM(D38:H38,AC38)</f>
        <v/>
      </c>
    </row>
    <row r="39">
      <c r="A39" s="231" t="n"/>
      <c r="B39" s="222" t="n">
        <v>0.3645833333333333</v>
      </c>
      <c r="C39" s="223" t="n">
        <v>0.375</v>
      </c>
      <c r="D39" s="367" t="n"/>
      <c r="E39" s="378" t="n"/>
      <c r="F39" s="378" t="n"/>
      <c r="G39" s="371" t="n"/>
      <c r="H39" s="371" t="n"/>
      <c r="I39" s="379" t="n"/>
      <c r="J39" s="378" t="n"/>
      <c r="K39" s="371" t="n"/>
      <c r="L39" s="379" t="n"/>
      <c r="M39" s="379" t="n"/>
      <c r="N39" s="379" t="n"/>
      <c r="O39" s="379" t="n"/>
      <c r="P39" s="379" t="n"/>
      <c r="Q39" s="379" t="n"/>
      <c r="R39" s="371" t="n"/>
      <c r="S39" s="379" t="n"/>
      <c r="T39" s="371" t="n"/>
      <c r="U39" s="371" t="n"/>
      <c r="V39" s="171">
        <f>IFERROR(W39/$AD39,0)</f>
        <v/>
      </c>
      <c r="W39" s="375">
        <f>SUM(I39:K39)</f>
        <v/>
      </c>
      <c r="X39" s="172">
        <f>IFERROR(Y39/$AD39,0)</f>
        <v/>
      </c>
      <c r="Y39" s="380">
        <f>SUM(L39:R39)</f>
        <v/>
      </c>
      <c r="Z39" s="172">
        <f>IFERROR(AA39/$AD39,0)</f>
        <v/>
      </c>
      <c r="AA39" s="380">
        <f>SUM(S39,T39)</f>
        <v/>
      </c>
      <c r="AB39" s="174">
        <f>IFERROR(AC39/$AD39,0)</f>
        <v/>
      </c>
      <c r="AC39" s="376">
        <f>SUM(W39,Y39,AA39)</f>
        <v/>
      </c>
      <c r="AD39" s="377">
        <f>SUM(D39:H39,AC39)</f>
        <v/>
      </c>
    </row>
    <row r="40">
      <c r="A40" s="231" t="n"/>
      <c r="B40" s="222" t="n">
        <v>0.375</v>
      </c>
      <c r="C40" s="223" t="n">
        <v>0.3854166666666667</v>
      </c>
      <c r="D40" s="367" t="n"/>
      <c r="E40" s="378" t="n"/>
      <c r="F40" s="378" t="n"/>
      <c r="G40" s="371" t="n"/>
      <c r="H40" s="371" t="n"/>
      <c r="I40" s="379" t="n"/>
      <c r="J40" s="378" t="n"/>
      <c r="K40" s="371" t="n"/>
      <c r="L40" s="379" t="n"/>
      <c r="M40" s="379" t="n"/>
      <c r="N40" s="379" t="n"/>
      <c r="O40" s="379" t="n"/>
      <c r="P40" s="379" t="n"/>
      <c r="Q40" s="379" t="n"/>
      <c r="R40" s="371" t="n"/>
      <c r="S40" s="379" t="n"/>
      <c r="T40" s="371" t="n"/>
      <c r="U40" s="371" t="n"/>
      <c r="V40" s="171">
        <f>IFERROR(W40/$AD40,0)</f>
        <v/>
      </c>
      <c r="W40" s="375">
        <f>SUM(I40:K40)</f>
        <v/>
      </c>
      <c r="X40" s="172">
        <f>IFERROR(Y40/$AD40,0)</f>
        <v/>
      </c>
      <c r="Y40" s="380">
        <f>SUM(L40:R40)</f>
        <v/>
      </c>
      <c r="Z40" s="172">
        <f>IFERROR(AA40/$AD40,0)</f>
        <v/>
      </c>
      <c r="AA40" s="380">
        <f>SUM(S40,T40)</f>
        <v/>
      </c>
      <c r="AB40" s="174">
        <f>IFERROR(AC40/$AD40,0)</f>
        <v/>
      </c>
      <c r="AC40" s="376">
        <f>SUM(W40,Y40,AA40)</f>
        <v/>
      </c>
      <c r="AD40" s="377">
        <f>SUM(D40:H40,AC40)</f>
        <v/>
      </c>
    </row>
    <row r="41">
      <c r="A41" s="231" t="n"/>
      <c r="B41" s="222" t="n">
        <v>0.3854166666666667</v>
      </c>
      <c r="C41" s="223" t="n">
        <v>0.3958333333333333</v>
      </c>
      <c r="D41" s="367" t="n"/>
      <c r="E41" s="378" t="n"/>
      <c r="F41" s="378" t="n"/>
      <c r="G41" s="371" t="n"/>
      <c r="H41" s="371" t="n"/>
      <c r="I41" s="379" t="n"/>
      <c r="J41" s="378" t="n"/>
      <c r="K41" s="371" t="n"/>
      <c r="L41" s="379" t="n"/>
      <c r="M41" s="379" t="n"/>
      <c r="N41" s="379" t="n"/>
      <c r="O41" s="379" t="n"/>
      <c r="P41" s="379" t="n"/>
      <c r="Q41" s="379" t="n"/>
      <c r="R41" s="371" t="n"/>
      <c r="S41" s="379" t="n"/>
      <c r="T41" s="371" t="n"/>
      <c r="U41" s="371" t="n"/>
      <c r="V41" s="171">
        <f>IFERROR(W41/$AD41,0)</f>
        <v/>
      </c>
      <c r="W41" s="375">
        <f>SUM(I41:K41)</f>
        <v/>
      </c>
      <c r="X41" s="172">
        <f>IFERROR(Y41/$AD41,0)</f>
        <v/>
      </c>
      <c r="Y41" s="380">
        <f>SUM(L41:R41)</f>
        <v/>
      </c>
      <c r="Z41" s="172">
        <f>IFERROR(AA41/$AD41,0)</f>
        <v/>
      </c>
      <c r="AA41" s="380">
        <f>SUM(S41,T41)</f>
        <v/>
      </c>
      <c r="AB41" s="174">
        <f>IFERROR(AC41/$AD41,0)</f>
        <v/>
      </c>
      <c r="AC41" s="376">
        <f>SUM(W41,Y41,AA41)</f>
        <v/>
      </c>
      <c r="AD41" s="377">
        <f>SUM(D41:H41,AC41)</f>
        <v/>
      </c>
    </row>
    <row r="42">
      <c r="A42" s="231" t="n"/>
      <c r="B42" s="222" t="n">
        <v>0.3958333333333333</v>
      </c>
      <c r="C42" s="223" t="n">
        <v>0.40625</v>
      </c>
      <c r="D42" s="367" t="n"/>
      <c r="E42" s="378" t="n"/>
      <c r="F42" s="378" t="n"/>
      <c r="G42" s="371" t="n"/>
      <c r="H42" s="371" t="n"/>
      <c r="I42" s="379" t="n"/>
      <c r="J42" s="378" t="n"/>
      <c r="K42" s="371" t="n"/>
      <c r="L42" s="379" t="n"/>
      <c r="M42" s="379" t="n"/>
      <c r="N42" s="379" t="n"/>
      <c r="O42" s="379" t="n"/>
      <c r="P42" s="379" t="n"/>
      <c r="Q42" s="379" t="n"/>
      <c r="R42" s="371" t="n"/>
      <c r="S42" s="379" t="n"/>
      <c r="T42" s="371" t="n"/>
      <c r="U42" s="371" t="n"/>
      <c r="V42" s="171">
        <f>IFERROR(W42/$AD42,0)</f>
        <v/>
      </c>
      <c r="W42" s="375">
        <f>SUM(I42:K42)</f>
        <v/>
      </c>
      <c r="X42" s="172">
        <f>IFERROR(Y42/$AD42,0)</f>
        <v/>
      </c>
      <c r="Y42" s="380">
        <f>SUM(L42:R42)</f>
        <v/>
      </c>
      <c r="Z42" s="172">
        <f>IFERROR(AA42/$AD42,0)</f>
        <v/>
      </c>
      <c r="AA42" s="380">
        <f>SUM(S42,T42)</f>
        <v/>
      </c>
      <c r="AB42" s="174">
        <f>IFERROR(AC42/$AD42,0)</f>
        <v/>
      </c>
      <c r="AC42" s="376">
        <f>SUM(W42,Y42,AA42)</f>
        <v/>
      </c>
      <c r="AD42" s="377">
        <f>SUM(D42:H42,AC42)</f>
        <v/>
      </c>
    </row>
    <row r="43" ht="13.8" customHeight="1" thickBot="1">
      <c r="A43" s="231" t="n"/>
      <c r="B43" s="225" t="n">
        <v>0.40625</v>
      </c>
      <c r="C43" s="226" t="n">
        <v>0.4166666666666667</v>
      </c>
      <c r="D43" s="381" t="n"/>
      <c r="E43" s="382" t="n"/>
      <c r="F43" s="382" t="n"/>
      <c r="G43" s="383" t="n"/>
      <c r="H43" s="383" t="n"/>
      <c r="I43" s="384" t="n"/>
      <c r="J43" s="382" t="n"/>
      <c r="K43" s="383" t="n"/>
      <c r="L43" s="384" t="n"/>
      <c r="M43" s="384" t="n"/>
      <c r="N43" s="384" t="n"/>
      <c r="O43" s="384" t="n"/>
      <c r="P43" s="384" t="n"/>
      <c r="Q43" s="384" t="n"/>
      <c r="R43" s="383" t="n"/>
      <c r="S43" s="384" t="n"/>
      <c r="T43" s="383" t="n"/>
      <c r="U43" s="383" t="n"/>
      <c r="V43" s="178">
        <f>IFERROR(W43/$AD43,0)</f>
        <v/>
      </c>
      <c r="W43" s="385">
        <f>SUM(I43:K43)</f>
        <v/>
      </c>
      <c r="X43" s="179">
        <f>IFERROR(Y43/$AD43,0)</f>
        <v/>
      </c>
      <c r="Y43" s="385">
        <f>SUM(L43:R43)</f>
        <v/>
      </c>
      <c r="Z43" s="179">
        <f>IFERROR(AA43/$AD43,0)</f>
        <v/>
      </c>
      <c r="AA43" s="385">
        <f>SUM(S43,T43)</f>
        <v/>
      </c>
      <c r="AB43" s="181">
        <f>IFERROR(AC43/$AD43,0)</f>
        <v/>
      </c>
      <c r="AC43" s="386">
        <f>SUM(W43,Y43,AA43)</f>
        <v/>
      </c>
      <c r="AD43" s="387">
        <f>SUM(D43:H43,AC43)</f>
        <v/>
      </c>
    </row>
    <row r="44">
      <c r="A44" s="231" t="n"/>
      <c r="B44" s="76" t="n">
        <v>0.4166666666666667</v>
      </c>
      <c r="C44" s="221" t="n">
        <v>0.4270833333333333</v>
      </c>
      <c r="D44" s="388" t="n"/>
      <c r="E44" s="373" t="n"/>
      <c r="F44" s="373" t="n"/>
      <c r="G44" s="374" t="n"/>
      <c r="H44" s="374" t="n"/>
      <c r="I44" s="372" t="n"/>
      <c r="J44" s="373" t="n"/>
      <c r="K44" s="374" t="n"/>
      <c r="L44" s="372" t="n"/>
      <c r="M44" s="372" t="n"/>
      <c r="N44" s="372" t="n"/>
      <c r="O44" s="372" t="n"/>
      <c r="P44" s="372" t="n"/>
      <c r="Q44" s="372" t="n"/>
      <c r="R44" s="374" t="n"/>
      <c r="S44" s="372" t="n"/>
      <c r="T44" s="374" t="n"/>
      <c r="U44" s="374" t="n"/>
      <c r="V44" s="163">
        <f>IFERROR(W44/$AD44,0)</f>
        <v/>
      </c>
      <c r="W44" s="375">
        <f>SUM(I44:K44)</f>
        <v/>
      </c>
      <c r="X44" s="165">
        <f>IFERROR(Y44/$AD44,0)</f>
        <v/>
      </c>
      <c r="Y44" s="375">
        <f>SUM(L44:R44)</f>
        <v/>
      </c>
      <c r="Z44" s="165">
        <f>IFERROR(AA44/$AD44,0)</f>
        <v/>
      </c>
      <c r="AA44" s="375">
        <f>SUM(S44,T44)</f>
        <v/>
      </c>
      <c r="AB44" s="166">
        <f>IFERROR(AC44/$AD44,0)</f>
        <v/>
      </c>
      <c r="AC44" s="376">
        <f>SUM(W44,Y44,AA44)</f>
        <v/>
      </c>
      <c r="AD44" s="377">
        <f>SUM(D44:H44,AC44)</f>
        <v/>
      </c>
    </row>
    <row r="45">
      <c r="A45" s="231" t="n"/>
      <c r="B45" s="222" t="n">
        <v>0.4270833333333333</v>
      </c>
      <c r="C45" s="223" t="n">
        <v>0.4375</v>
      </c>
      <c r="D45" s="367" t="n"/>
      <c r="E45" s="378" t="n"/>
      <c r="F45" s="378" t="n"/>
      <c r="G45" s="371" t="n"/>
      <c r="H45" s="371" t="n"/>
      <c r="I45" s="379" t="n"/>
      <c r="J45" s="378" t="n"/>
      <c r="K45" s="371" t="n"/>
      <c r="L45" s="379" t="n"/>
      <c r="M45" s="379" t="n"/>
      <c r="N45" s="379" t="n"/>
      <c r="O45" s="379" t="n"/>
      <c r="P45" s="379" t="n"/>
      <c r="Q45" s="379" t="n"/>
      <c r="R45" s="371" t="n"/>
      <c r="S45" s="379" t="n"/>
      <c r="T45" s="371" t="n"/>
      <c r="U45" s="371" t="n"/>
      <c r="V45" s="171">
        <f>IFERROR(W45/$AD45,0)</f>
        <v/>
      </c>
      <c r="W45" s="375">
        <f>SUM(I45:K45)</f>
        <v/>
      </c>
      <c r="X45" s="172">
        <f>IFERROR(Y45/$AD45,0)</f>
        <v/>
      </c>
      <c r="Y45" s="380">
        <f>SUM(L45:R45)</f>
        <v/>
      </c>
      <c r="Z45" s="172">
        <f>IFERROR(AA45/$AD45,0)</f>
        <v/>
      </c>
      <c r="AA45" s="380">
        <f>SUM(S45,T45)</f>
        <v/>
      </c>
      <c r="AB45" s="174">
        <f>IFERROR(AC45/$AD45,0)</f>
        <v/>
      </c>
      <c r="AC45" s="376">
        <f>SUM(W45,Y45,AA45)</f>
        <v/>
      </c>
      <c r="AD45" s="377">
        <f>SUM(D45:H45,AC45)</f>
        <v/>
      </c>
    </row>
    <row r="46">
      <c r="A46" s="231" t="n"/>
      <c r="B46" s="222" t="n">
        <v>0.4375</v>
      </c>
      <c r="C46" s="223" t="n">
        <v>0.4479166666666667</v>
      </c>
      <c r="D46" s="367" t="n"/>
      <c r="E46" s="378" t="n"/>
      <c r="F46" s="378" t="n"/>
      <c r="G46" s="371" t="n"/>
      <c r="H46" s="371" t="n"/>
      <c r="I46" s="379" t="n"/>
      <c r="J46" s="378" t="n"/>
      <c r="K46" s="371" t="n"/>
      <c r="L46" s="379" t="n"/>
      <c r="M46" s="379" t="n"/>
      <c r="N46" s="379" t="n"/>
      <c r="O46" s="379" t="n"/>
      <c r="P46" s="379" t="n"/>
      <c r="Q46" s="379" t="n"/>
      <c r="R46" s="371" t="n"/>
      <c r="S46" s="379" t="n"/>
      <c r="T46" s="371" t="n"/>
      <c r="U46" s="371" t="n"/>
      <c r="V46" s="171">
        <f>IFERROR(W46/$AD46,0)</f>
        <v/>
      </c>
      <c r="W46" s="375">
        <f>SUM(I46:K46)</f>
        <v/>
      </c>
      <c r="X46" s="172">
        <f>IFERROR(Y46/$AD46,0)</f>
        <v/>
      </c>
      <c r="Y46" s="380">
        <f>SUM(L46:R46)</f>
        <v/>
      </c>
      <c r="Z46" s="172">
        <f>IFERROR(AA46/$AD46,0)</f>
        <v/>
      </c>
      <c r="AA46" s="380">
        <f>SUM(S46,T46)</f>
        <v/>
      </c>
      <c r="AB46" s="174">
        <f>IFERROR(AC46/$AD46,0)</f>
        <v/>
      </c>
      <c r="AC46" s="376">
        <f>SUM(W46,Y46,AA46)</f>
        <v/>
      </c>
      <c r="AD46" s="377">
        <f>SUM(D46:H46,AC46)</f>
        <v/>
      </c>
    </row>
    <row r="47">
      <c r="A47" s="231" t="n"/>
      <c r="B47" s="222" t="n">
        <v>0.4479166666666667</v>
      </c>
      <c r="C47" s="223" t="n">
        <v>0.4583333333333333</v>
      </c>
      <c r="D47" s="367" t="n"/>
      <c r="E47" s="378" t="n"/>
      <c r="F47" s="378" t="n"/>
      <c r="G47" s="371" t="n"/>
      <c r="H47" s="371" t="n"/>
      <c r="I47" s="379" t="n"/>
      <c r="J47" s="378" t="n"/>
      <c r="K47" s="371" t="n"/>
      <c r="L47" s="379" t="n"/>
      <c r="M47" s="379" t="n"/>
      <c r="N47" s="379" t="n"/>
      <c r="O47" s="379" t="n"/>
      <c r="P47" s="379" t="n"/>
      <c r="Q47" s="379" t="n"/>
      <c r="R47" s="371" t="n"/>
      <c r="S47" s="379" t="n"/>
      <c r="T47" s="371" t="n"/>
      <c r="U47" s="371" t="n"/>
      <c r="V47" s="171">
        <f>IFERROR(W47/$AD47,0)</f>
        <v/>
      </c>
      <c r="W47" s="375">
        <f>SUM(I47:K47)</f>
        <v/>
      </c>
      <c r="X47" s="172">
        <f>IFERROR(Y47/$AD47,0)</f>
        <v/>
      </c>
      <c r="Y47" s="380">
        <f>SUM(L47:R47)</f>
        <v/>
      </c>
      <c r="Z47" s="172">
        <f>IFERROR(AA47/$AD47,0)</f>
        <v/>
      </c>
      <c r="AA47" s="380">
        <f>SUM(S47,T47)</f>
        <v/>
      </c>
      <c r="AB47" s="174">
        <f>IFERROR(AC47/$AD47,0)</f>
        <v/>
      </c>
      <c r="AC47" s="376">
        <f>SUM(W47,Y47,AA47)</f>
        <v/>
      </c>
      <c r="AD47" s="377">
        <f>SUM(D47:H47,AC47)</f>
        <v/>
      </c>
    </row>
    <row r="48">
      <c r="A48" s="231" t="n"/>
      <c r="B48" s="222" t="n">
        <v>0.4583333333333333</v>
      </c>
      <c r="C48" s="223" t="n">
        <v>0.46875</v>
      </c>
      <c r="D48" s="367" t="n"/>
      <c r="E48" s="378" t="n"/>
      <c r="F48" s="378" t="n"/>
      <c r="G48" s="371" t="n"/>
      <c r="H48" s="371" t="n"/>
      <c r="I48" s="379" t="n"/>
      <c r="J48" s="378" t="n"/>
      <c r="K48" s="371" t="n"/>
      <c r="L48" s="379" t="n"/>
      <c r="M48" s="379" t="n"/>
      <c r="N48" s="379" t="n"/>
      <c r="O48" s="379" t="n"/>
      <c r="P48" s="379" t="n"/>
      <c r="Q48" s="379" t="n"/>
      <c r="R48" s="371" t="n"/>
      <c r="S48" s="379" t="n"/>
      <c r="T48" s="371" t="n"/>
      <c r="U48" s="371" t="n"/>
      <c r="V48" s="171">
        <f>IFERROR(W48/$AD48,0)</f>
        <v/>
      </c>
      <c r="W48" s="375">
        <f>SUM(I48:K48)</f>
        <v/>
      </c>
      <c r="X48" s="172">
        <f>IFERROR(Y48/$AD48,0)</f>
        <v/>
      </c>
      <c r="Y48" s="380">
        <f>SUM(L48:R48)</f>
        <v/>
      </c>
      <c r="Z48" s="172">
        <f>IFERROR(AA48/$AD48,0)</f>
        <v/>
      </c>
      <c r="AA48" s="380">
        <f>SUM(S48,T48)</f>
        <v/>
      </c>
      <c r="AB48" s="174">
        <f>IFERROR(AC48/$AD48,0)</f>
        <v/>
      </c>
      <c r="AC48" s="376">
        <f>SUM(W48,Y48,AA48)</f>
        <v/>
      </c>
      <c r="AD48" s="377">
        <f>SUM(D48:H48,AC48)</f>
        <v/>
      </c>
    </row>
    <row r="49">
      <c r="A49" s="231" t="n"/>
      <c r="B49" s="222" t="n">
        <v>0.46875</v>
      </c>
      <c r="C49" s="223" t="n">
        <v>0.4791666666666667</v>
      </c>
      <c r="D49" s="367" t="n"/>
      <c r="E49" s="378" t="n"/>
      <c r="F49" s="378" t="n"/>
      <c r="G49" s="371" t="n"/>
      <c r="H49" s="371" t="n"/>
      <c r="I49" s="379" t="n"/>
      <c r="J49" s="378" t="n"/>
      <c r="K49" s="371" t="n"/>
      <c r="L49" s="379" t="n"/>
      <c r="M49" s="379" t="n"/>
      <c r="N49" s="379" t="n"/>
      <c r="O49" s="379" t="n"/>
      <c r="P49" s="379" t="n"/>
      <c r="Q49" s="379" t="n"/>
      <c r="R49" s="371" t="n"/>
      <c r="S49" s="379" t="n"/>
      <c r="T49" s="371" t="n"/>
      <c r="U49" s="371" t="n"/>
      <c r="V49" s="171">
        <f>IFERROR(W49/$AD49,0)</f>
        <v/>
      </c>
      <c r="W49" s="375">
        <f>SUM(I49:K49)</f>
        <v/>
      </c>
      <c r="X49" s="172">
        <f>IFERROR(Y49/$AD49,0)</f>
        <v/>
      </c>
      <c r="Y49" s="380">
        <f>SUM(L49:R49)</f>
        <v/>
      </c>
      <c r="Z49" s="172">
        <f>IFERROR(AA49/$AD49,0)</f>
        <v/>
      </c>
      <c r="AA49" s="380">
        <f>SUM(S49,T49)</f>
        <v/>
      </c>
      <c r="AB49" s="174">
        <f>IFERROR(AC49/$AD49,0)</f>
        <v/>
      </c>
      <c r="AC49" s="376">
        <f>SUM(W49,Y49,AA49)</f>
        <v/>
      </c>
      <c r="AD49" s="377">
        <f>SUM(D49:H49,AC49)</f>
        <v/>
      </c>
    </row>
    <row r="50">
      <c r="A50" s="231" t="n"/>
      <c r="B50" s="222" t="n">
        <v>0.4791666666666667</v>
      </c>
      <c r="C50" s="223" t="n">
        <v>0.4895833333333333</v>
      </c>
      <c r="D50" s="367" t="n"/>
      <c r="E50" s="378" t="n"/>
      <c r="F50" s="378" t="n"/>
      <c r="G50" s="371" t="n"/>
      <c r="H50" s="371" t="n"/>
      <c r="I50" s="379" t="n"/>
      <c r="J50" s="378" t="n"/>
      <c r="K50" s="371" t="n"/>
      <c r="L50" s="379" t="n"/>
      <c r="M50" s="379" t="n"/>
      <c r="N50" s="379" t="n"/>
      <c r="O50" s="379" t="n"/>
      <c r="P50" s="379" t="n"/>
      <c r="Q50" s="379" t="n"/>
      <c r="R50" s="371" t="n"/>
      <c r="S50" s="379" t="n"/>
      <c r="T50" s="371" t="n"/>
      <c r="U50" s="371" t="n"/>
      <c r="V50" s="171">
        <f>IFERROR(W50/$AD50,0)</f>
        <v/>
      </c>
      <c r="W50" s="375">
        <f>SUM(I50:K50)</f>
        <v/>
      </c>
      <c r="X50" s="172">
        <f>IFERROR(Y50/$AD50,0)</f>
        <v/>
      </c>
      <c r="Y50" s="380">
        <f>SUM(L50:R50)</f>
        <v/>
      </c>
      <c r="Z50" s="172">
        <f>IFERROR(AA50/$AD50,0)</f>
        <v/>
      </c>
      <c r="AA50" s="380">
        <f>SUM(S50,T50)</f>
        <v/>
      </c>
      <c r="AB50" s="174">
        <f>IFERROR(AC50/$AD50,0)</f>
        <v/>
      </c>
      <c r="AC50" s="376">
        <f>SUM(W50,Y50,AA50)</f>
        <v/>
      </c>
      <c r="AD50" s="377">
        <f>SUM(D50:H50,AC50)</f>
        <v/>
      </c>
    </row>
    <row r="51">
      <c r="A51" s="231" t="n"/>
      <c r="B51" s="227" t="n">
        <v>0.4895833333333333</v>
      </c>
      <c r="C51" s="228" t="n">
        <v>0.5</v>
      </c>
      <c r="D51" s="367" t="n"/>
      <c r="E51" s="378" t="n"/>
      <c r="F51" s="378" t="n"/>
      <c r="G51" s="371" t="n"/>
      <c r="H51" s="371" t="n"/>
      <c r="I51" s="379" t="n"/>
      <c r="J51" s="378" t="n"/>
      <c r="K51" s="371" t="n"/>
      <c r="L51" s="379" t="n"/>
      <c r="M51" s="379" t="n"/>
      <c r="N51" s="379" t="n"/>
      <c r="O51" s="379" t="n"/>
      <c r="P51" s="379" t="n"/>
      <c r="Q51" s="379" t="n"/>
      <c r="R51" s="371" t="n"/>
      <c r="S51" s="379" t="n"/>
      <c r="T51" s="371" t="n"/>
      <c r="U51" s="371" t="n"/>
      <c r="V51" s="171">
        <f>IFERROR(W51/$AD51,0)</f>
        <v/>
      </c>
      <c r="W51" s="375">
        <f>SUM(I51:K51)</f>
        <v/>
      </c>
      <c r="X51" s="172">
        <f>IFERROR(Y51/$AD51,0)</f>
        <v/>
      </c>
      <c r="Y51" s="380">
        <f>SUM(L51:R51)</f>
        <v/>
      </c>
      <c r="Z51" s="172">
        <f>IFERROR(AA51/$AD51,0)</f>
        <v/>
      </c>
      <c r="AA51" s="380">
        <f>SUM(S51,T51)</f>
        <v/>
      </c>
      <c r="AB51" s="174">
        <f>IFERROR(AC51/$AD51,0)</f>
        <v/>
      </c>
      <c r="AC51" s="376">
        <f>SUM(W51,Y51,AA51)</f>
        <v/>
      </c>
      <c r="AD51" s="377">
        <f>SUM(D51:H51,AC51)</f>
        <v/>
      </c>
    </row>
    <row r="52">
      <c r="A52" s="231" t="n"/>
      <c r="B52" s="227" t="n">
        <v>0.5</v>
      </c>
      <c r="C52" s="228" t="n">
        <v>0.5104166666666666</v>
      </c>
      <c r="D52" s="367" t="n"/>
      <c r="E52" s="378" t="n"/>
      <c r="F52" s="378" t="n"/>
      <c r="G52" s="371" t="n"/>
      <c r="H52" s="371" t="n"/>
      <c r="I52" s="379" t="n"/>
      <c r="J52" s="378" t="n"/>
      <c r="K52" s="371" t="n"/>
      <c r="L52" s="379" t="n"/>
      <c r="M52" s="379" t="n"/>
      <c r="N52" s="379" t="n"/>
      <c r="O52" s="379" t="n"/>
      <c r="P52" s="379" t="n"/>
      <c r="Q52" s="379" t="n"/>
      <c r="R52" s="371" t="n"/>
      <c r="S52" s="379" t="n"/>
      <c r="T52" s="371" t="n"/>
      <c r="U52" s="371" t="n"/>
      <c r="V52" s="171">
        <f>IFERROR(W52/$AD52,0)</f>
        <v/>
      </c>
      <c r="W52" s="375">
        <f>SUM(I52:K52)</f>
        <v/>
      </c>
      <c r="X52" s="172">
        <f>IFERROR(Y52/$AD52,0)</f>
        <v/>
      </c>
      <c r="Y52" s="380">
        <f>SUM(L52:R52)</f>
        <v/>
      </c>
      <c r="Z52" s="172">
        <f>IFERROR(AA52/$AD52,0)</f>
        <v/>
      </c>
      <c r="AA52" s="380">
        <f>SUM(S52,T52)</f>
        <v/>
      </c>
      <c r="AB52" s="174">
        <f>IFERROR(AC52/$AD52,0)</f>
        <v/>
      </c>
      <c r="AC52" s="376">
        <f>SUM(W52,Y52,AA52)</f>
        <v/>
      </c>
      <c r="AD52" s="377">
        <f>SUM(D52:H52,AC52)</f>
        <v/>
      </c>
    </row>
    <row r="53">
      <c r="A53" s="231" t="n"/>
      <c r="B53" s="227" t="n">
        <v>0.5104166666666666</v>
      </c>
      <c r="C53" s="228" t="n">
        <v>0.5208333333333334</v>
      </c>
      <c r="D53" s="367" t="n"/>
      <c r="E53" s="378" t="n"/>
      <c r="F53" s="378" t="n"/>
      <c r="G53" s="371" t="n"/>
      <c r="H53" s="371" t="n"/>
      <c r="I53" s="379" t="n"/>
      <c r="J53" s="378" t="n"/>
      <c r="K53" s="371" t="n"/>
      <c r="L53" s="379" t="n"/>
      <c r="M53" s="379" t="n"/>
      <c r="N53" s="379" t="n"/>
      <c r="O53" s="379" t="n"/>
      <c r="P53" s="379" t="n"/>
      <c r="Q53" s="379" t="n"/>
      <c r="R53" s="371" t="n"/>
      <c r="S53" s="379" t="n"/>
      <c r="T53" s="371" t="n"/>
      <c r="U53" s="371" t="n"/>
      <c r="V53" s="171">
        <f>IFERROR(W53/$AD53,0)</f>
        <v/>
      </c>
      <c r="W53" s="375">
        <f>SUM(I53:K53)</f>
        <v/>
      </c>
      <c r="X53" s="172">
        <f>IFERROR(Y53/$AD53,0)</f>
        <v/>
      </c>
      <c r="Y53" s="380">
        <f>SUM(L53:R53)</f>
        <v/>
      </c>
      <c r="Z53" s="172">
        <f>IFERROR(AA53/$AD53,0)</f>
        <v/>
      </c>
      <c r="AA53" s="380">
        <f>SUM(S53,T53)</f>
        <v/>
      </c>
      <c r="AB53" s="174">
        <f>IFERROR(AC53/$AD53,0)</f>
        <v/>
      </c>
      <c r="AC53" s="376">
        <f>SUM(W53,Y53,AA53)</f>
        <v/>
      </c>
      <c r="AD53" s="377">
        <f>SUM(D53:H53,AC53)</f>
        <v/>
      </c>
    </row>
    <row r="54">
      <c r="A54" s="231" t="n"/>
      <c r="B54" s="227" t="n">
        <v>0.5208333333333334</v>
      </c>
      <c r="C54" s="228" t="n">
        <v>0.53125</v>
      </c>
      <c r="D54" s="367" t="n"/>
      <c r="E54" s="378" t="n"/>
      <c r="F54" s="378" t="n"/>
      <c r="G54" s="371" t="n"/>
      <c r="H54" s="371" t="n"/>
      <c r="I54" s="379" t="n"/>
      <c r="J54" s="378" t="n"/>
      <c r="K54" s="371" t="n"/>
      <c r="L54" s="379" t="n"/>
      <c r="M54" s="379" t="n"/>
      <c r="N54" s="379" t="n"/>
      <c r="O54" s="379" t="n"/>
      <c r="P54" s="379" t="n"/>
      <c r="Q54" s="379" t="n"/>
      <c r="R54" s="371" t="n"/>
      <c r="S54" s="379" t="n"/>
      <c r="T54" s="371" t="n"/>
      <c r="U54" s="371" t="n"/>
      <c r="V54" s="171">
        <f>IFERROR(W54/$AD54,0)</f>
        <v/>
      </c>
      <c r="W54" s="375">
        <f>SUM(I54:K54)</f>
        <v/>
      </c>
      <c r="X54" s="172">
        <f>IFERROR(Y54/$AD54,0)</f>
        <v/>
      </c>
      <c r="Y54" s="380">
        <f>SUM(L54:R54)</f>
        <v/>
      </c>
      <c r="Z54" s="172">
        <f>IFERROR(AA54/$AD54,0)</f>
        <v/>
      </c>
      <c r="AA54" s="380">
        <f>SUM(S54,T54)</f>
        <v/>
      </c>
      <c r="AB54" s="174">
        <f>IFERROR(AC54/$AD54,0)</f>
        <v/>
      </c>
      <c r="AC54" s="376">
        <f>SUM(W54,Y54,AA54)</f>
        <v/>
      </c>
      <c r="AD54" s="377">
        <f>SUM(D54:H54,AC54)</f>
        <v/>
      </c>
    </row>
    <row r="55">
      <c r="A55" s="231" t="n"/>
      <c r="B55" s="227" t="n">
        <v>0.53125</v>
      </c>
      <c r="C55" s="228" t="n">
        <v>0.5416666666666666</v>
      </c>
      <c r="D55" s="367" t="n"/>
      <c r="E55" s="378" t="n"/>
      <c r="F55" s="378" t="n"/>
      <c r="G55" s="371" t="n"/>
      <c r="H55" s="371" t="n"/>
      <c r="I55" s="379" t="n"/>
      <c r="J55" s="378" t="n"/>
      <c r="K55" s="371" t="n"/>
      <c r="L55" s="379" t="n"/>
      <c r="M55" s="379" t="n"/>
      <c r="N55" s="379" t="n"/>
      <c r="O55" s="379" t="n"/>
      <c r="P55" s="379" t="n"/>
      <c r="Q55" s="379" t="n"/>
      <c r="R55" s="371" t="n"/>
      <c r="S55" s="379" t="n"/>
      <c r="T55" s="371" t="n"/>
      <c r="U55" s="371" t="n"/>
      <c r="V55" s="171">
        <f>IFERROR(W55/$AD55,0)</f>
        <v/>
      </c>
      <c r="W55" s="375">
        <f>SUM(I55:K55)</f>
        <v/>
      </c>
      <c r="X55" s="172">
        <f>IFERROR(Y55/$AD55,0)</f>
        <v/>
      </c>
      <c r="Y55" s="380">
        <f>SUM(L55:R55)</f>
        <v/>
      </c>
      <c r="Z55" s="172">
        <f>IFERROR(AA55/$AD55,0)</f>
        <v/>
      </c>
      <c r="AA55" s="380">
        <f>SUM(S55,T55)</f>
        <v/>
      </c>
      <c r="AB55" s="174">
        <f>IFERROR(AC55/$AD55,0)</f>
        <v/>
      </c>
      <c r="AC55" s="376">
        <f>SUM(W55,Y55,AA55)</f>
        <v/>
      </c>
      <c r="AD55" s="377">
        <f>SUM(D55:H55,AC55)</f>
        <v/>
      </c>
    </row>
    <row r="56">
      <c r="A56" s="231" t="n"/>
      <c r="B56" s="227" t="n">
        <v>0.5416666666666666</v>
      </c>
      <c r="C56" s="228" t="n">
        <v>0.5520833333333334</v>
      </c>
      <c r="D56" s="367" t="n"/>
      <c r="E56" s="378" t="n"/>
      <c r="F56" s="378" t="n"/>
      <c r="G56" s="371" t="n"/>
      <c r="H56" s="371" t="n"/>
      <c r="I56" s="379" t="n"/>
      <c r="J56" s="378" t="n"/>
      <c r="K56" s="371" t="n"/>
      <c r="L56" s="379" t="n"/>
      <c r="M56" s="379" t="n"/>
      <c r="N56" s="379" t="n"/>
      <c r="O56" s="379" t="n"/>
      <c r="P56" s="379" t="n"/>
      <c r="Q56" s="379" t="n"/>
      <c r="R56" s="371" t="n"/>
      <c r="S56" s="379" t="n"/>
      <c r="T56" s="371" t="n"/>
      <c r="U56" s="371" t="n"/>
      <c r="V56" s="171">
        <f>IFERROR(W56/$AD56,0)</f>
        <v/>
      </c>
      <c r="W56" s="375">
        <f>SUM(I56:K56)</f>
        <v/>
      </c>
      <c r="X56" s="172">
        <f>IFERROR(Y56/$AD56,0)</f>
        <v/>
      </c>
      <c r="Y56" s="380">
        <f>SUM(L56:R56)</f>
        <v/>
      </c>
      <c r="Z56" s="172">
        <f>IFERROR(AA56/$AD56,0)</f>
        <v/>
      </c>
      <c r="AA56" s="380">
        <f>SUM(S56,T56)</f>
        <v/>
      </c>
      <c r="AB56" s="174">
        <f>IFERROR(AC56/$AD56,0)</f>
        <v/>
      </c>
      <c r="AC56" s="376">
        <f>SUM(W56,Y56,AA56)</f>
        <v/>
      </c>
      <c r="AD56" s="377">
        <f>SUM(D56:H56,AC56)</f>
        <v/>
      </c>
    </row>
    <row r="57">
      <c r="A57" s="231" t="n"/>
      <c r="B57" s="227" t="n">
        <v>0.5520833333333334</v>
      </c>
      <c r="C57" s="228" t="n">
        <v>0.5625</v>
      </c>
      <c r="D57" s="367" t="n"/>
      <c r="E57" s="378" t="n"/>
      <c r="F57" s="378" t="n"/>
      <c r="G57" s="371" t="n"/>
      <c r="H57" s="371" t="n"/>
      <c r="I57" s="379" t="n"/>
      <c r="J57" s="378" t="n"/>
      <c r="K57" s="371" t="n"/>
      <c r="L57" s="379" t="n"/>
      <c r="M57" s="379" t="n"/>
      <c r="N57" s="379" t="n"/>
      <c r="O57" s="379" t="n"/>
      <c r="P57" s="379" t="n"/>
      <c r="Q57" s="379" t="n"/>
      <c r="R57" s="371" t="n"/>
      <c r="S57" s="379" t="n"/>
      <c r="T57" s="371" t="n"/>
      <c r="U57" s="371" t="n"/>
      <c r="V57" s="171">
        <f>IFERROR(W57/$AD57,0)</f>
        <v/>
      </c>
      <c r="W57" s="375">
        <f>SUM(I57:K57)</f>
        <v/>
      </c>
      <c r="X57" s="172">
        <f>IFERROR(Y57/$AD57,0)</f>
        <v/>
      </c>
      <c r="Y57" s="380">
        <f>SUM(L57:R57)</f>
        <v/>
      </c>
      <c r="Z57" s="172">
        <f>IFERROR(AA57/$AD57,0)</f>
        <v/>
      </c>
      <c r="AA57" s="380">
        <f>SUM(S57,T57)</f>
        <v/>
      </c>
      <c r="AB57" s="174">
        <f>IFERROR(AC57/$AD57,0)</f>
        <v/>
      </c>
      <c r="AC57" s="376">
        <f>SUM(W57,Y57,AA57)</f>
        <v/>
      </c>
      <c r="AD57" s="377">
        <f>SUM(D57:H57,AC57)</f>
        <v/>
      </c>
    </row>
    <row r="58">
      <c r="A58" s="231" t="n"/>
      <c r="B58" s="227" t="n">
        <v>0.5625</v>
      </c>
      <c r="C58" s="228" t="n">
        <v>0.5729166666666666</v>
      </c>
      <c r="D58" s="367" t="n"/>
      <c r="E58" s="378" t="n"/>
      <c r="F58" s="378" t="n"/>
      <c r="G58" s="371" t="n"/>
      <c r="H58" s="371" t="n"/>
      <c r="I58" s="379" t="n"/>
      <c r="J58" s="378" t="n"/>
      <c r="K58" s="371" t="n"/>
      <c r="L58" s="379" t="n"/>
      <c r="M58" s="379" t="n"/>
      <c r="N58" s="379" t="n"/>
      <c r="O58" s="379" t="n"/>
      <c r="P58" s="379" t="n"/>
      <c r="Q58" s="379" t="n"/>
      <c r="R58" s="371" t="n"/>
      <c r="S58" s="379" t="n"/>
      <c r="T58" s="371" t="n"/>
      <c r="U58" s="371" t="n"/>
      <c r="V58" s="171">
        <f>IFERROR(W58/$AD58,0)</f>
        <v/>
      </c>
      <c r="W58" s="375">
        <f>SUM(I58:K58)</f>
        <v/>
      </c>
      <c r="X58" s="172">
        <f>IFERROR(Y58/$AD58,0)</f>
        <v/>
      </c>
      <c r="Y58" s="380">
        <f>SUM(L58:R58)</f>
        <v/>
      </c>
      <c r="Z58" s="172">
        <f>IFERROR(AA58/$AD58,0)</f>
        <v/>
      </c>
      <c r="AA58" s="380">
        <f>SUM(S58,T58)</f>
        <v/>
      </c>
      <c r="AB58" s="174">
        <f>IFERROR(AC58/$AD58,0)</f>
        <v/>
      </c>
      <c r="AC58" s="376">
        <f>SUM(W58,Y58,AA58)</f>
        <v/>
      </c>
      <c r="AD58" s="377">
        <f>SUM(D58:H58,AC58)</f>
        <v/>
      </c>
    </row>
    <row r="59">
      <c r="A59" s="231" t="n"/>
      <c r="B59" s="227" t="n">
        <v>0.5729166666666666</v>
      </c>
      <c r="C59" s="228" t="n">
        <v>0.5833333333333334</v>
      </c>
      <c r="D59" s="367" t="n"/>
      <c r="E59" s="378" t="n"/>
      <c r="F59" s="378" t="n"/>
      <c r="G59" s="371" t="n"/>
      <c r="H59" s="371" t="n"/>
      <c r="I59" s="379" t="n"/>
      <c r="J59" s="378" t="n"/>
      <c r="K59" s="371" t="n"/>
      <c r="L59" s="379" t="n"/>
      <c r="M59" s="379" t="n"/>
      <c r="N59" s="379" t="n"/>
      <c r="O59" s="379" t="n"/>
      <c r="P59" s="379" t="n"/>
      <c r="Q59" s="379" t="n"/>
      <c r="R59" s="371" t="n"/>
      <c r="S59" s="379" t="n"/>
      <c r="T59" s="371" t="n"/>
      <c r="U59" s="371" t="n"/>
      <c r="V59" s="171">
        <f>IFERROR(W59/$AD59,0)</f>
        <v/>
      </c>
      <c r="W59" s="375">
        <f>SUM(I59:K59)</f>
        <v/>
      </c>
      <c r="X59" s="172">
        <f>IFERROR(Y59/$AD59,0)</f>
        <v/>
      </c>
      <c r="Y59" s="380">
        <f>SUM(L59:R59)</f>
        <v/>
      </c>
      <c r="Z59" s="172">
        <f>IFERROR(AA59/$AD59,0)</f>
        <v/>
      </c>
      <c r="AA59" s="380">
        <f>SUM(S59,T59)</f>
        <v/>
      </c>
      <c r="AB59" s="174">
        <f>IFERROR(AC59/$AD59,0)</f>
        <v/>
      </c>
      <c r="AC59" s="376">
        <f>SUM(W59,Y59,AA59)</f>
        <v/>
      </c>
      <c r="AD59" s="377">
        <f>SUM(D59:H59,AC59)</f>
        <v/>
      </c>
    </row>
    <row r="60">
      <c r="A60" s="231" t="n"/>
      <c r="B60" s="227" t="n">
        <v>0.5833333333333334</v>
      </c>
      <c r="C60" s="228" t="n">
        <v>0.59375</v>
      </c>
      <c r="D60" s="367" t="n"/>
      <c r="E60" s="378" t="n"/>
      <c r="F60" s="378" t="n"/>
      <c r="G60" s="371" t="n"/>
      <c r="H60" s="371" t="n"/>
      <c r="I60" s="379" t="n"/>
      <c r="J60" s="378" t="n"/>
      <c r="K60" s="371" t="n"/>
      <c r="L60" s="379" t="n"/>
      <c r="M60" s="379" t="n"/>
      <c r="N60" s="379" t="n"/>
      <c r="O60" s="379" t="n"/>
      <c r="P60" s="379" t="n"/>
      <c r="Q60" s="379" t="n"/>
      <c r="R60" s="371" t="n"/>
      <c r="S60" s="379" t="n"/>
      <c r="T60" s="371" t="n"/>
      <c r="U60" s="371" t="n"/>
      <c r="V60" s="171">
        <f>IFERROR(W60/$AD60,0)</f>
        <v/>
      </c>
      <c r="W60" s="375">
        <f>SUM(I60:K60)</f>
        <v/>
      </c>
      <c r="X60" s="172">
        <f>IFERROR(Y60/$AD60,0)</f>
        <v/>
      </c>
      <c r="Y60" s="380">
        <f>SUM(L60:R60)</f>
        <v/>
      </c>
      <c r="Z60" s="172">
        <f>IFERROR(AA60/$AD60,0)</f>
        <v/>
      </c>
      <c r="AA60" s="380">
        <f>SUM(S60,T60)</f>
        <v/>
      </c>
      <c r="AB60" s="174">
        <f>IFERROR(AC60/$AD60,0)</f>
        <v/>
      </c>
      <c r="AC60" s="376">
        <f>SUM(W60,Y60,AA60)</f>
        <v/>
      </c>
      <c r="AD60" s="377">
        <f>SUM(D60:H60,AC60)</f>
        <v/>
      </c>
    </row>
    <row r="61">
      <c r="A61" s="231" t="n"/>
      <c r="B61" s="227" t="n">
        <v>0.59375</v>
      </c>
      <c r="C61" s="228" t="n">
        <v>0.6041666666666666</v>
      </c>
      <c r="D61" s="367" t="n"/>
      <c r="E61" s="378" t="n"/>
      <c r="F61" s="378" t="n"/>
      <c r="G61" s="371" t="n"/>
      <c r="H61" s="371" t="n"/>
      <c r="I61" s="379" t="n"/>
      <c r="J61" s="378" t="n"/>
      <c r="K61" s="371" t="n"/>
      <c r="L61" s="379" t="n"/>
      <c r="M61" s="379" t="n"/>
      <c r="N61" s="379" t="n"/>
      <c r="O61" s="379" t="n"/>
      <c r="P61" s="379" t="n"/>
      <c r="Q61" s="379" t="n"/>
      <c r="R61" s="371" t="n"/>
      <c r="S61" s="379" t="n"/>
      <c r="T61" s="371" t="n"/>
      <c r="U61" s="371" t="n"/>
      <c r="V61" s="171">
        <f>IFERROR(W61/$AD61,0)</f>
        <v/>
      </c>
      <c r="W61" s="375">
        <f>SUM(I61:K61)</f>
        <v/>
      </c>
      <c r="X61" s="172">
        <f>IFERROR(Y61/$AD61,0)</f>
        <v/>
      </c>
      <c r="Y61" s="380">
        <f>SUM(L61:R61)</f>
        <v/>
      </c>
      <c r="Z61" s="172">
        <f>IFERROR(AA61/$AD61,0)</f>
        <v/>
      </c>
      <c r="AA61" s="380">
        <f>SUM(S61,T61)</f>
        <v/>
      </c>
      <c r="AB61" s="174">
        <f>IFERROR(AC61/$AD61,0)</f>
        <v/>
      </c>
      <c r="AC61" s="376">
        <f>SUM(W61,Y61,AA61)</f>
        <v/>
      </c>
      <c r="AD61" s="377">
        <f>SUM(D61:H61,AC61)</f>
        <v/>
      </c>
    </row>
    <row r="62">
      <c r="A62" s="231" t="n"/>
      <c r="B62" s="227" t="n">
        <v>0.6041666666666666</v>
      </c>
      <c r="C62" s="228" t="n">
        <v>0.6145833333333334</v>
      </c>
      <c r="D62" s="367" t="n"/>
      <c r="E62" s="378" t="n"/>
      <c r="F62" s="378" t="n"/>
      <c r="G62" s="371" t="n"/>
      <c r="H62" s="371" t="n"/>
      <c r="I62" s="379" t="n"/>
      <c r="J62" s="378" t="n"/>
      <c r="K62" s="371" t="n"/>
      <c r="L62" s="379" t="n"/>
      <c r="M62" s="379" t="n"/>
      <c r="N62" s="379" t="n"/>
      <c r="O62" s="379" t="n"/>
      <c r="P62" s="379" t="n"/>
      <c r="Q62" s="379" t="n"/>
      <c r="R62" s="371" t="n"/>
      <c r="S62" s="379" t="n"/>
      <c r="T62" s="371" t="n"/>
      <c r="U62" s="371" t="n"/>
      <c r="V62" s="171">
        <f>IFERROR(W62/$AD62,0)</f>
        <v/>
      </c>
      <c r="W62" s="375">
        <f>SUM(I62:K62)</f>
        <v/>
      </c>
      <c r="X62" s="172">
        <f>IFERROR(Y62/$AD62,0)</f>
        <v/>
      </c>
      <c r="Y62" s="380">
        <f>SUM(L62:R62)</f>
        <v/>
      </c>
      <c r="Z62" s="172">
        <f>IFERROR(AA62/$AD62,0)</f>
        <v/>
      </c>
      <c r="AA62" s="380">
        <f>SUM(S62,T62)</f>
        <v/>
      </c>
      <c r="AB62" s="174">
        <f>IFERROR(AC62/$AD62,0)</f>
        <v/>
      </c>
      <c r="AC62" s="376">
        <f>SUM(W62,Y62,AA62)</f>
        <v/>
      </c>
      <c r="AD62" s="377">
        <f>SUM(D62:H62,AC62)</f>
        <v/>
      </c>
    </row>
    <row r="63">
      <c r="A63" s="231" t="n"/>
      <c r="B63" s="227" t="n">
        <v>0.6145833333333334</v>
      </c>
      <c r="C63" s="228" t="n">
        <v>0.625</v>
      </c>
      <c r="D63" s="367" t="n"/>
      <c r="E63" s="378" t="n"/>
      <c r="F63" s="378" t="n"/>
      <c r="G63" s="371" t="n"/>
      <c r="H63" s="371" t="n"/>
      <c r="I63" s="379" t="n"/>
      <c r="J63" s="378" t="n"/>
      <c r="K63" s="371" t="n"/>
      <c r="L63" s="379" t="n"/>
      <c r="M63" s="379" t="n"/>
      <c r="N63" s="379" t="n"/>
      <c r="O63" s="379" t="n"/>
      <c r="P63" s="379" t="n"/>
      <c r="Q63" s="379" t="n"/>
      <c r="R63" s="371" t="n"/>
      <c r="S63" s="379" t="n"/>
      <c r="T63" s="371" t="n"/>
      <c r="U63" s="371" t="n"/>
      <c r="V63" s="171">
        <f>IFERROR(W63/$AD63,0)</f>
        <v/>
      </c>
      <c r="W63" s="375">
        <f>SUM(I63:K63)</f>
        <v/>
      </c>
      <c r="X63" s="172">
        <f>IFERROR(Y63/$AD63,0)</f>
        <v/>
      </c>
      <c r="Y63" s="380">
        <f>SUM(L63:R63)</f>
        <v/>
      </c>
      <c r="Z63" s="172">
        <f>IFERROR(AA63/$AD63,0)</f>
        <v/>
      </c>
      <c r="AA63" s="380">
        <f>SUM(S63,T63)</f>
        <v/>
      </c>
      <c r="AB63" s="174">
        <f>IFERROR(AC63/$AD63,0)</f>
        <v/>
      </c>
      <c r="AC63" s="376">
        <f>SUM(W63,Y63,AA63)</f>
        <v/>
      </c>
      <c r="AD63" s="377">
        <f>SUM(D63:H63,AC63)</f>
        <v/>
      </c>
    </row>
    <row r="64">
      <c r="A64" s="231" t="n"/>
      <c r="B64" s="227" t="n">
        <v>0.625</v>
      </c>
      <c r="C64" s="228" t="n">
        <v>0.6354166666666666</v>
      </c>
      <c r="D64" s="367" t="n"/>
      <c r="E64" s="378" t="n"/>
      <c r="F64" s="378" t="n"/>
      <c r="G64" s="371" t="n"/>
      <c r="H64" s="371" t="n"/>
      <c r="I64" s="379" t="n"/>
      <c r="J64" s="378" t="n"/>
      <c r="K64" s="371" t="n"/>
      <c r="L64" s="379" t="n"/>
      <c r="M64" s="379" t="n"/>
      <c r="N64" s="379" t="n"/>
      <c r="O64" s="379" t="n"/>
      <c r="P64" s="379" t="n"/>
      <c r="Q64" s="379" t="n"/>
      <c r="R64" s="371" t="n"/>
      <c r="S64" s="379" t="n"/>
      <c r="T64" s="371" t="n"/>
      <c r="U64" s="371" t="n"/>
      <c r="V64" s="171">
        <f>IFERROR(W64/$AD64,0)</f>
        <v/>
      </c>
      <c r="W64" s="375">
        <f>SUM(I64:K64)</f>
        <v/>
      </c>
      <c r="X64" s="172">
        <f>IFERROR(Y64/$AD64,0)</f>
        <v/>
      </c>
      <c r="Y64" s="380">
        <f>SUM(L64:R64)</f>
        <v/>
      </c>
      <c r="Z64" s="172">
        <f>IFERROR(AA64/$AD64,0)</f>
        <v/>
      </c>
      <c r="AA64" s="380">
        <f>SUM(S64,T64)</f>
        <v/>
      </c>
      <c r="AB64" s="174">
        <f>IFERROR(AC64/$AD64,0)</f>
        <v/>
      </c>
      <c r="AC64" s="376">
        <f>SUM(W64,Y64,AA64)</f>
        <v/>
      </c>
      <c r="AD64" s="377">
        <f>SUM(D64:H64,AC64)</f>
        <v/>
      </c>
    </row>
    <row r="65">
      <c r="A65" s="231" t="n"/>
      <c r="B65" s="227" t="n">
        <v>0.6354166666666666</v>
      </c>
      <c r="C65" s="228" t="n">
        <v>0.6458333333333334</v>
      </c>
      <c r="D65" s="367" t="n"/>
      <c r="E65" s="378" t="n"/>
      <c r="F65" s="378" t="n"/>
      <c r="G65" s="371" t="n"/>
      <c r="H65" s="371" t="n"/>
      <c r="I65" s="379" t="n"/>
      <c r="J65" s="378" t="n"/>
      <c r="K65" s="371" t="n"/>
      <c r="L65" s="379" t="n"/>
      <c r="M65" s="379" t="n"/>
      <c r="N65" s="379" t="n"/>
      <c r="O65" s="379" t="n"/>
      <c r="P65" s="379" t="n"/>
      <c r="Q65" s="379" t="n"/>
      <c r="R65" s="371" t="n"/>
      <c r="S65" s="379" t="n"/>
      <c r="T65" s="371" t="n"/>
      <c r="U65" s="371" t="n"/>
      <c r="V65" s="171">
        <f>IFERROR(W65/$AD65,0)</f>
        <v/>
      </c>
      <c r="W65" s="375">
        <f>SUM(I65:K65)</f>
        <v/>
      </c>
      <c r="X65" s="172">
        <f>IFERROR(Y65/$AD65,0)</f>
        <v/>
      </c>
      <c r="Y65" s="380">
        <f>SUM(L65:R65)</f>
        <v/>
      </c>
      <c r="Z65" s="172">
        <f>IFERROR(AA65/$AD65,0)</f>
        <v/>
      </c>
      <c r="AA65" s="380">
        <f>SUM(S65,T65)</f>
        <v/>
      </c>
      <c r="AB65" s="174">
        <f>IFERROR(AC65/$AD65,0)</f>
        <v/>
      </c>
      <c r="AC65" s="376">
        <f>SUM(W65,Y65,AA65)</f>
        <v/>
      </c>
      <c r="AD65" s="377">
        <f>SUM(D65:H65,AC65)</f>
        <v/>
      </c>
    </row>
    <row r="66">
      <c r="A66" s="231" t="n"/>
      <c r="B66" s="227" t="n">
        <v>0.6458333333333334</v>
      </c>
      <c r="C66" s="228" t="n">
        <v>0.65625</v>
      </c>
      <c r="D66" s="367" t="n"/>
      <c r="E66" s="378" t="n"/>
      <c r="F66" s="378" t="n"/>
      <c r="G66" s="371" t="n"/>
      <c r="H66" s="371" t="n"/>
      <c r="I66" s="379" t="n"/>
      <c r="J66" s="378" t="n"/>
      <c r="K66" s="371" t="n"/>
      <c r="L66" s="379" t="n"/>
      <c r="M66" s="379" t="n"/>
      <c r="N66" s="379" t="n"/>
      <c r="O66" s="379" t="n"/>
      <c r="P66" s="379" t="n"/>
      <c r="Q66" s="379" t="n"/>
      <c r="R66" s="371" t="n"/>
      <c r="S66" s="379" t="n"/>
      <c r="T66" s="371" t="n"/>
      <c r="U66" s="371" t="n"/>
      <c r="V66" s="171">
        <f>IFERROR(W66/$AD66,0)</f>
        <v/>
      </c>
      <c r="W66" s="375">
        <f>SUM(I66:K66)</f>
        <v/>
      </c>
      <c r="X66" s="172">
        <f>IFERROR(Y66/$AD66,0)</f>
        <v/>
      </c>
      <c r="Y66" s="380">
        <f>SUM(L66:R66)</f>
        <v/>
      </c>
      <c r="Z66" s="172">
        <f>IFERROR(AA66/$AD66,0)</f>
        <v/>
      </c>
      <c r="AA66" s="380">
        <f>SUM(S66,T66)</f>
        <v/>
      </c>
      <c r="AB66" s="174">
        <f>IFERROR(AC66/$AD66,0)</f>
        <v/>
      </c>
      <c r="AC66" s="376">
        <f>SUM(W66,Y66,AA66)</f>
        <v/>
      </c>
      <c r="AD66" s="377">
        <f>SUM(D66:H66,AC66)</f>
        <v/>
      </c>
    </row>
    <row r="67" ht="13.8" customHeight="1" thickBot="1">
      <c r="A67" s="231" t="n"/>
      <c r="B67" s="225" t="n">
        <v>0.65625</v>
      </c>
      <c r="C67" s="226" t="n">
        <v>0.6666666666666666</v>
      </c>
      <c r="D67" s="381" t="n"/>
      <c r="E67" s="382" t="n"/>
      <c r="F67" s="382" t="n"/>
      <c r="G67" s="383" t="n"/>
      <c r="H67" s="383" t="n"/>
      <c r="I67" s="384" t="n"/>
      <c r="J67" s="382" t="n"/>
      <c r="K67" s="383" t="n"/>
      <c r="L67" s="384" t="n"/>
      <c r="M67" s="384" t="n"/>
      <c r="N67" s="384" t="n"/>
      <c r="O67" s="384" t="n"/>
      <c r="P67" s="384" t="n"/>
      <c r="Q67" s="384" t="n"/>
      <c r="R67" s="383" t="n"/>
      <c r="S67" s="384" t="n"/>
      <c r="T67" s="383" t="n"/>
      <c r="U67" s="383" t="n"/>
      <c r="V67" s="178">
        <f>IFERROR(W67/$AD67,0)</f>
        <v/>
      </c>
      <c r="W67" s="385">
        <f>SUM(I67:K67)</f>
        <v/>
      </c>
      <c r="X67" s="179">
        <f>IFERROR(Y67/$AD67,0)</f>
        <v/>
      </c>
      <c r="Y67" s="385">
        <f>SUM(L67:R67)</f>
        <v/>
      </c>
      <c r="Z67" s="179">
        <f>IFERROR(AA67/$AD67,0)</f>
        <v/>
      </c>
      <c r="AA67" s="385">
        <f>SUM(S67,T67)</f>
        <v/>
      </c>
      <c r="AB67" s="181">
        <f>IFERROR(AC67/$AD67,0)</f>
        <v/>
      </c>
      <c r="AC67" s="386">
        <f>SUM(W67,Y67,AA67)</f>
        <v/>
      </c>
      <c r="AD67" s="387">
        <f>SUM(D67:H67,AC67)</f>
        <v/>
      </c>
    </row>
    <row r="68">
      <c r="A68" s="231" t="n"/>
      <c r="B68" s="227" t="n">
        <v>0.6666666666666666</v>
      </c>
      <c r="C68" s="228" t="n">
        <v>0.6770833333333334</v>
      </c>
      <c r="D68" s="388" t="n"/>
      <c r="E68" s="373" t="n"/>
      <c r="F68" s="373" t="n"/>
      <c r="G68" s="374" t="n"/>
      <c r="H68" s="374" t="n"/>
      <c r="I68" s="372" t="n"/>
      <c r="J68" s="373" t="n"/>
      <c r="K68" s="374" t="n"/>
      <c r="L68" s="372" t="n"/>
      <c r="M68" s="372" t="n"/>
      <c r="N68" s="372" t="n"/>
      <c r="O68" s="372" t="n"/>
      <c r="P68" s="372" t="n"/>
      <c r="Q68" s="372" t="n"/>
      <c r="R68" s="374" t="n"/>
      <c r="S68" s="372" t="n"/>
      <c r="T68" s="374" t="n"/>
      <c r="U68" s="374" t="n"/>
      <c r="V68" s="163">
        <f>IFERROR(W68/$AD68,0)</f>
        <v/>
      </c>
      <c r="W68" s="375">
        <f>SUM(I68:K68)</f>
        <v/>
      </c>
      <c r="X68" s="165">
        <f>IFERROR(Y68/$AD68,0)</f>
        <v/>
      </c>
      <c r="Y68" s="375">
        <f>SUM(L68:R68)</f>
        <v/>
      </c>
      <c r="Z68" s="165">
        <f>IFERROR(AA68/$AD68,0)</f>
        <v/>
      </c>
      <c r="AA68" s="375">
        <f>SUM(S68,T68)</f>
        <v/>
      </c>
      <c r="AB68" s="166">
        <f>IFERROR(AC68/$AD68,0)</f>
        <v/>
      </c>
      <c r="AC68" s="376">
        <f>SUM(W68,Y68,AA68)</f>
        <v/>
      </c>
      <c r="AD68" s="377">
        <f>SUM(D68:H68,AC68)</f>
        <v/>
      </c>
    </row>
    <row r="69">
      <c r="A69" s="231" t="n"/>
      <c r="B69" s="227" t="n">
        <v>0.6770833333333334</v>
      </c>
      <c r="C69" s="228" t="n">
        <v>0.6875</v>
      </c>
      <c r="D69" s="367" t="n"/>
      <c r="E69" s="378" t="n"/>
      <c r="F69" s="378" t="n"/>
      <c r="G69" s="371" t="n"/>
      <c r="H69" s="371" t="n"/>
      <c r="I69" s="379" t="n"/>
      <c r="J69" s="378" t="n"/>
      <c r="K69" s="371" t="n"/>
      <c r="L69" s="379" t="n"/>
      <c r="M69" s="379" t="n"/>
      <c r="N69" s="379" t="n"/>
      <c r="O69" s="379" t="n"/>
      <c r="P69" s="379" t="n"/>
      <c r="Q69" s="379" t="n"/>
      <c r="R69" s="371" t="n"/>
      <c r="S69" s="379" t="n"/>
      <c r="T69" s="371" t="n"/>
      <c r="U69" s="371" t="n"/>
      <c r="V69" s="171">
        <f>IFERROR(W69/$AD69,0)</f>
        <v/>
      </c>
      <c r="W69" s="375">
        <f>SUM(I69:K69)</f>
        <v/>
      </c>
      <c r="X69" s="172">
        <f>IFERROR(Y69/$AD69,0)</f>
        <v/>
      </c>
      <c r="Y69" s="380">
        <f>SUM(L69:R69)</f>
        <v/>
      </c>
      <c r="Z69" s="172">
        <f>IFERROR(AA69/$AD69,0)</f>
        <v/>
      </c>
      <c r="AA69" s="380">
        <f>SUM(S69,T69)</f>
        <v/>
      </c>
      <c r="AB69" s="174">
        <f>IFERROR(AC69/$AD69,0)</f>
        <v/>
      </c>
      <c r="AC69" s="376">
        <f>SUM(W69,Y69,AA69)</f>
        <v/>
      </c>
      <c r="AD69" s="377">
        <f>SUM(D69:H69,AC69)</f>
        <v/>
      </c>
    </row>
    <row r="70">
      <c r="A70" s="231" t="n"/>
      <c r="B70" s="227" t="n">
        <v>0.6875</v>
      </c>
      <c r="C70" s="228" t="n">
        <v>0.6979166666666666</v>
      </c>
      <c r="D70" s="367" t="n"/>
      <c r="E70" s="378" t="n"/>
      <c r="F70" s="378" t="n"/>
      <c r="G70" s="371" t="n"/>
      <c r="H70" s="371" t="n"/>
      <c r="I70" s="379" t="n"/>
      <c r="J70" s="378" t="n"/>
      <c r="K70" s="371" t="n"/>
      <c r="L70" s="379" t="n"/>
      <c r="M70" s="379" t="n"/>
      <c r="N70" s="379" t="n"/>
      <c r="O70" s="379" t="n"/>
      <c r="P70" s="379" t="n"/>
      <c r="Q70" s="379" t="n"/>
      <c r="R70" s="371" t="n"/>
      <c r="S70" s="379" t="n"/>
      <c r="T70" s="371" t="n"/>
      <c r="U70" s="371" t="n"/>
      <c r="V70" s="171">
        <f>IFERROR(W70/$AD70,0)</f>
        <v/>
      </c>
      <c r="W70" s="375">
        <f>SUM(I70:K70)</f>
        <v/>
      </c>
      <c r="X70" s="172">
        <f>IFERROR(Y70/$AD70,0)</f>
        <v/>
      </c>
      <c r="Y70" s="380">
        <f>SUM(L70:R70)</f>
        <v/>
      </c>
      <c r="Z70" s="172">
        <f>IFERROR(AA70/$AD70,0)</f>
        <v/>
      </c>
      <c r="AA70" s="380">
        <f>SUM(S70,T70)</f>
        <v/>
      </c>
      <c r="AB70" s="174">
        <f>IFERROR(AC70/$AD70,0)</f>
        <v/>
      </c>
      <c r="AC70" s="376">
        <f>SUM(W70,Y70,AA70)</f>
        <v/>
      </c>
      <c r="AD70" s="377">
        <f>SUM(D70:H70,AC70)</f>
        <v/>
      </c>
    </row>
    <row r="71">
      <c r="A71" s="231" t="n"/>
      <c r="B71" s="227" t="n">
        <v>0.6979166666666666</v>
      </c>
      <c r="C71" s="228" t="n">
        <v>0.7083333333333334</v>
      </c>
      <c r="D71" s="367" t="n"/>
      <c r="E71" s="378" t="n"/>
      <c r="F71" s="378" t="n"/>
      <c r="G71" s="371" t="n"/>
      <c r="H71" s="371" t="n"/>
      <c r="I71" s="379" t="n"/>
      <c r="J71" s="378" t="n"/>
      <c r="K71" s="371" t="n"/>
      <c r="L71" s="379" t="n"/>
      <c r="M71" s="379" t="n"/>
      <c r="N71" s="379" t="n"/>
      <c r="O71" s="379" t="n"/>
      <c r="P71" s="379" t="n"/>
      <c r="Q71" s="379" t="n"/>
      <c r="R71" s="371" t="n"/>
      <c r="S71" s="379" t="n"/>
      <c r="T71" s="371" t="n"/>
      <c r="U71" s="371" t="n"/>
      <c r="V71" s="171">
        <f>IFERROR(W71/$AD71,0)</f>
        <v/>
      </c>
      <c r="W71" s="375">
        <f>SUM(I71:K71)</f>
        <v/>
      </c>
      <c r="X71" s="172">
        <f>IFERROR(Y71/$AD71,0)</f>
        <v/>
      </c>
      <c r="Y71" s="380">
        <f>SUM(L71:R71)</f>
        <v/>
      </c>
      <c r="Z71" s="172">
        <f>IFERROR(AA71/$AD71,0)</f>
        <v/>
      </c>
      <c r="AA71" s="380">
        <f>SUM(S71,T71)</f>
        <v/>
      </c>
      <c r="AB71" s="174">
        <f>IFERROR(AC71/$AD71,0)</f>
        <v/>
      </c>
      <c r="AC71" s="376">
        <f>SUM(W71,Y71,AA71)</f>
        <v/>
      </c>
      <c r="AD71" s="377">
        <f>SUM(D71:H71,AC71)</f>
        <v/>
      </c>
    </row>
    <row r="72">
      <c r="A72" s="231" t="n"/>
      <c r="B72" s="227" t="n">
        <v>0.7083333333333334</v>
      </c>
      <c r="C72" s="228" t="n">
        <v>0.71875</v>
      </c>
      <c r="D72" s="367" t="n"/>
      <c r="E72" s="378" t="n"/>
      <c r="F72" s="378" t="n"/>
      <c r="G72" s="371" t="n"/>
      <c r="H72" s="371" t="n"/>
      <c r="I72" s="379" t="n"/>
      <c r="J72" s="378" t="n"/>
      <c r="K72" s="371" t="n"/>
      <c r="L72" s="379" t="n"/>
      <c r="M72" s="379" t="n"/>
      <c r="N72" s="379" t="n"/>
      <c r="O72" s="379" t="n"/>
      <c r="P72" s="379" t="n"/>
      <c r="Q72" s="379" t="n"/>
      <c r="R72" s="371" t="n"/>
      <c r="S72" s="379" t="n"/>
      <c r="T72" s="371" t="n"/>
      <c r="U72" s="371" t="n"/>
      <c r="V72" s="171">
        <f>IFERROR(W72/$AD72,0)</f>
        <v/>
      </c>
      <c r="W72" s="375">
        <f>SUM(I72:K72)</f>
        <v/>
      </c>
      <c r="X72" s="172">
        <f>IFERROR(Y72/$AD72,0)</f>
        <v/>
      </c>
      <c r="Y72" s="380">
        <f>SUM(L72:R72)</f>
        <v/>
      </c>
      <c r="Z72" s="172">
        <f>IFERROR(AA72/$AD72,0)</f>
        <v/>
      </c>
      <c r="AA72" s="380">
        <f>SUM(S72,T72)</f>
        <v/>
      </c>
      <c r="AB72" s="174">
        <f>IFERROR(AC72/$AD72,0)</f>
        <v/>
      </c>
      <c r="AC72" s="376">
        <f>SUM(W72,Y72,AA72)</f>
        <v/>
      </c>
      <c r="AD72" s="377">
        <f>SUM(D72:H72,AC72)</f>
        <v/>
      </c>
    </row>
    <row r="73">
      <c r="A73" s="231" t="n"/>
      <c r="B73" s="227" t="n">
        <v>0.71875</v>
      </c>
      <c r="C73" s="228" t="n">
        <v>0.7291666666666666</v>
      </c>
      <c r="D73" s="367" t="n"/>
      <c r="E73" s="378" t="n"/>
      <c r="F73" s="378" t="n"/>
      <c r="G73" s="371" t="n"/>
      <c r="H73" s="371" t="n"/>
      <c r="I73" s="379" t="n"/>
      <c r="J73" s="378" t="n"/>
      <c r="K73" s="371" t="n"/>
      <c r="L73" s="379" t="n"/>
      <c r="M73" s="379" t="n"/>
      <c r="N73" s="379" t="n"/>
      <c r="O73" s="379" t="n"/>
      <c r="P73" s="379" t="n"/>
      <c r="Q73" s="379" t="n"/>
      <c r="R73" s="371" t="n"/>
      <c r="S73" s="379" t="n"/>
      <c r="T73" s="371" t="n"/>
      <c r="U73" s="371" t="n"/>
      <c r="V73" s="171">
        <f>IFERROR(W73/$AD73,0)</f>
        <v/>
      </c>
      <c r="W73" s="375">
        <f>SUM(I73:K73)</f>
        <v/>
      </c>
      <c r="X73" s="172">
        <f>IFERROR(Y73/$AD73,0)</f>
        <v/>
      </c>
      <c r="Y73" s="380">
        <f>SUM(L73:R73)</f>
        <v/>
      </c>
      <c r="Z73" s="172">
        <f>IFERROR(AA73/$AD73,0)</f>
        <v/>
      </c>
      <c r="AA73" s="380">
        <f>SUM(S73,T73)</f>
        <v/>
      </c>
      <c r="AB73" s="174">
        <f>IFERROR(AC73/$AD73,0)</f>
        <v/>
      </c>
      <c r="AC73" s="376">
        <f>SUM(W73,Y73,AA73)</f>
        <v/>
      </c>
      <c r="AD73" s="377">
        <f>SUM(D73:H73,AC73)</f>
        <v/>
      </c>
    </row>
    <row r="74">
      <c r="A74" s="231" t="n"/>
      <c r="B74" s="227" t="n">
        <v>0.7291666666666666</v>
      </c>
      <c r="C74" s="228" t="n">
        <v>0.7395833333333334</v>
      </c>
      <c r="D74" s="367" t="n"/>
      <c r="E74" s="378" t="n"/>
      <c r="F74" s="378" t="n"/>
      <c r="G74" s="371" t="n"/>
      <c r="H74" s="371" t="n"/>
      <c r="I74" s="379" t="n"/>
      <c r="J74" s="378" t="n"/>
      <c r="K74" s="371" t="n"/>
      <c r="L74" s="379" t="n"/>
      <c r="M74" s="379" t="n"/>
      <c r="N74" s="379" t="n"/>
      <c r="O74" s="379" t="n"/>
      <c r="P74" s="379" t="n"/>
      <c r="Q74" s="379" t="n"/>
      <c r="R74" s="371" t="n"/>
      <c r="S74" s="379" t="n"/>
      <c r="T74" s="371" t="n"/>
      <c r="U74" s="371" t="n"/>
      <c r="V74" s="171">
        <f>IFERROR(W74/$AD74,0)</f>
        <v/>
      </c>
      <c r="W74" s="375">
        <f>SUM(I74:K74)</f>
        <v/>
      </c>
      <c r="X74" s="172">
        <f>IFERROR(Y74/$AD74,0)</f>
        <v/>
      </c>
      <c r="Y74" s="380">
        <f>SUM(L74:R74)</f>
        <v/>
      </c>
      <c r="Z74" s="172">
        <f>IFERROR(AA74/$AD74,0)</f>
        <v/>
      </c>
      <c r="AA74" s="380">
        <f>SUM(S74,T74)</f>
        <v/>
      </c>
      <c r="AB74" s="174">
        <f>IFERROR(AC74/$AD74,0)</f>
        <v/>
      </c>
      <c r="AC74" s="376">
        <f>SUM(W74,Y74,AA74)</f>
        <v/>
      </c>
      <c r="AD74" s="377">
        <f>SUM(D74:H74,AC74)</f>
        <v/>
      </c>
    </row>
    <row r="75">
      <c r="A75" s="231" t="n"/>
      <c r="B75" s="227" t="n">
        <v>0.7395833333333334</v>
      </c>
      <c r="C75" s="228" t="n">
        <v>0.75</v>
      </c>
      <c r="D75" s="367" t="n"/>
      <c r="E75" s="378" t="n"/>
      <c r="F75" s="378" t="n"/>
      <c r="G75" s="371" t="n"/>
      <c r="H75" s="371" t="n"/>
      <c r="I75" s="379" t="n"/>
      <c r="J75" s="378" t="n"/>
      <c r="K75" s="371" t="n"/>
      <c r="L75" s="379" t="n"/>
      <c r="M75" s="379" t="n"/>
      <c r="N75" s="379" t="n"/>
      <c r="O75" s="379" t="n"/>
      <c r="P75" s="379" t="n"/>
      <c r="Q75" s="379" t="n"/>
      <c r="R75" s="371" t="n"/>
      <c r="S75" s="379" t="n"/>
      <c r="T75" s="371" t="n"/>
      <c r="U75" s="371" t="n"/>
      <c r="V75" s="171">
        <f>IFERROR(W75/$AD75,0)</f>
        <v/>
      </c>
      <c r="W75" s="375">
        <f>SUM(I75:K75)</f>
        <v/>
      </c>
      <c r="X75" s="172">
        <f>IFERROR(Y75/$AD75,0)</f>
        <v/>
      </c>
      <c r="Y75" s="380">
        <f>SUM(L75:R75)</f>
        <v/>
      </c>
      <c r="Z75" s="172">
        <f>IFERROR(AA75/$AD75,0)</f>
        <v/>
      </c>
      <c r="AA75" s="380">
        <f>SUM(S75,T75)</f>
        <v/>
      </c>
      <c r="AB75" s="174">
        <f>IFERROR(AC75/$AD75,0)</f>
        <v/>
      </c>
      <c r="AC75" s="376">
        <f>SUM(W75,Y75,AA75)</f>
        <v/>
      </c>
      <c r="AD75" s="377">
        <f>SUM(D75:H75,AC75)</f>
        <v/>
      </c>
    </row>
    <row r="76">
      <c r="A76" s="231" t="n"/>
      <c r="B76" s="227" t="n">
        <v>0.75</v>
      </c>
      <c r="C76" s="228" t="n">
        <v>0.7604166666666666</v>
      </c>
      <c r="D76" s="367" t="n"/>
      <c r="E76" s="378" t="n"/>
      <c r="F76" s="378" t="n"/>
      <c r="G76" s="371" t="n"/>
      <c r="H76" s="371" t="n"/>
      <c r="I76" s="379" t="n"/>
      <c r="J76" s="378" t="n"/>
      <c r="K76" s="371" t="n"/>
      <c r="L76" s="379" t="n"/>
      <c r="M76" s="379" t="n"/>
      <c r="N76" s="379" t="n"/>
      <c r="O76" s="379" t="n"/>
      <c r="P76" s="379" t="n"/>
      <c r="Q76" s="379" t="n"/>
      <c r="R76" s="371" t="n"/>
      <c r="S76" s="379" t="n"/>
      <c r="T76" s="371" t="n"/>
      <c r="U76" s="371" t="n"/>
      <c r="V76" s="171">
        <f>IFERROR(W76/$AD76,0)</f>
        <v/>
      </c>
      <c r="W76" s="375">
        <f>SUM(I76:K76)</f>
        <v/>
      </c>
      <c r="X76" s="172">
        <f>IFERROR(Y76/$AD76,0)</f>
        <v/>
      </c>
      <c r="Y76" s="380">
        <f>SUM(L76:R76)</f>
        <v/>
      </c>
      <c r="Z76" s="172">
        <f>IFERROR(AA76/$AD76,0)</f>
        <v/>
      </c>
      <c r="AA76" s="380">
        <f>SUM(S76,T76)</f>
        <v/>
      </c>
      <c r="AB76" s="174">
        <f>IFERROR(AC76/$AD76,0)</f>
        <v/>
      </c>
      <c r="AC76" s="376">
        <f>SUM(W76,Y76,AA76)</f>
        <v/>
      </c>
      <c r="AD76" s="377">
        <f>SUM(D76:H76,AC76)</f>
        <v/>
      </c>
    </row>
    <row r="77">
      <c r="A77" s="231" t="n"/>
      <c r="B77" s="227" t="n">
        <v>0.7604166666666666</v>
      </c>
      <c r="C77" s="228" t="n">
        <v>0.7708333333333334</v>
      </c>
      <c r="D77" s="367" t="n"/>
      <c r="E77" s="378" t="n"/>
      <c r="F77" s="378" t="n"/>
      <c r="G77" s="371" t="n"/>
      <c r="H77" s="371" t="n"/>
      <c r="I77" s="379" t="n"/>
      <c r="J77" s="378" t="n"/>
      <c r="K77" s="371" t="n"/>
      <c r="L77" s="379" t="n"/>
      <c r="M77" s="379" t="n"/>
      <c r="N77" s="379" t="n"/>
      <c r="O77" s="379" t="n"/>
      <c r="P77" s="379" t="n"/>
      <c r="Q77" s="379" t="n"/>
      <c r="R77" s="371" t="n"/>
      <c r="S77" s="379" t="n"/>
      <c r="T77" s="371" t="n"/>
      <c r="U77" s="371" t="n"/>
      <c r="V77" s="171">
        <f>IFERROR(W77/$AD77,0)</f>
        <v/>
      </c>
      <c r="W77" s="375">
        <f>SUM(I77:K77)</f>
        <v/>
      </c>
      <c r="X77" s="172">
        <f>IFERROR(Y77/$AD77,0)</f>
        <v/>
      </c>
      <c r="Y77" s="380">
        <f>SUM(L77:R77)</f>
        <v/>
      </c>
      <c r="Z77" s="172">
        <f>IFERROR(AA77/$AD77,0)</f>
        <v/>
      </c>
      <c r="AA77" s="380">
        <f>SUM(S77,T77)</f>
        <v/>
      </c>
      <c r="AB77" s="174">
        <f>IFERROR(AC77/$AD77,0)</f>
        <v/>
      </c>
      <c r="AC77" s="376">
        <f>SUM(W77,Y77,AA77)</f>
        <v/>
      </c>
      <c r="AD77" s="377">
        <f>SUM(D77:H77,AC77)</f>
        <v/>
      </c>
    </row>
    <row r="78">
      <c r="A78" s="231" t="n"/>
      <c r="B78" s="227" t="n">
        <v>0.7708333333333334</v>
      </c>
      <c r="C78" s="228" t="n">
        <v>0.78125</v>
      </c>
      <c r="D78" s="367" t="n"/>
      <c r="E78" s="378" t="n"/>
      <c r="F78" s="378" t="n"/>
      <c r="G78" s="371" t="n"/>
      <c r="H78" s="371" t="n"/>
      <c r="I78" s="379" t="n"/>
      <c r="J78" s="378" t="n"/>
      <c r="K78" s="371" t="n"/>
      <c r="L78" s="379" t="n"/>
      <c r="M78" s="379" t="n"/>
      <c r="N78" s="379" t="n"/>
      <c r="O78" s="379" t="n"/>
      <c r="P78" s="379" t="n"/>
      <c r="Q78" s="379" t="n"/>
      <c r="R78" s="371" t="n"/>
      <c r="S78" s="379" t="n"/>
      <c r="T78" s="371" t="n"/>
      <c r="U78" s="371" t="n"/>
      <c r="V78" s="171">
        <f>IFERROR(W78/$AD78,0)</f>
        <v/>
      </c>
      <c r="W78" s="375">
        <f>SUM(I78:K78)</f>
        <v/>
      </c>
      <c r="X78" s="172">
        <f>IFERROR(Y78/$AD78,0)</f>
        <v/>
      </c>
      <c r="Y78" s="380">
        <f>SUM(L78:R78)</f>
        <v/>
      </c>
      <c r="Z78" s="172">
        <f>IFERROR(AA78/$AD78,0)</f>
        <v/>
      </c>
      <c r="AA78" s="380">
        <f>SUM(S78,T78)</f>
        <v/>
      </c>
      <c r="AB78" s="174">
        <f>IFERROR(AC78/$AD78,0)</f>
        <v/>
      </c>
      <c r="AC78" s="376">
        <f>SUM(W78,Y78,AA78)</f>
        <v/>
      </c>
      <c r="AD78" s="377">
        <f>SUM(D78:H78,AC78)</f>
        <v/>
      </c>
    </row>
    <row r="79">
      <c r="A79" s="231" t="n"/>
      <c r="B79" s="227" t="n">
        <v>0.78125</v>
      </c>
      <c r="C79" s="228" t="n">
        <v>0.7916666666666666</v>
      </c>
      <c r="D79" s="367" t="n"/>
      <c r="E79" s="378" t="n"/>
      <c r="F79" s="378" t="n"/>
      <c r="G79" s="371" t="n"/>
      <c r="H79" s="371" t="n"/>
      <c r="I79" s="379" t="n"/>
      <c r="J79" s="378" t="n"/>
      <c r="K79" s="371" t="n"/>
      <c r="L79" s="379" t="n"/>
      <c r="M79" s="379" t="n"/>
      <c r="N79" s="379" t="n"/>
      <c r="O79" s="379" t="n"/>
      <c r="P79" s="379" t="n"/>
      <c r="Q79" s="379" t="n"/>
      <c r="R79" s="371" t="n"/>
      <c r="S79" s="379" t="n"/>
      <c r="T79" s="371" t="n"/>
      <c r="U79" s="371" t="n"/>
      <c r="V79" s="171">
        <f>IFERROR(W79/$AD79,0)</f>
        <v/>
      </c>
      <c r="W79" s="375">
        <f>SUM(I79:K79)</f>
        <v/>
      </c>
      <c r="X79" s="172">
        <f>IFERROR(Y79/$AD79,0)</f>
        <v/>
      </c>
      <c r="Y79" s="380">
        <f>SUM(L79:R79)</f>
        <v/>
      </c>
      <c r="Z79" s="172">
        <f>IFERROR(AA79/$AD79,0)</f>
        <v/>
      </c>
      <c r="AA79" s="380">
        <f>SUM(S79,T79)</f>
        <v/>
      </c>
      <c r="AB79" s="174">
        <f>IFERROR(AC79/$AD79,0)</f>
        <v/>
      </c>
      <c r="AC79" s="376">
        <f>SUM(W79,Y79,AA79)</f>
        <v/>
      </c>
      <c r="AD79" s="377">
        <f>SUM(D79:H79,AC79)</f>
        <v/>
      </c>
    </row>
    <row r="80" outlineLevel="1">
      <c r="A80" s="231" t="n"/>
      <c r="B80" s="227" t="n">
        <v>0.7916666666666666</v>
      </c>
      <c r="C80" s="228" t="n">
        <v>0.8020833333333334</v>
      </c>
      <c r="D80" s="367" t="n"/>
      <c r="E80" s="378" t="n"/>
      <c r="F80" s="378" t="n"/>
      <c r="G80" s="371" t="n"/>
      <c r="H80" s="371" t="n"/>
      <c r="I80" s="379" t="n"/>
      <c r="J80" s="378" t="n"/>
      <c r="K80" s="371" t="n"/>
      <c r="L80" s="379" t="n"/>
      <c r="M80" s="379" t="n"/>
      <c r="N80" s="379" t="n"/>
      <c r="O80" s="379" t="n"/>
      <c r="P80" s="379" t="n"/>
      <c r="Q80" s="379" t="n"/>
      <c r="R80" s="371" t="n"/>
      <c r="S80" s="379" t="n"/>
      <c r="T80" s="371" t="n"/>
      <c r="U80" s="371" t="n"/>
      <c r="V80" s="171">
        <f>IFERROR(W80/$AD80,0)</f>
        <v/>
      </c>
      <c r="W80" s="375">
        <f>SUM(I80:K80)</f>
        <v/>
      </c>
      <c r="X80" s="172">
        <f>IFERROR(Y80/$AD80,0)</f>
        <v/>
      </c>
      <c r="Y80" s="380">
        <f>SUM(L80:R80)</f>
        <v/>
      </c>
      <c r="Z80" s="172">
        <f>IFERROR(AA80/$AD80,0)</f>
        <v/>
      </c>
      <c r="AA80" s="380">
        <f>SUM(S80,T80)</f>
        <v/>
      </c>
      <c r="AB80" s="174">
        <f>IFERROR(AC80/$AD80,0)</f>
        <v/>
      </c>
      <c r="AC80" s="376">
        <f>SUM(W80,Y80,AA80)</f>
        <v/>
      </c>
      <c r="AD80" s="377">
        <f>SUM(D80:H80,AC80)</f>
        <v/>
      </c>
    </row>
    <row r="81" outlineLevel="1">
      <c r="A81" s="231" t="n"/>
      <c r="B81" s="227" t="n">
        <v>0.8020833333333334</v>
      </c>
      <c r="C81" s="228" t="n">
        <v>0.8125</v>
      </c>
      <c r="D81" s="367" t="n"/>
      <c r="E81" s="378" t="n"/>
      <c r="F81" s="378" t="n"/>
      <c r="G81" s="371" t="n"/>
      <c r="H81" s="371" t="n"/>
      <c r="I81" s="379" t="n"/>
      <c r="J81" s="378" t="n"/>
      <c r="K81" s="371" t="n"/>
      <c r="L81" s="379" t="n"/>
      <c r="M81" s="379" t="n"/>
      <c r="N81" s="379" t="n"/>
      <c r="O81" s="379" t="n"/>
      <c r="P81" s="379" t="n"/>
      <c r="Q81" s="379" t="n"/>
      <c r="R81" s="371" t="n"/>
      <c r="S81" s="379" t="n"/>
      <c r="T81" s="371" t="n"/>
      <c r="U81" s="371" t="n"/>
      <c r="V81" s="171">
        <f>IFERROR(W81/$AD81,0)</f>
        <v/>
      </c>
      <c r="W81" s="375">
        <f>SUM(I81:K81)</f>
        <v/>
      </c>
      <c r="X81" s="172">
        <f>IFERROR(Y81/$AD81,0)</f>
        <v/>
      </c>
      <c r="Y81" s="380">
        <f>SUM(L81:R81)</f>
        <v/>
      </c>
      <c r="Z81" s="172">
        <f>IFERROR(AA81/$AD81,0)</f>
        <v/>
      </c>
      <c r="AA81" s="380">
        <f>SUM(S81,T81)</f>
        <v/>
      </c>
      <c r="AB81" s="174">
        <f>IFERROR(AC81/$AD81,0)</f>
        <v/>
      </c>
      <c r="AC81" s="376">
        <f>SUM(W81,Y81,AA81)</f>
        <v/>
      </c>
      <c r="AD81" s="377">
        <f>SUM(D81:H81,AC81)</f>
        <v/>
      </c>
    </row>
    <row r="82" outlineLevel="1">
      <c r="A82" s="231" t="n"/>
      <c r="B82" s="227" t="n">
        <v>0.8125</v>
      </c>
      <c r="C82" s="228" t="n">
        <v>0.8229166666666666</v>
      </c>
      <c r="D82" s="367" t="n"/>
      <c r="E82" s="378" t="n"/>
      <c r="F82" s="378" t="n"/>
      <c r="G82" s="371" t="n"/>
      <c r="H82" s="371" t="n"/>
      <c r="I82" s="379" t="n"/>
      <c r="J82" s="378" t="n"/>
      <c r="K82" s="371" t="n"/>
      <c r="L82" s="379" t="n"/>
      <c r="M82" s="379" t="n"/>
      <c r="N82" s="379" t="n"/>
      <c r="O82" s="379" t="n"/>
      <c r="P82" s="379" t="n"/>
      <c r="Q82" s="379" t="n"/>
      <c r="R82" s="371" t="n"/>
      <c r="S82" s="379" t="n"/>
      <c r="T82" s="371" t="n"/>
      <c r="U82" s="371" t="n"/>
      <c r="V82" s="171">
        <f>IFERROR(W82/$AD82,0)</f>
        <v/>
      </c>
      <c r="W82" s="375">
        <f>SUM(I82:K82)</f>
        <v/>
      </c>
      <c r="X82" s="172">
        <f>IFERROR(Y82/$AD82,0)</f>
        <v/>
      </c>
      <c r="Y82" s="380">
        <f>SUM(L82:R82)</f>
        <v/>
      </c>
      <c r="Z82" s="172">
        <f>IFERROR(AA82/$AD82,0)</f>
        <v/>
      </c>
      <c r="AA82" s="380">
        <f>SUM(S82,T82)</f>
        <v/>
      </c>
      <c r="AB82" s="174">
        <f>IFERROR(AC82/$AD82,0)</f>
        <v/>
      </c>
      <c r="AC82" s="376">
        <f>SUM(W82,Y82,AA82)</f>
        <v/>
      </c>
      <c r="AD82" s="377">
        <f>SUM(D82:H82,AC82)</f>
        <v/>
      </c>
    </row>
    <row r="83" outlineLevel="1">
      <c r="A83" s="231" t="n"/>
      <c r="B83" s="227" t="n">
        <v>0.8229166666666666</v>
      </c>
      <c r="C83" s="228" t="n">
        <v>0.8333333333333334</v>
      </c>
      <c r="D83" s="367" t="n"/>
      <c r="E83" s="378" t="n"/>
      <c r="F83" s="378" t="n"/>
      <c r="G83" s="371" t="n"/>
      <c r="H83" s="371" t="n"/>
      <c r="I83" s="379" t="n"/>
      <c r="J83" s="378" t="n"/>
      <c r="K83" s="371" t="n"/>
      <c r="L83" s="379" t="n"/>
      <c r="M83" s="379" t="n"/>
      <c r="N83" s="379" t="n"/>
      <c r="O83" s="379" t="n"/>
      <c r="P83" s="379" t="n"/>
      <c r="Q83" s="379" t="n"/>
      <c r="R83" s="371" t="n"/>
      <c r="S83" s="379" t="n"/>
      <c r="T83" s="371" t="n"/>
      <c r="U83" s="371" t="n"/>
      <c r="V83" s="171">
        <f>IFERROR(W83/$AD83,0)</f>
        <v/>
      </c>
      <c r="W83" s="375">
        <f>SUM(I83:K83)</f>
        <v/>
      </c>
      <c r="X83" s="172">
        <f>IFERROR(Y83/$AD83,0)</f>
        <v/>
      </c>
      <c r="Y83" s="380">
        <f>SUM(L83:R83)</f>
        <v/>
      </c>
      <c r="Z83" s="172">
        <f>IFERROR(AA83/$AD83,0)</f>
        <v/>
      </c>
      <c r="AA83" s="380">
        <f>SUM(S83,T83)</f>
        <v/>
      </c>
      <c r="AB83" s="174">
        <f>IFERROR(AC83/$AD83,0)</f>
        <v/>
      </c>
      <c r="AC83" s="376">
        <f>SUM(W83,Y83,AA83)</f>
        <v/>
      </c>
      <c r="AD83" s="377">
        <f>SUM(D83:H83,AC83)</f>
        <v/>
      </c>
    </row>
    <row r="84" outlineLevel="1">
      <c r="A84" s="231" t="n"/>
      <c r="B84" s="227" t="n">
        <v>0.8333333333333334</v>
      </c>
      <c r="C84" s="228" t="n">
        <v>0.84375</v>
      </c>
      <c r="D84" s="367" t="n"/>
      <c r="E84" s="378" t="n"/>
      <c r="F84" s="378" t="n"/>
      <c r="G84" s="371" t="n"/>
      <c r="H84" s="371" t="n"/>
      <c r="I84" s="379" t="n"/>
      <c r="J84" s="378" t="n"/>
      <c r="K84" s="371" t="n"/>
      <c r="L84" s="379" t="n"/>
      <c r="M84" s="379" t="n"/>
      <c r="N84" s="379" t="n"/>
      <c r="O84" s="379" t="n"/>
      <c r="P84" s="379" t="n"/>
      <c r="Q84" s="379" t="n"/>
      <c r="R84" s="371" t="n"/>
      <c r="S84" s="379" t="n"/>
      <c r="T84" s="371" t="n"/>
      <c r="U84" s="371" t="n"/>
      <c r="V84" s="171">
        <f>IFERROR(W84/$AD84,0)</f>
        <v/>
      </c>
      <c r="W84" s="375">
        <f>SUM(I84:K84)</f>
        <v/>
      </c>
      <c r="X84" s="172">
        <f>IFERROR(Y84/$AD84,0)</f>
        <v/>
      </c>
      <c r="Y84" s="380">
        <f>SUM(L84:R84)</f>
        <v/>
      </c>
      <c r="Z84" s="172">
        <f>IFERROR(AA84/$AD84,0)</f>
        <v/>
      </c>
      <c r="AA84" s="380">
        <f>SUM(S84,T84)</f>
        <v/>
      </c>
      <c r="AB84" s="174">
        <f>IFERROR(AC84/$AD84,0)</f>
        <v/>
      </c>
      <c r="AC84" s="376">
        <f>SUM(W84,Y84,AA84)</f>
        <v/>
      </c>
      <c r="AD84" s="377">
        <f>SUM(D84:H84,AC84)</f>
        <v/>
      </c>
    </row>
    <row r="85" outlineLevel="1">
      <c r="A85" s="231" t="n"/>
      <c r="B85" s="227" t="n">
        <v>0.84375</v>
      </c>
      <c r="C85" s="228" t="n">
        <v>0.8541666666666666</v>
      </c>
      <c r="D85" s="367" t="n"/>
      <c r="E85" s="378" t="n"/>
      <c r="F85" s="378" t="n"/>
      <c r="G85" s="371" t="n"/>
      <c r="H85" s="371" t="n"/>
      <c r="I85" s="379" t="n"/>
      <c r="J85" s="378" t="n"/>
      <c r="K85" s="371" t="n"/>
      <c r="L85" s="379" t="n"/>
      <c r="M85" s="379" t="n"/>
      <c r="N85" s="379" t="n"/>
      <c r="O85" s="379" t="n"/>
      <c r="P85" s="379" t="n"/>
      <c r="Q85" s="379" t="n"/>
      <c r="R85" s="371" t="n"/>
      <c r="S85" s="379" t="n"/>
      <c r="T85" s="371" t="n"/>
      <c r="U85" s="371" t="n"/>
      <c r="V85" s="171">
        <f>IFERROR(W85/$AD85,0)</f>
        <v/>
      </c>
      <c r="W85" s="375">
        <f>SUM(I85:K85)</f>
        <v/>
      </c>
      <c r="X85" s="172">
        <f>IFERROR(Y85/$AD85,0)</f>
        <v/>
      </c>
      <c r="Y85" s="380">
        <f>SUM(L85:R85)</f>
        <v/>
      </c>
      <c r="Z85" s="172">
        <f>IFERROR(AA85/$AD85,0)</f>
        <v/>
      </c>
      <c r="AA85" s="380">
        <f>SUM(S85,T85)</f>
        <v/>
      </c>
      <c r="AB85" s="174">
        <f>IFERROR(AC85/$AD85,0)</f>
        <v/>
      </c>
      <c r="AC85" s="376">
        <f>SUM(W85,Y85,AA85)</f>
        <v/>
      </c>
      <c r="AD85" s="377">
        <f>SUM(D85:H85,AC85)</f>
        <v/>
      </c>
    </row>
    <row r="86" outlineLevel="1">
      <c r="A86" s="231" t="n"/>
      <c r="B86" s="227" t="n">
        <v>0.8541666666666666</v>
      </c>
      <c r="C86" s="228" t="n">
        <v>0.8645833333333334</v>
      </c>
      <c r="D86" s="367" t="n"/>
      <c r="E86" s="378" t="n"/>
      <c r="F86" s="378" t="n"/>
      <c r="G86" s="371" t="n"/>
      <c r="H86" s="371" t="n"/>
      <c r="I86" s="379" t="n"/>
      <c r="J86" s="378" t="n"/>
      <c r="K86" s="371" t="n"/>
      <c r="L86" s="379" t="n"/>
      <c r="M86" s="379" t="n"/>
      <c r="N86" s="379" t="n"/>
      <c r="O86" s="379" t="n"/>
      <c r="P86" s="379" t="n"/>
      <c r="Q86" s="379" t="n"/>
      <c r="R86" s="371" t="n"/>
      <c r="S86" s="379" t="n"/>
      <c r="T86" s="371" t="n"/>
      <c r="U86" s="371" t="n"/>
      <c r="V86" s="171">
        <f>IFERROR(W86/$AD86,0)</f>
        <v/>
      </c>
      <c r="W86" s="375">
        <f>SUM(I86:K86)</f>
        <v/>
      </c>
      <c r="X86" s="172">
        <f>IFERROR(Y86/$AD86,0)</f>
        <v/>
      </c>
      <c r="Y86" s="380">
        <f>SUM(L86:R86)</f>
        <v/>
      </c>
      <c r="Z86" s="172">
        <f>IFERROR(AA86/$AD86,0)</f>
        <v/>
      </c>
      <c r="AA86" s="380">
        <f>SUM(S86,T86)</f>
        <v/>
      </c>
      <c r="AB86" s="174">
        <f>IFERROR(AC86/$AD86,0)</f>
        <v/>
      </c>
      <c r="AC86" s="376">
        <f>SUM(W86,Y86,AA86)</f>
        <v/>
      </c>
      <c r="AD86" s="377">
        <f>SUM(D86:H86,AC86)</f>
        <v/>
      </c>
    </row>
    <row r="87" outlineLevel="1">
      <c r="A87" s="231" t="n"/>
      <c r="B87" s="227" t="n">
        <v>0.8645833333333334</v>
      </c>
      <c r="C87" s="228" t="n">
        <v>0.875</v>
      </c>
      <c r="D87" s="367" t="n"/>
      <c r="E87" s="378" t="n"/>
      <c r="F87" s="378" t="n"/>
      <c r="G87" s="371" t="n"/>
      <c r="H87" s="371" t="n"/>
      <c r="I87" s="379" t="n"/>
      <c r="J87" s="378" t="n"/>
      <c r="K87" s="371" t="n"/>
      <c r="L87" s="379" t="n"/>
      <c r="M87" s="379" t="n"/>
      <c r="N87" s="379" t="n"/>
      <c r="O87" s="379" t="n"/>
      <c r="P87" s="379" t="n"/>
      <c r="Q87" s="379" t="n"/>
      <c r="R87" s="371" t="n"/>
      <c r="S87" s="379" t="n"/>
      <c r="T87" s="371" t="n"/>
      <c r="U87" s="371" t="n"/>
      <c r="V87" s="171">
        <f>IFERROR(W87/$AD87,0)</f>
        <v/>
      </c>
      <c r="W87" s="375">
        <f>SUM(I87:K87)</f>
        <v/>
      </c>
      <c r="X87" s="172">
        <f>IFERROR(Y87/$AD87,0)</f>
        <v/>
      </c>
      <c r="Y87" s="380">
        <f>SUM(L87:R87)</f>
        <v/>
      </c>
      <c r="Z87" s="172">
        <f>IFERROR(AA87/$AD87,0)</f>
        <v/>
      </c>
      <c r="AA87" s="380">
        <f>SUM(S87,T87)</f>
        <v/>
      </c>
      <c r="AB87" s="174">
        <f>IFERROR(AC87/$AD87,0)</f>
        <v/>
      </c>
      <c r="AC87" s="376">
        <f>SUM(W87,Y87,AA87)</f>
        <v/>
      </c>
      <c r="AD87" s="377">
        <f>SUM(D87:H87,AC87)</f>
        <v/>
      </c>
    </row>
    <row r="88" outlineLevel="1">
      <c r="A88" s="231" t="n"/>
      <c r="B88" s="227" t="n">
        <v>0.875</v>
      </c>
      <c r="C88" s="228" t="n">
        <v>0.8854166666666666</v>
      </c>
      <c r="D88" s="367" t="n"/>
      <c r="E88" s="378" t="n"/>
      <c r="F88" s="378" t="n"/>
      <c r="G88" s="371" t="n"/>
      <c r="H88" s="371" t="n"/>
      <c r="I88" s="379" t="n"/>
      <c r="J88" s="378" t="n"/>
      <c r="K88" s="371" t="n"/>
      <c r="L88" s="379" t="n"/>
      <c r="M88" s="379" t="n"/>
      <c r="N88" s="379" t="n"/>
      <c r="O88" s="379" t="n"/>
      <c r="P88" s="379" t="n"/>
      <c r="Q88" s="379" t="n"/>
      <c r="R88" s="371" t="n"/>
      <c r="S88" s="379" t="n"/>
      <c r="T88" s="371" t="n"/>
      <c r="U88" s="371" t="n"/>
      <c r="V88" s="171">
        <f>IFERROR(W88/$AD88,0)</f>
        <v/>
      </c>
      <c r="W88" s="375">
        <f>SUM(I88:K88)</f>
        <v/>
      </c>
      <c r="X88" s="172">
        <f>IFERROR(Y88/$AD88,0)</f>
        <v/>
      </c>
      <c r="Y88" s="380">
        <f>SUM(L88:R88)</f>
        <v/>
      </c>
      <c r="Z88" s="172">
        <f>IFERROR(AA88/$AD88,0)</f>
        <v/>
      </c>
      <c r="AA88" s="380">
        <f>SUM(S88,T88)</f>
        <v/>
      </c>
      <c r="AB88" s="174">
        <f>IFERROR(AC88/$AD88,0)</f>
        <v/>
      </c>
      <c r="AC88" s="376">
        <f>SUM(W88,Y88,AA88)</f>
        <v/>
      </c>
      <c r="AD88" s="377">
        <f>SUM(D88:H88,AC88)</f>
        <v/>
      </c>
    </row>
    <row r="89" outlineLevel="1">
      <c r="A89" s="231" t="n"/>
      <c r="B89" s="227" t="n">
        <v>0.8854166666666666</v>
      </c>
      <c r="C89" s="228" t="n">
        <v>0.8958333333333334</v>
      </c>
      <c r="D89" s="367" t="n"/>
      <c r="E89" s="378" t="n"/>
      <c r="F89" s="378" t="n"/>
      <c r="G89" s="371" t="n"/>
      <c r="H89" s="371" t="n"/>
      <c r="I89" s="379" t="n"/>
      <c r="J89" s="378" t="n"/>
      <c r="K89" s="371" t="n"/>
      <c r="L89" s="379" t="n"/>
      <c r="M89" s="379" t="n"/>
      <c r="N89" s="379" t="n"/>
      <c r="O89" s="379" t="n"/>
      <c r="P89" s="379" t="n"/>
      <c r="Q89" s="379" t="n"/>
      <c r="R89" s="371" t="n"/>
      <c r="S89" s="379" t="n"/>
      <c r="T89" s="371" t="n"/>
      <c r="U89" s="371" t="n"/>
      <c r="V89" s="171">
        <f>IFERROR(W89/$AD89,0)</f>
        <v/>
      </c>
      <c r="W89" s="375">
        <f>SUM(I89:K89)</f>
        <v/>
      </c>
      <c r="X89" s="172">
        <f>IFERROR(Y89/$AD89,0)</f>
        <v/>
      </c>
      <c r="Y89" s="380">
        <f>SUM(L89:R89)</f>
        <v/>
      </c>
      <c r="Z89" s="172">
        <f>IFERROR(AA89/$AD89,0)</f>
        <v/>
      </c>
      <c r="AA89" s="380">
        <f>SUM(S89,T89)</f>
        <v/>
      </c>
      <c r="AB89" s="174">
        <f>IFERROR(AC89/$AD89,0)</f>
        <v/>
      </c>
      <c r="AC89" s="376">
        <f>SUM(W89,Y89,AA89)</f>
        <v/>
      </c>
      <c r="AD89" s="377">
        <f>SUM(D89:H89,AC89)</f>
        <v/>
      </c>
    </row>
    <row r="90" outlineLevel="1">
      <c r="A90" s="231" t="n"/>
      <c r="B90" s="227" t="n">
        <v>0.8958333333333334</v>
      </c>
      <c r="C90" s="228" t="n">
        <v>0.90625</v>
      </c>
      <c r="D90" s="367" t="n"/>
      <c r="E90" s="378" t="n"/>
      <c r="F90" s="378" t="n"/>
      <c r="G90" s="371" t="n"/>
      <c r="H90" s="371" t="n"/>
      <c r="I90" s="379" t="n"/>
      <c r="J90" s="378" t="n"/>
      <c r="K90" s="371" t="n"/>
      <c r="L90" s="379" t="n"/>
      <c r="M90" s="379" t="n"/>
      <c r="N90" s="379" t="n"/>
      <c r="O90" s="379" t="n"/>
      <c r="P90" s="379" t="n"/>
      <c r="Q90" s="379" t="n"/>
      <c r="R90" s="371" t="n"/>
      <c r="S90" s="379" t="n"/>
      <c r="T90" s="371" t="n"/>
      <c r="U90" s="371" t="n"/>
      <c r="V90" s="171">
        <f>IFERROR(W90/$AD90,0)</f>
        <v/>
      </c>
      <c r="W90" s="375">
        <f>SUM(I90:K90)</f>
        <v/>
      </c>
      <c r="X90" s="172">
        <f>IFERROR(Y90/$AD90,0)</f>
        <v/>
      </c>
      <c r="Y90" s="380">
        <f>SUM(L90:R90)</f>
        <v/>
      </c>
      <c r="Z90" s="172">
        <f>IFERROR(AA90/$AD90,0)</f>
        <v/>
      </c>
      <c r="AA90" s="380">
        <f>SUM(S90,T90)</f>
        <v/>
      </c>
      <c r="AB90" s="174">
        <f>IFERROR(AC90/$AD90,0)</f>
        <v/>
      </c>
      <c r="AC90" s="376">
        <f>SUM(W90,Y90,AA90)</f>
        <v/>
      </c>
      <c r="AD90" s="377">
        <f>SUM(D90:H90,AC90)</f>
        <v/>
      </c>
    </row>
    <row r="91" outlineLevel="1">
      <c r="A91" s="231" t="n"/>
      <c r="B91" s="227" t="n">
        <v>0.90625</v>
      </c>
      <c r="C91" s="228" t="n">
        <v>0.9166666666666666</v>
      </c>
      <c r="D91" s="367" t="n"/>
      <c r="E91" s="378" t="n"/>
      <c r="F91" s="378" t="n"/>
      <c r="G91" s="371" t="n"/>
      <c r="H91" s="371" t="n"/>
      <c r="I91" s="379" t="n"/>
      <c r="J91" s="378" t="n"/>
      <c r="K91" s="371" t="n"/>
      <c r="L91" s="379" t="n"/>
      <c r="M91" s="379" t="n"/>
      <c r="N91" s="379" t="n"/>
      <c r="O91" s="379" t="n"/>
      <c r="P91" s="379" t="n"/>
      <c r="Q91" s="379" t="n"/>
      <c r="R91" s="371" t="n"/>
      <c r="S91" s="379" t="n"/>
      <c r="T91" s="371" t="n"/>
      <c r="U91" s="371" t="n"/>
      <c r="V91" s="171">
        <f>IFERROR(W91/$AD91,0)</f>
        <v/>
      </c>
      <c r="W91" s="375">
        <f>SUM(I91:K91)</f>
        <v/>
      </c>
      <c r="X91" s="172">
        <f>IFERROR(Y91/$AD91,0)</f>
        <v/>
      </c>
      <c r="Y91" s="380">
        <f>SUM(L91:R91)</f>
        <v/>
      </c>
      <c r="Z91" s="172">
        <f>IFERROR(AA91/$AD91,0)</f>
        <v/>
      </c>
      <c r="AA91" s="380">
        <f>SUM(S91,T91)</f>
        <v/>
      </c>
      <c r="AB91" s="174">
        <f>IFERROR(AC91/$AD91,0)</f>
        <v/>
      </c>
      <c r="AC91" s="376">
        <f>SUM(W91,Y91,AA91)</f>
        <v/>
      </c>
      <c r="AD91" s="377">
        <f>SUM(D91:H91,AC91)</f>
        <v/>
      </c>
    </row>
    <row r="92" outlineLevel="1">
      <c r="A92" s="231" t="n"/>
      <c r="B92" s="227" t="n">
        <v>0.9166666666666666</v>
      </c>
      <c r="C92" s="228" t="n">
        <v>0.9270833333333334</v>
      </c>
      <c r="D92" s="367" t="n"/>
      <c r="E92" s="378" t="n"/>
      <c r="F92" s="378" t="n"/>
      <c r="G92" s="371" t="n"/>
      <c r="H92" s="371" t="n"/>
      <c r="I92" s="379" t="n"/>
      <c r="J92" s="378" t="n"/>
      <c r="K92" s="371" t="n"/>
      <c r="L92" s="379" t="n"/>
      <c r="M92" s="379" t="n"/>
      <c r="N92" s="379" t="n"/>
      <c r="O92" s="379" t="n"/>
      <c r="P92" s="379" t="n"/>
      <c r="Q92" s="379" t="n"/>
      <c r="R92" s="371" t="n"/>
      <c r="S92" s="379" t="n"/>
      <c r="T92" s="371" t="n"/>
      <c r="U92" s="371" t="n"/>
      <c r="V92" s="171">
        <f>IFERROR(W92/$AD92,0)</f>
        <v/>
      </c>
      <c r="W92" s="375">
        <f>SUM(I92:K92)</f>
        <v/>
      </c>
      <c r="X92" s="172">
        <f>IFERROR(Y92/$AD92,0)</f>
        <v/>
      </c>
      <c r="Y92" s="380">
        <f>SUM(L92:R92)</f>
        <v/>
      </c>
      <c r="Z92" s="172">
        <f>IFERROR(AA92/$AD92,0)</f>
        <v/>
      </c>
      <c r="AA92" s="380">
        <f>SUM(S92,T92)</f>
        <v/>
      </c>
      <c r="AB92" s="174">
        <f>IFERROR(AC92/$AD92,0)</f>
        <v/>
      </c>
      <c r="AC92" s="376">
        <f>SUM(W92,Y92,AA92)</f>
        <v/>
      </c>
      <c r="AD92" s="377">
        <f>SUM(D92:H92,AC92)</f>
        <v/>
      </c>
    </row>
    <row r="93" outlineLevel="1">
      <c r="A93" s="231" t="n"/>
      <c r="B93" s="227" t="n">
        <v>0.9270833333333334</v>
      </c>
      <c r="C93" s="228" t="n">
        <v>0.9375</v>
      </c>
      <c r="D93" s="367" t="n"/>
      <c r="E93" s="378" t="n"/>
      <c r="F93" s="378" t="n"/>
      <c r="G93" s="371" t="n"/>
      <c r="H93" s="371" t="n"/>
      <c r="I93" s="379" t="n"/>
      <c r="J93" s="378" t="n"/>
      <c r="K93" s="371" t="n"/>
      <c r="L93" s="379" t="n"/>
      <c r="M93" s="379" t="n"/>
      <c r="N93" s="379" t="n"/>
      <c r="O93" s="379" t="n"/>
      <c r="P93" s="379" t="n"/>
      <c r="Q93" s="379" t="n"/>
      <c r="R93" s="371" t="n"/>
      <c r="S93" s="379" t="n"/>
      <c r="T93" s="371" t="n"/>
      <c r="U93" s="371" t="n"/>
      <c r="V93" s="171">
        <f>IFERROR(W93/$AD93,0)</f>
        <v/>
      </c>
      <c r="W93" s="375">
        <f>SUM(I93:K93)</f>
        <v/>
      </c>
      <c r="X93" s="172">
        <f>IFERROR(Y93/$AD93,0)</f>
        <v/>
      </c>
      <c r="Y93" s="380">
        <f>SUM(L93:R93)</f>
        <v/>
      </c>
      <c r="Z93" s="172">
        <f>IFERROR(AA93/$AD93,0)</f>
        <v/>
      </c>
      <c r="AA93" s="380">
        <f>SUM(S93,T93)</f>
        <v/>
      </c>
      <c r="AB93" s="174">
        <f>IFERROR(AC93/$AD93,0)</f>
        <v/>
      </c>
      <c r="AC93" s="376">
        <f>SUM(W93,Y93,AA93)</f>
        <v/>
      </c>
      <c r="AD93" s="377">
        <f>SUM(D93:H93,AC93)</f>
        <v/>
      </c>
    </row>
    <row r="94" outlineLevel="1">
      <c r="A94" s="231" t="n"/>
      <c r="B94" s="227" t="n">
        <v>0.9375</v>
      </c>
      <c r="C94" s="228" t="n">
        <v>0.9479166666666666</v>
      </c>
      <c r="D94" s="367" t="n"/>
      <c r="E94" s="378" t="n"/>
      <c r="F94" s="378" t="n"/>
      <c r="G94" s="371" t="n"/>
      <c r="H94" s="371" t="n"/>
      <c r="I94" s="379" t="n"/>
      <c r="J94" s="378" t="n"/>
      <c r="K94" s="371" t="n"/>
      <c r="L94" s="379" t="n"/>
      <c r="M94" s="379" t="n"/>
      <c r="N94" s="379" t="n"/>
      <c r="O94" s="379" t="n"/>
      <c r="P94" s="379" t="n"/>
      <c r="Q94" s="379" t="n"/>
      <c r="R94" s="371" t="n"/>
      <c r="S94" s="379" t="n"/>
      <c r="T94" s="371" t="n"/>
      <c r="U94" s="371" t="n"/>
      <c r="V94" s="171">
        <f>IFERROR(W94/$AD94,0)</f>
        <v/>
      </c>
      <c r="W94" s="375">
        <f>SUM(I94:K94)</f>
        <v/>
      </c>
      <c r="X94" s="172">
        <f>IFERROR(Y94/$AD94,0)</f>
        <v/>
      </c>
      <c r="Y94" s="380">
        <f>SUM(L94:R94)</f>
        <v/>
      </c>
      <c r="Z94" s="172">
        <f>IFERROR(AA94/$AD94,0)</f>
        <v/>
      </c>
      <c r="AA94" s="380">
        <f>SUM(S94,T94)</f>
        <v/>
      </c>
      <c r="AB94" s="174">
        <f>IFERROR(AC94/$AD94,0)</f>
        <v/>
      </c>
      <c r="AC94" s="376">
        <f>SUM(W94,Y94,AA94)</f>
        <v/>
      </c>
      <c r="AD94" s="377">
        <f>SUM(D94:H94,AC94)</f>
        <v/>
      </c>
    </row>
    <row r="95" outlineLevel="1">
      <c r="A95" s="231" t="n"/>
      <c r="B95" s="227" t="n">
        <v>0.9479166666666666</v>
      </c>
      <c r="C95" s="228" t="n">
        <v>0.9583333333333334</v>
      </c>
      <c r="D95" s="367" t="n"/>
      <c r="E95" s="378" t="n"/>
      <c r="F95" s="378" t="n"/>
      <c r="G95" s="371" t="n"/>
      <c r="H95" s="371" t="n"/>
      <c r="I95" s="379" t="n"/>
      <c r="J95" s="378" t="n"/>
      <c r="K95" s="371" t="n"/>
      <c r="L95" s="379" t="n"/>
      <c r="M95" s="379" t="n"/>
      <c r="N95" s="379" t="n"/>
      <c r="O95" s="379" t="n"/>
      <c r="P95" s="379" t="n"/>
      <c r="Q95" s="379" t="n"/>
      <c r="R95" s="371" t="n"/>
      <c r="S95" s="379" t="n"/>
      <c r="T95" s="371" t="n"/>
      <c r="U95" s="371" t="n"/>
      <c r="V95" s="171">
        <f>IFERROR(W95/$AD95,0)</f>
        <v/>
      </c>
      <c r="W95" s="375">
        <f>SUM(I95:K95)</f>
        <v/>
      </c>
      <c r="X95" s="172">
        <f>IFERROR(Y95/$AD95,0)</f>
        <v/>
      </c>
      <c r="Y95" s="380">
        <f>SUM(L95:R95)</f>
        <v/>
      </c>
      <c r="Z95" s="172">
        <f>IFERROR(AA95/$AD95,0)</f>
        <v/>
      </c>
      <c r="AA95" s="380">
        <f>SUM(S95,T95)</f>
        <v/>
      </c>
      <c r="AB95" s="174">
        <f>IFERROR(AC95/$AD95,0)</f>
        <v/>
      </c>
      <c r="AC95" s="376">
        <f>SUM(W95,Y95,AA95)</f>
        <v/>
      </c>
      <c r="AD95" s="377">
        <f>SUM(D95:H95,AC95)</f>
        <v/>
      </c>
    </row>
    <row r="96" outlineLevel="1">
      <c r="A96" s="231" t="n"/>
      <c r="B96" s="227" t="n">
        <v>0.9583333333333334</v>
      </c>
      <c r="C96" s="228" t="n">
        <v>0.96875</v>
      </c>
      <c r="D96" s="367" t="n"/>
      <c r="E96" s="378" t="n"/>
      <c r="F96" s="378" t="n"/>
      <c r="G96" s="371" t="n"/>
      <c r="H96" s="371" t="n"/>
      <c r="I96" s="379" t="n"/>
      <c r="J96" s="378" t="n"/>
      <c r="K96" s="371" t="n"/>
      <c r="L96" s="379" t="n"/>
      <c r="M96" s="379" t="n"/>
      <c r="N96" s="379" t="n"/>
      <c r="O96" s="379" t="n"/>
      <c r="P96" s="379" t="n"/>
      <c r="Q96" s="379" t="n"/>
      <c r="R96" s="371" t="n"/>
      <c r="S96" s="379" t="n"/>
      <c r="T96" s="371" t="n"/>
      <c r="U96" s="371" t="n"/>
      <c r="V96" s="171">
        <f>IFERROR(W96/$AD96,0)</f>
        <v/>
      </c>
      <c r="W96" s="375">
        <f>SUM(I96:K96)</f>
        <v/>
      </c>
      <c r="X96" s="172">
        <f>IFERROR(Y96/$AD96,0)</f>
        <v/>
      </c>
      <c r="Y96" s="380">
        <f>SUM(L96:R96)</f>
        <v/>
      </c>
      <c r="Z96" s="172">
        <f>IFERROR(AA96/$AD96,0)</f>
        <v/>
      </c>
      <c r="AA96" s="380">
        <f>SUM(S96,T96)</f>
        <v/>
      </c>
      <c r="AB96" s="174">
        <f>IFERROR(AC96/$AD96,0)</f>
        <v/>
      </c>
      <c r="AC96" s="376">
        <f>SUM(W96,Y96,AA96)</f>
        <v/>
      </c>
      <c r="AD96" s="377">
        <f>SUM(D96:H96,AC96)</f>
        <v/>
      </c>
    </row>
    <row r="97" outlineLevel="1">
      <c r="A97" s="231" t="n"/>
      <c r="B97" s="227" t="n">
        <v>0.96875</v>
      </c>
      <c r="C97" s="228" t="n">
        <v>0.9791666666666666</v>
      </c>
      <c r="D97" s="367" t="n"/>
      <c r="E97" s="378" t="n"/>
      <c r="F97" s="378" t="n"/>
      <c r="G97" s="371" t="n"/>
      <c r="H97" s="371" t="n"/>
      <c r="I97" s="379" t="n"/>
      <c r="J97" s="378" t="n"/>
      <c r="K97" s="371" t="n"/>
      <c r="L97" s="379" t="n"/>
      <c r="M97" s="379" t="n"/>
      <c r="N97" s="379" t="n"/>
      <c r="O97" s="379" t="n"/>
      <c r="P97" s="379" t="n"/>
      <c r="Q97" s="379" t="n"/>
      <c r="R97" s="371" t="n"/>
      <c r="S97" s="379" t="n"/>
      <c r="T97" s="371" t="n"/>
      <c r="U97" s="371" t="n"/>
      <c r="V97" s="171">
        <f>IFERROR(W97/$AD97,0)</f>
        <v/>
      </c>
      <c r="W97" s="375">
        <f>SUM(I97:K97)</f>
        <v/>
      </c>
      <c r="X97" s="172">
        <f>IFERROR(Y97/$AD97,0)</f>
        <v/>
      </c>
      <c r="Y97" s="380">
        <f>SUM(L97:R97)</f>
        <v/>
      </c>
      <c r="Z97" s="172">
        <f>IFERROR(AA97/$AD97,0)</f>
        <v/>
      </c>
      <c r="AA97" s="380">
        <f>SUM(S97,T97)</f>
        <v/>
      </c>
      <c r="AB97" s="174">
        <f>IFERROR(AC97/$AD97,0)</f>
        <v/>
      </c>
      <c r="AC97" s="376">
        <f>SUM(W97,Y97,AA97)</f>
        <v/>
      </c>
      <c r="AD97" s="377">
        <f>SUM(D97:H97,AC97)</f>
        <v/>
      </c>
    </row>
    <row r="98" outlineLevel="1">
      <c r="A98" s="231" t="n"/>
      <c r="B98" s="227" t="n">
        <v>0.9791666666666666</v>
      </c>
      <c r="C98" s="228" t="n">
        <v>0.9895833333333334</v>
      </c>
      <c r="D98" s="367" t="n"/>
      <c r="E98" s="378" t="n"/>
      <c r="F98" s="378" t="n"/>
      <c r="G98" s="371" t="n"/>
      <c r="H98" s="371" t="n"/>
      <c r="I98" s="379" t="n"/>
      <c r="J98" s="378" t="n"/>
      <c r="K98" s="371" t="n"/>
      <c r="L98" s="379" t="n"/>
      <c r="M98" s="379" t="n"/>
      <c r="N98" s="379" t="n"/>
      <c r="O98" s="379" t="n"/>
      <c r="P98" s="379" t="n"/>
      <c r="Q98" s="379" t="n"/>
      <c r="R98" s="371" t="n"/>
      <c r="S98" s="379" t="n"/>
      <c r="T98" s="371" t="n"/>
      <c r="U98" s="371" t="n"/>
      <c r="V98" s="171">
        <f>IFERROR(W98/$AD98,0)</f>
        <v/>
      </c>
      <c r="W98" s="375">
        <f>SUM(I98:K98)</f>
        <v/>
      </c>
      <c r="X98" s="172">
        <f>IFERROR(Y98/$AD98,0)</f>
        <v/>
      </c>
      <c r="Y98" s="380">
        <f>SUM(L98:R98)</f>
        <v/>
      </c>
      <c r="Z98" s="172">
        <f>IFERROR(AA98/$AD98,0)</f>
        <v/>
      </c>
      <c r="AA98" s="380">
        <f>SUM(S98,T98)</f>
        <v/>
      </c>
      <c r="AB98" s="174">
        <f>IFERROR(AC98/$AD98,0)</f>
        <v/>
      </c>
      <c r="AC98" s="376">
        <f>SUM(W98,Y98,AA98)</f>
        <v/>
      </c>
      <c r="AD98" s="377">
        <f>SUM(D98:H98,AC98)</f>
        <v/>
      </c>
    </row>
    <row r="99" outlineLevel="1" ht="13.8" customHeight="1" thickBot="1">
      <c r="A99" s="231" t="n"/>
      <c r="B99" s="227" t="n">
        <v>0.9895833333333334</v>
      </c>
      <c r="C99" s="228" t="n">
        <v>1</v>
      </c>
      <c r="D99" s="367" t="n"/>
      <c r="E99" s="378" t="n"/>
      <c r="F99" s="378" t="n"/>
      <c r="G99" s="371" t="n"/>
      <c r="H99" s="371" t="n"/>
      <c r="I99" s="379" t="n"/>
      <c r="J99" s="378" t="n"/>
      <c r="K99" s="371" t="n"/>
      <c r="L99" s="379" t="n"/>
      <c r="M99" s="379" t="n"/>
      <c r="N99" s="379" t="n"/>
      <c r="O99" s="379" t="n"/>
      <c r="P99" s="379" t="n"/>
      <c r="Q99" s="379" t="n"/>
      <c r="R99" s="371" t="n"/>
      <c r="S99" s="379" t="n"/>
      <c r="T99" s="371" t="n"/>
      <c r="U99" s="371" t="n"/>
      <c r="V99" s="178">
        <f>IFERROR(W99/$AD99,0)</f>
        <v/>
      </c>
      <c r="W99" s="375">
        <f>SUM(I99:K99)</f>
        <v/>
      </c>
      <c r="X99" s="179">
        <f>IFERROR(Y99/$AD99,0)</f>
        <v/>
      </c>
      <c r="Y99" s="385">
        <f>SUM(L99:R99)</f>
        <v/>
      </c>
      <c r="Z99" s="179">
        <f>IFERROR(AA99/$AD99,0)</f>
        <v/>
      </c>
      <c r="AA99" s="385">
        <f>SUM(S99,T99)</f>
        <v/>
      </c>
      <c r="AB99" s="181">
        <f>IFERROR(AC99/$AD99,0)</f>
        <v/>
      </c>
      <c r="AC99" s="376">
        <f>SUM(W99,Y99,AA99)</f>
        <v/>
      </c>
      <c r="AD99" s="377">
        <f>SUM(D99:H99,AC99)</f>
        <v/>
      </c>
    </row>
    <row r="100" ht="13.8" customHeight="1" thickBot="1">
      <c r="A100" s="3" t="n"/>
      <c r="B100" s="389" t="inlineStr">
        <is>
          <t>Total</t>
        </is>
      </c>
      <c r="C100" s="390" t="n"/>
      <c r="D100" s="391">
        <f>SUM(D4:D99)</f>
        <v/>
      </c>
      <c r="E100" s="392">
        <f>SUM(E4:E99)</f>
        <v/>
      </c>
      <c r="F100" s="392">
        <f>SUM(F4:F99)</f>
        <v/>
      </c>
      <c r="G100" s="393">
        <f>SUM(G4:G99)</f>
        <v/>
      </c>
      <c r="H100" s="393">
        <f>SUM(H4:H99)</f>
        <v/>
      </c>
      <c r="I100" s="394">
        <f>SUM(I4:I99)</f>
        <v/>
      </c>
      <c r="J100" s="394">
        <f>SUM(J4:J99)</f>
        <v/>
      </c>
      <c r="K100" s="393">
        <f>SUM(K4:K99)</f>
        <v/>
      </c>
      <c r="L100" s="394">
        <f>SUM(L4:L99)</f>
        <v/>
      </c>
      <c r="M100" s="394">
        <f>SUM(M4:M99)</f>
        <v/>
      </c>
      <c r="N100" s="394">
        <f>SUM(N4:N99)</f>
        <v/>
      </c>
      <c r="O100" s="394">
        <f>SUM(O4:O99)</f>
        <v/>
      </c>
      <c r="P100" s="394">
        <f>SUM(P4:P99)</f>
        <v/>
      </c>
      <c r="Q100" s="394">
        <f>SUM(Q4:Q99)</f>
        <v/>
      </c>
      <c r="R100" s="393">
        <f>SUM(R4:R99)</f>
        <v/>
      </c>
      <c r="S100" s="395">
        <f>SUM(S4:S99)</f>
        <v/>
      </c>
      <c r="T100" s="396">
        <f>SUM(T4:T99)</f>
        <v/>
      </c>
      <c r="U100" s="393">
        <f>SUM(U4:U99)</f>
        <v/>
      </c>
      <c r="V100" s="106">
        <f>IFERROR(W100/$AD100,0)</f>
        <v/>
      </c>
      <c r="W100" s="397">
        <f>SUM(I100:K100)</f>
        <v/>
      </c>
      <c r="X100" s="108">
        <f>IFERROR(Y100/$AD100,0)</f>
        <v/>
      </c>
      <c r="Y100" s="397">
        <f>SUM(L100:R100)</f>
        <v/>
      </c>
      <c r="Z100" s="108">
        <f>IFERROR(AA100/$AD100,0)</f>
        <v/>
      </c>
      <c r="AA100" s="397">
        <f>SUM(S100,T100)</f>
        <v/>
      </c>
      <c r="AB100" s="109">
        <f>IFERROR(AC100/$AD100,0)</f>
        <v/>
      </c>
      <c r="AC100" s="398">
        <f>SUM(W100,Y100,AA100)</f>
        <v/>
      </c>
      <c r="AD100" s="398">
        <f>SUM(D100:H100,AC100)</f>
        <v/>
      </c>
    </row>
    <row r="101">
      <c r="A101" s="3" t="n"/>
      <c r="B101" s="209" t="n"/>
      <c r="C101" s="209" t="n"/>
      <c r="D101" s="399" t="n"/>
      <c r="E101" s="399" t="n"/>
      <c r="F101" s="399" t="n"/>
      <c r="G101" s="399" t="n"/>
      <c r="H101" s="399" t="n"/>
      <c r="I101" s="399" t="n"/>
      <c r="J101" s="399" t="n"/>
      <c r="K101" s="399" t="n"/>
      <c r="L101" s="399" t="n"/>
      <c r="M101" s="399" t="n"/>
      <c r="N101" s="399" t="n"/>
      <c r="O101" s="399" t="n"/>
      <c r="P101" s="399" t="n"/>
      <c r="Q101" s="399" t="n"/>
      <c r="R101" s="399" t="n"/>
      <c r="S101" s="399" t="n"/>
      <c r="T101" s="399" t="n"/>
      <c r="U101" s="399" t="n"/>
      <c r="V101" s="211" t="n"/>
      <c r="W101" s="400" t="n"/>
      <c r="X101" s="211" t="n"/>
      <c r="Y101" s="400" t="n"/>
      <c r="Z101" s="211" t="n"/>
      <c r="AA101" s="400" t="n"/>
      <c r="AB101" s="211" t="n"/>
      <c r="AC101" s="399" t="n"/>
      <c r="AD101" s="399" t="n"/>
    </row>
    <row r="102">
      <c r="A102" s="3" t="n"/>
      <c r="B102" s="209" t="n"/>
      <c r="C102" s="209" t="n"/>
      <c r="D102" s="399" t="n"/>
      <c r="E102" s="399" t="n"/>
      <c r="F102" s="399" t="n"/>
      <c r="G102" s="399" t="n"/>
      <c r="H102" s="399" t="n"/>
      <c r="I102" s="399" t="n"/>
      <c r="J102" s="399" t="n"/>
      <c r="K102" s="399" t="n"/>
      <c r="L102" s="399" t="n"/>
      <c r="M102" s="399" t="n"/>
      <c r="N102" s="399" t="n"/>
      <c r="O102" s="399" t="n"/>
      <c r="P102" s="399" t="n"/>
      <c r="Q102" s="399" t="n"/>
      <c r="R102" s="399" t="n"/>
      <c r="S102" s="399" t="n"/>
      <c r="T102" s="399" t="n"/>
      <c r="U102" s="399" t="n"/>
      <c r="V102" s="211" t="n"/>
      <c r="W102" s="400" t="n"/>
      <c r="X102" s="211" t="n"/>
      <c r="Y102" s="400" t="n"/>
      <c r="Z102" s="211" t="n"/>
      <c r="AA102" s="400" t="n"/>
      <c r="AB102" s="211" t="n"/>
      <c r="AC102" s="399" t="n"/>
      <c r="AD102" s="399" t="n"/>
    </row>
    <row r="103">
      <c r="A103" s="3" t="n"/>
      <c r="B103" s="401" t="inlineStr">
        <is>
          <t>Movimento:</t>
        </is>
      </c>
      <c r="C103" s="229" t="inlineStr">
        <is>
          <t>P001B</t>
        </is>
      </c>
      <c r="D103" s="402" t="n"/>
      <c r="E103" s="403" t="n"/>
      <c r="F103" s="403" t="n"/>
      <c r="G103" s="403" t="n"/>
      <c r="H103" s="403" t="n"/>
      <c r="I103" s="402" t="n"/>
      <c r="J103" s="402" t="n"/>
      <c r="K103" s="402" t="n"/>
      <c r="L103" s="402" t="n"/>
      <c r="M103" s="402" t="n"/>
      <c r="N103" s="402" t="n"/>
      <c r="O103" s="402" t="n"/>
      <c r="P103" s="402" t="n"/>
      <c r="Q103" s="402" t="n"/>
      <c r="R103" s="399" t="n"/>
      <c r="S103" s="399" t="n"/>
      <c r="T103" s="399" t="n"/>
      <c r="U103" s="404" t="inlineStr">
        <is>
          <t>Data:</t>
        </is>
      </c>
      <c r="V103" s="405" t="n"/>
      <c r="W103" s="406" t="n"/>
      <c r="X103" s="405" t="n"/>
      <c r="Y103" s="406" t="n"/>
      <c r="Z103" s="405" t="n"/>
      <c r="AA103" s="406" t="n"/>
      <c r="AB103" s="405" t="n"/>
      <c r="AC103" s="407">
        <f>Entrada!$D$7</f>
        <v/>
      </c>
      <c r="AD103" s="408" t="n"/>
    </row>
    <row r="104">
      <c r="A104" s="3" t="n"/>
      <c r="B104" s="409" t="inlineStr">
        <is>
          <t>Hora</t>
        </is>
      </c>
      <c r="C104" s="410" t="n"/>
      <c r="D104" s="411" t="inlineStr">
        <is>
          <t>Leves</t>
        </is>
      </c>
      <c r="E104" s="412" t="inlineStr">
        <is>
          <t>Leves</t>
        </is>
      </c>
      <c r="F104" s="413" t="n"/>
      <c r="G104" s="414" t="n"/>
      <c r="H104" s="415" t="inlineStr">
        <is>
          <t>VUC</t>
        </is>
      </c>
      <c r="I104" s="411" t="inlineStr">
        <is>
          <t>Caminhões</t>
        </is>
      </c>
      <c r="J104" s="413" t="n"/>
      <c r="K104" s="416" t="n"/>
      <c r="L104" s="412" t="inlineStr">
        <is>
          <t>Carretas</t>
        </is>
      </c>
      <c r="M104" s="413" t="n"/>
      <c r="N104" s="413" t="n"/>
      <c r="O104" s="413" t="n"/>
      <c r="P104" s="413" t="n"/>
      <c r="Q104" s="413" t="n"/>
      <c r="R104" s="414" t="n"/>
      <c r="S104" s="412" t="inlineStr">
        <is>
          <t>Ônibus</t>
        </is>
      </c>
      <c r="T104" s="414" t="n"/>
      <c r="U104" s="415" t="inlineStr">
        <is>
          <t>Motos</t>
        </is>
      </c>
      <c r="V104" s="290" t="inlineStr">
        <is>
          <t>Pesados</t>
        </is>
      </c>
      <c r="W104" s="417" t="n"/>
      <c r="X104" s="418" t="n"/>
      <c r="Y104" s="417" t="n"/>
      <c r="Z104" s="418" t="n"/>
      <c r="AA104" s="417" t="n"/>
      <c r="AB104" s="418" t="n"/>
      <c r="AC104" s="414" t="n"/>
      <c r="AD104" s="419" t="inlineStr">
        <is>
          <t>Veículos Totais</t>
        </is>
      </c>
    </row>
    <row r="105">
      <c r="A105" s="231" t="n"/>
      <c r="B105" s="420" t="inlineStr">
        <is>
          <t>das</t>
        </is>
      </c>
      <c r="C105" s="421" t="inlineStr">
        <is>
          <t>às</t>
        </is>
      </c>
      <c r="D105" s="422" t="n"/>
      <c r="E105" s="423" t="inlineStr">
        <is>
          <t>1 Eixo</t>
        </is>
      </c>
      <c r="F105" s="423" t="inlineStr">
        <is>
          <t>2 Eixos</t>
        </is>
      </c>
      <c r="G105" s="424" t="inlineStr">
        <is>
          <t>3 Eixos</t>
        </is>
      </c>
      <c r="H105" s="425" t="n"/>
      <c r="I105" s="426" t="inlineStr">
        <is>
          <t>2 Eixos</t>
        </is>
      </c>
      <c r="J105" s="427" t="inlineStr">
        <is>
          <t>3 Eixos</t>
        </is>
      </c>
      <c r="K105" s="428" t="inlineStr">
        <is>
          <t>4 Eixos</t>
        </is>
      </c>
      <c r="L105" s="426" t="inlineStr">
        <is>
          <t>3 E</t>
        </is>
      </c>
      <c r="M105" s="426" t="inlineStr">
        <is>
          <t>4 E</t>
        </is>
      </c>
      <c r="N105" s="426" t="inlineStr">
        <is>
          <t>5 E</t>
        </is>
      </c>
      <c r="O105" s="426" t="inlineStr">
        <is>
          <t>6 E</t>
        </is>
      </c>
      <c r="P105" s="426" t="inlineStr">
        <is>
          <t>7 E</t>
        </is>
      </c>
      <c r="Q105" s="426" t="inlineStr">
        <is>
          <t>8/9 E</t>
        </is>
      </c>
      <c r="R105" s="428" t="inlineStr">
        <is>
          <t>10 E +</t>
        </is>
      </c>
      <c r="S105" s="429" t="inlineStr">
        <is>
          <t>2 E</t>
        </is>
      </c>
      <c r="T105" s="430" t="inlineStr">
        <is>
          <t>3 E ou +</t>
        </is>
      </c>
      <c r="U105" s="425" t="n"/>
      <c r="V105" s="178" t="inlineStr">
        <is>
          <t>% Cam</t>
        </is>
      </c>
      <c r="W105" s="431" t="inlineStr">
        <is>
          <t>Caminhões</t>
        </is>
      </c>
      <c r="X105" s="179" t="inlineStr">
        <is>
          <t>% Carr</t>
        </is>
      </c>
      <c r="Y105" s="431" t="inlineStr">
        <is>
          <t>Carretas</t>
        </is>
      </c>
      <c r="Z105" s="179" t="inlineStr">
        <is>
          <t>% Ônib</t>
        </is>
      </c>
      <c r="AA105" s="431" t="inlineStr">
        <is>
          <t>Ônibus</t>
        </is>
      </c>
      <c r="AB105" s="179" t="inlineStr">
        <is>
          <t>% Pes</t>
        </is>
      </c>
      <c r="AC105" s="428" t="inlineStr">
        <is>
          <t>Total</t>
        </is>
      </c>
      <c r="AD105" s="422" t="n"/>
    </row>
    <row r="106">
      <c r="A106" s="231" t="n"/>
      <c r="B106" s="432" t="n">
        <v>0</v>
      </c>
      <c r="C106" s="433" t="n">
        <v>0.01041666666666667</v>
      </c>
      <c r="D106" s="367" t="n"/>
      <c r="E106" s="368" t="n"/>
      <c r="F106" s="369" t="n"/>
      <c r="G106" s="370" t="n"/>
      <c r="H106" s="371" t="n"/>
      <c r="I106" s="372" t="n"/>
      <c r="J106" s="373" t="n"/>
      <c r="K106" s="374" t="n"/>
      <c r="L106" s="372" t="n"/>
      <c r="M106" s="372" t="n"/>
      <c r="N106" s="372" t="n"/>
      <c r="O106" s="372" t="n"/>
      <c r="P106" s="372" t="n"/>
      <c r="Q106" s="372" t="n"/>
      <c r="R106" s="370" t="n"/>
      <c r="S106" s="369" t="n"/>
      <c r="T106" s="370" t="n"/>
      <c r="U106" s="370" t="n"/>
      <c r="V106" s="163">
        <f>IFERROR(W4/$AD4,0)</f>
        <v/>
      </c>
      <c r="W106" s="375">
        <f>SUM(I4:K4)</f>
        <v/>
      </c>
      <c r="X106" s="165">
        <f>IFERROR(Y4/$AD4,0)</f>
        <v/>
      </c>
      <c r="Y106" s="375">
        <f>SUM(L4:R4)</f>
        <v/>
      </c>
      <c r="Z106" s="165">
        <f>IFERROR(AA4/$AD4,0)</f>
        <v/>
      </c>
      <c r="AA106" s="375">
        <f>SUM(S4,T4)</f>
        <v/>
      </c>
      <c r="AB106" s="166">
        <f>IFERROR(AC4/$AD4,0)</f>
        <v/>
      </c>
      <c r="AC106" s="376">
        <f>SUM(W4,Y4,AA4)</f>
        <v/>
      </c>
      <c r="AD106" s="377">
        <f>SUM(D4:H4,AC4)</f>
        <v/>
      </c>
    </row>
    <row r="107">
      <c r="A107" s="231" t="n"/>
      <c r="B107" s="434" t="n">
        <v>0.01041666666666667</v>
      </c>
      <c r="C107" s="224" t="n">
        <v>0.02083333333333333</v>
      </c>
      <c r="D107" s="367" t="n"/>
      <c r="E107" s="378" t="n"/>
      <c r="F107" s="378" t="n"/>
      <c r="G107" s="371" t="n"/>
      <c r="H107" s="371" t="n"/>
      <c r="I107" s="379" t="n"/>
      <c r="J107" s="378" t="n"/>
      <c r="K107" s="371" t="n"/>
      <c r="L107" s="379" t="n"/>
      <c r="M107" s="379" t="n"/>
      <c r="N107" s="379" t="n"/>
      <c r="O107" s="379" t="n"/>
      <c r="P107" s="379" t="n"/>
      <c r="Q107" s="379" t="n"/>
      <c r="R107" s="371" t="n"/>
      <c r="S107" s="379" t="n"/>
      <c r="T107" s="371" t="n"/>
      <c r="U107" s="371" t="n"/>
      <c r="V107" s="171">
        <f>IFERROR(W5/$AD5,0)</f>
        <v/>
      </c>
      <c r="W107" s="375">
        <f>SUM(I5:K5)</f>
        <v/>
      </c>
      <c r="X107" s="172">
        <f>IFERROR(Y5/$AD5,0)</f>
        <v/>
      </c>
      <c r="Y107" s="380">
        <f>SUM(L5:R5)</f>
        <v/>
      </c>
      <c r="Z107" s="172">
        <f>IFERROR(AA5/$AD5,0)</f>
        <v/>
      </c>
      <c r="AA107" s="380">
        <f>SUM(S5,T5)</f>
        <v/>
      </c>
      <c r="AB107" s="174">
        <f>IFERROR(AC5/$AD5,0)</f>
        <v/>
      </c>
      <c r="AC107" s="376">
        <f>SUM(W5,Y5,AA5)</f>
        <v/>
      </c>
      <c r="AD107" s="377">
        <f>SUM(D5:H5,AC5)</f>
        <v/>
      </c>
    </row>
    <row r="108">
      <c r="A108" s="231" t="n"/>
      <c r="B108" s="434" t="n">
        <v>0.02083333333333333</v>
      </c>
      <c r="C108" s="224" t="n">
        <v>0.03125</v>
      </c>
      <c r="D108" s="367" t="n"/>
      <c r="E108" s="378" t="n"/>
      <c r="F108" s="378" t="n"/>
      <c r="G108" s="371" t="n"/>
      <c r="H108" s="371" t="n"/>
      <c r="I108" s="379" t="n"/>
      <c r="J108" s="378" t="n"/>
      <c r="K108" s="371" t="n"/>
      <c r="L108" s="379" t="n"/>
      <c r="M108" s="379" t="n"/>
      <c r="N108" s="379" t="n"/>
      <c r="O108" s="379" t="n"/>
      <c r="P108" s="379" t="n"/>
      <c r="Q108" s="379" t="n"/>
      <c r="R108" s="371" t="n"/>
      <c r="S108" s="379" t="n"/>
      <c r="T108" s="371" t="n"/>
      <c r="U108" s="371" t="n"/>
      <c r="V108" s="171">
        <f>IFERROR(W6/$AD6,0)</f>
        <v/>
      </c>
      <c r="W108" s="375">
        <f>SUM(I6:K6)</f>
        <v/>
      </c>
      <c r="X108" s="172">
        <f>IFERROR(Y6/$AD6,0)</f>
        <v/>
      </c>
      <c r="Y108" s="380">
        <f>SUM(L6:R6)</f>
        <v/>
      </c>
      <c r="Z108" s="172">
        <f>IFERROR(AA6/$AD6,0)</f>
        <v/>
      </c>
      <c r="AA108" s="380">
        <f>SUM(S6,T6)</f>
        <v/>
      </c>
      <c r="AB108" s="174">
        <f>IFERROR(AC6/$AD6,0)</f>
        <v/>
      </c>
      <c r="AC108" s="376">
        <f>SUM(W6,Y6,AA6)</f>
        <v/>
      </c>
      <c r="AD108" s="377">
        <f>SUM(D6:H6,AC6)</f>
        <v/>
      </c>
    </row>
    <row r="109">
      <c r="A109" s="231" t="n"/>
      <c r="B109" s="434" t="n">
        <v>0.03125</v>
      </c>
      <c r="C109" s="224" t="n">
        <v>0.04166666666666666</v>
      </c>
      <c r="D109" s="367" t="n"/>
      <c r="E109" s="378" t="n"/>
      <c r="F109" s="378" t="n"/>
      <c r="G109" s="371" t="n"/>
      <c r="H109" s="371" t="n"/>
      <c r="I109" s="379" t="n"/>
      <c r="J109" s="378" t="n"/>
      <c r="K109" s="371" t="n"/>
      <c r="L109" s="379" t="n"/>
      <c r="M109" s="379" t="n"/>
      <c r="N109" s="379" t="n"/>
      <c r="O109" s="379" t="n"/>
      <c r="P109" s="379" t="n"/>
      <c r="Q109" s="379" t="n"/>
      <c r="R109" s="371" t="n"/>
      <c r="S109" s="379" t="n"/>
      <c r="T109" s="371" t="n"/>
      <c r="U109" s="371" t="n"/>
      <c r="V109" s="171">
        <f>IFERROR(W7/$AD7,0)</f>
        <v/>
      </c>
      <c r="W109" s="375">
        <f>SUM(I7:K7)</f>
        <v/>
      </c>
      <c r="X109" s="172">
        <f>IFERROR(Y7/$AD7,0)</f>
        <v/>
      </c>
      <c r="Y109" s="380">
        <f>SUM(L7:R7)</f>
        <v/>
      </c>
      <c r="Z109" s="172">
        <f>IFERROR(AA7/$AD7,0)</f>
        <v/>
      </c>
      <c r="AA109" s="380">
        <f>SUM(S7,T7)</f>
        <v/>
      </c>
      <c r="AB109" s="174">
        <f>IFERROR(AC7/$AD7,0)</f>
        <v/>
      </c>
      <c r="AC109" s="376">
        <f>SUM(W7,Y7,AA7)</f>
        <v/>
      </c>
      <c r="AD109" s="377">
        <f>SUM(D7:H7,AC7)</f>
        <v/>
      </c>
    </row>
    <row r="110">
      <c r="A110" s="231" t="n"/>
      <c r="B110" s="434" t="n">
        <v>0.04166666666666666</v>
      </c>
      <c r="C110" s="224" t="n">
        <v>0.05208333333333334</v>
      </c>
      <c r="D110" s="367" t="n"/>
      <c r="E110" s="378" t="n"/>
      <c r="F110" s="378" t="n"/>
      <c r="G110" s="371" t="n"/>
      <c r="H110" s="371" t="n"/>
      <c r="I110" s="379" t="n"/>
      <c r="J110" s="378" t="n"/>
      <c r="K110" s="371" t="n"/>
      <c r="L110" s="379" t="n"/>
      <c r="M110" s="379" t="n"/>
      <c r="N110" s="379" t="n"/>
      <c r="O110" s="379" t="n"/>
      <c r="P110" s="379" t="n"/>
      <c r="Q110" s="379" t="n"/>
      <c r="R110" s="371" t="n"/>
      <c r="S110" s="379" t="n"/>
      <c r="T110" s="371" t="n"/>
      <c r="U110" s="371" t="n"/>
      <c r="V110" s="171">
        <f>IFERROR(W8/$AD8,0)</f>
        <v/>
      </c>
      <c r="W110" s="375">
        <f>SUM(I8:K8)</f>
        <v/>
      </c>
      <c r="X110" s="172">
        <f>IFERROR(Y8/$AD8,0)</f>
        <v/>
      </c>
      <c r="Y110" s="380">
        <f>SUM(L8:R8)</f>
        <v/>
      </c>
      <c r="Z110" s="172">
        <f>IFERROR(AA8/$AD8,0)</f>
        <v/>
      </c>
      <c r="AA110" s="380">
        <f>SUM(S8,T8)</f>
        <v/>
      </c>
      <c r="AB110" s="174">
        <f>IFERROR(AC8/$AD8,0)</f>
        <v/>
      </c>
      <c r="AC110" s="376">
        <f>SUM(W8,Y8,AA8)</f>
        <v/>
      </c>
      <c r="AD110" s="377">
        <f>SUM(D8:H8,AC8)</f>
        <v/>
      </c>
    </row>
    <row r="111">
      <c r="A111" s="231" t="n"/>
      <c r="B111" s="434" t="n">
        <v>0.05208333333333334</v>
      </c>
      <c r="C111" s="224" t="n">
        <v>0.0625</v>
      </c>
      <c r="D111" s="367" t="n"/>
      <c r="E111" s="378" t="n"/>
      <c r="F111" s="378" t="n"/>
      <c r="G111" s="371" t="n"/>
      <c r="H111" s="371" t="n"/>
      <c r="I111" s="379" t="n"/>
      <c r="J111" s="378" t="n"/>
      <c r="K111" s="371" t="n"/>
      <c r="L111" s="379" t="n"/>
      <c r="M111" s="379" t="n"/>
      <c r="N111" s="379" t="n"/>
      <c r="O111" s="379" t="n"/>
      <c r="P111" s="379" t="n"/>
      <c r="Q111" s="379" t="n"/>
      <c r="R111" s="371" t="n"/>
      <c r="S111" s="379" t="n"/>
      <c r="T111" s="371" t="n"/>
      <c r="U111" s="371" t="n"/>
      <c r="V111" s="171">
        <f>IFERROR(W9/$AD9,0)</f>
        <v/>
      </c>
      <c r="W111" s="375">
        <f>SUM(I9:K9)</f>
        <v/>
      </c>
      <c r="X111" s="172">
        <f>IFERROR(Y9/$AD9,0)</f>
        <v/>
      </c>
      <c r="Y111" s="380">
        <f>SUM(L9:R9)</f>
        <v/>
      </c>
      <c r="Z111" s="172">
        <f>IFERROR(AA9/$AD9,0)</f>
        <v/>
      </c>
      <c r="AA111" s="380">
        <f>SUM(S9,T9)</f>
        <v/>
      </c>
      <c r="AB111" s="174">
        <f>IFERROR(AC9/$AD9,0)</f>
        <v/>
      </c>
      <c r="AC111" s="376">
        <f>SUM(W9,Y9,AA9)</f>
        <v/>
      </c>
      <c r="AD111" s="377">
        <f>SUM(D9:H9,AC9)</f>
        <v/>
      </c>
    </row>
    <row r="112">
      <c r="A112" s="231" t="n"/>
      <c r="B112" s="434" t="n">
        <v>0.0625</v>
      </c>
      <c r="C112" s="224" t="n">
        <v>0.07291666666666667</v>
      </c>
      <c r="D112" s="367" t="n"/>
      <c r="E112" s="378" t="n"/>
      <c r="F112" s="378" t="n"/>
      <c r="G112" s="371" t="n"/>
      <c r="H112" s="371" t="n"/>
      <c r="I112" s="379" t="n"/>
      <c r="J112" s="378" t="n"/>
      <c r="K112" s="371" t="n"/>
      <c r="L112" s="379" t="n"/>
      <c r="M112" s="379" t="n"/>
      <c r="N112" s="379" t="n"/>
      <c r="O112" s="379" t="n"/>
      <c r="P112" s="379" t="n"/>
      <c r="Q112" s="379" t="n"/>
      <c r="R112" s="371" t="n"/>
      <c r="S112" s="379" t="n"/>
      <c r="T112" s="371" t="n"/>
      <c r="U112" s="371" t="n"/>
      <c r="V112" s="171">
        <f>IFERROR(W10/$AD10,0)</f>
        <v/>
      </c>
      <c r="W112" s="375">
        <f>SUM(I10:K10)</f>
        <v/>
      </c>
      <c r="X112" s="172">
        <f>IFERROR(Y10/$AD10,0)</f>
        <v/>
      </c>
      <c r="Y112" s="380">
        <f>SUM(L10:R10)</f>
        <v/>
      </c>
      <c r="Z112" s="172">
        <f>IFERROR(AA10/$AD10,0)</f>
        <v/>
      </c>
      <c r="AA112" s="380">
        <f>SUM(S10,T10)</f>
        <v/>
      </c>
      <c r="AB112" s="174">
        <f>IFERROR(AC10/$AD10,0)</f>
        <v/>
      </c>
      <c r="AC112" s="376">
        <f>SUM(W10,Y10,AA10)</f>
        <v/>
      </c>
      <c r="AD112" s="377">
        <f>SUM(D10:H10,AC10)</f>
        <v/>
      </c>
    </row>
    <row r="113">
      <c r="A113" s="231" t="n"/>
      <c r="B113" s="434" t="n">
        <v>0.07291666666666667</v>
      </c>
      <c r="C113" s="224" t="n">
        <v>0.08333333333333333</v>
      </c>
      <c r="D113" s="367" t="n"/>
      <c r="E113" s="378" t="n"/>
      <c r="F113" s="378" t="n"/>
      <c r="G113" s="371" t="n"/>
      <c r="H113" s="371" t="n"/>
      <c r="I113" s="379" t="n"/>
      <c r="J113" s="378" t="n"/>
      <c r="K113" s="371" t="n"/>
      <c r="L113" s="379" t="n"/>
      <c r="M113" s="379" t="n"/>
      <c r="N113" s="379" t="n"/>
      <c r="O113" s="379" t="n"/>
      <c r="P113" s="379" t="n"/>
      <c r="Q113" s="379" t="n"/>
      <c r="R113" s="371" t="n"/>
      <c r="S113" s="379" t="n"/>
      <c r="T113" s="371" t="n"/>
      <c r="U113" s="371" t="n"/>
      <c r="V113" s="171">
        <f>IFERROR(W11/$AD11,0)</f>
        <v/>
      </c>
      <c r="W113" s="375">
        <f>SUM(I11:K11)</f>
        <v/>
      </c>
      <c r="X113" s="172">
        <f>IFERROR(Y11/$AD11,0)</f>
        <v/>
      </c>
      <c r="Y113" s="380">
        <f>SUM(L11:R11)</f>
        <v/>
      </c>
      <c r="Z113" s="172">
        <f>IFERROR(AA11/$AD11,0)</f>
        <v/>
      </c>
      <c r="AA113" s="380">
        <f>SUM(S11,T11)</f>
        <v/>
      </c>
      <c r="AB113" s="174">
        <f>IFERROR(AC11/$AD11,0)</f>
        <v/>
      </c>
      <c r="AC113" s="376">
        <f>SUM(W11,Y11,AA11)</f>
        <v/>
      </c>
      <c r="AD113" s="377">
        <f>SUM(D11:H11,AC11)</f>
        <v/>
      </c>
    </row>
    <row r="114">
      <c r="A114" s="231" t="n"/>
      <c r="B114" s="434" t="n">
        <v>0.08333333333333333</v>
      </c>
      <c r="C114" s="224" t="n">
        <v>0.09375</v>
      </c>
      <c r="D114" s="367" t="n"/>
      <c r="E114" s="378" t="n"/>
      <c r="F114" s="378" t="n"/>
      <c r="G114" s="371" t="n"/>
      <c r="H114" s="371" t="n"/>
      <c r="I114" s="379" t="n"/>
      <c r="J114" s="378" t="n"/>
      <c r="K114" s="371" t="n"/>
      <c r="L114" s="379" t="n"/>
      <c r="M114" s="379" t="n"/>
      <c r="N114" s="379" t="n"/>
      <c r="O114" s="379" t="n"/>
      <c r="P114" s="379" t="n"/>
      <c r="Q114" s="379" t="n"/>
      <c r="R114" s="371" t="n"/>
      <c r="S114" s="379" t="n"/>
      <c r="T114" s="371" t="n"/>
      <c r="U114" s="371" t="n"/>
      <c r="V114" s="171">
        <f>IFERROR(W12/$AD12,0)</f>
        <v/>
      </c>
      <c r="W114" s="375">
        <f>SUM(I12:K12)</f>
        <v/>
      </c>
      <c r="X114" s="172">
        <f>IFERROR(Y12/$AD12,0)</f>
        <v/>
      </c>
      <c r="Y114" s="380">
        <f>SUM(L12:R12)</f>
        <v/>
      </c>
      <c r="Z114" s="172">
        <f>IFERROR(AA12/$AD12,0)</f>
        <v/>
      </c>
      <c r="AA114" s="380">
        <f>SUM(S12,T12)</f>
        <v/>
      </c>
      <c r="AB114" s="174">
        <f>IFERROR(AC12/$AD12,0)</f>
        <v/>
      </c>
      <c r="AC114" s="376">
        <f>SUM(W12,Y12,AA12)</f>
        <v/>
      </c>
      <c r="AD114" s="377">
        <f>SUM(D12:H12,AC12)</f>
        <v/>
      </c>
    </row>
    <row r="115">
      <c r="A115" s="231" t="n"/>
      <c r="B115" s="434" t="n">
        <v>0.09375</v>
      </c>
      <c r="C115" s="224" t="n">
        <v>0.1041666666666667</v>
      </c>
      <c r="D115" s="367" t="n"/>
      <c r="E115" s="378" t="n"/>
      <c r="F115" s="378" t="n"/>
      <c r="G115" s="371" t="n"/>
      <c r="H115" s="371" t="n"/>
      <c r="I115" s="379" t="n"/>
      <c r="J115" s="378" t="n"/>
      <c r="K115" s="371" t="n"/>
      <c r="L115" s="379" t="n"/>
      <c r="M115" s="379" t="n"/>
      <c r="N115" s="379" t="n"/>
      <c r="O115" s="379" t="n"/>
      <c r="P115" s="379" t="n"/>
      <c r="Q115" s="379" t="n"/>
      <c r="R115" s="371" t="n"/>
      <c r="S115" s="379" t="n"/>
      <c r="T115" s="371" t="n"/>
      <c r="U115" s="371" t="n"/>
      <c r="V115" s="171">
        <f>IFERROR(W13/$AD13,0)</f>
        <v/>
      </c>
      <c r="W115" s="375">
        <f>SUM(I13:K13)</f>
        <v/>
      </c>
      <c r="X115" s="172">
        <f>IFERROR(Y13/$AD13,0)</f>
        <v/>
      </c>
      <c r="Y115" s="380">
        <f>SUM(L13:R13)</f>
        <v/>
      </c>
      <c r="Z115" s="172">
        <f>IFERROR(AA13/$AD13,0)</f>
        <v/>
      </c>
      <c r="AA115" s="380">
        <f>SUM(S13,T13)</f>
        <v/>
      </c>
      <c r="AB115" s="174">
        <f>IFERROR(AC13/$AD13,0)</f>
        <v/>
      </c>
      <c r="AC115" s="376">
        <f>SUM(W13,Y13,AA13)</f>
        <v/>
      </c>
      <c r="AD115" s="377">
        <f>SUM(D13:H13,AC13)</f>
        <v/>
      </c>
    </row>
    <row r="116">
      <c r="A116" s="231" t="n"/>
      <c r="B116" s="434" t="n">
        <v>0.1041666666666667</v>
      </c>
      <c r="C116" s="224" t="n">
        <v>0.1145833333333333</v>
      </c>
      <c r="D116" s="367" t="n"/>
      <c r="E116" s="378" t="n"/>
      <c r="F116" s="378" t="n"/>
      <c r="G116" s="371" t="n"/>
      <c r="H116" s="371" t="n"/>
      <c r="I116" s="379" t="n"/>
      <c r="J116" s="378" t="n"/>
      <c r="K116" s="371" t="n"/>
      <c r="L116" s="379" t="n"/>
      <c r="M116" s="379" t="n"/>
      <c r="N116" s="379" t="n"/>
      <c r="O116" s="379" t="n"/>
      <c r="P116" s="379" t="n"/>
      <c r="Q116" s="379" t="n"/>
      <c r="R116" s="371" t="n"/>
      <c r="S116" s="379" t="n"/>
      <c r="T116" s="371" t="n"/>
      <c r="U116" s="371" t="n"/>
      <c r="V116" s="171">
        <f>IFERROR(W14/$AD14,0)</f>
        <v/>
      </c>
      <c r="W116" s="375">
        <f>SUM(I14:K14)</f>
        <v/>
      </c>
      <c r="X116" s="172">
        <f>IFERROR(Y14/$AD14,0)</f>
        <v/>
      </c>
      <c r="Y116" s="380">
        <f>SUM(L14:R14)</f>
        <v/>
      </c>
      <c r="Z116" s="172">
        <f>IFERROR(AA14/$AD14,0)</f>
        <v/>
      </c>
      <c r="AA116" s="380">
        <f>SUM(S14,T14)</f>
        <v/>
      </c>
      <c r="AB116" s="174">
        <f>IFERROR(AC14/$AD14,0)</f>
        <v/>
      </c>
      <c r="AC116" s="376">
        <f>SUM(W14,Y14,AA14)</f>
        <v/>
      </c>
      <c r="AD116" s="377">
        <f>SUM(D14:H14,AC14)</f>
        <v/>
      </c>
    </row>
    <row r="117">
      <c r="A117" s="231" t="n"/>
      <c r="B117" s="434" t="n">
        <v>0.1145833333333333</v>
      </c>
      <c r="C117" s="224" t="n">
        <v>0.125</v>
      </c>
      <c r="D117" s="367" t="n"/>
      <c r="E117" s="378" t="n"/>
      <c r="F117" s="378" t="n"/>
      <c r="G117" s="371" t="n"/>
      <c r="H117" s="371" t="n"/>
      <c r="I117" s="379" t="n"/>
      <c r="J117" s="378" t="n"/>
      <c r="K117" s="371" t="n"/>
      <c r="L117" s="379" t="n"/>
      <c r="M117" s="379" t="n"/>
      <c r="N117" s="379" t="n"/>
      <c r="O117" s="379" t="n"/>
      <c r="P117" s="379" t="n"/>
      <c r="Q117" s="379" t="n"/>
      <c r="R117" s="371" t="n"/>
      <c r="S117" s="379" t="n"/>
      <c r="T117" s="371" t="n"/>
      <c r="U117" s="371" t="n"/>
      <c r="V117" s="171">
        <f>IFERROR(W15/$AD15,0)</f>
        <v/>
      </c>
      <c r="W117" s="375">
        <f>SUM(I15:K15)</f>
        <v/>
      </c>
      <c r="X117" s="172">
        <f>IFERROR(Y15/$AD15,0)</f>
        <v/>
      </c>
      <c r="Y117" s="380">
        <f>SUM(L15:R15)</f>
        <v/>
      </c>
      <c r="Z117" s="172">
        <f>IFERROR(AA15/$AD15,0)</f>
        <v/>
      </c>
      <c r="AA117" s="380">
        <f>SUM(S15,T15)</f>
        <v/>
      </c>
      <c r="AB117" s="174">
        <f>IFERROR(AC15/$AD15,0)</f>
        <v/>
      </c>
      <c r="AC117" s="376">
        <f>SUM(W15,Y15,AA15)</f>
        <v/>
      </c>
      <c r="AD117" s="377">
        <f>SUM(D15:H15,AC15)</f>
        <v/>
      </c>
    </row>
    <row r="118">
      <c r="A118" s="231" t="n"/>
      <c r="B118" s="434" t="n">
        <v>0.125</v>
      </c>
      <c r="C118" s="224" t="n">
        <v>0.1354166666666667</v>
      </c>
      <c r="D118" s="367" t="n"/>
      <c r="E118" s="378" t="n"/>
      <c r="F118" s="378" t="n"/>
      <c r="G118" s="371" t="n"/>
      <c r="H118" s="371" t="n"/>
      <c r="I118" s="379" t="n"/>
      <c r="J118" s="378" t="n"/>
      <c r="K118" s="371" t="n"/>
      <c r="L118" s="379" t="n"/>
      <c r="M118" s="379" t="n"/>
      <c r="N118" s="379" t="n"/>
      <c r="O118" s="379" t="n"/>
      <c r="P118" s="379" t="n"/>
      <c r="Q118" s="379" t="n"/>
      <c r="R118" s="371" t="n"/>
      <c r="S118" s="379" t="n"/>
      <c r="T118" s="371" t="n"/>
      <c r="U118" s="371" t="n"/>
      <c r="V118" s="171">
        <f>IFERROR(W16/$AD16,0)</f>
        <v/>
      </c>
      <c r="W118" s="375">
        <f>SUM(I16:K16)</f>
        <v/>
      </c>
      <c r="X118" s="172">
        <f>IFERROR(Y16/$AD16,0)</f>
        <v/>
      </c>
      <c r="Y118" s="380">
        <f>SUM(L16:R16)</f>
        <v/>
      </c>
      <c r="Z118" s="172">
        <f>IFERROR(AA16/$AD16,0)</f>
        <v/>
      </c>
      <c r="AA118" s="380">
        <f>SUM(S16,T16)</f>
        <v/>
      </c>
      <c r="AB118" s="174">
        <f>IFERROR(AC16/$AD16,0)</f>
        <v/>
      </c>
      <c r="AC118" s="376">
        <f>SUM(W16,Y16,AA16)</f>
        <v/>
      </c>
      <c r="AD118" s="377">
        <f>SUM(D16:H16,AC16)</f>
        <v/>
      </c>
    </row>
    <row r="119">
      <c r="A119" s="231" t="n"/>
      <c r="B119" s="434" t="n">
        <v>0.1354166666666667</v>
      </c>
      <c r="C119" s="224" t="n">
        <v>0.1458333333333333</v>
      </c>
      <c r="D119" s="367" t="n"/>
      <c r="E119" s="378" t="n"/>
      <c r="F119" s="378" t="n"/>
      <c r="G119" s="371" t="n"/>
      <c r="H119" s="371" t="n"/>
      <c r="I119" s="379" t="n"/>
      <c r="J119" s="378" t="n"/>
      <c r="K119" s="371" t="n"/>
      <c r="L119" s="379" t="n"/>
      <c r="M119" s="379" t="n"/>
      <c r="N119" s="379" t="n"/>
      <c r="O119" s="379" t="n"/>
      <c r="P119" s="379" t="n"/>
      <c r="Q119" s="379" t="n"/>
      <c r="R119" s="371" t="n"/>
      <c r="S119" s="379" t="n"/>
      <c r="T119" s="371" t="n"/>
      <c r="U119" s="371" t="n"/>
      <c r="V119" s="171">
        <f>IFERROR(W17/$AD17,0)</f>
        <v/>
      </c>
      <c r="W119" s="375">
        <f>SUM(I17:K17)</f>
        <v/>
      </c>
      <c r="X119" s="172">
        <f>IFERROR(Y17/$AD17,0)</f>
        <v/>
      </c>
      <c r="Y119" s="380">
        <f>SUM(L17:R17)</f>
        <v/>
      </c>
      <c r="Z119" s="172">
        <f>IFERROR(AA17/$AD17,0)</f>
        <v/>
      </c>
      <c r="AA119" s="380">
        <f>SUM(S17,T17)</f>
        <v/>
      </c>
      <c r="AB119" s="174">
        <f>IFERROR(AC17/$AD17,0)</f>
        <v/>
      </c>
      <c r="AC119" s="376">
        <f>SUM(W17,Y17,AA17)</f>
        <v/>
      </c>
      <c r="AD119" s="377">
        <f>SUM(D17:H17,AC17)</f>
        <v/>
      </c>
    </row>
    <row r="120">
      <c r="A120" s="231" t="n"/>
      <c r="B120" s="434" t="n">
        <v>0.1458333333333333</v>
      </c>
      <c r="C120" s="224" t="n">
        <v>0.15625</v>
      </c>
      <c r="D120" s="367" t="n"/>
      <c r="E120" s="378" t="n"/>
      <c r="F120" s="378" t="n"/>
      <c r="G120" s="371" t="n"/>
      <c r="H120" s="371" t="n"/>
      <c r="I120" s="379" t="n"/>
      <c r="J120" s="378" t="n"/>
      <c r="K120" s="371" t="n"/>
      <c r="L120" s="379" t="n"/>
      <c r="M120" s="379" t="n"/>
      <c r="N120" s="379" t="n"/>
      <c r="O120" s="379" t="n"/>
      <c r="P120" s="379" t="n"/>
      <c r="Q120" s="379" t="n"/>
      <c r="R120" s="371" t="n"/>
      <c r="S120" s="379" t="n"/>
      <c r="T120" s="371" t="n"/>
      <c r="U120" s="371" t="n"/>
      <c r="V120" s="171">
        <f>IFERROR(W18/$AD18,0)</f>
        <v/>
      </c>
      <c r="W120" s="375">
        <f>SUM(I18:K18)</f>
        <v/>
      </c>
      <c r="X120" s="172">
        <f>IFERROR(Y18/$AD18,0)</f>
        <v/>
      </c>
      <c r="Y120" s="380">
        <f>SUM(L18:R18)</f>
        <v/>
      </c>
      <c r="Z120" s="172">
        <f>IFERROR(AA18/$AD18,0)</f>
        <v/>
      </c>
      <c r="AA120" s="380">
        <f>SUM(S18,T18)</f>
        <v/>
      </c>
      <c r="AB120" s="174">
        <f>IFERROR(AC18/$AD18,0)</f>
        <v/>
      </c>
      <c r="AC120" s="376">
        <f>SUM(W18,Y18,AA18)</f>
        <v/>
      </c>
      <c r="AD120" s="377">
        <f>SUM(D18:H18,AC18)</f>
        <v/>
      </c>
    </row>
    <row r="121">
      <c r="A121" s="231" t="n"/>
      <c r="B121" s="434" t="n">
        <v>0.15625</v>
      </c>
      <c r="C121" s="224" t="n">
        <v>0.1666666666666667</v>
      </c>
      <c r="D121" s="367" t="n"/>
      <c r="E121" s="378" t="n"/>
      <c r="F121" s="378" t="n"/>
      <c r="G121" s="371" t="n"/>
      <c r="H121" s="371" t="n"/>
      <c r="I121" s="379" t="n"/>
      <c r="J121" s="378" t="n"/>
      <c r="K121" s="371" t="n"/>
      <c r="L121" s="379" t="n"/>
      <c r="M121" s="379" t="n"/>
      <c r="N121" s="379" t="n"/>
      <c r="O121" s="379" t="n"/>
      <c r="P121" s="379" t="n"/>
      <c r="Q121" s="379" t="n"/>
      <c r="R121" s="371" t="n"/>
      <c r="S121" s="379" t="n"/>
      <c r="T121" s="371" t="n"/>
      <c r="U121" s="371" t="n"/>
      <c r="V121" s="171">
        <f>IFERROR(W19/$AD19,0)</f>
        <v/>
      </c>
      <c r="W121" s="375">
        <f>SUM(I19:K19)</f>
        <v/>
      </c>
      <c r="X121" s="172">
        <f>IFERROR(Y19/$AD19,0)</f>
        <v/>
      </c>
      <c r="Y121" s="380">
        <f>SUM(L19:R19)</f>
        <v/>
      </c>
      <c r="Z121" s="172">
        <f>IFERROR(AA19/$AD19,0)</f>
        <v/>
      </c>
      <c r="AA121" s="380">
        <f>SUM(S19,T19)</f>
        <v/>
      </c>
      <c r="AB121" s="174">
        <f>IFERROR(AC19/$AD19,0)</f>
        <v/>
      </c>
      <c r="AC121" s="376">
        <f>SUM(W19,Y19,AA19)</f>
        <v/>
      </c>
      <c r="AD121" s="377">
        <f>SUM(D19:H19,AC19)</f>
        <v/>
      </c>
    </row>
    <row r="122">
      <c r="A122" s="231" t="n"/>
      <c r="B122" s="434" t="n">
        <v>0.1666666666666667</v>
      </c>
      <c r="C122" s="224" t="n">
        <v>0.1770833333333333</v>
      </c>
      <c r="D122" s="367" t="n"/>
      <c r="E122" s="378" t="n"/>
      <c r="F122" s="378" t="n"/>
      <c r="G122" s="371" t="n"/>
      <c r="H122" s="371" t="n"/>
      <c r="I122" s="379" t="n"/>
      <c r="J122" s="378" t="n"/>
      <c r="K122" s="371" t="n"/>
      <c r="L122" s="379" t="n"/>
      <c r="M122" s="379" t="n"/>
      <c r="N122" s="379" t="n"/>
      <c r="O122" s="379" t="n"/>
      <c r="P122" s="379" t="n"/>
      <c r="Q122" s="379" t="n"/>
      <c r="R122" s="371" t="n"/>
      <c r="S122" s="379" t="n"/>
      <c r="T122" s="371" t="n"/>
      <c r="U122" s="371" t="n"/>
      <c r="V122" s="171">
        <f>IFERROR(W20/$AD20,0)</f>
        <v/>
      </c>
      <c r="W122" s="375">
        <f>SUM(I20:K20)</f>
        <v/>
      </c>
      <c r="X122" s="172">
        <f>IFERROR(Y20/$AD20,0)</f>
        <v/>
      </c>
      <c r="Y122" s="380">
        <f>SUM(L20:R20)</f>
        <v/>
      </c>
      <c r="Z122" s="172">
        <f>IFERROR(AA20/$AD20,0)</f>
        <v/>
      </c>
      <c r="AA122" s="380">
        <f>SUM(S20,T20)</f>
        <v/>
      </c>
      <c r="AB122" s="174">
        <f>IFERROR(AC20/$AD20,0)</f>
        <v/>
      </c>
      <c r="AC122" s="376">
        <f>SUM(W20,Y20,AA20)</f>
        <v/>
      </c>
      <c r="AD122" s="377">
        <f>SUM(D20:H20,AC20)</f>
        <v/>
      </c>
    </row>
    <row r="123">
      <c r="A123" s="231" t="n"/>
      <c r="B123" s="434" t="n">
        <v>0.1770833333333333</v>
      </c>
      <c r="C123" s="224" t="n">
        <v>0.1875</v>
      </c>
      <c r="D123" s="367" t="n"/>
      <c r="E123" s="378" t="n"/>
      <c r="F123" s="378" t="n"/>
      <c r="G123" s="371" t="n"/>
      <c r="H123" s="371" t="n"/>
      <c r="I123" s="379" t="n"/>
      <c r="J123" s="378" t="n"/>
      <c r="K123" s="371" t="n"/>
      <c r="L123" s="379" t="n"/>
      <c r="M123" s="379" t="n"/>
      <c r="N123" s="379" t="n"/>
      <c r="O123" s="379" t="n"/>
      <c r="P123" s="379" t="n"/>
      <c r="Q123" s="379" t="n"/>
      <c r="R123" s="371" t="n"/>
      <c r="S123" s="379" t="n"/>
      <c r="T123" s="371" t="n"/>
      <c r="U123" s="371" t="n"/>
      <c r="V123" s="171">
        <f>IFERROR(W21/$AD21,0)</f>
        <v/>
      </c>
      <c r="W123" s="375">
        <f>SUM(I21:K21)</f>
        <v/>
      </c>
      <c r="X123" s="172">
        <f>IFERROR(Y21/$AD21,0)</f>
        <v/>
      </c>
      <c r="Y123" s="380">
        <f>SUM(L21:R21)</f>
        <v/>
      </c>
      <c r="Z123" s="172">
        <f>IFERROR(AA21/$AD21,0)</f>
        <v/>
      </c>
      <c r="AA123" s="380">
        <f>SUM(S21,T21)</f>
        <v/>
      </c>
      <c r="AB123" s="174">
        <f>IFERROR(AC21/$AD21,0)</f>
        <v/>
      </c>
      <c r="AC123" s="376">
        <f>SUM(W21,Y21,AA21)</f>
        <v/>
      </c>
      <c r="AD123" s="377">
        <f>SUM(D21:H21,AC21)</f>
        <v/>
      </c>
    </row>
    <row r="124">
      <c r="A124" s="231" t="n"/>
      <c r="B124" s="434" t="n">
        <v>0.1875</v>
      </c>
      <c r="C124" s="224" t="n">
        <v>0.1979166666666667</v>
      </c>
      <c r="D124" s="367" t="n"/>
      <c r="E124" s="378" t="n"/>
      <c r="F124" s="378" t="n"/>
      <c r="G124" s="371" t="n"/>
      <c r="H124" s="371" t="n"/>
      <c r="I124" s="379" t="n"/>
      <c r="J124" s="378" t="n"/>
      <c r="K124" s="371" t="n"/>
      <c r="L124" s="379" t="n"/>
      <c r="M124" s="379" t="n"/>
      <c r="N124" s="379" t="n"/>
      <c r="O124" s="379" t="n"/>
      <c r="P124" s="379" t="n"/>
      <c r="Q124" s="379" t="n"/>
      <c r="R124" s="371" t="n"/>
      <c r="S124" s="379" t="n"/>
      <c r="T124" s="371" t="n"/>
      <c r="U124" s="371" t="n"/>
      <c r="V124" s="171">
        <f>IFERROR(W22/$AD22,0)</f>
        <v/>
      </c>
      <c r="W124" s="375">
        <f>SUM(I22:K22)</f>
        <v/>
      </c>
      <c r="X124" s="172">
        <f>IFERROR(Y22/$AD22,0)</f>
        <v/>
      </c>
      <c r="Y124" s="380">
        <f>SUM(L22:R22)</f>
        <v/>
      </c>
      <c r="Z124" s="172">
        <f>IFERROR(AA22/$AD22,0)</f>
        <v/>
      </c>
      <c r="AA124" s="380">
        <f>SUM(S22,T22)</f>
        <v/>
      </c>
      <c r="AB124" s="174">
        <f>IFERROR(AC22/$AD22,0)</f>
        <v/>
      </c>
      <c r="AC124" s="376">
        <f>SUM(W22,Y22,AA22)</f>
        <v/>
      </c>
      <c r="AD124" s="377">
        <f>SUM(D22:H22,AC22)</f>
        <v/>
      </c>
    </row>
    <row r="125">
      <c r="A125" s="231" t="n"/>
      <c r="B125" s="434" t="n">
        <v>0.1979166666666667</v>
      </c>
      <c r="C125" s="224" t="n">
        <v>0.2083333333333333</v>
      </c>
      <c r="D125" s="367" t="n"/>
      <c r="E125" s="378" t="n"/>
      <c r="F125" s="378" t="n"/>
      <c r="G125" s="371" t="n"/>
      <c r="H125" s="371" t="n"/>
      <c r="I125" s="379" t="n"/>
      <c r="J125" s="378" t="n"/>
      <c r="K125" s="371" t="n"/>
      <c r="L125" s="379" t="n"/>
      <c r="M125" s="379" t="n"/>
      <c r="N125" s="379" t="n"/>
      <c r="O125" s="379" t="n"/>
      <c r="P125" s="379" t="n"/>
      <c r="Q125" s="379" t="n"/>
      <c r="R125" s="371" t="n"/>
      <c r="S125" s="379" t="n"/>
      <c r="T125" s="371" t="n"/>
      <c r="U125" s="371" t="n"/>
      <c r="V125" s="171">
        <f>IFERROR(W23/$AD23,0)</f>
        <v/>
      </c>
      <c r="W125" s="375">
        <f>SUM(I23:K23)</f>
        <v/>
      </c>
      <c r="X125" s="172">
        <f>IFERROR(Y23/$AD23,0)</f>
        <v/>
      </c>
      <c r="Y125" s="380">
        <f>SUM(L23:R23)</f>
        <v/>
      </c>
      <c r="Z125" s="172">
        <f>IFERROR(AA23/$AD23,0)</f>
        <v/>
      </c>
      <c r="AA125" s="380">
        <f>SUM(S23,T23)</f>
        <v/>
      </c>
      <c r="AB125" s="174">
        <f>IFERROR(AC23/$AD23,0)</f>
        <v/>
      </c>
      <c r="AC125" s="376">
        <f>SUM(W23,Y23,AA23)</f>
        <v/>
      </c>
      <c r="AD125" s="377">
        <f>SUM(D23:H23,AC23)</f>
        <v/>
      </c>
    </row>
    <row r="126">
      <c r="A126" s="231" t="n"/>
      <c r="B126" s="434" t="n">
        <v>0.2083333333333333</v>
      </c>
      <c r="C126" s="224" t="n">
        <v>0.21875</v>
      </c>
      <c r="D126" s="367" t="n"/>
      <c r="E126" s="378" t="n"/>
      <c r="F126" s="378" t="n"/>
      <c r="G126" s="371" t="n"/>
      <c r="H126" s="371" t="n"/>
      <c r="I126" s="379" t="n"/>
      <c r="J126" s="378" t="n"/>
      <c r="K126" s="371" t="n"/>
      <c r="L126" s="379" t="n"/>
      <c r="M126" s="379" t="n"/>
      <c r="N126" s="379" t="n"/>
      <c r="O126" s="379" t="n"/>
      <c r="P126" s="379" t="n"/>
      <c r="Q126" s="379" t="n"/>
      <c r="R126" s="371" t="n"/>
      <c r="S126" s="379" t="n"/>
      <c r="T126" s="371" t="n"/>
      <c r="U126" s="371" t="n"/>
      <c r="V126" s="171">
        <f>IFERROR(W24/$AD24,0)</f>
        <v/>
      </c>
      <c r="W126" s="375">
        <f>SUM(I24:K24)</f>
        <v/>
      </c>
      <c r="X126" s="172">
        <f>IFERROR(Y24/$AD24,0)</f>
        <v/>
      </c>
      <c r="Y126" s="380">
        <f>SUM(L24:R24)</f>
        <v/>
      </c>
      <c r="Z126" s="172">
        <f>IFERROR(AA24/$AD24,0)</f>
        <v/>
      </c>
      <c r="AA126" s="380">
        <f>SUM(S24,T24)</f>
        <v/>
      </c>
      <c r="AB126" s="174">
        <f>IFERROR(AC24/$AD24,0)</f>
        <v/>
      </c>
      <c r="AC126" s="376">
        <f>SUM(W24,Y24,AA24)</f>
        <v/>
      </c>
      <c r="AD126" s="377">
        <f>SUM(D24:H24,AC24)</f>
        <v/>
      </c>
    </row>
    <row r="127">
      <c r="A127" s="231" t="n"/>
      <c r="B127" s="434" t="n">
        <v>0.21875</v>
      </c>
      <c r="C127" s="224" t="n">
        <v>0.2291666666666667</v>
      </c>
      <c r="D127" s="367" t="n"/>
      <c r="E127" s="378" t="n"/>
      <c r="F127" s="378" t="n"/>
      <c r="G127" s="371" t="n"/>
      <c r="H127" s="371" t="n"/>
      <c r="I127" s="379" t="n"/>
      <c r="J127" s="378" t="n"/>
      <c r="K127" s="371" t="n"/>
      <c r="L127" s="379" t="n"/>
      <c r="M127" s="379" t="n"/>
      <c r="N127" s="379" t="n"/>
      <c r="O127" s="379" t="n"/>
      <c r="P127" s="379" t="n"/>
      <c r="Q127" s="379" t="n"/>
      <c r="R127" s="371" t="n"/>
      <c r="S127" s="379" t="n"/>
      <c r="T127" s="371" t="n"/>
      <c r="U127" s="371" t="n"/>
      <c r="V127" s="171">
        <f>IFERROR(W25/$AD25,0)</f>
        <v/>
      </c>
      <c r="W127" s="375">
        <f>SUM(I25:K25)</f>
        <v/>
      </c>
      <c r="X127" s="172">
        <f>IFERROR(Y25/$AD25,0)</f>
        <v/>
      </c>
      <c r="Y127" s="380">
        <f>SUM(L25:R25)</f>
        <v/>
      </c>
      <c r="Z127" s="172">
        <f>IFERROR(AA25/$AD25,0)</f>
        <v/>
      </c>
      <c r="AA127" s="380">
        <f>SUM(S25,T25)</f>
        <v/>
      </c>
      <c r="AB127" s="174">
        <f>IFERROR(AC25/$AD25,0)</f>
        <v/>
      </c>
      <c r="AC127" s="376">
        <f>SUM(W25,Y25,AA25)</f>
        <v/>
      </c>
      <c r="AD127" s="377">
        <f>SUM(D25:H25,AC25)</f>
        <v/>
      </c>
    </row>
    <row r="128">
      <c r="A128" s="231" t="n"/>
      <c r="B128" s="434" t="n">
        <v>0.2291666666666667</v>
      </c>
      <c r="C128" s="224" t="n">
        <v>0.2395833333333333</v>
      </c>
      <c r="D128" s="367" t="n"/>
      <c r="E128" s="378" t="n"/>
      <c r="F128" s="378" t="n"/>
      <c r="G128" s="371" t="n"/>
      <c r="H128" s="371" t="n"/>
      <c r="I128" s="379" t="n"/>
      <c r="J128" s="378" t="n"/>
      <c r="K128" s="371" t="n"/>
      <c r="L128" s="379" t="n"/>
      <c r="M128" s="379" t="n"/>
      <c r="N128" s="379" t="n"/>
      <c r="O128" s="379" t="n"/>
      <c r="P128" s="379" t="n"/>
      <c r="Q128" s="379" t="n"/>
      <c r="R128" s="371" t="n"/>
      <c r="S128" s="379" t="n"/>
      <c r="T128" s="371" t="n"/>
      <c r="U128" s="371" t="n"/>
      <c r="V128" s="171">
        <f>IFERROR(W26/$AD26,0)</f>
        <v/>
      </c>
      <c r="W128" s="375">
        <f>SUM(I26:K26)</f>
        <v/>
      </c>
      <c r="X128" s="172">
        <f>IFERROR(Y26/$AD26,0)</f>
        <v/>
      </c>
      <c r="Y128" s="380">
        <f>SUM(L26:R26)</f>
        <v/>
      </c>
      <c r="Z128" s="172">
        <f>IFERROR(AA26/$AD26,0)</f>
        <v/>
      </c>
      <c r="AA128" s="380">
        <f>SUM(S26,T26)</f>
        <v/>
      </c>
      <c r="AB128" s="174">
        <f>IFERROR(AC26/$AD26,0)</f>
        <v/>
      </c>
      <c r="AC128" s="376">
        <f>SUM(W26,Y26,AA26)</f>
        <v/>
      </c>
      <c r="AD128" s="377">
        <f>SUM(D26:H26,AC26)</f>
        <v/>
      </c>
    </row>
    <row r="129">
      <c r="A129" s="231" t="n"/>
      <c r="B129" s="434" t="n">
        <v>0.2395833333333333</v>
      </c>
      <c r="C129" s="224" t="n">
        <v>0.25</v>
      </c>
      <c r="D129" s="367" t="n"/>
      <c r="E129" s="378" t="n"/>
      <c r="F129" s="378" t="n"/>
      <c r="G129" s="371" t="n"/>
      <c r="H129" s="371" t="n"/>
      <c r="I129" s="379" t="n"/>
      <c r="J129" s="378" t="n"/>
      <c r="K129" s="371" t="n"/>
      <c r="L129" s="379" t="n"/>
      <c r="M129" s="379" t="n"/>
      <c r="N129" s="379" t="n"/>
      <c r="O129" s="379" t="n"/>
      <c r="P129" s="379" t="n"/>
      <c r="Q129" s="379" t="n"/>
      <c r="R129" s="371" t="n"/>
      <c r="S129" s="379" t="n"/>
      <c r="T129" s="371" t="n"/>
      <c r="U129" s="371" t="n"/>
      <c r="V129" s="171">
        <f>IFERROR(W27/$AD27,0)</f>
        <v/>
      </c>
      <c r="W129" s="375">
        <f>SUM(I27:K27)</f>
        <v/>
      </c>
      <c r="X129" s="172">
        <f>IFERROR(Y27/$AD27,0)</f>
        <v/>
      </c>
      <c r="Y129" s="380">
        <f>SUM(L27:R27)</f>
        <v/>
      </c>
      <c r="Z129" s="172">
        <f>IFERROR(AA27/$AD27,0)</f>
        <v/>
      </c>
      <c r="AA129" s="380">
        <f>SUM(S27,T27)</f>
        <v/>
      </c>
      <c r="AB129" s="174">
        <f>IFERROR(AC27/$AD27,0)</f>
        <v/>
      </c>
      <c r="AC129" s="376">
        <f>SUM(W27,Y27,AA27)</f>
        <v/>
      </c>
      <c r="AD129" s="377">
        <f>SUM(D27:H27,AC27)</f>
        <v/>
      </c>
    </row>
    <row r="130">
      <c r="A130" s="231" t="n"/>
      <c r="B130" s="434" t="n">
        <v>0.25</v>
      </c>
      <c r="C130" s="224" t="n">
        <v>0.2604166666666667</v>
      </c>
      <c r="D130" s="367" t="n"/>
      <c r="E130" s="378" t="n"/>
      <c r="F130" s="378" t="n"/>
      <c r="G130" s="371" t="n"/>
      <c r="H130" s="371" t="n"/>
      <c r="I130" s="379" t="n"/>
      <c r="J130" s="378" t="n"/>
      <c r="K130" s="371" t="n"/>
      <c r="L130" s="379" t="n"/>
      <c r="M130" s="379" t="n"/>
      <c r="N130" s="379" t="n"/>
      <c r="O130" s="379" t="n"/>
      <c r="P130" s="379" t="n"/>
      <c r="Q130" s="379" t="n"/>
      <c r="R130" s="371" t="n"/>
      <c r="S130" s="379" t="n"/>
      <c r="T130" s="371" t="n"/>
      <c r="U130" s="371" t="n"/>
      <c r="V130" s="171">
        <f>IFERROR(W28/$AD28,0)</f>
        <v/>
      </c>
      <c r="W130" s="375">
        <f>SUM(I28:K28)</f>
        <v/>
      </c>
      <c r="X130" s="172">
        <f>IFERROR(Y28/$AD28,0)</f>
        <v/>
      </c>
      <c r="Y130" s="380">
        <f>SUM(L28:R28)</f>
        <v/>
      </c>
      <c r="Z130" s="172">
        <f>IFERROR(AA28/$AD28,0)</f>
        <v/>
      </c>
      <c r="AA130" s="380">
        <f>SUM(S28,T28)</f>
        <v/>
      </c>
      <c r="AB130" s="174">
        <f>IFERROR(AC28/$AD28,0)</f>
        <v/>
      </c>
      <c r="AC130" s="376">
        <f>SUM(W28,Y28,AA28)</f>
        <v/>
      </c>
      <c r="AD130" s="377">
        <f>SUM(D28:H28,AC28)</f>
        <v/>
      </c>
    </row>
    <row r="131">
      <c r="A131" s="231" t="n"/>
      <c r="B131" s="434" t="n">
        <v>0.2604166666666667</v>
      </c>
      <c r="C131" s="224" t="n">
        <v>0.2708333333333333</v>
      </c>
      <c r="D131" s="367" t="n"/>
      <c r="E131" s="378" t="n"/>
      <c r="F131" s="378" t="n"/>
      <c r="G131" s="371" t="n"/>
      <c r="H131" s="371" t="n"/>
      <c r="I131" s="379" t="n"/>
      <c r="J131" s="378" t="n"/>
      <c r="K131" s="371" t="n"/>
      <c r="L131" s="379" t="n"/>
      <c r="M131" s="379" t="n"/>
      <c r="N131" s="379" t="n"/>
      <c r="O131" s="379" t="n"/>
      <c r="P131" s="379" t="n"/>
      <c r="Q131" s="379" t="n"/>
      <c r="R131" s="371" t="n"/>
      <c r="S131" s="379" t="n"/>
      <c r="T131" s="371" t="n"/>
      <c r="U131" s="371" t="n"/>
      <c r="V131" s="171">
        <f>IFERROR(W29/$AD29,0)</f>
        <v/>
      </c>
      <c r="W131" s="375">
        <f>SUM(I29:K29)</f>
        <v/>
      </c>
      <c r="X131" s="172">
        <f>IFERROR(Y29/$AD29,0)</f>
        <v/>
      </c>
      <c r="Y131" s="380">
        <f>SUM(L29:R29)</f>
        <v/>
      </c>
      <c r="Z131" s="172">
        <f>IFERROR(AA29/$AD29,0)</f>
        <v/>
      </c>
      <c r="AA131" s="380">
        <f>SUM(S29,T29)</f>
        <v/>
      </c>
      <c r="AB131" s="174">
        <f>IFERROR(AC29/$AD29,0)</f>
        <v/>
      </c>
      <c r="AC131" s="376">
        <f>SUM(W29,Y29,AA29)</f>
        <v/>
      </c>
      <c r="AD131" s="377">
        <f>SUM(D29:H29,AC29)</f>
        <v/>
      </c>
    </row>
    <row r="132">
      <c r="A132" s="231" t="n"/>
      <c r="B132" s="434" t="n">
        <v>0.2708333333333333</v>
      </c>
      <c r="C132" s="224" t="n">
        <v>0.28125</v>
      </c>
      <c r="D132" s="367" t="n"/>
      <c r="E132" s="378" t="n"/>
      <c r="F132" s="378" t="n"/>
      <c r="G132" s="371" t="n"/>
      <c r="H132" s="371" t="n"/>
      <c r="I132" s="379" t="n"/>
      <c r="J132" s="378" t="n"/>
      <c r="K132" s="371" t="n"/>
      <c r="L132" s="379" t="n"/>
      <c r="M132" s="379" t="n"/>
      <c r="N132" s="379" t="n"/>
      <c r="O132" s="379" t="n"/>
      <c r="P132" s="379" t="n"/>
      <c r="Q132" s="379" t="n"/>
      <c r="R132" s="371" t="n"/>
      <c r="S132" s="379" t="n"/>
      <c r="T132" s="371" t="n"/>
      <c r="U132" s="371" t="n"/>
      <c r="V132" s="171">
        <f>IFERROR(W30/$AD30,0)</f>
        <v/>
      </c>
      <c r="W132" s="375">
        <f>SUM(I30:K30)</f>
        <v/>
      </c>
      <c r="X132" s="172">
        <f>IFERROR(Y30/$AD30,0)</f>
        <v/>
      </c>
      <c r="Y132" s="380">
        <f>SUM(L30:R30)</f>
        <v/>
      </c>
      <c r="Z132" s="172">
        <f>IFERROR(AA30/$AD30,0)</f>
        <v/>
      </c>
      <c r="AA132" s="380">
        <f>SUM(S30,T30)</f>
        <v/>
      </c>
      <c r="AB132" s="174">
        <f>IFERROR(AC30/$AD30,0)</f>
        <v/>
      </c>
      <c r="AC132" s="376">
        <f>SUM(W30,Y30,AA30)</f>
        <v/>
      </c>
      <c r="AD132" s="377">
        <f>SUM(D30:H30,AC30)</f>
        <v/>
      </c>
    </row>
    <row r="133">
      <c r="A133" s="231" t="n"/>
      <c r="B133" s="434" t="n">
        <v>0.28125</v>
      </c>
      <c r="C133" s="224" t="n">
        <v>0.2916666666666667</v>
      </c>
      <c r="D133" s="367" t="n"/>
      <c r="E133" s="378" t="n"/>
      <c r="F133" s="378" t="n"/>
      <c r="G133" s="371" t="n"/>
      <c r="H133" s="371" t="n"/>
      <c r="I133" s="379" t="n"/>
      <c r="J133" s="378" t="n"/>
      <c r="K133" s="371" t="n"/>
      <c r="L133" s="379" t="n"/>
      <c r="M133" s="379" t="n"/>
      <c r="N133" s="379" t="n"/>
      <c r="O133" s="379" t="n"/>
      <c r="P133" s="379" t="n"/>
      <c r="Q133" s="379" t="n"/>
      <c r="R133" s="371" t="n"/>
      <c r="S133" s="379" t="n"/>
      <c r="T133" s="371" t="n"/>
      <c r="U133" s="371" t="n"/>
      <c r="V133" s="171">
        <f>IFERROR(W31/$AD31,0)</f>
        <v/>
      </c>
      <c r="W133" s="375">
        <f>SUM(I31:K31)</f>
        <v/>
      </c>
      <c r="X133" s="172">
        <f>IFERROR(Y31/$AD31,0)</f>
        <v/>
      </c>
      <c r="Y133" s="380">
        <f>SUM(L31:R31)</f>
        <v/>
      </c>
      <c r="Z133" s="172">
        <f>IFERROR(AA31/$AD31,0)</f>
        <v/>
      </c>
      <c r="AA133" s="380">
        <f>SUM(S31,T31)</f>
        <v/>
      </c>
      <c r="AB133" s="174">
        <f>IFERROR(AC31/$AD31,0)</f>
        <v/>
      </c>
      <c r="AC133" s="376">
        <f>SUM(W31,Y31,AA31)</f>
        <v/>
      </c>
      <c r="AD133" s="377">
        <f>SUM(D31:H31,AC31)</f>
        <v/>
      </c>
    </row>
    <row r="134">
      <c r="A134" s="231" t="n"/>
      <c r="B134" s="434" t="n">
        <v>0.2916666666666667</v>
      </c>
      <c r="C134" s="224" t="n">
        <v>0.3020833333333333</v>
      </c>
      <c r="D134" s="367" t="n"/>
      <c r="E134" s="378" t="n"/>
      <c r="F134" s="378" t="n"/>
      <c r="G134" s="371" t="n"/>
      <c r="H134" s="371" t="n"/>
      <c r="I134" s="379" t="n"/>
      <c r="J134" s="378" t="n"/>
      <c r="K134" s="371" t="n"/>
      <c r="L134" s="379" t="n"/>
      <c r="M134" s="379" t="n"/>
      <c r="N134" s="379" t="n"/>
      <c r="O134" s="379" t="n"/>
      <c r="P134" s="379" t="n"/>
      <c r="Q134" s="379" t="n"/>
      <c r="R134" s="371" t="n"/>
      <c r="S134" s="379" t="n"/>
      <c r="T134" s="371" t="n"/>
      <c r="U134" s="371" t="n"/>
      <c r="V134" s="171">
        <f>IFERROR(W32/$AD32,0)</f>
        <v/>
      </c>
      <c r="W134" s="375">
        <f>SUM(I32:K32)</f>
        <v/>
      </c>
      <c r="X134" s="172">
        <f>IFERROR(Y32/$AD32,0)</f>
        <v/>
      </c>
      <c r="Y134" s="380">
        <f>SUM(L32:R32)</f>
        <v/>
      </c>
      <c r="Z134" s="172">
        <f>IFERROR(AA32/$AD32,0)</f>
        <v/>
      </c>
      <c r="AA134" s="380">
        <f>SUM(S32,T32)</f>
        <v/>
      </c>
      <c r="AB134" s="174">
        <f>IFERROR(AC32/$AD32,0)</f>
        <v/>
      </c>
      <c r="AC134" s="376">
        <f>SUM(W32,Y32,AA32)</f>
        <v/>
      </c>
      <c r="AD134" s="377">
        <f>SUM(D32:H32,AC32)</f>
        <v/>
      </c>
    </row>
    <row r="135">
      <c r="A135" s="231" t="n"/>
      <c r="B135" s="434" t="n">
        <v>0.3020833333333333</v>
      </c>
      <c r="C135" s="224" t="n">
        <v>0.3125</v>
      </c>
      <c r="D135" s="367" t="n"/>
      <c r="E135" s="378" t="n"/>
      <c r="F135" s="378" t="n"/>
      <c r="G135" s="371" t="n"/>
      <c r="H135" s="371" t="n"/>
      <c r="I135" s="379" t="n"/>
      <c r="J135" s="378" t="n"/>
      <c r="K135" s="371" t="n"/>
      <c r="L135" s="379" t="n"/>
      <c r="M135" s="379" t="n"/>
      <c r="N135" s="379" t="n"/>
      <c r="O135" s="379" t="n"/>
      <c r="P135" s="379" t="n"/>
      <c r="Q135" s="379" t="n"/>
      <c r="R135" s="371" t="n"/>
      <c r="S135" s="379" t="n"/>
      <c r="T135" s="371" t="n"/>
      <c r="U135" s="371" t="n"/>
      <c r="V135" s="171">
        <f>IFERROR(W33/$AD33,0)</f>
        <v/>
      </c>
      <c r="W135" s="375">
        <f>SUM(I33:K33)</f>
        <v/>
      </c>
      <c r="X135" s="172">
        <f>IFERROR(Y33/$AD33,0)</f>
        <v/>
      </c>
      <c r="Y135" s="380">
        <f>SUM(L33:R33)</f>
        <v/>
      </c>
      <c r="Z135" s="172">
        <f>IFERROR(AA33/$AD33,0)</f>
        <v/>
      </c>
      <c r="AA135" s="380">
        <f>SUM(S33,T33)</f>
        <v/>
      </c>
      <c r="AB135" s="174">
        <f>IFERROR(AC33/$AD33,0)</f>
        <v/>
      </c>
      <c r="AC135" s="376">
        <f>SUM(W33,Y33,AA33)</f>
        <v/>
      </c>
      <c r="AD135" s="377">
        <f>SUM(D33:H33,AC33)</f>
        <v/>
      </c>
    </row>
    <row r="136">
      <c r="A136" s="231" t="n"/>
      <c r="B136" s="434" t="n">
        <v>0.3125</v>
      </c>
      <c r="C136" s="224" t="n">
        <v>0.3229166666666667</v>
      </c>
      <c r="D136" s="367" t="n"/>
      <c r="E136" s="378" t="n"/>
      <c r="F136" s="378" t="n"/>
      <c r="G136" s="371" t="n"/>
      <c r="H136" s="371" t="n"/>
      <c r="I136" s="379" t="n"/>
      <c r="J136" s="378" t="n"/>
      <c r="K136" s="371" t="n"/>
      <c r="L136" s="379" t="n"/>
      <c r="M136" s="379" t="n"/>
      <c r="N136" s="379" t="n"/>
      <c r="O136" s="379" t="n"/>
      <c r="P136" s="379" t="n"/>
      <c r="Q136" s="379" t="n"/>
      <c r="R136" s="371" t="n"/>
      <c r="S136" s="379" t="n"/>
      <c r="T136" s="371" t="n"/>
      <c r="U136" s="371" t="n"/>
      <c r="V136" s="171">
        <f>IFERROR(W34/$AD34,0)</f>
        <v/>
      </c>
      <c r="W136" s="375">
        <f>SUM(I34:K34)</f>
        <v/>
      </c>
      <c r="X136" s="172">
        <f>IFERROR(Y34/$AD34,0)</f>
        <v/>
      </c>
      <c r="Y136" s="380">
        <f>SUM(L34:R34)</f>
        <v/>
      </c>
      <c r="Z136" s="172">
        <f>IFERROR(AA34/$AD34,0)</f>
        <v/>
      </c>
      <c r="AA136" s="380">
        <f>SUM(S34,T34)</f>
        <v/>
      </c>
      <c r="AB136" s="174">
        <f>IFERROR(AC34/$AD34,0)</f>
        <v/>
      </c>
      <c r="AC136" s="376">
        <f>SUM(W34,Y34,AA34)</f>
        <v/>
      </c>
      <c r="AD136" s="377">
        <f>SUM(D34:H34,AC34)</f>
        <v/>
      </c>
    </row>
    <row r="137">
      <c r="A137" s="231" t="n"/>
      <c r="B137" s="434" t="n">
        <v>0.3229166666666667</v>
      </c>
      <c r="C137" s="224" t="n">
        <v>0.3333333333333333</v>
      </c>
      <c r="D137" s="367" t="n"/>
      <c r="E137" s="378" t="n"/>
      <c r="F137" s="378" t="n"/>
      <c r="G137" s="371" t="n"/>
      <c r="H137" s="371" t="n"/>
      <c r="I137" s="379" t="n"/>
      <c r="J137" s="378" t="n"/>
      <c r="K137" s="371" t="n"/>
      <c r="L137" s="379" t="n"/>
      <c r="M137" s="379" t="n"/>
      <c r="N137" s="379" t="n"/>
      <c r="O137" s="379" t="n"/>
      <c r="P137" s="379" t="n"/>
      <c r="Q137" s="379" t="n"/>
      <c r="R137" s="371" t="n"/>
      <c r="S137" s="379" t="n"/>
      <c r="T137" s="371" t="n"/>
      <c r="U137" s="371" t="n"/>
      <c r="V137" s="171">
        <f>IFERROR(W35/$AD35,0)</f>
        <v/>
      </c>
      <c r="W137" s="375">
        <f>SUM(I35:K35)</f>
        <v/>
      </c>
      <c r="X137" s="172">
        <f>IFERROR(Y35/$AD35,0)</f>
        <v/>
      </c>
      <c r="Y137" s="380">
        <f>SUM(L35:R35)</f>
        <v/>
      </c>
      <c r="Z137" s="172">
        <f>IFERROR(AA35/$AD35,0)</f>
        <v/>
      </c>
      <c r="AA137" s="380">
        <f>SUM(S35,T35)</f>
        <v/>
      </c>
      <c r="AB137" s="174">
        <f>IFERROR(AC35/$AD35,0)</f>
        <v/>
      </c>
      <c r="AC137" s="376">
        <f>SUM(W35,Y35,AA35)</f>
        <v/>
      </c>
      <c r="AD137" s="377">
        <f>SUM(D35:H35,AC35)</f>
        <v/>
      </c>
    </row>
    <row r="138">
      <c r="A138" s="231" t="n"/>
      <c r="B138" s="434" t="n">
        <v>0.3333333333333333</v>
      </c>
      <c r="C138" s="224" t="n">
        <v>0.34375</v>
      </c>
      <c r="D138" s="367" t="n"/>
      <c r="E138" s="378" t="n"/>
      <c r="F138" s="378" t="n"/>
      <c r="G138" s="371" t="n"/>
      <c r="H138" s="371" t="n"/>
      <c r="I138" s="379" t="n"/>
      <c r="J138" s="378" t="n"/>
      <c r="K138" s="371" t="n"/>
      <c r="L138" s="379" t="n"/>
      <c r="M138" s="379" t="n"/>
      <c r="N138" s="379" t="n"/>
      <c r="O138" s="379" t="n"/>
      <c r="P138" s="379" t="n"/>
      <c r="Q138" s="379" t="n"/>
      <c r="R138" s="371" t="n"/>
      <c r="S138" s="379" t="n"/>
      <c r="T138" s="371" t="n"/>
      <c r="U138" s="371" t="n"/>
      <c r="V138" s="171">
        <f>IFERROR(W36/$AD36,0)</f>
        <v/>
      </c>
      <c r="W138" s="375">
        <f>SUM(I36:K36)</f>
        <v/>
      </c>
      <c r="X138" s="172">
        <f>IFERROR(Y36/$AD36,0)</f>
        <v/>
      </c>
      <c r="Y138" s="380">
        <f>SUM(L36:R36)</f>
        <v/>
      </c>
      <c r="Z138" s="172">
        <f>IFERROR(AA36/$AD36,0)</f>
        <v/>
      </c>
      <c r="AA138" s="380">
        <f>SUM(S36,T36)</f>
        <v/>
      </c>
      <c r="AB138" s="174">
        <f>IFERROR(AC36/$AD36,0)</f>
        <v/>
      </c>
      <c r="AC138" s="376">
        <f>SUM(W36,Y36,AA36)</f>
        <v/>
      </c>
      <c r="AD138" s="377">
        <f>SUM(D36:H36,AC36)</f>
        <v/>
      </c>
    </row>
    <row r="139">
      <c r="A139" s="231" t="n"/>
      <c r="B139" s="434" t="n">
        <v>0.34375</v>
      </c>
      <c r="C139" s="224" t="n">
        <v>0.3541666666666667</v>
      </c>
      <c r="D139" s="367" t="n"/>
      <c r="E139" s="378" t="n"/>
      <c r="F139" s="378" t="n"/>
      <c r="G139" s="371" t="n"/>
      <c r="H139" s="371" t="n"/>
      <c r="I139" s="379" t="n"/>
      <c r="J139" s="378" t="n"/>
      <c r="K139" s="371" t="n"/>
      <c r="L139" s="379" t="n"/>
      <c r="M139" s="379" t="n"/>
      <c r="N139" s="379" t="n"/>
      <c r="O139" s="379" t="n"/>
      <c r="P139" s="379" t="n"/>
      <c r="Q139" s="379" t="n"/>
      <c r="R139" s="371" t="n"/>
      <c r="S139" s="379" t="n"/>
      <c r="T139" s="371" t="n"/>
      <c r="U139" s="371" t="n"/>
      <c r="V139" s="171">
        <f>IFERROR(W37/$AD37,0)</f>
        <v/>
      </c>
      <c r="W139" s="375">
        <f>SUM(I37:K37)</f>
        <v/>
      </c>
      <c r="X139" s="172">
        <f>IFERROR(Y37/$AD37,0)</f>
        <v/>
      </c>
      <c r="Y139" s="380">
        <f>SUM(L37:R37)</f>
        <v/>
      </c>
      <c r="Z139" s="172">
        <f>IFERROR(AA37/$AD37,0)</f>
        <v/>
      </c>
      <c r="AA139" s="380">
        <f>SUM(S37,T37)</f>
        <v/>
      </c>
      <c r="AB139" s="174">
        <f>IFERROR(AC37/$AD37,0)</f>
        <v/>
      </c>
      <c r="AC139" s="376">
        <f>SUM(W37,Y37,AA37)</f>
        <v/>
      </c>
      <c r="AD139" s="377">
        <f>SUM(D37:H37,AC37)</f>
        <v/>
      </c>
    </row>
    <row r="140">
      <c r="A140" s="231" t="n"/>
      <c r="B140" s="434" t="n">
        <v>0.3541666666666667</v>
      </c>
      <c r="C140" s="224" t="n">
        <v>0.3645833333333333</v>
      </c>
      <c r="D140" s="367" t="n"/>
      <c r="E140" s="378" t="n"/>
      <c r="F140" s="378" t="n"/>
      <c r="G140" s="371" t="n"/>
      <c r="H140" s="371" t="n"/>
      <c r="I140" s="379" t="n"/>
      <c r="J140" s="378" t="n"/>
      <c r="K140" s="371" t="n"/>
      <c r="L140" s="379" t="n"/>
      <c r="M140" s="379" t="n"/>
      <c r="N140" s="379" t="n"/>
      <c r="O140" s="379" t="n"/>
      <c r="P140" s="379" t="n"/>
      <c r="Q140" s="379" t="n"/>
      <c r="R140" s="371" t="n"/>
      <c r="S140" s="379" t="n"/>
      <c r="T140" s="371" t="n"/>
      <c r="U140" s="371" t="n"/>
      <c r="V140" s="171">
        <f>IFERROR(W38/$AD38,0)</f>
        <v/>
      </c>
      <c r="W140" s="375">
        <f>SUM(I38:K38)</f>
        <v/>
      </c>
      <c r="X140" s="172">
        <f>IFERROR(Y38/$AD38,0)</f>
        <v/>
      </c>
      <c r="Y140" s="380">
        <f>SUM(L38:R38)</f>
        <v/>
      </c>
      <c r="Z140" s="172">
        <f>IFERROR(AA38/$AD38,0)</f>
        <v/>
      </c>
      <c r="AA140" s="380">
        <f>SUM(S38,T38)</f>
        <v/>
      </c>
      <c r="AB140" s="174">
        <f>IFERROR(AC38/$AD38,0)</f>
        <v/>
      </c>
      <c r="AC140" s="376">
        <f>SUM(W38,Y38,AA38)</f>
        <v/>
      </c>
      <c r="AD140" s="377">
        <f>SUM(D38:H38,AC38)</f>
        <v/>
      </c>
    </row>
    <row r="141">
      <c r="A141" s="231" t="n"/>
      <c r="B141" s="434" t="n">
        <v>0.3645833333333333</v>
      </c>
      <c r="C141" s="224" t="n">
        <v>0.375</v>
      </c>
      <c r="D141" s="367" t="n"/>
      <c r="E141" s="378" t="n"/>
      <c r="F141" s="378" t="n"/>
      <c r="G141" s="371" t="n"/>
      <c r="H141" s="371" t="n"/>
      <c r="I141" s="379" t="n"/>
      <c r="J141" s="378" t="n"/>
      <c r="K141" s="371" t="n"/>
      <c r="L141" s="379" t="n"/>
      <c r="M141" s="379" t="n"/>
      <c r="N141" s="379" t="n"/>
      <c r="O141" s="379" t="n"/>
      <c r="P141" s="379" t="n"/>
      <c r="Q141" s="379" t="n"/>
      <c r="R141" s="371" t="n"/>
      <c r="S141" s="379" t="n"/>
      <c r="T141" s="371" t="n"/>
      <c r="U141" s="371" t="n"/>
      <c r="V141" s="171">
        <f>IFERROR(W39/$AD39,0)</f>
        <v/>
      </c>
      <c r="W141" s="375">
        <f>SUM(I39:K39)</f>
        <v/>
      </c>
      <c r="X141" s="172">
        <f>IFERROR(Y39/$AD39,0)</f>
        <v/>
      </c>
      <c r="Y141" s="380">
        <f>SUM(L39:R39)</f>
        <v/>
      </c>
      <c r="Z141" s="172">
        <f>IFERROR(AA39/$AD39,0)</f>
        <v/>
      </c>
      <c r="AA141" s="380">
        <f>SUM(S39,T39)</f>
        <v/>
      </c>
      <c r="AB141" s="174">
        <f>IFERROR(AC39/$AD39,0)</f>
        <v/>
      </c>
      <c r="AC141" s="376">
        <f>SUM(W39,Y39,AA39)</f>
        <v/>
      </c>
      <c r="AD141" s="377">
        <f>SUM(D39:H39,AC39)</f>
        <v/>
      </c>
    </row>
    <row r="142">
      <c r="A142" s="231" t="n"/>
      <c r="B142" s="434" t="n">
        <v>0.375</v>
      </c>
      <c r="C142" s="224" t="n">
        <v>0.3854166666666667</v>
      </c>
      <c r="D142" s="367" t="n"/>
      <c r="E142" s="378" t="n"/>
      <c r="F142" s="378" t="n"/>
      <c r="G142" s="371" t="n"/>
      <c r="H142" s="371" t="n"/>
      <c r="I142" s="379" t="n"/>
      <c r="J142" s="378" t="n"/>
      <c r="K142" s="371" t="n"/>
      <c r="L142" s="379" t="n"/>
      <c r="M142" s="379" t="n"/>
      <c r="N142" s="379" t="n"/>
      <c r="O142" s="379" t="n"/>
      <c r="P142" s="379" t="n"/>
      <c r="Q142" s="379" t="n"/>
      <c r="R142" s="371" t="n"/>
      <c r="S142" s="379" t="n"/>
      <c r="T142" s="371" t="n"/>
      <c r="U142" s="371" t="n"/>
      <c r="V142" s="171">
        <f>IFERROR(W40/$AD40,0)</f>
        <v/>
      </c>
      <c r="W142" s="375">
        <f>SUM(I40:K40)</f>
        <v/>
      </c>
      <c r="X142" s="172">
        <f>IFERROR(Y40/$AD40,0)</f>
        <v/>
      </c>
      <c r="Y142" s="380">
        <f>SUM(L40:R40)</f>
        <v/>
      </c>
      <c r="Z142" s="172">
        <f>IFERROR(AA40/$AD40,0)</f>
        <v/>
      </c>
      <c r="AA142" s="380">
        <f>SUM(S40,T40)</f>
        <v/>
      </c>
      <c r="AB142" s="174">
        <f>IFERROR(AC40/$AD40,0)</f>
        <v/>
      </c>
      <c r="AC142" s="376">
        <f>SUM(W40,Y40,AA40)</f>
        <v/>
      </c>
      <c r="AD142" s="377">
        <f>SUM(D40:H40,AC40)</f>
        <v/>
      </c>
    </row>
    <row r="143">
      <c r="A143" s="231" t="n"/>
      <c r="B143" s="434" t="n">
        <v>0.3854166666666667</v>
      </c>
      <c r="C143" s="224" t="n">
        <v>0.3958333333333333</v>
      </c>
      <c r="D143" s="367" t="n"/>
      <c r="E143" s="378" t="n"/>
      <c r="F143" s="378" t="n"/>
      <c r="G143" s="371" t="n"/>
      <c r="H143" s="371" t="n"/>
      <c r="I143" s="379" t="n"/>
      <c r="J143" s="378" t="n"/>
      <c r="K143" s="371" t="n"/>
      <c r="L143" s="379" t="n"/>
      <c r="M143" s="379" t="n"/>
      <c r="N143" s="379" t="n"/>
      <c r="O143" s="379" t="n"/>
      <c r="P143" s="379" t="n"/>
      <c r="Q143" s="379" t="n"/>
      <c r="R143" s="371" t="n"/>
      <c r="S143" s="379" t="n"/>
      <c r="T143" s="371" t="n"/>
      <c r="U143" s="371" t="n"/>
      <c r="V143" s="171">
        <f>IFERROR(W41/$AD41,0)</f>
        <v/>
      </c>
      <c r="W143" s="375">
        <f>SUM(I41:K41)</f>
        <v/>
      </c>
      <c r="X143" s="172">
        <f>IFERROR(Y41/$AD41,0)</f>
        <v/>
      </c>
      <c r="Y143" s="380">
        <f>SUM(L41:R41)</f>
        <v/>
      </c>
      <c r="Z143" s="172">
        <f>IFERROR(AA41/$AD41,0)</f>
        <v/>
      </c>
      <c r="AA143" s="380">
        <f>SUM(S41,T41)</f>
        <v/>
      </c>
      <c r="AB143" s="174">
        <f>IFERROR(AC41/$AD41,0)</f>
        <v/>
      </c>
      <c r="AC143" s="376">
        <f>SUM(W41,Y41,AA41)</f>
        <v/>
      </c>
      <c r="AD143" s="377">
        <f>SUM(D41:H41,AC41)</f>
        <v/>
      </c>
    </row>
    <row r="144">
      <c r="A144" s="231" t="n"/>
      <c r="B144" s="434" t="n">
        <v>0.3958333333333333</v>
      </c>
      <c r="C144" s="224" t="n">
        <v>0.40625</v>
      </c>
      <c r="D144" s="367" t="n"/>
      <c r="E144" s="378" t="n"/>
      <c r="F144" s="378" t="n"/>
      <c r="G144" s="371" t="n"/>
      <c r="H144" s="371" t="n"/>
      <c r="I144" s="379" t="n"/>
      <c r="J144" s="378" t="n"/>
      <c r="K144" s="371" t="n"/>
      <c r="L144" s="379" t="n"/>
      <c r="M144" s="379" t="n"/>
      <c r="N144" s="379" t="n"/>
      <c r="O144" s="379" t="n"/>
      <c r="P144" s="379" t="n"/>
      <c r="Q144" s="379" t="n"/>
      <c r="R144" s="371" t="n"/>
      <c r="S144" s="379" t="n"/>
      <c r="T144" s="371" t="n"/>
      <c r="U144" s="371" t="n"/>
      <c r="V144" s="171">
        <f>IFERROR(W42/$AD42,0)</f>
        <v/>
      </c>
      <c r="W144" s="375">
        <f>SUM(I42:K42)</f>
        <v/>
      </c>
      <c r="X144" s="172">
        <f>IFERROR(Y42/$AD42,0)</f>
        <v/>
      </c>
      <c r="Y144" s="380">
        <f>SUM(L42:R42)</f>
        <v/>
      </c>
      <c r="Z144" s="172">
        <f>IFERROR(AA42/$AD42,0)</f>
        <v/>
      </c>
      <c r="AA144" s="380">
        <f>SUM(S42,T42)</f>
        <v/>
      </c>
      <c r="AB144" s="174">
        <f>IFERROR(AC42/$AD42,0)</f>
        <v/>
      </c>
      <c r="AC144" s="376">
        <f>SUM(W42,Y42,AA42)</f>
        <v/>
      </c>
      <c r="AD144" s="377">
        <f>SUM(D42:H42,AC42)</f>
        <v/>
      </c>
    </row>
    <row r="145">
      <c r="A145" s="231" t="n"/>
      <c r="B145" s="435" t="n">
        <v>0.40625</v>
      </c>
      <c r="C145" s="436" t="n">
        <v>0.4166666666666667</v>
      </c>
      <c r="D145" s="381" t="n"/>
      <c r="E145" s="382" t="n"/>
      <c r="F145" s="382" t="n"/>
      <c r="G145" s="383" t="n"/>
      <c r="H145" s="383" t="n"/>
      <c r="I145" s="384" t="n"/>
      <c r="J145" s="382" t="n"/>
      <c r="K145" s="383" t="n"/>
      <c r="L145" s="384" t="n"/>
      <c r="M145" s="384" t="n"/>
      <c r="N145" s="384" t="n"/>
      <c r="O145" s="384" t="n"/>
      <c r="P145" s="384" t="n"/>
      <c r="Q145" s="384" t="n"/>
      <c r="R145" s="383" t="n"/>
      <c r="S145" s="384" t="n"/>
      <c r="T145" s="383" t="n"/>
      <c r="U145" s="383" t="n"/>
      <c r="V145" s="178">
        <f>IFERROR(W43/$AD43,0)</f>
        <v/>
      </c>
      <c r="W145" s="385">
        <f>SUM(I43:K43)</f>
        <v/>
      </c>
      <c r="X145" s="179">
        <f>IFERROR(Y43/$AD43,0)</f>
        <v/>
      </c>
      <c r="Y145" s="385">
        <f>SUM(L43:R43)</f>
        <v/>
      </c>
      <c r="Z145" s="179">
        <f>IFERROR(AA43/$AD43,0)</f>
        <v/>
      </c>
      <c r="AA145" s="385">
        <f>SUM(S43,T43)</f>
        <v/>
      </c>
      <c r="AB145" s="181">
        <f>IFERROR(AC43/$AD43,0)</f>
        <v/>
      </c>
      <c r="AC145" s="386">
        <f>SUM(W43,Y43,AA43)</f>
        <v/>
      </c>
      <c r="AD145" s="387">
        <f>SUM(D43:H43,AC43)</f>
        <v/>
      </c>
    </row>
    <row r="146">
      <c r="A146" s="231" t="n"/>
      <c r="B146" s="432" t="n">
        <v>0.4166666666666667</v>
      </c>
      <c r="C146" s="433" t="n">
        <v>0.4270833333333333</v>
      </c>
      <c r="D146" s="388" t="n"/>
      <c r="E146" s="373" t="n"/>
      <c r="F146" s="373" t="n"/>
      <c r="G146" s="374" t="n"/>
      <c r="H146" s="374" t="n"/>
      <c r="I146" s="372" t="n"/>
      <c r="J146" s="373" t="n"/>
      <c r="K146" s="374" t="n"/>
      <c r="L146" s="372" t="n"/>
      <c r="M146" s="372" t="n"/>
      <c r="N146" s="372" t="n"/>
      <c r="O146" s="372" t="n"/>
      <c r="P146" s="372" t="n"/>
      <c r="Q146" s="372" t="n"/>
      <c r="R146" s="374" t="n"/>
      <c r="S146" s="372" t="n"/>
      <c r="T146" s="374" t="n"/>
      <c r="U146" s="374" t="n"/>
      <c r="V146" s="163">
        <f>IFERROR(W44/$AD44,0)</f>
        <v/>
      </c>
      <c r="W146" s="375">
        <f>SUM(I44:K44)</f>
        <v/>
      </c>
      <c r="X146" s="165">
        <f>IFERROR(Y44/$AD44,0)</f>
        <v/>
      </c>
      <c r="Y146" s="375">
        <f>SUM(L44:R44)</f>
        <v/>
      </c>
      <c r="Z146" s="165">
        <f>IFERROR(AA44/$AD44,0)</f>
        <v/>
      </c>
      <c r="AA146" s="375">
        <f>SUM(S44,T44)</f>
        <v/>
      </c>
      <c r="AB146" s="166">
        <f>IFERROR(AC44/$AD44,0)</f>
        <v/>
      </c>
      <c r="AC146" s="376">
        <f>SUM(W44,Y44,AA44)</f>
        <v/>
      </c>
      <c r="AD146" s="377">
        <f>SUM(D44:H44,AC44)</f>
        <v/>
      </c>
    </row>
    <row r="147">
      <c r="A147" s="231" t="n"/>
      <c r="B147" s="434" t="n">
        <v>0.4270833333333333</v>
      </c>
      <c r="C147" s="224" t="n">
        <v>0.4375</v>
      </c>
      <c r="D147" s="367" t="n"/>
      <c r="E147" s="378" t="n"/>
      <c r="F147" s="378" t="n"/>
      <c r="G147" s="371" t="n"/>
      <c r="H147" s="371" t="n"/>
      <c r="I147" s="379" t="n"/>
      <c r="J147" s="378" t="n"/>
      <c r="K147" s="371" t="n"/>
      <c r="L147" s="379" t="n"/>
      <c r="M147" s="379" t="n"/>
      <c r="N147" s="379" t="n"/>
      <c r="O147" s="379" t="n"/>
      <c r="P147" s="379" t="n"/>
      <c r="Q147" s="379" t="n"/>
      <c r="R147" s="371" t="n"/>
      <c r="S147" s="379" t="n"/>
      <c r="T147" s="371" t="n"/>
      <c r="U147" s="371" t="n"/>
      <c r="V147" s="171">
        <f>IFERROR(W45/$AD45,0)</f>
        <v/>
      </c>
      <c r="W147" s="375">
        <f>SUM(I45:K45)</f>
        <v/>
      </c>
      <c r="X147" s="172">
        <f>IFERROR(Y45/$AD45,0)</f>
        <v/>
      </c>
      <c r="Y147" s="380">
        <f>SUM(L45:R45)</f>
        <v/>
      </c>
      <c r="Z147" s="172">
        <f>IFERROR(AA45/$AD45,0)</f>
        <v/>
      </c>
      <c r="AA147" s="380">
        <f>SUM(S45,T45)</f>
        <v/>
      </c>
      <c r="AB147" s="174">
        <f>IFERROR(AC45/$AD45,0)</f>
        <v/>
      </c>
      <c r="AC147" s="376">
        <f>SUM(W45,Y45,AA45)</f>
        <v/>
      </c>
      <c r="AD147" s="377">
        <f>SUM(D45:H45,AC45)</f>
        <v/>
      </c>
    </row>
    <row r="148">
      <c r="A148" s="231" t="n"/>
      <c r="B148" s="434" t="n">
        <v>0.4375</v>
      </c>
      <c r="C148" s="224" t="n">
        <v>0.4479166666666667</v>
      </c>
      <c r="D148" s="367" t="n"/>
      <c r="E148" s="378" t="n"/>
      <c r="F148" s="378" t="n"/>
      <c r="G148" s="371" t="n"/>
      <c r="H148" s="371" t="n"/>
      <c r="I148" s="379" t="n"/>
      <c r="J148" s="378" t="n"/>
      <c r="K148" s="371" t="n"/>
      <c r="L148" s="379" t="n"/>
      <c r="M148" s="379" t="n"/>
      <c r="N148" s="379" t="n"/>
      <c r="O148" s="379" t="n"/>
      <c r="P148" s="379" t="n"/>
      <c r="Q148" s="379" t="n"/>
      <c r="R148" s="371" t="n"/>
      <c r="S148" s="379" t="n"/>
      <c r="T148" s="371" t="n"/>
      <c r="U148" s="371" t="n"/>
      <c r="V148" s="171">
        <f>IFERROR(W46/$AD46,0)</f>
        <v/>
      </c>
      <c r="W148" s="375">
        <f>SUM(I46:K46)</f>
        <v/>
      </c>
      <c r="X148" s="172">
        <f>IFERROR(Y46/$AD46,0)</f>
        <v/>
      </c>
      <c r="Y148" s="380">
        <f>SUM(L46:R46)</f>
        <v/>
      </c>
      <c r="Z148" s="172">
        <f>IFERROR(AA46/$AD46,0)</f>
        <v/>
      </c>
      <c r="AA148" s="380">
        <f>SUM(S46,T46)</f>
        <v/>
      </c>
      <c r="AB148" s="174">
        <f>IFERROR(AC46/$AD46,0)</f>
        <v/>
      </c>
      <c r="AC148" s="376">
        <f>SUM(W46,Y46,AA46)</f>
        <v/>
      </c>
      <c r="AD148" s="377">
        <f>SUM(D46:H46,AC46)</f>
        <v/>
      </c>
    </row>
    <row r="149">
      <c r="A149" s="231" t="n"/>
      <c r="B149" s="434" t="n">
        <v>0.4479166666666667</v>
      </c>
      <c r="C149" s="224" t="n">
        <v>0.4583333333333333</v>
      </c>
      <c r="D149" s="367" t="n"/>
      <c r="E149" s="378" t="n"/>
      <c r="F149" s="378" t="n"/>
      <c r="G149" s="371" t="n"/>
      <c r="H149" s="371" t="n"/>
      <c r="I149" s="379" t="n"/>
      <c r="J149" s="378" t="n"/>
      <c r="K149" s="371" t="n"/>
      <c r="L149" s="379" t="n"/>
      <c r="M149" s="379" t="n"/>
      <c r="N149" s="379" t="n"/>
      <c r="O149" s="379" t="n"/>
      <c r="P149" s="379" t="n"/>
      <c r="Q149" s="379" t="n"/>
      <c r="R149" s="371" t="n"/>
      <c r="S149" s="379" t="n"/>
      <c r="T149" s="371" t="n"/>
      <c r="U149" s="371" t="n"/>
      <c r="V149" s="171">
        <f>IFERROR(W47/$AD47,0)</f>
        <v/>
      </c>
      <c r="W149" s="375">
        <f>SUM(I47:K47)</f>
        <v/>
      </c>
      <c r="X149" s="172">
        <f>IFERROR(Y47/$AD47,0)</f>
        <v/>
      </c>
      <c r="Y149" s="380">
        <f>SUM(L47:R47)</f>
        <v/>
      </c>
      <c r="Z149" s="172">
        <f>IFERROR(AA47/$AD47,0)</f>
        <v/>
      </c>
      <c r="AA149" s="380">
        <f>SUM(S47,T47)</f>
        <v/>
      </c>
      <c r="AB149" s="174">
        <f>IFERROR(AC47/$AD47,0)</f>
        <v/>
      </c>
      <c r="AC149" s="376">
        <f>SUM(W47,Y47,AA47)</f>
        <v/>
      </c>
      <c r="AD149" s="377">
        <f>SUM(D47:H47,AC47)</f>
        <v/>
      </c>
    </row>
    <row r="150">
      <c r="A150" s="231" t="n"/>
      <c r="B150" s="434" t="n">
        <v>0.4583333333333333</v>
      </c>
      <c r="C150" s="224" t="n">
        <v>0.46875</v>
      </c>
      <c r="D150" s="367" t="n"/>
      <c r="E150" s="378" t="n"/>
      <c r="F150" s="378" t="n"/>
      <c r="G150" s="371" t="n"/>
      <c r="H150" s="371" t="n"/>
      <c r="I150" s="379" t="n"/>
      <c r="J150" s="378" t="n"/>
      <c r="K150" s="371" t="n"/>
      <c r="L150" s="379" t="n"/>
      <c r="M150" s="379" t="n"/>
      <c r="N150" s="379" t="n"/>
      <c r="O150" s="379" t="n"/>
      <c r="P150" s="379" t="n"/>
      <c r="Q150" s="379" t="n"/>
      <c r="R150" s="371" t="n"/>
      <c r="S150" s="379" t="n"/>
      <c r="T150" s="371" t="n"/>
      <c r="U150" s="371" t="n"/>
      <c r="V150" s="171">
        <f>IFERROR(W48/$AD48,0)</f>
        <v/>
      </c>
      <c r="W150" s="375">
        <f>SUM(I48:K48)</f>
        <v/>
      </c>
      <c r="X150" s="172">
        <f>IFERROR(Y48/$AD48,0)</f>
        <v/>
      </c>
      <c r="Y150" s="380">
        <f>SUM(L48:R48)</f>
        <v/>
      </c>
      <c r="Z150" s="172">
        <f>IFERROR(AA48/$AD48,0)</f>
        <v/>
      </c>
      <c r="AA150" s="380">
        <f>SUM(S48,T48)</f>
        <v/>
      </c>
      <c r="AB150" s="174">
        <f>IFERROR(AC48/$AD48,0)</f>
        <v/>
      </c>
      <c r="AC150" s="376">
        <f>SUM(W48,Y48,AA48)</f>
        <v/>
      </c>
      <c r="AD150" s="377">
        <f>SUM(D48:H48,AC48)</f>
        <v/>
      </c>
    </row>
    <row r="151">
      <c r="A151" s="231" t="n"/>
      <c r="B151" s="434" t="n">
        <v>0.46875</v>
      </c>
      <c r="C151" s="224" t="n">
        <v>0.4791666666666667</v>
      </c>
      <c r="D151" s="367" t="n"/>
      <c r="E151" s="378" t="n"/>
      <c r="F151" s="378" t="n"/>
      <c r="G151" s="371" t="n"/>
      <c r="H151" s="371" t="n"/>
      <c r="I151" s="379" t="n"/>
      <c r="J151" s="378" t="n"/>
      <c r="K151" s="371" t="n"/>
      <c r="L151" s="379" t="n"/>
      <c r="M151" s="379" t="n"/>
      <c r="N151" s="379" t="n"/>
      <c r="O151" s="379" t="n"/>
      <c r="P151" s="379" t="n"/>
      <c r="Q151" s="379" t="n"/>
      <c r="R151" s="371" t="n"/>
      <c r="S151" s="379" t="n"/>
      <c r="T151" s="371" t="n"/>
      <c r="U151" s="371" t="n"/>
      <c r="V151" s="171">
        <f>IFERROR(W49/$AD49,0)</f>
        <v/>
      </c>
      <c r="W151" s="375">
        <f>SUM(I49:K49)</f>
        <v/>
      </c>
      <c r="X151" s="172">
        <f>IFERROR(Y49/$AD49,0)</f>
        <v/>
      </c>
      <c r="Y151" s="380">
        <f>SUM(L49:R49)</f>
        <v/>
      </c>
      <c r="Z151" s="172">
        <f>IFERROR(AA49/$AD49,0)</f>
        <v/>
      </c>
      <c r="AA151" s="380">
        <f>SUM(S49,T49)</f>
        <v/>
      </c>
      <c r="AB151" s="174">
        <f>IFERROR(AC49/$AD49,0)</f>
        <v/>
      </c>
      <c r="AC151" s="376">
        <f>SUM(W49,Y49,AA49)</f>
        <v/>
      </c>
      <c r="AD151" s="377">
        <f>SUM(D49:H49,AC49)</f>
        <v/>
      </c>
    </row>
    <row r="152">
      <c r="A152" s="231" t="n"/>
      <c r="B152" s="434" t="n">
        <v>0.4791666666666667</v>
      </c>
      <c r="C152" s="224" t="n">
        <v>0.4895833333333333</v>
      </c>
      <c r="D152" s="367" t="n"/>
      <c r="E152" s="378" t="n"/>
      <c r="F152" s="378" t="n"/>
      <c r="G152" s="371" t="n"/>
      <c r="H152" s="371" t="n"/>
      <c r="I152" s="379" t="n"/>
      <c r="J152" s="378" t="n"/>
      <c r="K152" s="371" t="n"/>
      <c r="L152" s="379" t="n"/>
      <c r="M152" s="379" t="n"/>
      <c r="N152" s="379" t="n"/>
      <c r="O152" s="379" t="n"/>
      <c r="P152" s="379" t="n"/>
      <c r="Q152" s="379" t="n"/>
      <c r="R152" s="371" t="n"/>
      <c r="S152" s="379" t="n"/>
      <c r="T152" s="371" t="n"/>
      <c r="U152" s="371" t="n"/>
      <c r="V152" s="171">
        <f>IFERROR(W50/$AD50,0)</f>
        <v/>
      </c>
      <c r="W152" s="375">
        <f>SUM(I50:K50)</f>
        <v/>
      </c>
      <c r="X152" s="172">
        <f>IFERROR(Y50/$AD50,0)</f>
        <v/>
      </c>
      <c r="Y152" s="380">
        <f>SUM(L50:R50)</f>
        <v/>
      </c>
      <c r="Z152" s="172">
        <f>IFERROR(AA50/$AD50,0)</f>
        <v/>
      </c>
      <c r="AA152" s="380">
        <f>SUM(S50,T50)</f>
        <v/>
      </c>
      <c r="AB152" s="174">
        <f>IFERROR(AC50/$AD50,0)</f>
        <v/>
      </c>
      <c r="AC152" s="376">
        <f>SUM(W50,Y50,AA50)</f>
        <v/>
      </c>
      <c r="AD152" s="377">
        <f>SUM(D50:H50,AC50)</f>
        <v/>
      </c>
    </row>
    <row r="153">
      <c r="A153" s="231" t="n"/>
      <c r="B153" s="437" t="n">
        <v>0.4895833333333333</v>
      </c>
      <c r="C153" s="438" t="n">
        <v>0.5</v>
      </c>
      <c r="D153" s="367" t="n"/>
      <c r="E153" s="378" t="n"/>
      <c r="F153" s="378" t="n"/>
      <c r="G153" s="371" t="n"/>
      <c r="H153" s="371" t="n"/>
      <c r="I153" s="379" t="n"/>
      <c r="J153" s="378" t="n"/>
      <c r="K153" s="371" t="n"/>
      <c r="L153" s="379" t="n"/>
      <c r="M153" s="379" t="n"/>
      <c r="N153" s="379" t="n"/>
      <c r="O153" s="379" t="n"/>
      <c r="P153" s="379" t="n"/>
      <c r="Q153" s="379" t="n"/>
      <c r="R153" s="371" t="n"/>
      <c r="S153" s="379" t="n"/>
      <c r="T153" s="371" t="n"/>
      <c r="U153" s="371" t="n"/>
      <c r="V153" s="171">
        <f>IFERROR(W51/$AD51,0)</f>
        <v/>
      </c>
      <c r="W153" s="375">
        <f>SUM(I51:K51)</f>
        <v/>
      </c>
      <c r="X153" s="172">
        <f>IFERROR(Y51/$AD51,0)</f>
        <v/>
      </c>
      <c r="Y153" s="380">
        <f>SUM(L51:R51)</f>
        <v/>
      </c>
      <c r="Z153" s="172">
        <f>IFERROR(AA51/$AD51,0)</f>
        <v/>
      </c>
      <c r="AA153" s="380">
        <f>SUM(S51,T51)</f>
        <v/>
      </c>
      <c r="AB153" s="174">
        <f>IFERROR(AC51/$AD51,0)</f>
        <v/>
      </c>
      <c r="AC153" s="376">
        <f>SUM(W51,Y51,AA51)</f>
        <v/>
      </c>
      <c r="AD153" s="377">
        <f>SUM(D51:H51,AC51)</f>
        <v/>
      </c>
    </row>
    <row r="154">
      <c r="A154" s="231" t="n"/>
      <c r="B154" s="437" t="n">
        <v>0.5</v>
      </c>
      <c r="C154" s="438" t="n">
        <v>0.5104166666666666</v>
      </c>
      <c r="D154" s="367" t="n"/>
      <c r="E154" s="378" t="n"/>
      <c r="F154" s="378" t="n"/>
      <c r="G154" s="371" t="n"/>
      <c r="H154" s="371" t="n"/>
      <c r="I154" s="379" t="n"/>
      <c r="J154" s="378" t="n"/>
      <c r="K154" s="371" t="n"/>
      <c r="L154" s="379" t="n"/>
      <c r="M154" s="379" t="n"/>
      <c r="N154" s="379" t="n"/>
      <c r="O154" s="379" t="n"/>
      <c r="P154" s="379" t="n"/>
      <c r="Q154" s="379" t="n"/>
      <c r="R154" s="371" t="n"/>
      <c r="S154" s="379" t="n"/>
      <c r="T154" s="371" t="n"/>
      <c r="U154" s="371" t="n"/>
      <c r="V154" s="171">
        <f>IFERROR(W52/$AD52,0)</f>
        <v/>
      </c>
      <c r="W154" s="375">
        <f>SUM(I52:K52)</f>
        <v/>
      </c>
      <c r="X154" s="172">
        <f>IFERROR(Y52/$AD52,0)</f>
        <v/>
      </c>
      <c r="Y154" s="380">
        <f>SUM(L52:R52)</f>
        <v/>
      </c>
      <c r="Z154" s="172">
        <f>IFERROR(AA52/$AD52,0)</f>
        <v/>
      </c>
      <c r="AA154" s="380">
        <f>SUM(S52,T52)</f>
        <v/>
      </c>
      <c r="AB154" s="174">
        <f>IFERROR(AC52/$AD52,0)</f>
        <v/>
      </c>
      <c r="AC154" s="376">
        <f>SUM(W52,Y52,AA52)</f>
        <v/>
      </c>
      <c r="AD154" s="377">
        <f>SUM(D52:H52,AC52)</f>
        <v/>
      </c>
    </row>
    <row r="155">
      <c r="A155" s="231" t="n"/>
      <c r="B155" s="437" t="n">
        <v>0.5104166666666666</v>
      </c>
      <c r="C155" s="438" t="n">
        <v>0.5208333333333334</v>
      </c>
      <c r="D155" s="367" t="n"/>
      <c r="E155" s="378" t="n"/>
      <c r="F155" s="378" t="n"/>
      <c r="G155" s="371" t="n"/>
      <c r="H155" s="371" t="n"/>
      <c r="I155" s="379" t="n"/>
      <c r="J155" s="378" t="n"/>
      <c r="K155" s="371" t="n"/>
      <c r="L155" s="379" t="n"/>
      <c r="M155" s="379" t="n"/>
      <c r="N155" s="379" t="n"/>
      <c r="O155" s="379" t="n"/>
      <c r="P155" s="379" t="n"/>
      <c r="Q155" s="379" t="n"/>
      <c r="R155" s="371" t="n"/>
      <c r="S155" s="379" t="n"/>
      <c r="T155" s="371" t="n"/>
      <c r="U155" s="371" t="n"/>
      <c r="V155" s="171">
        <f>IFERROR(W53/$AD53,0)</f>
        <v/>
      </c>
      <c r="W155" s="375">
        <f>SUM(I53:K53)</f>
        <v/>
      </c>
      <c r="X155" s="172">
        <f>IFERROR(Y53/$AD53,0)</f>
        <v/>
      </c>
      <c r="Y155" s="380">
        <f>SUM(L53:R53)</f>
        <v/>
      </c>
      <c r="Z155" s="172">
        <f>IFERROR(AA53/$AD53,0)</f>
        <v/>
      </c>
      <c r="AA155" s="380">
        <f>SUM(S53,T53)</f>
        <v/>
      </c>
      <c r="AB155" s="174">
        <f>IFERROR(AC53/$AD53,0)</f>
        <v/>
      </c>
      <c r="AC155" s="376">
        <f>SUM(W53,Y53,AA53)</f>
        <v/>
      </c>
      <c r="AD155" s="377">
        <f>SUM(D53:H53,AC53)</f>
        <v/>
      </c>
    </row>
    <row r="156">
      <c r="A156" s="231" t="n"/>
      <c r="B156" s="437" t="n">
        <v>0.5208333333333334</v>
      </c>
      <c r="C156" s="438" t="n">
        <v>0.53125</v>
      </c>
      <c r="D156" s="367" t="n"/>
      <c r="E156" s="378" t="n"/>
      <c r="F156" s="378" t="n"/>
      <c r="G156" s="371" t="n"/>
      <c r="H156" s="371" t="n"/>
      <c r="I156" s="379" t="n"/>
      <c r="J156" s="378" t="n"/>
      <c r="K156" s="371" t="n"/>
      <c r="L156" s="379" t="n"/>
      <c r="M156" s="379" t="n"/>
      <c r="N156" s="379" t="n"/>
      <c r="O156" s="379" t="n"/>
      <c r="P156" s="379" t="n"/>
      <c r="Q156" s="379" t="n"/>
      <c r="R156" s="371" t="n"/>
      <c r="S156" s="379" t="n"/>
      <c r="T156" s="371" t="n"/>
      <c r="U156" s="371" t="n"/>
      <c r="V156" s="171">
        <f>IFERROR(W54/$AD54,0)</f>
        <v/>
      </c>
      <c r="W156" s="375">
        <f>SUM(I54:K54)</f>
        <v/>
      </c>
      <c r="X156" s="172">
        <f>IFERROR(Y54/$AD54,0)</f>
        <v/>
      </c>
      <c r="Y156" s="380">
        <f>SUM(L54:R54)</f>
        <v/>
      </c>
      <c r="Z156" s="172">
        <f>IFERROR(AA54/$AD54,0)</f>
        <v/>
      </c>
      <c r="AA156" s="380">
        <f>SUM(S54,T54)</f>
        <v/>
      </c>
      <c r="AB156" s="174">
        <f>IFERROR(AC54/$AD54,0)</f>
        <v/>
      </c>
      <c r="AC156" s="376">
        <f>SUM(W54,Y54,AA54)</f>
        <v/>
      </c>
      <c r="AD156" s="377">
        <f>SUM(D54:H54,AC54)</f>
        <v/>
      </c>
    </row>
    <row r="157">
      <c r="A157" s="231" t="n"/>
      <c r="B157" s="437" t="n">
        <v>0.53125</v>
      </c>
      <c r="C157" s="438" t="n">
        <v>0.5416666666666666</v>
      </c>
      <c r="D157" s="367" t="n"/>
      <c r="E157" s="378" t="n"/>
      <c r="F157" s="378" t="n"/>
      <c r="G157" s="371" t="n"/>
      <c r="H157" s="371" t="n"/>
      <c r="I157" s="379" t="n"/>
      <c r="J157" s="378" t="n"/>
      <c r="K157" s="371" t="n"/>
      <c r="L157" s="379" t="n"/>
      <c r="M157" s="379" t="n"/>
      <c r="N157" s="379" t="n"/>
      <c r="O157" s="379" t="n"/>
      <c r="P157" s="379" t="n"/>
      <c r="Q157" s="379" t="n"/>
      <c r="R157" s="371" t="n"/>
      <c r="S157" s="379" t="n"/>
      <c r="T157" s="371" t="n"/>
      <c r="U157" s="371" t="n"/>
      <c r="V157" s="171">
        <f>IFERROR(W55/$AD55,0)</f>
        <v/>
      </c>
      <c r="W157" s="375">
        <f>SUM(I55:K55)</f>
        <v/>
      </c>
      <c r="X157" s="172">
        <f>IFERROR(Y55/$AD55,0)</f>
        <v/>
      </c>
      <c r="Y157" s="380">
        <f>SUM(L55:R55)</f>
        <v/>
      </c>
      <c r="Z157" s="172">
        <f>IFERROR(AA55/$AD55,0)</f>
        <v/>
      </c>
      <c r="AA157" s="380">
        <f>SUM(S55,T55)</f>
        <v/>
      </c>
      <c r="AB157" s="174">
        <f>IFERROR(AC55/$AD55,0)</f>
        <v/>
      </c>
      <c r="AC157" s="376">
        <f>SUM(W55,Y55,AA55)</f>
        <v/>
      </c>
      <c r="AD157" s="377">
        <f>SUM(D55:H55,AC55)</f>
        <v/>
      </c>
    </row>
    <row r="158">
      <c r="A158" s="231" t="n"/>
      <c r="B158" s="437" t="n">
        <v>0.5416666666666666</v>
      </c>
      <c r="C158" s="438" t="n">
        <v>0.5520833333333334</v>
      </c>
      <c r="D158" s="367" t="n"/>
      <c r="E158" s="378" t="n"/>
      <c r="F158" s="378" t="n"/>
      <c r="G158" s="371" t="n"/>
      <c r="H158" s="371" t="n"/>
      <c r="I158" s="379" t="n"/>
      <c r="J158" s="378" t="n"/>
      <c r="K158" s="371" t="n"/>
      <c r="L158" s="379" t="n"/>
      <c r="M158" s="379" t="n"/>
      <c r="N158" s="379" t="n"/>
      <c r="O158" s="379" t="n"/>
      <c r="P158" s="379" t="n"/>
      <c r="Q158" s="379" t="n"/>
      <c r="R158" s="371" t="n"/>
      <c r="S158" s="379" t="n"/>
      <c r="T158" s="371" t="n"/>
      <c r="U158" s="371" t="n"/>
      <c r="V158" s="171">
        <f>IFERROR(W56/$AD56,0)</f>
        <v/>
      </c>
      <c r="W158" s="375">
        <f>SUM(I56:K56)</f>
        <v/>
      </c>
      <c r="X158" s="172">
        <f>IFERROR(Y56/$AD56,0)</f>
        <v/>
      </c>
      <c r="Y158" s="380">
        <f>SUM(L56:R56)</f>
        <v/>
      </c>
      <c r="Z158" s="172">
        <f>IFERROR(AA56/$AD56,0)</f>
        <v/>
      </c>
      <c r="AA158" s="380">
        <f>SUM(S56,T56)</f>
        <v/>
      </c>
      <c r="AB158" s="174">
        <f>IFERROR(AC56/$AD56,0)</f>
        <v/>
      </c>
      <c r="AC158" s="376">
        <f>SUM(W56,Y56,AA56)</f>
        <v/>
      </c>
      <c r="AD158" s="377">
        <f>SUM(D56:H56,AC56)</f>
        <v/>
      </c>
    </row>
    <row r="159">
      <c r="A159" s="231" t="n"/>
      <c r="B159" s="437" t="n">
        <v>0.5520833333333334</v>
      </c>
      <c r="C159" s="438" t="n">
        <v>0.5625</v>
      </c>
      <c r="D159" s="367" t="n"/>
      <c r="E159" s="378" t="n"/>
      <c r="F159" s="378" t="n"/>
      <c r="G159" s="371" t="n"/>
      <c r="H159" s="371" t="n"/>
      <c r="I159" s="379" t="n"/>
      <c r="J159" s="378" t="n"/>
      <c r="K159" s="371" t="n"/>
      <c r="L159" s="379" t="n"/>
      <c r="M159" s="379" t="n"/>
      <c r="N159" s="379" t="n"/>
      <c r="O159" s="379" t="n"/>
      <c r="P159" s="379" t="n"/>
      <c r="Q159" s="379" t="n"/>
      <c r="R159" s="371" t="n"/>
      <c r="S159" s="379" t="n"/>
      <c r="T159" s="371" t="n"/>
      <c r="U159" s="371" t="n"/>
      <c r="V159" s="171">
        <f>IFERROR(W57/$AD57,0)</f>
        <v/>
      </c>
      <c r="W159" s="375">
        <f>SUM(I57:K57)</f>
        <v/>
      </c>
      <c r="X159" s="172">
        <f>IFERROR(Y57/$AD57,0)</f>
        <v/>
      </c>
      <c r="Y159" s="380">
        <f>SUM(L57:R57)</f>
        <v/>
      </c>
      <c r="Z159" s="172">
        <f>IFERROR(AA57/$AD57,0)</f>
        <v/>
      </c>
      <c r="AA159" s="380">
        <f>SUM(S57,T57)</f>
        <v/>
      </c>
      <c r="AB159" s="174">
        <f>IFERROR(AC57/$AD57,0)</f>
        <v/>
      </c>
      <c r="AC159" s="376">
        <f>SUM(W57,Y57,AA57)</f>
        <v/>
      </c>
      <c r="AD159" s="377">
        <f>SUM(D57:H57,AC57)</f>
        <v/>
      </c>
    </row>
    <row r="160">
      <c r="A160" s="231" t="n"/>
      <c r="B160" s="437" t="n">
        <v>0.5625</v>
      </c>
      <c r="C160" s="438" t="n">
        <v>0.5729166666666666</v>
      </c>
      <c r="D160" s="367" t="n"/>
      <c r="E160" s="378" t="n"/>
      <c r="F160" s="378" t="n"/>
      <c r="G160" s="371" t="n"/>
      <c r="H160" s="371" t="n"/>
      <c r="I160" s="379" t="n"/>
      <c r="J160" s="378" t="n"/>
      <c r="K160" s="371" t="n"/>
      <c r="L160" s="379" t="n"/>
      <c r="M160" s="379" t="n"/>
      <c r="N160" s="379" t="n"/>
      <c r="O160" s="379" t="n"/>
      <c r="P160" s="379" t="n"/>
      <c r="Q160" s="379" t="n"/>
      <c r="R160" s="371" t="n"/>
      <c r="S160" s="379" t="n"/>
      <c r="T160" s="371" t="n"/>
      <c r="U160" s="371" t="n"/>
      <c r="V160" s="171">
        <f>IFERROR(W58/$AD58,0)</f>
        <v/>
      </c>
      <c r="W160" s="375">
        <f>SUM(I58:K58)</f>
        <v/>
      </c>
      <c r="X160" s="172">
        <f>IFERROR(Y58/$AD58,0)</f>
        <v/>
      </c>
      <c r="Y160" s="380">
        <f>SUM(L58:R58)</f>
        <v/>
      </c>
      <c r="Z160" s="172">
        <f>IFERROR(AA58/$AD58,0)</f>
        <v/>
      </c>
      <c r="AA160" s="380">
        <f>SUM(S58,T58)</f>
        <v/>
      </c>
      <c r="AB160" s="174">
        <f>IFERROR(AC58/$AD58,0)</f>
        <v/>
      </c>
      <c r="AC160" s="376">
        <f>SUM(W58,Y58,AA58)</f>
        <v/>
      </c>
      <c r="AD160" s="377">
        <f>SUM(D58:H58,AC58)</f>
        <v/>
      </c>
    </row>
    <row r="161">
      <c r="A161" s="231" t="n"/>
      <c r="B161" s="437" t="n">
        <v>0.5729166666666666</v>
      </c>
      <c r="C161" s="438" t="n">
        <v>0.5833333333333334</v>
      </c>
      <c r="D161" s="367" t="n"/>
      <c r="E161" s="378" t="n"/>
      <c r="F161" s="378" t="n"/>
      <c r="G161" s="371" t="n"/>
      <c r="H161" s="371" t="n"/>
      <c r="I161" s="379" t="n"/>
      <c r="J161" s="378" t="n"/>
      <c r="K161" s="371" t="n"/>
      <c r="L161" s="379" t="n"/>
      <c r="M161" s="379" t="n"/>
      <c r="N161" s="379" t="n"/>
      <c r="O161" s="379" t="n"/>
      <c r="P161" s="379" t="n"/>
      <c r="Q161" s="379" t="n"/>
      <c r="R161" s="371" t="n"/>
      <c r="S161" s="379" t="n"/>
      <c r="T161" s="371" t="n"/>
      <c r="U161" s="371" t="n"/>
      <c r="V161" s="171">
        <f>IFERROR(W59/$AD59,0)</f>
        <v/>
      </c>
      <c r="W161" s="375">
        <f>SUM(I59:K59)</f>
        <v/>
      </c>
      <c r="X161" s="172">
        <f>IFERROR(Y59/$AD59,0)</f>
        <v/>
      </c>
      <c r="Y161" s="380">
        <f>SUM(L59:R59)</f>
        <v/>
      </c>
      <c r="Z161" s="172">
        <f>IFERROR(AA59/$AD59,0)</f>
        <v/>
      </c>
      <c r="AA161" s="380">
        <f>SUM(S59,T59)</f>
        <v/>
      </c>
      <c r="AB161" s="174">
        <f>IFERROR(AC59/$AD59,0)</f>
        <v/>
      </c>
      <c r="AC161" s="376">
        <f>SUM(W59,Y59,AA59)</f>
        <v/>
      </c>
      <c r="AD161" s="377">
        <f>SUM(D59:H59,AC59)</f>
        <v/>
      </c>
    </row>
    <row r="162">
      <c r="A162" s="231" t="n"/>
      <c r="B162" s="437" t="n">
        <v>0.5833333333333334</v>
      </c>
      <c r="C162" s="438" t="n">
        <v>0.59375</v>
      </c>
      <c r="D162" s="367" t="n"/>
      <c r="E162" s="378" t="n"/>
      <c r="F162" s="378" t="n"/>
      <c r="G162" s="371" t="n"/>
      <c r="H162" s="371" t="n"/>
      <c r="I162" s="379" t="n"/>
      <c r="J162" s="378" t="n"/>
      <c r="K162" s="371" t="n"/>
      <c r="L162" s="379" t="n"/>
      <c r="M162" s="379" t="n"/>
      <c r="N162" s="379" t="n"/>
      <c r="O162" s="379" t="n"/>
      <c r="P162" s="379" t="n"/>
      <c r="Q162" s="379" t="n"/>
      <c r="R162" s="371" t="n"/>
      <c r="S162" s="379" t="n"/>
      <c r="T162" s="371" t="n"/>
      <c r="U162" s="371" t="n"/>
      <c r="V162" s="171">
        <f>IFERROR(W60/$AD60,0)</f>
        <v/>
      </c>
      <c r="W162" s="375">
        <f>SUM(I60:K60)</f>
        <v/>
      </c>
      <c r="X162" s="172">
        <f>IFERROR(Y60/$AD60,0)</f>
        <v/>
      </c>
      <c r="Y162" s="380">
        <f>SUM(L60:R60)</f>
        <v/>
      </c>
      <c r="Z162" s="172">
        <f>IFERROR(AA60/$AD60,0)</f>
        <v/>
      </c>
      <c r="AA162" s="380">
        <f>SUM(S60,T60)</f>
        <v/>
      </c>
      <c r="AB162" s="174">
        <f>IFERROR(AC60/$AD60,0)</f>
        <v/>
      </c>
      <c r="AC162" s="376">
        <f>SUM(W60,Y60,AA60)</f>
        <v/>
      </c>
      <c r="AD162" s="377">
        <f>SUM(D60:H60,AC60)</f>
        <v/>
      </c>
    </row>
    <row r="163">
      <c r="A163" s="231" t="n"/>
      <c r="B163" s="437" t="n">
        <v>0.59375</v>
      </c>
      <c r="C163" s="438" t="n">
        <v>0.6041666666666666</v>
      </c>
      <c r="D163" s="367" t="n"/>
      <c r="E163" s="378" t="n"/>
      <c r="F163" s="378" t="n"/>
      <c r="G163" s="371" t="n"/>
      <c r="H163" s="371" t="n"/>
      <c r="I163" s="379" t="n"/>
      <c r="J163" s="378" t="n"/>
      <c r="K163" s="371" t="n"/>
      <c r="L163" s="379" t="n"/>
      <c r="M163" s="379" t="n"/>
      <c r="N163" s="379" t="n"/>
      <c r="O163" s="379" t="n"/>
      <c r="P163" s="379" t="n"/>
      <c r="Q163" s="379" t="n"/>
      <c r="R163" s="371" t="n"/>
      <c r="S163" s="379" t="n"/>
      <c r="T163" s="371" t="n"/>
      <c r="U163" s="371" t="n"/>
      <c r="V163" s="171">
        <f>IFERROR(W61/$AD61,0)</f>
        <v/>
      </c>
      <c r="W163" s="375">
        <f>SUM(I61:K61)</f>
        <v/>
      </c>
      <c r="X163" s="172">
        <f>IFERROR(Y61/$AD61,0)</f>
        <v/>
      </c>
      <c r="Y163" s="380">
        <f>SUM(L61:R61)</f>
        <v/>
      </c>
      <c r="Z163" s="172">
        <f>IFERROR(AA61/$AD61,0)</f>
        <v/>
      </c>
      <c r="AA163" s="380">
        <f>SUM(S61,T61)</f>
        <v/>
      </c>
      <c r="AB163" s="174">
        <f>IFERROR(AC61/$AD61,0)</f>
        <v/>
      </c>
      <c r="AC163" s="376">
        <f>SUM(W61,Y61,AA61)</f>
        <v/>
      </c>
      <c r="AD163" s="377">
        <f>SUM(D61:H61,AC61)</f>
        <v/>
      </c>
    </row>
    <row r="164">
      <c r="A164" s="231" t="n"/>
      <c r="B164" s="437" t="n">
        <v>0.6041666666666666</v>
      </c>
      <c r="C164" s="438" t="n">
        <v>0.6145833333333334</v>
      </c>
      <c r="D164" s="367" t="n"/>
      <c r="E164" s="378" t="n"/>
      <c r="F164" s="378" t="n"/>
      <c r="G164" s="371" t="n"/>
      <c r="H164" s="371" t="n"/>
      <c r="I164" s="379" t="n"/>
      <c r="J164" s="378" t="n"/>
      <c r="K164" s="371" t="n"/>
      <c r="L164" s="379" t="n"/>
      <c r="M164" s="379" t="n"/>
      <c r="N164" s="379" t="n"/>
      <c r="O164" s="379" t="n"/>
      <c r="P164" s="379" t="n"/>
      <c r="Q164" s="379" t="n"/>
      <c r="R164" s="371" t="n"/>
      <c r="S164" s="379" t="n"/>
      <c r="T164" s="371" t="n"/>
      <c r="U164" s="371" t="n"/>
      <c r="V164" s="171">
        <f>IFERROR(W62/$AD62,0)</f>
        <v/>
      </c>
      <c r="W164" s="375">
        <f>SUM(I62:K62)</f>
        <v/>
      </c>
      <c r="X164" s="172">
        <f>IFERROR(Y62/$AD62,0)</f>
        <v/>
      </c>
      <c r="Y164" s="380">
        <f>SUM(L62:R62)</f>
        <v/>
      </c>
      <c r="Z164" s="172">
        <f>IFERROR(AA62/$AD62,0)</f>
        <v/>
      </c>
      <c r="AA164" s="380">
        <f>SUM(S62,T62)</f>
        <v/>
      </c>
      <c r="AB164" s="174">
        <f>IFERROR(AC62/$AD62,0)</f>
        <v/>
      </c>
      <c r="AC164" s="376">
        <f>SUM(W62,Y62,AA62)</f>
        <v/>
      </c>
      <c r="AD164" s="377">
        <f>SUM(D62:H62,AC62)</f>
        <v/>
      </c>
    </row>
    <row r="165">
      <c r="A165" s="231" t="n"/>
      <c r="B165" s="437" t="n">
        <v>0.6145833333333334</v>
      </c>
      <c r="C165" s="438" t="n">
        <v>0.625</v>
      </c>
      <c r="D165" s="367" t="n"/>
      <c r="E165" s="378" t="n"/>
      <c r="F165" s="378" t="n"/>
      <c r="G165" s="371" t="n"/>
      <c r="H165" s="371" t="n"/>
      <c r="I165" s="379" t="n"/>
      <c r="J165" s="378" t="n"/>
      <c r="K165" s="371" t="n"/>
      <c r="L165" s="379" t="n"/>
      <c r="M165" s="379" t="n"/>
      <c r="N165" s="379" t="n"/>
      <c r="O165" s="379" t="n"/>
      <c r="P165" s="379" t="n"/>
      <c r="Q165" s="379" t="n"/>
      <c r="R165" s="371" t="n"/>
      <c r="S165" s="379" t="n"/>
      <c r="T165" s="371" t="n"/>
      <c r="U165" s="371" t="n"/>
      <c r="V165" s="171">
        <f>IFERROR(W63/$AD63,0)</f>
        <v/>
      </c>
      <c r="W165" s="375">
        <f>SUM(I63:K63)</f>
        <v/>
      </c>
      <c r="X165" s="172">
        <f>IFERROR(Y63/$AD63,0)</f>
        <v/>
      </c>
      <c r="Y165" s="380">
        <f>SUM(L63:R63)</f>
        <v/>
      </c>
      <c r="Z165" s="172">
        <f>IFERROR(AA63/$AD63,0)</f>
        <v/>
      </c>
      <c r="AA165" s="380">
        <f>SUM(S63,T63)</f>
        <v/>
      </c>
      <c r="AB165" s="174">
        <f>IFERROR(AC63/$AD63,0)</f>
        <v/>
      </c>
      <c r="AC165" s="376">
        <f>SUM(W63,Y63,AA63)</f>
        <v/>
      </c>
      <c r="AD165" s="377">
        <f>SUM(D63:H63,AC63)</f>
        <v/>
      </c>
    </row>
    <row r="166">
      <c r="A166" s="231" t="n"/>
      <c r="B166" s="437" t="n">
        <v>0.625</v>
      </c>
      <c r="C166" s="438" t="n">
        <v>0.6354166666666666</v>
      </c>
      <c r="D166" s="367" t="n"/>
      <c r="E166" s="378" t="n"/>
      <c r="F166" s="378" t="n"/>
      <c r="G166" s="371" t="n"/>
      <c r="H166" s="371" t="n"/>
      <c r="I166" s="379" t="n"/>
      <c r="J166" s="378" t="n"/>
      <c r="K166" s="371" t="n"/>
      <c r="L166" s="379" t="n"/>
      <c r="M166" s="379" t="n"/>
      <c r="N166" s="379" t="n"/>
      <c r="O166" s="379" t="n"/>
      <c r="P166" s="379" t="n"/>
      <c r="Q166" s="379" t="n"/>
      <c r="R166" s="371" t="n"/>
      <c r="S166" s="379" t="n"/>
      <c r="T166" s="371" t="n"/>
      <c r="U166" s="371" t="n"/>
      <c r="V166" s="171">
        <f>IFERROR(W64/$AD64,0)</f>
        <v/>
      </c>
      <c r="W166" s="375">
        <f>SUM(I64:K64)</f>
        <v/>
      </c>
      <c r="X166" s="172">
        <f>IFERROR(Y64/$AD64,0)</f>
        <v/>
      </c>
      <c r="Y166" s="380">
        <f>SUM(L64:R64)</f>
        <v/>
      </c>
      <c r="Z166" s="172">
        <f>IFERROR(AA64/$AD64,0)</f>
        <v/>
      </c>
      <c r="AA166" s="380">
        <f>SUM(S64,T64)</f>
        <v/>
      </c>
      <c r="AB166" s="174">
        <f>IFERROR(AC64/$AD64,0)</f>
        <v/>
      </c>
      <c r="AC166" s="376">
        <f>SUM(W64,Y64,AA64)</f>
        <v/>
      </c>
      <c r="AD166" s="377">
        <f>SUM(D64:H64,AC64)</f>
        <v/>
      </c>
    </row>
    <row r="167">
      <c r="A167" s="231" t="n"/>
      <c r="B167" s="437" t="n">
        <v>0.6354166666666666</v>
      </c>
      <c r="C167" s="438" t="n">
        <v>0.6458333333333334</v>
      </c>
      <c r="D167" s="367" t="n"/>
      <c r="E167" s="378" t="n"/>
      <c r="F167" s="378" t="n"/>
      <c r="G167" s="371" t="n"/>
      <c r="H167" s="371" t="n"/>
      <c r="I167" s="379" t="n"/>
      <c r="J167" s="378" t="n"/>
      <c r="K167" s="371" t="n"/>
      <c r="L167" s="379" t="n"/>
      <c r="M167" s="379" t="n"/>
      <c r="N167" s="379" t="n"/>
      <c r="O167" s="379" t="n"/>
      <c r="P167" s="379" t="n"/>
      <c r="Q167" s="379" t="n"/>
      <c r="R167" s="371" t="n"/>
      <c r="S167" s="379" t="n"/>
      <c r="T167" s="371" t="n"/>
      <c r="U167" s="371" t="n"/>
      <c r="V167" s="171">
        <f>IFERROR(W65/$AD65,0)</f>
        <v/>
      </c>
      <c r="W167" s="375">
        <f>SUM(I65:K65)</f>
        <v/>
      </c>
      <c r="X167" s="172">
        <f>IFERROR(Y65/$AD65,0)</f>
        <v/>
      </c>
      <c r="Y167" s="380">
        <f>SUM(L65:R65)</f>
        <v/>
      </c>
      <c r="Z167" s="172">
        <f>IFERROR(AA65/$AD65,0)</f>
        <v/>
      </c>
      <c r="AA167" s="380">
        <f>SUM(S65,T65)</f>
        <v/>
      </c>
      <c r="AB167" s="174">
        <f>IFERROR(AC65/$AD65,0)</f>
        <v/>
      </c>
      <c r="AC167" s="376">
        <f>SUM(W65,Y65,AA65)</f>
        <v/>
      </c>
      <c r="AD167" s="377">
        <f>SUM(D65:H65,AC65)</f>
        <v/>
      </c>
    </row>
    <row r="168">
      <c r="A168" s="231" t="n"/>
      <c r="B168" s="437" t="n">
        <v>0.6458333333333334</v>
      </c>
      <c r="C168" s="438" t="n">
        <v>0.65625</v>
      </c>
      <c r="D168" s="367" t="n"/>
      <c r="E168" s="378" t="n"/>
      <c r="F168" s="378" t="n"/>
      <c r="G168" s="371" t="n"/>
      <c r="H168" s="371" t="n"/>
      <c r="I168" s="379" t="n"/>
      <c r="J168" s="378" t="n"/>
      <c r="K168" s="371" t="n"/>
      <c r="L168" s="379" t="n"/>
      <c r="M168" s="379" t="n"/>
      <c r="N168" s="379" t="n"/>
      <c r="O168" s="379" t="n"/>
      <c r="P168" s="379" t="n"/>
      <c r="Q168" s="379" t="n"/>
      <c r="R168" s="371" t="n"/>
      <c r="S168" s="379" t="n"/>
      <c r="T168" s="371" t="n"/>
      <c r="U168" s="371" t="n"/>
      <c r="V168" s="171">
        <f>IFERROR(W66/$AD66,0)</f>
        <v/>
      </c>
      <c r="W168" s="375">
        <f>SUM(I66:K66)</f>
        <v/>
      </c>
      <c r="X168" s="172">
        <f>IFERROR(Y66/$AD66,0)</f>
        <v/>
      </c>
      <c r="Y168" s="380">
        <f>SUM(L66:R66)</f>
        <v/>
      </c>
      <c r="Z168" s="172">
        <f>IFERROR(AA66/$AD66,0)</f>
        <v/>
      </c>
      <c r="AA168" s="380">
        <f>SUM(S66,T66)</f>
        <v/>
      </c>
      <c r="AB168" s="174">
        <f>IFERROR(AC66/$AD66,0)</f>
        <v/>
      </c>
      <c r="AC168" s="376">
        <f>SUM(W66,Y66,AA66)</f>
        <v/>
      </c>
      <c r="AD168" s="377">
        <f>SUM(D66:H66,AC66)</f>
        <v/>
      </c>
    </row>
    <row r="169">
      <c r="A169" s="231" t="n"/>
      <c r="B169" s="435" t="n">
        <v>0.65625</v>
      </c>
      <c r="C169" s="436" t="n">
        <v>0.6666666666666666</v>
      </c>
      <c r="D169" s="381" t="n"/>
      <c r="E169" s="382" t="n"/>
      <c r="F169" s="382" t="n"/>
      <c r="G169" s="383" t="n"/>
      <c r="H169" s="383" t="n"/>
      <c r="I169" s="384" t="n"/>
      <c r="J169" s="382" t="n"/>
      <c r="K169" s="383" t="n"/>
      <c r="L169" s="384" t="n"/>
      <c r="M169" s="384" t="n"/>
      <c r="N169" s="384" t="n"/>
      <c r="O169" s="384" t="n"/>
      <c r="P169" s="384" t="n"/>
      <c r="Q169" s="384" t="n"/>
      <c r="R169" s="383" t="n"/>
      <c r="S169" s="384" t="n"/>
      <c r="T169" s="383" t="n"/>
      <c r="U169" s="383" t="n"/>
      <c r="V169" s="178">
        <f>IFERROR(W67/$AD67,0)</f>
        <v/>
      </c>
      <c r="W169" s="385">
        <f>SUM(I67:K67)</f>
        <v/>
      </c>
      <c r="X169" s="179">
        <f>IFERROR(Y67/$AD67,0)</f>
        <v/>
      </c>
      <c r="Y169" s="385">
        <f>SUM(L67:R67)</f>
        <v/>
      </c>
      <c r="Z169" s="179">
        <f>IFERROR(AA67/$AD67,0)</f>
        <v/>
      </c>
      <c r="AA169" s="385">
        <f>SUM(S67,T67)</f>
        <v/>
      </c>
      <c r="AB169" s="181">
        <f>IFERROR(AC67/$AD67,0)</f>
        <v/>
      </c>
      <c r="AC169" s="386">
        <f>SUM(W67,Y67,AA67)</f>
        <v/>
      </c>
      <c r="AD169" s="387">
        <f>SUM(D67:H67,AC67)</f>
        <v/>
      </c>
    </row>
    <row r="170">
      <c r="A170" s="231" t="n"/>
      <c r="B170" s="437" t="n">
        <v>0.6666666666666666</v>
      </c>
      <c r="C170" s="438" t="n">
        <v>0.6770833333333334</v>
      </c>
      <c r="D170" s="388" t="n"/>
      <c r="E170" s="373" t="n"/>
      <c r="F170" s="373" t="n"/>
      <c r="G170" s="374" t="n"/>
      <c r="H170" s="374" t="n"/>
      <c r="I170" s="372" t="n"/>
      <c r="J170" s="373" t="n"/>
      <c r="K170" s="374" t="n"/>
      <c r="L170" s="372" t="n"/>
      <c r="M170" s="372" t="n"/>
      <c r="N170" s="372" t="n"/>
      <c r="O170" s="372" t="n"/>
      <c r="P170" s="372" t="n"/>
      <c r="Q170" s="372" t="n"/>
      <c r="R170" s="374" t="n"/>
      <c r="S170" s="372" t="n"/>
      <c r="T170" s="374" t="n"/>
      <c r="U170" s="374" t="n"/>
      <c r="V170" s="163">
        <f>IFERROR(W68/$AD68,0)</f>
        <v/>
      </c>
      <c r="W170" s="375">
        <f>SUM(I68:K68)</f>
        <v/>
      </c>
      <c r="X170" s="165">
        <f>IFERROR(Y68/$AD68,0)</f>
        <v/>
      </c>
      <c r="Y170" s="375">
        <f>SUM(L68:R68)</f>
        <v/>
      </c>
      <c r="Z170" s="165">
        <f>IFERROR(AA68/$AD68,0)</f>
        <v/>
      </c>
      <c r="AA170" s="375">
        <f>SUM(S68,T68)</f>
        <v/>
      </c>
      <c r="AB170" s="166">
        <f>IFERROR(AC68/$AD68,0)</f>
        <v/>
      </c>
      <c r="AC170" s="376">
        <f>SUM(W68,Y68,AA68)</f>
        <v/>
      </c>
      <c r="AD170" s="377">
        <f>SUM(D68:H68,AC68)</f>
        <v/>
      </c>
    </row>
    <row r="171">
      <c r="A171" s="231" t="n"/>
      <c r="B171" s="437" t="n">
        <v>0.6770833333333334</v>
      </c>
      <c r="C171" s="438" t="n">
        <v>0.6875</v>
      </c>
      <c r="D171" s="367" t="n"/>
      <c r="E171" s="378" t="n"/>
      <c r="F171" s="378" t="n"/>
      <c r="G171" s="371" t="n"/>
      <c r="H171" s="371" t="n"/>
      <c r="I171" s="379" t="n"/>
      <c r="J171" s="378" t="n"/>
      <c r="K171" s="371" t="n"/>
      <c r="L171" s="379" t="n"/>
      <c r="M171" s="379" t="n"/>
      <c r="N171" s="379" t="n"/>
      <c r="O171" s="379" t="n"/>
      <c r="P171" s="379" t="n"/>
      <c r="Q171" s="379" t="n"/>
      <c r="R171" s="371" t="n"/>
      <c r="S171" s="379" t="n"/>
      <c r="T171" s="371" t="n"/>
      <c r="U171" s="371" t="n"/>
      <c r="V171" s="171">
        <f>IFERROR(W69/$AD69,0)</f>
        <v/>
      </c>
      <c r="W171" s="375">
        <f>SUM(I69:K69)</f>
        <v/>
      </c>
      <c r="X171" s="172">
        <f>IFERROR(Y69/$AD69,0)</f>
        <v/>
      </c>
      <c r="Y171" s="380">
        <f>SUM(L69:R69)</f>
        <v/>
      </c>
      <c r="Z171" s="172">
        <f>IFERROR(AA69/$AD69,0)</f>
        <v/>
      </c>
      <c r="AA171" s="380">
        <f>SUM(S69,T69)</f>
        <v/>
      </c>
      <c r="AB171" s="174">
        <f>IFERROR(AC69/$AD69,0)</f>
        <v/>
      </c>
      <c r="AC171" s="376">
        <f>SUM(W69,Y69,AA69)</f>
        <v/>
      </c>
      <c r="AD171" s="377">
        <f>SUM(D69:H69,AC69)</f>
        <v/>
      </c>
    </row>
    <row r="172">
      <c r="A172" s="231" t="n"/>
      <c r="B172" s="437" t="n">
        <v>0.6875</v>
      </c>
      <c r="C172" s="438" t="n">
        <v>0.6979166666666666</v>
      </c>
      <c r="D172" s="367" t="n"/>
      <c r="E172" s="378" t="n"/>
      <c r="F172" s="378" t="n"/>
      <c r="G172" s="371" t="n"/>
      <c r="H172" s="371" t="n"/>
      <c r="I172" s="379" t="n"/>
      <c r="J172" s="378" t="n"/>
      <c r="K172" s="371" t="n"/>
      <c r="L172" s="379" t="n"/>
      <c r="M172" s="379" t="n"/>
      <c r="N172" s="379" t="n"/>
      <c r="O172" s="379" t="n"/>
      <c r="P172" s="379" t="n"/>
      <c r="Q172" s="379" t="n"/>
      <c r="R172" s="371" t="n"/>
      <c r="S172" s="379" t="n"/>
      <c r="T172" s="371" t="n"/>
      <c r="U172" s="371" t="n"/>
      <c r="V172" s="171">
        <f>IFERROR(W70/$AD70,0)</f>
        <v/>
      </c>
      <c r="W172" s="375">
        <f>SUM(I70:K70)</f>
        <v/>
      </c>
      <c r="X172" s="172">
        <f>IFERROR(Y70/$AD70,0)</f>
        <v/>
      </c>
      <c r="Y172" s="380">
        <f>SUM(L70:R70)</f>
        <v/>
      </c>
      <c r="Z172" s="172">
        <f>IFERROR(AA70/$AD70,0)</f>
        <v/>
      </c>
      <c r="AA172" s="380">
        <f>SUM(S70,T70)</f>
        <v/>
      </c>
      <c r="AB172" s="174">
        <f>IFERROR(AC70/$AD70,0)</f>
        <v/>
      </c>
      <c r="AC172" s="376">
        <f>SUM(W70,Y70,AA70)</f>
        <v/>
      </c>
      <c r="AD172" s="377">
        <f>SUM(D70:H70,AC70)</f>
        <v/>
      </c>
    </row>
    <row r="173">
      <c r="A173" s="231" t="n"/>
      <c r="B173" s="437" t="n">
        <v>0.6979166666666666</v>
      </c>
      <c r="C173" s="438" t="n">
        <v>0.7083333333333334</v>
      </c>
      <c r="D173" s="367" t="n"/>
      <c r="E173" s="378" t="n"/>
      <c r="F173" s="378" t="n"/>
      <c r="G173" s="371" t="n"/>
      <c r="H173" s="371" t="n"/>
      <c r="I173" s="379" t="n"/>
      <c r="J173" s="378" t="n"/>
      <c r="K173" s="371" t="n"/>
      <c r="L173" s="379" t="n"/>
      <c r="M173" s="379" t="n"/>
      <c r="N173" s="379" t="n"/>
      <c r="O173" s="379" t="n"/>
      <c r="P173" s="379" t="n"/>
      <c r="Q173" s="379" t="n"/>
      <c r="R173" s="371" t="n"/>
      <c r="S173" s="379" t="n"/>
      <c r="T173" s="371" t="n"/>
      <c r="U173" s="371" t="n"/>
      <c r="V173" s="171">
        <f>IFERROR(W71/$AD71,0)</f>
        <v/>
      </c>
      <c r="W173" s="375">
        <f>SUM(I71:K71)</f>
        <v/>
      </c>
      <c r="X173" s="172">
        <f>IFERROR(Y71/$AD71,0)</f>
        <v/>
      </c>
      <c r="Y173" s="380">
        <f>SUM(L71:R71)</f>
        <v/>
      </c>
      <c r="Z173" s="172">
        <f>IFERROR(AA71/$AD71,0)</f>
        <v/>
      </c>
      <c r="AA173" s="380">
        <f>SUM(S71,T71)</f>
        <v/>
      </c>
      <c r="AB173" s="174">
        <f>IFERROR(AC71/$AD71,0)</f>
        <v/>
      </c>
      <c r="AC173" s="376">
        <f>SUM(W71,Y71,AA71)</f>
        <v/>
      </c>
      <c r="AD173" s="377">
        <f>SUM(D71:H71,AC71)</f>
        <v/>
      </c>
    </row>
    <row r="174">
      <c r="A174" s="231" t="n"/>
      <c r="B174" s="437" t="n">
        <v>0.7083333333333334</v>
      </c>
      <c r="C174" s="438" t="n">
        <v>0.71875</v>
      </c>
      <c r="D174" s="367" t="n"/>
      <c r="E174" s="378" t="n"/>
      <c r="F174" s="378" t="n"/>
      <c r="G174" s="371" t="n"/>
      <c r="H174" s="371" t="n"/>
      <c r="I174" s="379" t="n"/>
      <c r="J174" s="378" t="n"/>
      <c r="K174" s="371" t="n"/>
      <c r="L174" s="379" t="n"/>
      <c r="M174" s="379" t="n"/>
      <c r="N174" s="379" t="n"/>
      <c r="O174" s="379" t="n"/>
      <c r="P174" s="379" t="n"/>
      <c r="Q174" s="379" t="n"/>
      <c r="R174" s="371" t="n"/>
      <c r="S174" s="379" t="n"/>
      <c r="T174" s="371" t="n"/>
      <c r="U174" s="371" t="n"/>
      <c r="V174" s="171">
        <f>IFERROR(W72/$AD72,0)</f>
        <v/>
      </c>
      <c r="W174" s="375">
        <f>SUM(I72:K72)</f>
        <v/>
      </c>
      <c r="X174" s="172">
        <f>IFERROR(Y72/$AD72,0)</f>
        <v/>
      </c>
      <c r="Y174" s="380">
        <f>SUM(L72:R72)</f>
        <v/>
      </c>
      <c r="Z174" s="172">
        <f>IFERROR(AA72/$AD72,0)</f>
        <v/>
      </c>
      <c r="AA174" s="380">
        <f>SUM(S72,T72)</f>
        <v/>
      </c>
      <c r="AB174" s="174">
        <f>IFERROR(AC72/$AD72,0)</f>
        <v/>
      </c>
      <c r="AC174" s="376">
        <f>SUM(W72,Y72,AA72)</f>
        <v/>
      </c>
      <c r="AD174" s="377">
        <f>SUM(D72:H72,AC72)</f>
        <v/>
      </c>
    </row>
    <row r="175">
      <c r="A175" s="231" t="n"/>
      <c r="B175" s="437" t="n">
        <v>0.71875</v>
      </c>
      <c r="C175" s="438" t="n">
        <v>0.7291666666666666</v>
      </c>
      <c r="D175" s="367" t="n"/>
      <c r="E175" s="378" t="n"/>
      <c r="F175" s="378" t="n"/>
      <c r="G175" s="371" t="n"/>
      <c r="H175" s="371" t="n"/>
      <c r="I175" s="379" t="n"/>
      <c r="J175" s="378" t="n"/>
      <c r="K175" s="371" t="n"/>
      <c r="L175" s="379" t="n"/>
      <c r="M175" s="379" t="n"/>
      <c r="N175" s="379" t="n"/>
      <c r="O175" s="379" t="n"/>
      <c r="P175" s="379" t="n"/>
      <c r="Q175" s="379" t="n"/>
      <c r="R175" s="371" t="n"/>
      <c r="S175" s="379" t="n"/>
      <c r="T175" s="371" t="n"/>
      <c r="U175" s="371" t="n"/>
      <c r="V175" s="171">
        <f>IFERROR(W73/$AD73,0)</f>
        <v/>
      </c>
      <c r="W175" s="375">
        <f>SUM(I73:K73)</f>
        <v/>
      </c>
      <c r="X175" s="172">
        <f>IFERROR(Y73/$AD73,0)</f>
        <v/>
      </c>
      <c r="Y175" s="380">
        <f>SUM(L73:R73)</f>
        <v/>
      </c>
      <c r="Z175" s="172">
        <f>IFERROR(AA73/$AD73,0)</f>
        <v/>
      </c>
      <c r="AA175" s="380">
        <f>SUM(S73,T73)</f>
        <v/>
      </c>
      <c r="AB175" s="174">
        <f>IFERROR(AC73/$AD73,0)</f>
        <v/>
      </c>
      <c r="AC175" s="376">
        <f>SUM(W73,Y73,AA73)</f>
        <v/>
      </c>
      <c r="AD175" s="377">
        <f>SUM(D73:H73,AC73)</f>
        <v/>
      </c>
    </row>
    <row r="176">
      <c r="A176" s="231" t="n"/>
      <c r="B176" s="437" t="n">
        <v>0.7291666666666666</v>
      </c>
      <c r="C176" s="438" t="n">
        <v>0.7395833333333334</v>
      </c>
      <c r="D176" s="367" t="n"/>
      <c r="E176" s="378" t="n"/>
      <c r="F176" s="378" t="n"/>
      <c r="G176" s="371" t="n"/>
      <c r="H176" s="371" t="n"/>
      <c r="I176" s="379" t="n"/>
      <c r="J176" s="378" t="n"/>
      <c r="K176" s="371" t="n"/>
      <c r="L176" s="379" t="n"/>
      <c r="M176" s="379" t="n"/>
      <c r="N176" s="379" t="n"/>
      <c r="O176" s="379" t="n"/>
      <c r="P176" s="379" t="n"/>
      <c r="Q176" s="379" t="n"/>
      <c r="R176" s="371" t="n"/>
      <c r="S176" s="379" t="n"/>
      <c r="T176" s="371" t="n"/>
      <c r="U176" s="371" t="n"/>
      <c r="V176" s="171">
        <f>IFERROR(W74/$AD74,0)</f>
        <v/>
      </c>
      <c r="W176" s="375">
        <f>SUM(I74:K74)</f>
        <v/>
      </c>
      <c r="X176" s="172">
        <f>IFERROR(Y74/$AD74,0)</f>
        <v/>
      </c>
      <c r="Y176" s="380">
        <f>SUM(L74:R74)</f>
        <v/>
      </c>
      <c r="Z176" s="172">
        <f>IFERROR(AA74/$AD74,0)</f>
        <v/>
      </c>
      <c r="AA176" s="380">
        <f>SUM(S74,T74)</f>
        <v/>
      </c>
      <c r="AB176" s="174">
        <f>IFERROR(AC74/$AD74,0)</f>
        <v/>
      </c>
      <c r="AC176" s="376">
        <f>SUM(W74,Y74,AA74)</f>
        <v/>
      </c>
      <c r="AD176" s="377">
        <f>SUM(D74:H74,AC74)</f>
        <v/>
      </c>
    </row>
    <row r="177">
      <c r="A177" s="231" t="n"/>
      <c r="B177" s="437" t="n">
        <v>0.7395833333333334</v>
      </c>
      <c r="C177" s="438" t="n">
        <v>0.75</v>
      </c>
      <c r="D177" s="367" t="n"/>
      <c r="E177" s="378" t="n"/>
      <c r="F177" s="378" t="n"/>
      <c r="G177" s="371" t="n"/>
      <c r="H177" s="371" t="n"/>
      <c r="I177" s="379" t="n"/>
      <c r="J177" s="378" t="n"/>
      <c r="K177" s="371" t="n"/>
      <c r="L177" s="379" t="n"/>
      <c r="M177" s="379" t="n"/>
      <c r="N177" s="379" t="n"/>
      <c r="O177" s="379" t="n"/>
      <c r="P177" s="379" t="n"/>
      <c r="Q177" s="379" t="n"/>
      <c r="R177" s="371" t="n"/>
      <c r="S177" s="379" t="n"/>
      <c r="T177" s="371" t="n"/>
      <c r="U177" s="371" t="n"/>
      <c r="V177" s="171">
        <f>IFERROR(W75/$AD75,0)</f>
        <v/>
      </c>
      <c r="W177" s="375">
        <f>SUM(I75:K75)</f>
        <v/>
      </c>
      <c r="X177" s="172">
        <f>IFERROR(Y75/$AD75,0)</f>
        <v/>
      </c>
      <c r="Y177" s="380">
        <f>SUM(L75:R75)</f>
        <v/>
      </c>
      <c r="Z177" s="172">
        <f>IFERROR(AA75/$AD75,0)</f>
        <v/>
      </c>
      <c r="AA177" s="380">
        <f>SUM(S75,T75)</f>
        <v/>
      </c>
      <c r="AB177" s="174">
        <f>IFERROR(AC75/$AD75,0)</f>
        <v/>
      </c>
      <c r="AC177" s="376">
        <f>SUM(W75,Y75,AA75)</f>
        <v/>
      </c>
      <c r="AD177" s="377">
        <f>SUM(D75:H75,AC75)</f>
        <v/>
      </c>
    </row>
    <row r="178">
      <c r="A178" s="231" t="n"/>
      <c r="B178" s="437" t="n">
        <v>0.75</v>
      </c>
      <c r="C178" s="438" t="n">
        <v>0.7604166666666666</v>
      </c>
      <c r="D178" s="367" t="n"/>
      <c r="E178" s="378" t="n"/>
      <c r="F178" s="378" t="n"/>
      <c r="G178" s="371" t="n"/>
      <c r="H178" s="371" t="n"/>
      <c r="I178" s="379" t="n"/>
      <c r="J178" s="378" t="n"/>
      <c r="K178" s="371" t="n"/>
      <c r="L178" s="379" t="n"/>
      <c r="M178" s="379" t="n"/>
      <c r="N178" s="379" t="n"/>
      <c r="O178" s="379" t="n"/>
      <c r="P178" s="379" t="n"/>
      <c r="Q178" s="379" t="n"/>
      <c r="R178" s="371" t="n"/>
      <c r="S178" s="379" t="n"/>
      <c r="T178" s="371" t="n"/>
      <c r="U178" s="371" t="n"/>
      <c r="V178" s="171">
        <f>IFERROR(W76/$AD76,0)</f>
        <v/>
      </c>
      <c r="W178" s="375">
        <f>SUM(I76:K76)</f>
        <v/>
      </c>
      <c r="X178" s="172">
        <f>IFERROR(Y76/$AD76,0)</f>
        <v/>
      </c>
      <c r="Y178" s="380">
        <f>SUM(L76:R76)</f>
        <v/>
      </c>
      <c r="Z178" s="172">
        <f>IFERROR(AA76/$AD76,0)</f>
        <v/>
      </c>
      <c r="AA178" s="380">
        <f>SUM(S76,T76)</f>
        <v/>
      </c>
      <c r="AB178" s="174">
        <f>IFERROR(AC76/$AD76,0)</f>
        <v/>
      </c>
      <c r="AC178" s="376">
        <f>SUM(W76,Y76,AA76)</f>
        <v/>
      </c>
      <c r="AD178" s="377">
        <f>SUM(D76:H76,AC76)</f>
        <v/>
      </c>
    </row>
    <row r="179">
      <c r="A179" s="231" t="n"/>
      <c r="B179" s="437" t="n">
        <v>0.7604166666666666</v>
      </c>
      <c r="C179" s="438" t="n">
        <v>0.7708333333333334</v>
      </c>
      <c r="D179" s="367" t="n"/>
      <c r="E179" s="378" t="n"/>
      <c r="F179" s="378" t="n"/>
      <c r="G179" s="371" t="n"/>
      <c r="H179" s="371" t="n"/>
      <c r="I179" s="379" t="n"/>
      <c r="J179" s="378" t="n"/>
      <c r="K179" s="371" t="n"/>
      <c r="L179" s="379" t="n"/>
      <c r="M179" s="379" t="n"/>
      <c r="N179" s="379" t="n"/>
      <c r="O179" s="379" t="n"/>
      <c r="P179" s="379" t="n"/>
      <c r="Q179" s="379" t="n"/>
      <c r="R179" s="371" t="n"/>
      <c r="S179" s="379" t="n"/>
      <c r="T179" s="371" t="n"/>
      <c r="U179" s="371" t="n"/>
      <c r="V179" s="171">
        <f>IFERROR(W77/$AD77,0)</f>
        <v/>
      </c>
      <c r="W179" s="375">
        <f>SUM(I77:K77)</f>
        <v/>
      </c>
      <c r="X179" s="172">
        <f>IFERROR(Y77/$AD77,0)</f>
        <v/>
      </c>
      <c r="Y179" s="380">
        <f>SUM(L77:R77)</f>
        <v/>
      </c>
      <c r="Z179" s="172">
        <f>IFERROR(AA77/$AD77,0)</f>
        <v/>
      </c>
      <c r="AA179" s="380">
        <f>SUM(S77,T77)</f>
        <v/>
      </c>
      <c r="AB179" s="174">
        <f>IFERROR(AC77/$AD77,0)</f>
        <v/>
      </c>
      <c r="AC179" s="376">
        <f>SUM(W77,Y77,AA77)</f>
        <v/>
      </c>
      <c r="AD179" s="377">
        <f>SUM(D77:H77,AC77)</f>
        <v/>
      </c>
    </row>
    <row r="180">
      <c r="A180" s="231" t="n"/>
      <c r="B180" s="437" t="n">
        <v>0.7708333333333334</v>
      </c>
      <c r="C180" s="438" t="n">
        <v>0.78125</v>
      </c>
      <c r="D180" s="367" t="n"/>
      <c r="E180" s="378" t="n"/>
      <c r="F180" s="378" t="n"/>
      <c r="G180" s="371" t="n"/>
      <c r="H180" s="371" t="n"/>
      <c r="I180" s="379" t="n"/>
      <c r="J180" s="378" t="n"/>
      <c r="K180" s="371" t="n"/>
      <c r="L180" s="379" t="n"/>
      <c r="M180" s="379" t="n"/>
      <c r="N180" s="379" t="n"/>
      <c r="O180" s="379" t="n"/>
      <c r="P180" s="379" t="n"/>
      <c r="Q180" s="379" t="n"/>
      <c r="R180" s="371" t="n"/>
      <c r="S180" s="379" t="n"/>
      <c r="T180" s="371" t="n"/>
      <c r="U180" s="371" t="n"/>
      <c r="V180" s="171">
        <f>IFERROR(W78/$AD78,0)</f>
        <v/>
      </c>
      <c r="W180" s="375">
        <f>SUM(I78:K78)</f>
        <v/>
      </c>
      <c r="X180" s="172">
        <f>IFERROR(Y78/$AD78,0)</f>
        <v/>
      </c>
      <c r="Y180" s="380">
        <f>SUM(L78:R78)</f>
        <v/>
      </c>
      <c r="Z180" s="172">
        <f>IFERROR(AA78/$AD78,0)</f>
        <v/>
      </c>
      <c r="AA180" s="380">
        <f>SUM(S78,T78)</f>
        <v/>
      </c>
      <c r="AB180" s="174">
        <f>IFERROR(AC78/$AD78,0)</f>
        <v/>
      </c>
      <c r="AC180" s="376">
        <f>SUM(W78,Y78,AA78)</f>
        <v/>
      </c>
      <c r="AD180" s="377">
        <f>SUM(D78:H78,AC78)</f>
        <v/>
      </c>
    </row>
    <row r="181">
      <c r="A181" s="231" t="n"/>
      <c r="B181" s="437" t="n">
        <v>0.78125</v>
      </c>
      <c r="C181" s="438" t="n">
        <v>0.7916666666666666</v>
      </c>
      <c r="D181" s="367" t="n"/>
      <c r="E181" s="378" t="n"/>
      <c r="F181" s="378" t="n"/>
      <c r="G181" s="371" t="n"/>
      <c r="H181" s="371" t="n"/>
      <c r="I181" s="379" t="n"/>
      <c r="J181" s="378" t="n"/>
      <c r="K181" s="371" t="n"/>
      <c r="L181" s="379" t="n"/>
      <c r="M181" s="379" t="n"/>
      <c r="N181" s="379" t="n"/>
      <c r="O181" s="379" t="n"/>
      <c r="P181" s="379" t="n"/>
      <c r="Q181" s="379" t="n"/>
      <c r="R181" s="371" t="n"/>
      <c r="S181" s="379" t="n"/>
      <c r="T181" s="371" t="n"/>
      <c r="U181" s="371" t="n"/>
      <c r="V181" s="171">
        <f>IFERROR(W79/$AD79,0)</f>
        <v/>
      </c>
      <c r="W181" s="375">
        <f>SUM(I79:K79)</f>
        <v/>
      </c>
      <c r="X181" s="172">
        <f>IFERROR(Y79/$AD79,0)</f>
        <v/>
      </c>
      <c r="Y181" s="380">
        <f>SUM(L79:R79)</f>
        <v/>
      </c>
      <c r="Z181" s="172">
        <f>IFERROR(AA79/$AD79,0)</f>
        <v/>
      </c>
      <c r="AA181" s="380">
        <f>SUM(S79,T79)</f>
        <v/>
      </c>
      <c r="AB181" s="174">
        <f>IFERROR(AC79/$AD79,0)</f>
        <v/>
      </c>
      <c r="AC181" s="376">
        <f>SUM(W79,Y79,AA79)</f>
        <v/>
      </c>
      <c r="AD181" s="377">
        <f>SUM(D79:H79,AC79)</f>
        <v/>
      </c>
    </row>
    <row r="182">
      <c r="A182" s="231" t="n"/>
      <c r="B182" s="437" t="n">
        <v>0.7916666666666666</v>
      </c>
      <c r="C182" s="438" t="n">
        <v>0.8020833333333334</v>
      </c>
      <c r="D182" s="367" t="n"/>
      <c r="E182" s="378" t="n"/>
      <c r="F182" s="378" t="n"/>
      <c r="G182" s="371" t="n"/>
      <c r="H182" s="371" t="n"/>
      <c r="I182" s="379" t="n"/>
      <c r="J182" s="378" t="n"/>
      <c r="K182" s="371" t="n"/>
      <c r="L182" s="379" t="n"/>
      <c r="M182" s="379" t="n"/>
      <c r="N182" s="379" t="n"/>
      <c r="O182" s="379" t="n"/>
      <c r="P182" s="379" t="n"/>
      <c r="Q182" s="379" t="n"/>
      <c r="R182" s="371" t="n"/>
      <c r="S182" s="379" t="n"/>
      <c r="T182" s="371" t="n"/>
      <c r="U182" s="371" t="n"/>
      <c r="V182" s="171">
        <f>IFERROR(W80/$AD80,0)</f>
        <v/>
      </c>
      <c r="W182" s="375">
        <f>SUM(I80:K80)</f>
        <v/>
      </c>
      <c r="X182" s="172">
        <f>IFERROR(Y80/$AD80,0)</f>
        <v/>
      </c>
      <c r="Y182" s="380">
        <f>SUM(L80:R80)</f>
        <v/>
      </c>
      <c r="Z182" s="172">
        <f>IFERROR(AA80/$AD80,0)</f>
        <v/>
      </c>
      <c r="AA182" s="380">
        <f>SUM(S80,T80)</f>
        <v/>
      </c>
      <c r="AB182" s="174">
        <f>IFERROR(AC80/$AD80,0)</f>
        <v/>
      </c>
      <c r="AC182" s="376">
        <f>SUM(W80,Y80,AA80)</f>
        <v/>
      </c>
      <c r="AD182" s="377">
        <f>SUM(D80:H80,AC80)</f>
        <v/>
      </c>
    </row>
    <row r="183">
      <c r="A183" s="231" t="n"/>
      <c r="B183" s="437" t="n">
        <v>0.8020833333333334</v>
      </c>
      <c r="C183" s="438" t="n">
        <v>0.8125</v>
      </c>
      <c r="D183" s="367" t="n"/>
      <c r="E183" s="378" t="n"/>
      <c r="F183" s="378" t="n"/>
      <c r="G183" s="371" t="n"/>
      <c r="H183" s="371" t="n"/>
      <c r="I183" s="379" t="n"/>
      <c r="J183" s="378" t="n"/>
      <c r="K183" s="371" t="n"/>
      <c r="L183" s="379" t="n"/>
      <c r="M183" s="379" t="n"/>
      <c r="N183" s="379" t="n"/>
      <c r="O183" s="379" t="n"/>
      <c r="P183" s="379" t="n"/>
      <c r="Q183" s="379" t="n"/>
      <c r="R183" s="371" t="n"/>
      <c r="S183" s="379" t="n"/>
      <c r="T183" s="371" t="n"/>
      <c r="U183" s="371" t="n"/>
      <c r="V183" s="171">
        <f>IFERROR(W81/$AD81,0)</f>
        <v/>
      </c>
      <c r="W183" s="375">
        <f>SUM(I81:K81)</f>
        <v/>
      </c>
      <c r="X183" s="172">
        <f>IFERROR(Y81/$AD81,0)</f>
        <v/>
      </c>
      <c r="Y183" s="380">
        <f>SUM(L81:R81)</f>
        <v/>
      </c>
      <c r="Z183" s="172">
        <f>IFERROR(AA81/$AD81,0)</f>
        <v/>
      </c>
      <c r="AA183" s="380">
        <f>SUM(S81,T81)</f>
        <v/>
      </c>
      <c r="AB183" s="174">
        <f>IFERROR(AC81/$AD81,0)</f>
        <v/>
      </c>
      <c r="AC183" s="376">
        <f>SUM(W81,Y81,AA81)</f>
        <v/>
      </c>
      <c r="AD183" s="377">
        <f>SUM(D81:H81,AC81)</f>
        <v/>
      </c>
    </row>
    <row r="184">
      <c r="A184" s="231" t="n"/>
      <c r="B184" s="437" t="n">
        <v>0.8125</v>
      </c>
      <c r="C184" s="438" t="n">
        <v>0.8229166666666666</v>
      </c>
      <c r="D184" s="367" t="n"/>
      <c r="E184" s="378" t="n"/>
      <c r="F184" s="378" t="n"/>
      <c r="G184" s="371" t="n"/>
      <c r="H184" s="371" t="n"/>
      <c r="I184" s="379" t="n"/>
      <c r="J184" s="378" t="n"/>
      <c r="K184" s="371" t="n"/>
      <c r="L184" s="379" t="n"/>
      <c r="M184" s="379" t="n"/>
      <c r="N184" s="379" t="n"/>
      <c r="O184" s="379" t="n"/>
      <c r="P184" s="379" t="n"/>
      <c r="Q184" s="379" t="n"/>
      <c r="R184" s="371" t="n"/>
      <c r="S184" s="379" t="n"/>
      <c r="T184" s="371" t="n"/>
      <c r="U184" s="371" t="n"/>
      <c r="V184" s="171">
        <f>IFERROR(W82/$AD82,0)</f>
        <v/>
      </c>
      <c r="W184" s="375">
        <f>SUM(I82:K82)</f>
        <v/>
      </c>
      <c r="X184" s="172">
        <f>IFERROR(Y82/$AD82,0)</f>
        <v/>
      </c>
      <c r="Y184" s="380">
        <f>SUM(L82:R82)</f>
        <v/>
      </c>
      <c r="Z184" s="172">
        <f>IFERROR(AA82/$AD82,0)</f>
        <v/>
      </c>
      <c r="AA184" s="380">
        <f>SUM(S82,T82)</f>
        <v/>
      </c>
      <c r="AB184" s="174">
        <f>IFERROR(AC82/$AD82,0)</f>
        <v/>
      </c>
      <c r="AC184" s="376">
        <f>SUM(W82,Y82,AA82)</f>
        <v/>
      </c>
      <c r="AD184" s="377">
        <f>SUM(D82:H82,AC82)</f>
        <v/>
      </c>
    </row>
    <row r="185">
      <c r="A185" s="231" t="n"/>
      <c r="B185" s="437" t="n">
        <v>0.8229166666666666</v>
      </c>
      <c r="C185" s="438" t="n">
        <v>0.8333333333333334</v>
      </c>
      <c r="D185" s="367" t="n"/>
      <c r="E185" s="378" t="n"/>
      <c r="F185" s="378" t="n"/>
      <c r="G185" s="371" t="n"/>
      <c r="H185" s="371" t="n"/>
      <c r="I185" s="379" t="n"/>
      <c r="J185" s="378" t="n"/>
      <c r="K185" s="371" t="n"/>
      <c r="L185" s="379" t="n"/>
      <c r="M185" s="379" t="n"/>
      <c r="N185" s="379" t="n"/>
      <c r="O185" s="379" t="n"/>
      <c r="P185" s="379" t="n"/>
      <c r="Q185" s="379" t="n"/>
      <c r="R185" s="371" t="n"/>
      <c r="S185" s="379" t="n"/>
      <c r="T185" s="371" t="n"/>
      <c r="U185" s="371" t="n"/>
      <c r="V185" s="171">
        <f>IFERROR(W83/$AD83,0)</f>
        <v/>
      </c>
      <c r="W185" s="375">
        <f>SUM(I83:K83)</f>
        <v/>
      </c>
      <c r="X185" s="172">
        <f>IFERROR(Y83/$AD83,0)</f>
        <v/>
      </c>
      <c r="Y185" s="380">
        <f>SUM(L83:R83)</f>
        <v/>
      </c>
      <c r="Z185" s="172">
        <f>IFERROR(AA83/$AD83,0)</f>
        <v/>
      </c>
      <c r="AA185" s="380">
        <f>SUM(S83,T83)</f>
        <v/>
      </c>
      <c r="AB185" s="174">
        <f>IFERROR(AC83/$AD83,0)</f>
        <v/>
      </c>
      <c r="AC185" s="376">
        <f>SUM(W83,Y83,AA83)</f>
        <v/>
      </c>
      <c r="AD185" s="377">
        <f>SUM(D83:H83,AC83)</f>
        <v/>
      </c>
    </row>
    <row r="186">
      <c r="A186" s="231" t="n"/>
      <c r="B186" s="437" t="n">
        <v>0.8333333333333334</v>
      </c>
      <c r="C186" s="438" t="n">
        <v>0.84375</v>
      </c>
      <c r="D186" s="367" t="n"/>
      <c r="E186" s="378" t="n"/>
      <c r="F186" s="378" t="n"/>
      <c r="G186" s="371" t="n"/>
      <c r="H186" s="371" t="n"/>
      <c r="I186" s="379" t="n"/>
      <c r="J186" s="378" t="n"/>
      <c r="K186" s="371" t="n"/>
      <c r="L186" s="379" t="n"/>
      <c r="M186" s="379" t="n"/>
      <c r="N186" s="379" t="n"/>
      <c r="O186" s="379" t="n"/>
      <c r="P186" s="379" t="n"/>
      <c r="Q186" s="379" t="n"/>
      <c r="R186" s="371" t="n"/>
      <c r="S186" s="379" t="n"/>
      <c r="T186" s="371" t="n"/>
      <c r="U186" s="371" t="n"/>
      <c r="V186" s="171">
        <f>IFERROR(W84/$AD84,0)</f>
        <v/>
      </c>
      <c r="W186" s="375">
        <f>SUM(I84:K84)</f>
        <v/>
      </c>
      <c r="X186" s="172">
        <f>IFERROR(Y84/$AD84,0)</f>
        <v/>
      </c>
      <c r="Y186" s="380">
        <f>SUM(L84:R84)</f>
        <v/>
      </c>
      <c r="Z186" s="172">
        <f>IFERROR(AA84/$AD84,0)</f>
        <v/>
      </c>
      <c r="AA186" s="380">
        <f>SUM(S84,T84)</f>
        <v/>
      </c>
      <c r="AB186" s="174">
        <f>IFERROR(AC84/$AD84,0)</f>
        <v/>
      </c>
      <c r="AC186" s="376">
        <f>SUM(W84,Y84,AA84)</f>
        <v/>
      </c>
      <c r="AD186" s="377">
        <f>SUM(D84:H84,AC84)</f>
        <v/>
      </c>
    </row>
    <row r="187">
      <c r="A187" s="231" t="n"/>
      <c r="B187" s="437" t="n">
        <v>0.84375</v>
      </c>
      <c r="C187" s="438" t="n">
        <v>0.8541666666666666</v>
      </c>
      <c r="D187" s="367" t="n"/>
      <c r="E187" s="378" t="n"/>
      <c r="F187" s="378" t="n"/>
      <c r="G187" s="371" t="n"/>
      <c r="H187" s="371" t="n"/>
      <c r="I187" s="379" t="n"/>
      <c r="J187" s="378" t="n"/>
      <c r="K187" s="371" t="n"/>
      <c r="L187" s="379" t="n"/>
      <c r="M187" s="379" t="n"/>
      <c r="N187" s="379" t="n"/>
      <c r="O187" s="379" t="n"/>
      <c r="P187" s="379" t="n"/>
      <c r="Q187" s="379" t="n"/>
      <c r="R187" s="371" t="n"/>
      <c r="S187" s="379" t="n"/>
      <c r="T187" s="371" t="n"/>
      <c r="U187" s="371" t="n"/>
      <c r="V187" s="171">
        <f>IFERROR(W85/$AD85,0)</f>
        <v/>
      </c>
      <c r="W187" s="375">
        <f>SUM(I85:K85)</f>
        <v/>
      </c>
      <c r="X187" s="172">
        <f>IFERROR(Y85/$AD85,0)</f>
        <v/>
      </c>
      <c r="Y187" s="380">
        <f>SUM(L85:R85)</f>
        <v/>
      </c>
      <c r="Z187" s="172">
        <f>IFERROR(AA85/$AD85,0)</f>
        <v/>
      </c>
      <c r="AA187" s="380">
        <f>SUM(S85,T85)</f>
        <v/>
      </c>
      <c r="AB187" s="174">
        <f>IFERROR(AC85/$AD85,0)</f>
        <v/>
      </c>
      <c r="AC187" s="376">
        <f>SUM(W85,Y85,AA85)</f>
        <v/>
      </c>
      <c r="AD187" s="377">
        <f>SUM(D85:H85,AC85)</f>
        <v/>
      </c>
    </row>
    <row r="188">
      <c r="A188" s="231" t="n"/>
      <c r="B188" s="437" t="n">
        <v>0.8541666666666666</v>
      </c>
      <c r="C188" s="438" t="n">
        <v>0.8645833333333334</v>
      </c>
      <c r="D188" s="367" t="n"/>
      <c r="E188" s="378" t="n"/>
      <c r="F188" s="378" t="n"/>
      <c r="G188" s="371" t="n"/>
      <c r="H188" s="371" t="n"/>
      <c r="I188" s="379" t="n"/>
      <c r="J188" s="378" t="n"/>
      <c r="K188" s="371" t="n"/>
      <c r="L188" s="379" t="n"/>
      <c r="M188" s="379" t="n"/>
      <c r="N188" s="379" t="n"/>
      <c r="O188" s="379" t="n"/>
      <c r="P188" s="379" t="n"/>
      <c r="Q188" s="379" t="n"/>
      <c r="R188" s="371" t="n"/>
      <c r="S188" s="379" t="n"/>
      <c r="T188" s="371" t="n"/>
      <c r="U188" s="371" t="n"/>
      <c r="V188" s="171">
        <f>IFERROR(W86/$AD86,0)</f>
        <v/>
      </c>
      <c r="W188" s="375">
        <f>SUM(I86:K86)</f>
        <v/>
      </c>
      <c r="X188" s="172">
        <f>IFERROR(Y86/$AD86,0)</f>
        <v/>
      </c>
      <c r="Y188" s="380">
        <f>SUM(L86:R86)</f>
        <v/>
      </c>
      <c r="Z188" s="172">
        <f>IFERROR(AA86/$AD86,0)</f>
        <v/>
      </c>
      <c r="AA188" s="380">
        <f>SUM(S86,T86)</f>
        <v/>
      </c>
      <c r="AB188" s="174">
        <f>IFERROR(AC86/$AD86,0)</f>
        <v/>
      </c>
      <c r="AC188" s="376">
        <f>SUM(W86,Y86,AA86)</f>
        <v/>
      </c>
      <c r="AD188" s="377">
        <f>SUM(D86:H86,AC86)</f>
        <v/>
      </c>
    </row>
    <row r="189">
      <c r="A189" s="231" t="n"/>
      <c r="B189" s="437" t="n">
        <v>0.8645833333333334</v>
      </c>
      <c r="C189" s="438" t="n">
        <v>0.875</v>
      </c>
      <c r="D189" s="367" t="n"/>
      <c r="E189" s="378" t="n"/>
      <c r="F189" s="378" t="n"/>
      <c r="G189" s="371" t="n"/>
      <c r="H189" s="371" t="n"/>
      <c r="I189" s="379" t="n"/>
      <c r="J189" s="378" t="n"/>
      <c r="K189" s="371" t="n"/>
      <c r="L189" s="379" t="n"/>
      <c r="M189" s="379" t="n"/>
      <c r="N189" s="379" t="n"/>
      <c r="O189" s="379" t="n"/>
      <c r="P189" s="379" t="n"/>
      <c r="Q189" s="379" t="n"/>
      <c r="R189" s="371" t="n"/>
      <c r="S189" s="379" t="n"/>
      <c r="T189" s="371" t="n"/>
      <c r="U189" s="371" t="n"/>
      <c r="V189" s="171">
        <f>IFERROR(W87/$AD87,0)</f>
        <v/>
      </c>
      <c r="W189" s="375">
        <f>SUM(I87:K87)</f>
        <v/>
      </c>
      <c r="X189" s="172">
        <f>IFERROR(Y87/$AD87,0)</f>
        <v/>
      </c>
      <c r="Y189" s="380">
        <f>SUM(L87:R87)</f>
        <v/>
      </c>
      <c r="Z189" s="172">
        <f>IFERROR(AA87/$AD87,0)</f>
        <v/>
      </c>
      <c r="AA189" s="380">
        <f>SUM(S87,T87)</f>
        <v/>
      </c>
      <c r="AB189" s="174">
        <f>IFERROR(AC87/$AD87,0)</f>
        <v/>
      </c>
      <c r="AC189" s="376">
        <f>SUM(W87,Y87,AA87)</f>
        <v/>
      </c>
      <c r="AD189" s="377">
        <f>SUM(D87:H87,AC87)</f>
        <v/>
      </c>
    </row>
    <row r="190">
      <c r="A190" s="231" t="n"/>
      <c r="B190" s="437" t="n">
        <v>0.875</v>
      </c>
      <c r="C190" s="438" t="n">
        <v>0.8854166666666666</v>
      </c>
      <c r="D190" s="367" t="n"/>
      <c r="E190" s="378" t="n"/>
      <c r="F190" s="378" t="n"/>
      <c r="G190" s="371" t="n"/>
      <c r="H190" s="371" t="n"/>
      <c r="I190" s="379" t="n"/>
      <c r="J190" s="378" t="n"/>
      <c r="K190" s="371" t="n"/>
      <c r="L190" s="379" t="n"/>
      <c r="M190" s="379" t="n"/>
      <c r="N190" s="379" t="n"/>
      <c r="O190" s="379" t="n"/>
      <c r="P190" s="379" t="n"/>
      <c r="Q190" s="379" t="n"/>
      <c r="R190" s="371" t="n"/>
      <c r="S190" s="379" t="n"/>
      <c r="T190" s="371" t="n"/>
      <c r="U190" s="371" t="n"/>
      <c r="V190" s="171">
        <f>IFERROR(W88/$AD88,0)</f>
        <v/>
      </c>
      <c r="W190" s="375">
        <f>SUM(I88:K88)</f>
        <v/>
      </c>
      <c r="X190" s="172">
        <f>IFERROR(Y88/$AD88,0)</f>
        <v/>
      </c>
      <c r="Y190" s="380">
        <f>SUM(L88:R88)</f>
        <v/>
      </c>
      <c r="Z190" s="172">
        <f>IFERROR(AA88/$AD88,0)</f>
        <v/>
      </c>
      <c r="AA190" s="380">
        <f>SUM(S88,T88)</f>
        <v/>
      </c>
      <c r="AB190" s="174">
        <f>IFERROR(AC88/$AD88,0)</f>
        <v/>
      </c>
      <c r="AC190" s="376">
        <f>SUM(W88,Y88,AA88)</f>
        <v/>
      </c>
      <c r="AD190" s="377">
        <f>SUM(D88:H88,AC88)</f>
        <v/>
      </c>
    </row>
    <row r="191">
      <c r="A191" s="231" t="n"/>
      <c r="B191" s="437" t="n">
        <v>0.8854166666666666</v>
      </c>
      <c r="C191" s="438" t="n">
        <v>0.8958333333333334</v>
      </c>
      <c r="D191" s="367" t="n"/>
      <c r="E191" s="378" t="n"/>
      <c r="F191" s="378" t="n"/>
      <c r="G191" s="371" t="n"/>
      <c r="H191" s="371" t="n"/>
      <c r="I191" s="379" t="n"/>
      <c r="J191" s="378" t="n"/>
      <c r="K191" s="371" t="n"/>
      <c r="L191" s="379" t="n"/>
      <c r="M191" s="379" t="n"/>
      <c r="N191" s="379" t="n"/>
      <c r="O191" s="379" t="n"/>
      <c r="P191" s="379" t="n"/>
      <c r="Q191" s="379" t="n"/>
      <c r="R191" s="371" t="n"/>
      <c r="S191" s="379" t="n"/>
      <c r="T191" s="371" t="n"/>
      <c r="U191" s="371" t="n"/>
      <c r="V191" s="171">
        <f>IFERROR(W89/$AD89,0)</f>
        <v/>
      </c>
      <c r="W191" s="375">
        <f>SUM(I89:K89)</f>
        <v/>
      </c>
      <c r="X191" s="172">
        <f>IFERROR(Y89/$AD89,0)</f>
        <v/>
      </c>
      <c r="Y191" s="380">
        <f>SUM(L89:R89)</f>
        <v/>
      </c>
      <c r="Z191" s="172">
        <f>IFERROR(AA89/$AD89,0)</f>
        <v/>
      </c>
      <c r="AA191" s="380">
        <f>SUM(S89,T89)</f>
        <v/>
      </c>
      <c r="AB191" s="174">
        <f>IFERROR(AC89/$AD89,0)</f>
        <v/>
      </c>
      <c r="AC191" s="376">
        <f>SUM(W89,Y89,AA89)</f>
        <v/>
      </c>
      <c r="AD191" s="377">
        <f>SUM(D89:H89,AC89)</f>
        <v/>
      </c>
    </row>
    <row r="192">
      <c r="A192" s="231" t="n"/>
      <c r="B192" s="437" t="n">
        <v>0.8958333333333334</v>
      </c>
      <c r="C192" s="438" t="n">
        <v>0.90625</v>
      </c>
      <c r="D192" s="367" t="n"/>
      <c r="E192" s="378" t="n"/>
      <c r="F192" s="378" t="n"/>
      <c r="G192" s="371" t="n"/>
      <c r="H192" s="371" t="n"/>
      <c r="I192" s="379" t="n"/>
      <c r="J192" s="378" t="n"/>
      <c r="K192" s="371" t="n"/>
      <c r="L192" s="379" t="n"/>
      <c r="M192" s="379" t="n"/>
      <c r="N192" s="379" t="n"/>
      <c r="O192" s="379" t="n"/>
      <c r="P192" s="379" t="n"/>
      <c r="Q192" s="379" t="n"/>
      <c r="R192" s="371" t="n"/>
      <c r="S192" s="379" t="n"/>
      <c r="T192" s="371" t="n"/>
      <c r="U192" s="371" t="n"/>
      <c r="V192" s="171">
        <f>IFERROR(W90/$AD90,0)</f>
        <v/>
      </c>
      <c r="W192" s="375">
        <f>SUM(I90:K90)</f>
        <v/>
      </c>
      <c r="X192" s="172">
        <f>IFERROR(Y90/$AD90,0)</f>
        <v/>
      </c>
      <c r="Y192" s="380">
        <f>SUM(L90:R90)</f>
        <v/>
      </c>
      <c r="Z192" s="172">
        <f>IFERROR(AA90/$AD90,0)</f>
        <v/>
      </c>
      <c r="AA192" s="380">
        <f>SUM(S90,T90)</f>
        <v/>
      </c>
      <c r="AB192" s="174">
        <f>IFERROR(AC90/$AD90,0)</f>
        <v/>
      </c>
      <c r="AC192" s="376">
        <f>SUM(W90,Y90,AA90)</f>
        <v/>
      </c>
      <c r="AD192" s="377">
        <f>SUM(D90:H90,AC90)</f>
        <v/>
      </c>
    </row>
    <row r="193">
      <c r="A193" s="231" t="n"/>
      <c r="B193" s="437" t="n">
        <v>0.90625</v>
      </c>
      <c r="C193" s="438" t="n">
        <v>0.9166666666666666</v>
      </c>
      <c r="D193" s="367" t="n"/>
      <c r="E193" s="378" t="n"/>
      <c r="F193" s="378" t="n"/>
      <c r="G193" s="371" t="n"/>
      <c r="H193" s="371" t="n"/>
      <c r="I193" s="379" t="n"/>
      <c r="J193" s="378" t="n"/>
      <c r="K193" s="371" t="n"/>
      <c r="L193" s="379" t="n"/>
      <c r="M193" s="379" t="n"/>
      <c r="N193" s="379" t="n"/>
      <c r="O193" s="379" t="n"/>
      <c r="P193" s="379" t="n"/>
      <c r="Q193" s="379" t="n"/>
      <c r="R193" s="371" t="n"/>
      <c r="S193" s="379" t="n"/>
      <c r="T193" s="371" t="n"/>
      <c r="U193" s="371" t="n"/>
      <c r="V193" s="171">
        <f>IFERROR(W91/$AD91,0)</f>
        <v/>
      </c>
      <c r="W193" s="375">
        <f>SUM(I91:K91)</f>
        <v/>
      </c>
      <c r="X193" s="172">
        <f>IFERROR(Y91/$AD91,0)</f>
        <v/>
      </c>
      <c r="Y193" s="380">
        <f>SUM(L91:R91)</f>
        <v/>
      </c>
      <c r="Z193" s="172">
        <f>IFERROR(AA91/$AD91,0)</f>
        <v/>
      </c>
      <c r="AA193" s="380">
        <f>SUM(S91,T91)</f>
        <v/>
      </c>
      <c r="AB193" s="174">
        <f>IFERROR(AC91/$AD91,0)</f>
        <v/>
      </c>
      <c r="AC193" s="376">
        <f>SUM(W91,Y91,AA91)</f>
        <v/>
      </c>
      <c r="AD193" s="377">
        <f>SUM(D91:H91,AC91)</f>
        <v/>
      </c>
    </row>
    <row r="194">
      <c r="A194" s="231" t="n"/>
      <c r="B194" s="437" t="n">
        <v>0.9166666666666666</v>
      </c>
      <c r="C194" s="438" t="n">
        <v>0.9270833333333334</v>
      </c>
      <c r="D194" s="367" t="n"/>
      <c r="E194" s="378" t="n"/>
      <c r="F194" s="378" t="n"/>
      <c r="G194" s="371" t="n"/>
      <c r="H194" s="371" t="n"/>
      <c r="I194" s="379" t="n"/>
      <c r="J194" s="378" t="n"/>
      <c r="K194" s="371" t="n"/>
      <c r="L194" s="379" t="n"/>
      <c r="M194" s="379" t="n"/>
      <c r="N194" s="379" t="n"/>
      <c r="O194" s="379" t="n"/>
      <c r="P194" s="379" t="n"/>
      <c r="Q194" s="379" t="n"/>
      <c r="R194" s="371" t="n"/>
      <c r="S194" s="379" t="n"/>
      <c r="T194" s="371" t="n"/>
      <c r="U194" s="371" t="n"/>
      <c r="V194" s="171">
        <f>IFERROR(W92/$AD92,0)</f>
        <v/>
      </c>
      <c r="W194" s="375">
        <f>SUM(I92:K92)</f>
        <v/>
      </c>
      <c r="X194" s="172">
        <f>IFERROR(Y92/$AD92,0)</f>
        <v/>
      </c>
      <c r="Y194" s="380">
        <f>SUM(L92:R92)</f>
        <v/>
      </c>
      <c r="Z194" s="172">
        <f>IFERROR(AA92/$AD92,0)</f>
        <v/>
      </c>
      <c r="AA194" s="380">
        <f>SUM(S92,T92)</f>
        <v/>
      </c>
      <c r="AB194" s="174">
        <f>IFERROR(AC92/$AD92,0)</f>
        <v/>
      </c>
      <c r="AC194" s="376">
        <f>SUM(W92,Y92,AA92)</f>
        <v/>
      </c>
      <c r="AD194" s="377">
        <f>SUM(D92:H92,AC92)</f>
        <v/>
      </c>
    </row>
    <row r="195">
      <c r="A195" s="231" t="n"/>
      <c r="B195" s="437" t="n">
        <v>0.9270833333333334</v>
      </c>
      <c r="C195" s="438" t="n">
        <v>0.9375</v>
      </c>
      <c r="D195" s="367" t="n"/>
      <c r="E195" s="378" t="n"/>
      <c r="F195" s="378" t="n"/>
      <c r="G195" s="371" t="n"/>
      <c r="H195" s="371" t="n"/>
      <c r="I195" s="379" t="n"/>
      <c r="J195" s="378" t="n"/>
      <c r="K195" s="371" t="n"/>
      <c r="L195" s="379" t="n"/>
      <c r="M195" s="379" t="n"/>
      <c r="N195" s="379" t="n"/>
      <c r="O195" s="379" t="n"/>
      <c r="P195" s="379" t="n"/>
      <c r="Q195" s="379" t="n"/>
      <c r="R195" s="371" t="n"/>
      <c r="S195" s="379" t="n"/>
      <c r="T195" s="371" t="n"/>
      <c r="U195" s="371" t="n"/>
      <c r="V195" s="171">
        <f>IFERROR(W93/$AD93,0)</f>
        <v/>
      </c>
      <c r="W195" s="375">
        <f>SUM(I93:K93)</f>
        <v/>
      </c>
      <c r="X195" s="172">
        <f>IFERROR(Y93/$AD93,0)</f>
        <v/>
      </c>
      <c r="Y195" s="380">
        <f>SUM(L93:R93)</f>
        <v/>
      </c>
      <c r="Z195" s="172">
        <f>IFERROR(AA93/$AD93,0)</f>
        <v/>
      </c>
      <c r="AA195" s="380">
        <f>SUM(S93,T93)</f>
        <v/>
      </c>
      <c r="AB195" s="174">
        <f>IFERROR(AC93/$AD93,0)</f>
        <v/>
      </c>
      <c r="AC195" s="376">
        <f>SUM(W93,Y93,AA93)</f>
        <v/>
      </c>
      <c r="AD195" s="377">
        <f>SUM(D93:H93,AC93)</f>
        <v/>
      </c>
    </row>
    <row r="196">
      <c r="A196" s="231" t="n"/>
      <c r="B196" s="437" t="n">
        <v>0.9375</v>
      </c>
      <c r="C196" s="438" t="n">
        <v>0.9479166666666666</v>
      </c>
      <c r="D196" s="367" t="n"/>
      <c r="E196" s="378" t="n"/>
      <c r="F196" s="378" t="n"/>
      <c r="G196" s="371" t="n"/>
      <c r="H196" s="371" t="n"/>
      <c r="I196" s="379" t="n"/>
      <c r="J196" s="378" t="n"/>
      <c r="K196" s="371" t="n"/>
      <c r="L196" s="379" t="n"/>
      <c r="M196" s="379" t="n"/>
      <c r="N196" s="379" t="n"/>
      <c r="O196" s="379" t="n"/>
      <c r="P196" s="379" t="n"/>
      <c r="Q196" s="379" t="n"/>
      <c r="R196" s="371" t="n"/>
      <c r="S196" s="379" t="n"/>
      <c r="T196" s="371" t="n"/>
      <c r="U196" s="371" t="n"/>
      <c r="V196" s="171">
        <f>IFERROR(W94/$AD94,0)</f>
        <v/>
      </c>
      <c r="W196" s="375">
        <f>SUM(I94:K94)</f>
        <v/>
      </c>
      <c r="X196" s="172">
        <f>IFERROR(Y94/$AD94,0)</f>
        <v/>
      </c>
      <c r="Y196" s="380">
        <f>SUM(L94:R94)</f>
        <v/>
      </c>
      <c r="Z196" s="172">
        <f>IFERROR(AA94/$AD94,0)</f>
        <v/>
      </c>
      <c r="AA196" s="380">
        <f>SUM(S94,T94)</f>
        <v/>
      </c>
      <c r="AB196" s="174">
        <f>IFERROR(AC94/$AD94,0)</f>
        <v/>
      </c>
      <c r="AC196" s="376">
        <f>SUM(W94,Y94,AA94)</f>
        <v/>
      </c>
      <c r="AD196" s="377">
        <f>SUM(D94:H94,AC94)</f>
        <v/>
      </c>
    </row>
    <row r="197">
      <c r="A197" s="231" t="n"/>
      <c r="B197" s="437" t="n">
        <v>0.9479166666666666</v>
      </c>
      <c r="C197" s="438" t="n">
        <v>0.9583333333333334</v>
      </c>
      <c r="D197" s="367" t="n"/>
      <c r="E197" s="378" t="n"/>
      <c r="F197" s="378" t="n"/>
      <c r="G197" s="371" t="n"/>
      <c r="H197" s="371" t="n"/>
      <c r="I197" s="379" t="n"/>
      <c r="J197" s="378" t="n"/>
      <c r="K197" s="371" t="n"/>
      <c r="L197" s="379" t="n"/>
      <c r="M197" s="379" t="n"/>
      <c r="N197" s="379" t="n"/>
      <c r="O197" s="379" t="n"/>
      <c r="P197" s="379" t="n"/>
      <c r="Q197" s="379" t="n"/>
      <c r="R197" s="371" t="n"/>
      <c r="S197" s="379" t="n"/>
      <c r="T197" s="371" t="n"/>
      <c r="U197" s="371" t="n"/>
      <c r="V197" s="171">
        <f>IFERROR(W95/$AD95,0)</f>
        <v/>
      </c>
      <c r="W197" s="375">
        <f>SUM(I95:K95)</f>
        <v/>
      </c>
      <c r="X197" s="172">
        <f>IFERROR(Y95/$AD95,0)</f>
        <v/>
      </c>
      <c r="Y197" s="380">
        <f>SUM(L95:R95)</f>
        <v/>
      </c>
      <c r="Z197" s="172">
        <f>IFERROR(AA95/$AD95,0)</f>
        <v/>
      </c>
      <c r="AA197" s="380">
        <f>SUM(S95,T95)</f>
        <v/>
      </c>
      <c r="AB197" s="174">
        <f>IFERROR(AC95/$AD95,0)</f>
        <v/>
      </c>
      <c r="AC197" s="376">
        <f>SUM(W95,Y95,AA95)</f>
        <v/>
      </c>
      <c r="AD197" s="377">
        <f>SUM(D95:H95,AC95)</f>
        <v/>
      </c>
    </row>
    <row r="198">
      <c r="A198" s="231" t="n"/>
      <c r="B198" s="437" t="n">
        <v>0.9583333333333334</v>
      </c>
      <c r="C198" s="438" t="n">
        <v>0.96875</v>
      </c>
      <c r="D198" s="367" t="n"/>
      <c r="E198" s="378" t="n"/>
      <c r="F198" s="378" t="n"/>
      <c r="G198" s="371" t="n"/>
      <c r="H198" s="371" t="n"/>
      <c r="I198" s="379" t="n"/>
      <c r="J198" s="378" t="n"/>
      <c r="K198" s="371" t="n"/>
      <c r="L198" s="379" t="n"/>
      <c r="M198" s="379" t="n"/>
      <c r="N198" s="379" t="n"/>
      <c r="O198" s="379" t="n"/>
      <c r="P198" s="379" t="n"/>
      <c r="Q198" s="379" t="n"/>
      <c r="R198" s="371" t="n"/>
      <c r="S198" s="379" t="n"/>
      <c r="T198" s="371" t="n"/>
      <c r="U198" s="371" t="n"/>
      <c r="V198" s="171">
        <f>IFERROR(W96/$AD96,0)</f>
        <v/>
      </c>
      <c r="W198" s="375">
        <f>SUM(I96:K96)</f>
        <v/>
      </c>
      <c r="X198" s="172">
        <f>IFERROR(Y96/$AD96,0)</f>
        <v/>
      </c>
      <c r="Y198" s="380">
        <f>SUM(L96:R96)</f>
        <v/>
      </c>
      <c r="Z198" s="172">
        <f>IFERROR(AA96/$AD96,0)</f>
        <v/>
      </c>
      <c r="AA198" s="380">
        <f>SUM(S96,T96)</f>
        <v/>
      </c>
      <c r="AB198" s="174">
        <f>IFERROR(AC96/$AD96,0)</f>
        <v/>
      </c>
      <c r="AC198" s="376">
        <f>SUM(W96,Y96,AA96)</f>
        <v/>
      </c>
      <c r="AD198" s="377">
        <f>SUM(D96:H96,AC96)</f>
        <v/>
      </c>
    </row>
    <row r="199">
      <c r="A199" s="231" t="n"/>
      <c r="B199" s="437" t="n">
        <v>0.96875</v>
      </c>
      <c r="C199" s="438" t="n">
        <v>0.9791666666666666</v>
      </c>
      <c r="D199" s="367" t="n"/>
      <c r="E199" s="378" t="n"/>
      <c r="F199" s="378" t="n"/>
      <c r="G199" s="371" t="n"/>
      <c r="H199" s="371" t="n"/>
      <c r="I199" s="379" t="n"/>
      <c r="J199" s="378" t="n"/>
      <c r="K199" s="371" t="n"/>
      <c r="L199" s="379" t="n"/>
      <c r="M199" s="379" t="n"/>
      <c r="N199" s="379" t="n"/>
      <c r="O199" s="379" t="n"/>
      <c r="P199" s="379" t="n"/>
      <c r="Q199" s="379" t="n"/>
      <c r="R199" s="371" t="n"/>
      <c r="S199" s="379" t="n"/>
      <c r="T199" s="371" t="n"/>
      <c r="U199" s="371" t="n"/>
      <c r="V199" s="171">
        <f>IFERROR(W97/$AD97,0)</f>
        <v/>
      </c>
      <c r="W199" s="375">
        <f>SUM(I97:K97)</f>
        <v/>
      </c>
      <c r="X199" s="172">
        <f>IFERROR(Y97/$AD97,0)</f>
        <v/>
      </c>
      <c r="Y199" s="380">
        <f>SUM(L97:R97)</f>
        <v/>
      </c>
      <c r="Z199" s="172">
        <f>IFERROR(AA97/$AD97,0)</f>
        <v/>
      </c>
      <c r="AA199" s="380">
        <f>SUM(S97,T97)</f>
        <v/>
      </c>
      <c r="AB199" s="174">
        <f>IFERROR(AC97/$AD97,0)</f>
        <v/>
      </c>
      <c r="AC199" s="376">
        <f>SUM(W97,Y97,AA97)</f>
        <v/>
      </c>
      <c r="AD199" s="377">
        <f>SUM(D97:H97,AC97)</f>
        <v/>
      </c>
    </row>
    <row r="200">
      <c r="A200" s="231" t="n"/>
      <c r="B200" s="437" t="n">
        <v>0.9791666666666666</v>
      </c>
      <c r="C200" s="438" t="n">
        <v>0.9895833333333334</v>
      </c>
      <c r="D200" s="367" t="n"/>
      <c r="E200" s="378" t="n"/>
      <c r="F200" s="378" t="n"/>
      <c r="G200" s="371" t="n"/>
      <c r="H200" s="371" t="n"/>
      <c r="I200" s="379" t="n"/>
      <c r="J200" s="378" t="n"/>
      <c r="K200" s="371" t="n"/>
      <c r="L200" s="379" t="n"/>
      <c r="M200" s="379" t="n"/>
      <c r="N200" s="379" t="n"/>
      <c r="O200" s="379" t="n"/>
      <c r="P200" s="379" t="n"/>
      <c r="Q200" s="379" t="n"/>
      <c r="R200" s="371" t="n"/>
      <c r="S200" s="379" t="n"/>
      <c r="T200" s="371" t="n"/>
      <c r="U200" s="371" t="n"/>
      <c r="V200" s="171">
        <f>IFERROR(W98/$AD98,0)</f>
        <v/>
      </c>
      <c r="W200" s="375">
        <f>SUM(I98:K98)</f>
        <v/>
      </c>
      <c r="X200" s="172">
        <f>IFERROR(Y98/$AD98,0)</f>
        <v/>
      </c>
      <c r="Y200" s="380">
        <f>SUM(L98:R98)</f>
        <v/>
      </c>
      <c r="Z200" s="172">
        <f>IFERROR(AA98/$AD98,0)</f>
        <v/>
      </c>
      <c r="AA200" s="380">
        <f>SUM(S98,T98)</f>
        <v/>
      </c>
      <c r="AB200" s="174">
        <f>IFERROR(AC98/$AD98,0)</f>
        <v/>
      </c>
      <c r="AC200" s="376">
        <f>SUM(W98,Y98,AA98)</f>
        <v/>
      </c>
      <c r="AD200" s="377">
        <f>SUM(D98:H98,AC98)</f>
        <v/>
      </c>
    </row>
    <row r="201">
      <c r="A201" s="231" t="n"/>
      <c r="B201" s="437" t="n">
        <v>0.9895833333333334</v>
      </c>
      <c r="C201" s="438" t="n">
        <v>1</v>
      </c>
      <c r="D201" s="367" t="n"/>
      <c r="E201" s="378" t="n"/>
      <c r="F201" s="378" t="n"/>
      <c r="G201" s="371" t="n"/>
      <c r="H201" s="371" t="n"/>
      <c r="I201" s="379" t="n"/>
      <c r="J201" s="378" t="n"/>
      <c r="K201" s="371" t="n"/>
      <c r="L201" s="379" t="n"/>
      <c r="M201" s="379" t="n"/>
      <c r="N201" s="379" t="n"/>
      <c r="O201" s="379" t="n"/>
      <c r="P201" s="379" t="n"/>
      <c r="Q201" s="379" t="n"/>
      <c r="R201" s="371" t="n"/>
      <c r="S201" s="379" t="n"/>
      <c r="T201" s="371" t="n"/>
      <c r="U201" s="371" t="n"/>
      <c r="V201" s="178">
        <f>IFERROR(W99/$AD99,0)</f>
        <v/>
      </c>
      <c r="W201" s="375">
        <f>SUM(I99:K99)</f>
        <v/>
      </c>
      <c r="X201" s="179">
        <f>IFERROR(Y99/$AD99,0)</f>
        <v/>
      </c>
      <c r="Y201" s="385">
        <f>SUM(L99:R99)</f>
        <v/>
      </c>
      <c r="Z201" s="179">
        <f>IFERROR(AA99/$AD99,0)</f>
        <v/>
      </c>
      <c r="AA201" s="385">
        <f>SUM(S99,T99)</f>
        <v/>
      </c>
      <c r="AB201" s="181">
        <f>IFERROR(AC99/$AD99,0)</f>
        <v/>
      </c>
      <c r="AC201" s="376">
        <f>SUM(W99,Y99,AA99)</f>
        <v/>
      </c>
      <c r="AD201" s="377">
        <f>SUM(D99:H99,AC99)</f>
        <v/>
      </c>
    </row>
    <row r="202">
      <c r="A202" s="439" t="n"/>
      <c r="B202" s="440" t="inlineStr">
        <is>
          <t>Total</t>
        </is>
      </c>
      <c r="C202" s="441" t="n"/>
      <c r="D202" s="391">
        <f>SUM(D4:D99)</f>
        <v/>
      </c>
      <c r="E202" s="392">
        <f>SUM(E4:E99)</f>
        <v/>
      </c>
      <c r="F202" s="392">
        <f>SUM(F4:F99)</f>
        <v/>
      </c>
      <c r="G202" s="393">
        <f>SUM(G4:G99)</f>
        <v/>
      </c>
      <c r="H202" s="393">
        <f>SUM(H4:H99)</f>
        <v/>
      </c>
      <c r="I202" s="394">
        <f>SUM(I4:I99)</f>
        <v/>
      </c>
      <c r="J202" s="394">
        <f>SUM(J4:J99)</f>
        <v/>
      </c>
      <c r="K202" s="393">
        <f>SUM(K4:K99)</f>
        <v/>
      </c>
      <c r="L202" s="394">
        <f>SUM(L4:L99)</f>
        <v/>
      </c>
      <c r="M202" s="394">
        <f>SUM(M4:M99)</f>
        <v/>
      </c>
      <c r="N202" s="394">
        <f>SUM(N4:N99)</f>
        <v/>
      </c>
      <c r="O202" s="394">
        <f>SUM(O4:O99)</f>
        <v/>
      </c>
      <c r="P202" s="394">
        <f>SUM(P4:P99)</f>
        <v/>
      </c>
      <c r="Q202" s="394">
        <f>SUM(Q4:Q99)</f>
        <v/>
      </c>
      <c r="R202" s="393">
        <f>SUM(R4:R99)</f>
        <v/>
      </c>
      <c r="S202" s="395">
        <f>SUM(S4:S99)</f>
        <v/>
      </c>
      <c r="T202" s="396">
        <f>SUM(T4:T99)</f>
        <v/>
      </c>
      <c r="U202" s="393">
        <f>SUM(U4:U99)</f>
        <v/>
      </c>
      <c r="V202" s="106">
        <f>IFERROR(W100/$AD100,0)</f>
        <v/>
      </c>
      <c r="W202" s="397">
        <f>SUM(I100:K100)</f>
        <v/>
      </c>
      <c r="X202" s="108">
        <f>IFERROR(Y100/$AD100,0)</f>
        <v/>
      </c>
      <c r="Y202" s="397">
        <f>SUM(L100:R100)</f>
        <v/>
      </c>
      <c r="Z202" s="108">
        <f>IFERROR(AA100/$AD100,0)</f>
        <v/>
      </c>
      <c r="AA202" s="397">
        <f>SUM(S100,T100)</f>
        <v/>
      </c>
      <c r="AB202" s="109">
        <f>IFERROR(AC100/$AD100,0)</f>
        <v/>
      </c>
      <c r="AC202" s="391">
        <f>SUM(W100,Y100,AA100)</f>
        <v/>
      </c>
      <c r="AD202" s="391">
        <f>SUM(D100:H100,AC100)</f>
        <v/>
      </c>
    </row>
    <row r="203">
      <c r="A203" s="439" t="n"/>
      <c r="B203" s="442" t="n"/>
      <c r="C203" s="442" t="n"/>
      <c r="D203" s="399" t="n"/>
      <c r="E203" s="399" t="n"/>
      <c r="F203" s="399" t="n"/>
      <c r="G203" s="399" t="n"/>
      <c r="H203" s="399" t="n"/>
      <c r="I203" s="399" t="n"/>
      <c r="J203" s="399" t="n"/>
      <c r="K203" s="399" t="n"/>
      <c r="L203" s="399" t="n"/>
      <c r="M203" s="399" t="n"/>
      <c r="N203" s="399" t="n"/>
      <c r="O203" s="399" t="n"/>
      <c r="P203" s="399" t="n"/>
      <c r="Q203" s="399" t="n"/>
      <c r="R203" s="399" t="n"/>
      <c r="S203" s="399" t="n"/>
      <c r="T203" s="399" t="n"/>
      <c r="U203" s="399" t="n"/>
      <c r="V203" s="211" t="n"/>
      <c r="W203" s="400" t="n"/>
      <c r="X203" s="211" t="n"/>
      <c r="Y203" s="400" t="n"/>
      <c r="Z203" s="211" t="n"/>
      <c r="AA203" s="400" t="n"/>
      <c r="AB203" s="211" t="n"/>
      <c r="AC203" s="399" t="n"/>
      <c r="AD203" s="399" t="n"/>
    </row>
    <row r="204">
      <c r="A204" s="3" t="n"/>
      <c r="B204" s="209" t="n"/>
      <c r="C204" s="209" t="n"/>
      <c r="D204" s="399" t="n"/>
      <c r="E204" s="399" t="n"/>
      <c r="F204" s="399" t="n"/>
      <c r="G204" s="399" t="n"/>
      <c r="H204" s="399" t="n"/>
      <c r="I204" s="399" t="n"/>
      <c r="J204" s="399" t="n"/>
      <c r="K204" s="399" t="n"/>
      <c r="L204" s="399" t="n"/>
      <c r="M204" s="399" t="n"/>
      <c r="N204" s="399" t="n"/>
      <c r="O204" s="399" t="n"/>
      <c r="P204" s="399" t="n"/>
      <c r="Q204" s="399" t="n"/>
      <c r="R204" s="399" t="n"/>
      <c r="S204" s="399" t="n"/>
      <c r="T204" s="399" t="n"/>
      <c r="U204" s="399" t="n"/>
      <c r="V204" s="211" t="n"/>
      <c r="W204" s="400" t="n"/>
      <c r="X204" s="211" t="n"/>
      <c r="Y204" s="400" t="n"/>
      <c r="Z204" s="211" t="n"/>
      <c r="AA204" s="400" t="n"/>
      <c r="AB204" s="211" t="n"/>
      <c r="AC204" s="399" t="n"/>
      <c r="AD204" s="399" t="n"/>
    </row>
    <row r="205">
      <c r="A205" s="3" t="n"/>
      <c r="B205" s="209" t="n"/>
      <c r="C205" s="209" t="n"/>
      <c r="D205" s="399" t="n"/>
      <c r="E205" s="399" t="n"/>
      <c r="F205" s="399" t="n"/>
      <c r="G205" s="399" t="n"/>
      <c r="H205" s="399" t="n"/>
      <c r="I205" s="399" t="n"/>
      <c r="J205" s="399" t="n"/>
      <c r="K205" s="399" t="n"/>
      <c r="L205" s="399" t="n"/>
      <c r="M205" s="399" t="n"/>
      <c r="N205" s="399" t="n"/>
      <c r="O205" s="399" t="n"/>
      <c r="P205" s="399" t="n"/>
      <c r="Q205" s="399" t="n"/>
      <c r="R205" s="399" t="n"/>
      <c r="S205" s="399" t="n"/>
      <c r="T205" s="399" t="n"/>
      <c r="U205" s="399" t="n"/>
      <c r="V205" s="211" t="n"/>
      <c r="W205" s="400" t="n"/>
      <c r="X205" s="211" t="n"/>
      <c r="Y205" s="400" t="n"/>
      <c r="Z205" s="211" t="n"/>
      <c r="AA205" s="400" t="n"/>
      <c r="AB205" s="211" t="n"/>
      <c r="AC205" s="399" t="n"/>
      <c r="AD205" s="399" t="n"/>
    </row>
    <row r="206">
      <c r="A206" s="3" t="n"/>
      <c r="B206" s="209" t="n"/>
      <c r="C206" s="209" t="n"/>
      <c r="D206" s="399" t="n"/>
      <c r="E206" s="399" t="n"/>
      <c r="F206" s="399" t="n"/>
      <c r="G206" s="399" t="n"/>
      <c r="H206" s="399" t="n"/>
      <c r="I206" s="399" t="n"/>
      <c r="J206" s="399" t="n"/>
      <c r="K206" s="399" t="n"/>
      <c r="L206" s="399" t="n"/>
      <c r="M206" s="399" t="n"/>
      <c r="N206" s="399" t="n"/>
      <c r="O206" s="399" t="n"/>
      <c r="P206" s="399" t="n"/>
      <c r="Q206" s="399" t="n"/>
      <c r="R206" s="399" t="n"/>
      <c r="S206" s="399" t="n"/>
      <c r="T206" s="399" t="n"/>
      <c r="U206" s="399" t="n"/>
      <c r="V206" s="211" t="n"/>
      <c r="W206" s="400" t="n"/>
      <c r="X206" s="211" t="n"/>
      <c r="Y206" s="400" t="n"/>
      <c r="Z206" s="211" t="n"/>
      <c r="AA206" s="400" t="n"/>
      <c r="AB206" s="211" t="n"/>
      <c r="AC206" s="399" t="n"/>
      <c r="AD206" s="399" t="n"/>
    </row>
    <row r="207">
      <c r="A207" s="3" t="n"/>
      <c r="B207" s="209" t="n"/>
      <c r="C207" s="209" t="n"/>
      <c r="D207" s="399" t="n"/>
      <c r="E207" s="399" t="n"/>
      <c r="F207" s="399" t="n"/>
      <c r="G207" s="399" t="n"/>
      <c r="H207" s="399" t="n"/>
      <c r="I207" s="399" t="n"/>
      <c r="J207" s="399" t="n"/>
      <c r="K207" s="399" t="n"/>
      <c r="L207" s="399" t="n"/>
      <c r="M207" s="399" t="n"/>
      <c r="N207" s="399" t="n"/>
      <c r="O207" s="399" t="n"/>
      <c r="P207" s="399" t="n"/>
      <c r="Q207" s="399" t="n"/>
      <c r="R207" s="399" t="n"/>
      <c r="S207" s="399" t="n"/>
      <c r="T207" s="399" t="n"/>
      <c r="U207" s="399" t="n"/>
      <c r="V207" s="211" t="n"/>
      <c r="W207" s="400" t="n"/>
      <c r="X207" s="211" t="n"/>
      <c r="Y207" s="400" t="n"/>
      <c r="Z207" s="211" t="n"/>
      <c r="AA207" s="400" t="n"/>
      <c r="AB207" s="211" t="n"/>
      <c r="AC207" s="399" t="n"/>
      <c r="AD207" s="399" t="n"/>
    </row>
    <row r="208">
      <c r="A208" s="3" t="n"/>
      <c r="B208" s="209" t="n"/>
      <c r="C208" s="209" t="n"/>
      <c r="D208" s="399" t="n"/>
      <c r="E208" s="399" t="n"/>
      <c r="F208" s="399" t="n"/>
      <c r="G208" s="399" t="n"/>
      <c r="H208" s="399" t="n"/>
      <c r="I208" s="399" t="n"/>
      <c r="J208" s="399" t="n"/>
      <c r="K208" s="399" t="n"/>
      <c r="L208" s="399" t="n"/>
      <c r="M208" s="399" t="n"/>
      <c r="N208" s="399" t="n"/>
      <c r="O208" s="399" t="n"/>
      <c r="P208" s="399" t="n"/>
      <c r="Q208" s="399" t="n"/>
      <c r="R208" s="399" t="n"/>
      <c r="S208" s="399" t="n"/>
      <c r="T208" s="399" t="n"/>
      <c r="U208" s="399" t="n"/>
      <c r="V208" s="211" t="n"/>
      <c r="W208" s="400" t="n"/>
      <c r="X208" s="211" t="n"/>
      <c r="Y208" s="400" t="n"/>
      <c r="Z208" s="211" t="n"/>
      <c r="AA208" s="400" t="n"/>
      <c r="AB208" s="211" t="n"/>
      <c r="AC208" s="399" t="n"/>
      <c r="AD208" s="399" t="n"/>
    </row>
    <row r="209">
      <c r="A209" s="3" t="n"/>
      <c r="B209" s="209" t="n"/>
      <c r="C209" s="209" t="n"/>
      <c r="D209" s="399" t="n"/>
      <c r="E209" s="399" t="n"/>
      <c r="F209" s="399" t="n"/>
      <c r="G209" s="399" t="n"/>
      <c r="H209" s="399" t="n"/>
      <c r="I209" s="399" t="n"/>
      <c r="J209" s="399" t="n"/>
      <c r="K209" s="399" t="n"/>
      <c r="L209" s="399" t="n"/>
      <c r="M209" s="399" t="n"/>
      <c r="N209" s="399" t="n"/>
      <c r="O209" s="399" t="n"/>
      <c r="P209" s="399" t="n"/>
      <c r="Q209" s="399" t="n"/>
      <c r="R209" s="399" t="n"/>
      <c r="S209" s="399" t="n"/>
      <c r="T209" s="399" t="n"/>
      <c r="U209" s="399" t="n"/>
      <c r="V209" s="211" t="n"/>
      <c r="W209" s="400" t="n"/>
      <c r="X209" s="211" t="n"/>
      <c r="Y209" s="400" t="n"/>
      <c r="Z209" s="211" t="n"/>
      <c r="AA209" s="400" t="n"/>
      <c r="AB209" s="211" t="n"/>
      <c r="AC209" s="399" t="n"/>
      <c r="AD209" s="399" t="n"/>
    </row>
    <row r="210">
      <c r="A210" s="3" t="n"/>
      <c r="B210" s="209" t="n"/>
      <c r="C210" s="209" t="n"/>
      <c r="D210" s="399" t="n"/>
      <c r="E210" s="399" t="n"/>
      <c r="F210" s="399" t="n"/>
      <c r="G210" s="399" t="n"/>
      <c r="H210" s="399" t="n"/>
      <c r="I210" s="399" t="n"/>
      <c r="J210" s="399" t="n"/>
      <c r="K210" s="399" t="n"/>
      <c r="L210" s="399" t="n"/>
      <c r="M210" s="399" t="n"/>
      <c r="N210" s="399" t="n"/>
      <c r="O210" s="399" t="n"/>
      <c r="P210" s="399" t="n"/>
      <c r="Q210" s="399" t="n"/>
      <c r="R210" s="399" t="n"/>
      <c r="S210" s="399" t="n"/>
      <c r="T210" s="399" t="n"/>
      <c r="U210" s="399" t="n"/>
      <c r="V210" s="211" t="n"/>
      <c r="W210" s="400" t="n"/>
      <c r="X210" s="211" t="n"/>
      <c r="Y210" s="400" t="n"/>
      <c r="Z210" s="211" t="n"/>
      <c r="AA210" s="400" t="n"/>
      <c r="AB210" s="211" t="n"/>
      <c r="AC210" s="399" t="n"/>
      <c r="AD210" s="399" t="n"/>
    </row>
    <row r="211">
      <c r="A211" s="3" t="n"/>
      <c r="B211" s="209" t="n"/>
      <c r="C211" s="209" t="n"/>
      <c r="D211" s="399" t="n"/>
      <c r="E211" s="399" t="n"/>
      <c r="F211" s="399" t="n"/>
      <c r="G211" s="399" t="n"/>
      <c r="H211" s="399" t="n"/>
      <c r="I211" s="399" t="n"/>
      <c r="J211" s="399" t="n"/>
      <c r="K211" s="399" t="n"/>
      <c r="L211" s="399" t="n"/>
      <c r="M211" s="399" t="n"/>
      <c r="N211" s="399" t="n"/>
      <c r="O211" s="399" t="n"/>
      <c r="P211" s="399" t="n"/>
      <c r="Q211" s="399" t="n"/>
      <c r="R211" s="399" t="n"/>
      <c r="S211" s="399" t="n"/>
      <c r="T211" s="399" t="n"/>
      <c r="U211" s="399" t="n"/>
      <c r="V211" s="211" t="n"/>
      <c r="W211" s="400" t="n"/>
      <c r="X211" s="211" t="n"/>
      <c r="Y211" s="400" t="n"/>
      <c r="Z211" s="211" t="n"/>
      <c r="AA211" s="400" t="n"/>
      <c r="AB211" s="211" t="n"/>
      <c r="AC211" s="399" t="n"/>
      <c r="AD211" s="399" t="n"/>
    </row>
    <row r="212">
      <c r="A212" s="3" t="n"/>
      <c r="B212" s="209" t="n"/>
      <c r="C212" s="209" t="n"/>
      <c r="D212" s="399" t="n"/>
      <c r="E212" s="399" t="n"/>
      <c r="F212" s="399" t="n"/>
      <c r="G212" s="399" t="n"/>
      <c r="H212" s="399" t="n"/>
      <c r="I212" s="399" t="n"/>
      <c r="J212" s="399" t="n"/>
      <c r="K212" s="399" t="n"/>
      <c r="L212" s="399" t="n"/>
      <c r="M212" s="399" t="n"/>
      <c r="N212" s="399" t="n"/>
      <c r="O212" s="399" t="n"/>
      <c r="P212" s="399" t="n"/>
      <c r="Q212" s="399" t="n"/>
      <c r="R212" s="399" t="n"/>
      <c r="S212" s="399" t="n"/>
      <c r="T212" s="399" t="n"/>
      <c r="U212" s="399" t="n"/>
      <c r="V212" s="211" t="n"/>
      <c r="W212" s="400" t="n"/>
      <c r="X212" s="211" t="n"/>
      <c r="Y212" s="400" t="n"/>
      <c r="Z212" s="211" t="n"/>
      <c r="AA212" s="400" t="n"/>
      <c r="AB212" s="211" t="n"/>
      <c r="AC212" s="399" t="n"/>
      <c r="AD212" s="399" t="n"/>
    </row>
    <row r="213">
      <c r="A213" s="3" t="n"/>
      <c r="B213" s="209" t="n"/>
      <c r="C213" s="209" t="n"/>
      <c r="D213" s="399" t="n"/>
      <c r="E213" s="399" t="n"/>
      <c r="F213" s="399" t="n"/>
      <c r="G213" s="399" t="n"/>
      <c r="H213" s="399" t="n"/>
      <c r="I213" s="399" t="n"/>
      <c r="J213" s="399" t="n"/>
      <c r="K213" s="399" t="n"/>
      <c r="L213" s="399" t="n"/>
      <c r="M213" s="399" t="n"/>
      <c r="N213" s="399" t="n"/>
      <c r="O213" s="399" t="n"/>
      <c r="P213" s="399" t="n"/>
      <c r="Q213" s="399" t="n"/>
      <c r="R213" s="399" t="n"/>
      <c r="S213" s="399" t="n"/>
      <c r="T213" s="399" t="n"/>
      <c r="U213" s="399" t="n"/>
      <c r="V213" s="211" t="n"/>
      <c r="W213" s="400" t="n"/>
      <c r="X213" s="211" t="n"/>
      <c r="Y213" s="400" t="n"/>
      <c r="Z213" s="211" t="n"/>
      <c r="AA213" s="400" t="n"/>
      <c r="AB213" s="211" t="n"/>
      <c r="AC213" s="399" t="n"/>
      <c r="AD213" s="399" t="n"/>
    </row>
    <row r="214">
      <c r="A214" s="3" t="n"/>
      <c r="B214" s="209" t="n"/>
      <c r="C214" s="209" t="n"/>
      <c r="D214" s="399" t="n"/>
      <c r="E214" s="399" t="n"/>
      <c r="F214" s="399" t="n"/>
      <c r="G214" s="399" t="n"/>
      <c r="H214" s="399" t="n"/>
      <c r="I214" s="399" t="n"/>
      <c r="J214" s="399" t="n"/>
      <c r="K214" s="399" t="n"/>
      <c r="L214" s="399" t="n"/>
      <c r="M214" s="399" t="n"/>
      <c r="N214" s="399" t="n"/>
      <c r="O214" s="399" t="n"/>
      <c r="P214" s="399" t="n"/>
      <c r="Q214" s="399" t="n"/>
      <c r="R214" s="399" t="n"/>
      <c r="S214" s="399" t="n"/>
      <c r="T214" s="399" t="n"/>
      <c r="U214" s="399" t="n"/>
      <c r="V214" s="211" t="n"/>
      <c r="W214" s="400" t="n"/>
      <c r="X214" s="211" t="n"/>
      <c r="Y214" s="400" t="n"/>
      <c r="Z214" s="211" t="n"/>
      <c r="AA214" s="400" t="n"/>
      <c r="AB214" s="211" t="n"/>
      <c r="AC214" s="399" t="n"/>
      <c r="AD214" s="399" t="n"/>
    </row>
    <row r="215">
      <c r="A215" s="3" t="n"/>
      <c r="B215" s="209" t="n"/>
      <c r="C215" s="209" t="n"/>
      <c r="D215" s="399" t="n"/>
      <c r="E215" s="399" t="n"/>
      <c r="F215" s="399" t="n"/>
      <c r="G215" s="399" t="n"/>
      <c r="H215" s="399" t="n"/>
      <c r="I215" s="399" t="n"/>
      <c r="J215" s="399" t="n"/>
      <c r="K215" s="399" t="n"/>
      <c r="L215" s="399" t="n"/>
      <c r="M215" s="399" t="n"/>
      <c r="N215" s="399" t="n"/>
      <c r="O215" s="399" t="n"/>
      <c r="P215" s="399" t="n"/>
      <c r="Q215" s="399" t="n"/>
      <c r="R215" s="399" t="n"/>
      <c r="S215" s="399" t="n"/>
      <c r="T215" s="399" t="n"/>
      <c r="U215" s="399" t="n"/>
      <c r="V215" s="211" t="n"/>
      <c r="W215" s="400" t="n"/>
      <c r="X215" s="211" t="n"/>
      <c r="Y215" s="400" t="n"/>
      <c r="Z215" s="211" t="n"/>
      <c r="AA215" s="400" t="n"/>
      <c r="AB215" s="211" t="n"/>
      <c r="AC215" s="399" t="n"/>
      <c r="AD215" s="399" t="n"/>
    </row>
    <row r="216">
      <c r="A216" s="3" t="n"/>
      <c r="B216" s="209" t="n"/>
      <c r="C216" s="209" t="n"/>
      <c r="D216" s="399" t="n"/>
      <c r="E216" s="399" t="n"/>
      <c r="F216" s="399" t="n"/>
      <c r="G216" s="399" t="n"/>
      <c r="H216" s="399" t="n"/>
      <c r="I216" s="399" t="n"/>
      <c r="J216" s="399" t="n"/>
      <c r="K216" s="399" t="n"/>
      <c r="L216" s="399" t="n"/>
      <c r="M216" s="399" t="n"/>
      <c r="N216" s="399" t="n"/>
      <c r="O216" s="399" t="n"/>
      <c r="P216" s="399" t="n"/>
      <c r="Q216" s="399" t="n"/>
      <c r="R216" s="399" t="n"/>
      <c r="S216" s="399" t="n"/>
      <c r="T216" s="399" t="n"/>
      <c r="U216" s="399" t="n"/>
      <c r="V216" s="211" t="n"/>
      <c r="W216" s="400" t="n"/>
      <c r="X216" s="211" t="n"/>
      <c r="Y216" s="400" t="n"/>
      <c r="Z216" s="211" t="n"/>
      <c r="AA216" s="400" t="n"/>
      <c r="AB216" s="211" t="n"/>
      <c r="AC216" s="399" t="n"/>
      <c r="AD216" s="399" t="n"/>
    </row>
    <row r="217">
      <c r="A217" s="3" t="n"/>
      <c r="B217" s="209" t="n"/>
      <c r="C217" s="209" t="n"/>
      <c r="D217" s="399" t="n"/>
      <c r="E217" s="399" t="n"/>
      <c r="F217" s="399" t="n"/>
      <c r="G217" s="399" t="n"/>
      <c r="H217" s="399" t="n"/>
      <c r="I217" s="399" t="n"/>
      <c r="J217" s="399" t="n"/>
      <c r="K217" s="399" t="n"/>
      <c r="L217" s="399" t="n"/>
      <c r="M217" s="399" t="n"/>
      <c r="N217" s="399" t="n"/>
      <c r="O217" s="399" t="n"/>
      <c r="P217" s="399" t="n"/>
      <c r="Q217" s="399" t="n"/>
      <c r="R217" s="399" t="n"/>
      <c r="S217" s="399" t="n"/>
      <c r="T217" s="399" t="n"/>
      <c r="U217" s="399" t="n"/>
      <c r="V217" s="211" t="n"/>
      <c r="W217" s="400" t="n"/>
      <c r="X217" s="211" t="n"/>
      <c r="Y217" s="400" t="n"/>
      <c r="Z217" s="211" t="n"/>
      <c r="AA217" s="400" t="n"/>
      <c r="AB217" s="211" t="n"/>
      <c r="AC217" s="399" t="n"/>
      <c r="AD217" s="399" t="n"/>
    </row>
    <row r="218">
      <c r="A218" s="3" t="n"/>
      <c r="B218" s="209" t="n"/>
      <c r="C218" s="209" t="n"/>
      <c r="D218" s="399" t="n"/>
      <c r="E218" s="399" t="n"/>
      <c r="F218" s="399" t="n"/>
      <c r="G218" s="399" t="n"/>
      <c r="H218" s="399" t="n"/>
      <c r="I218" s="399" t="n"/>
      <c r="J218" s="399" t="n"/>
      <c r="K218" s="399" t="n"/>
      <c r="L218" s="399" t="n"/>
      <c r="M218" s="399" t="n"/>
      <c r="N218" s="399" t="n"/>
      <c r="O218" s="399" t="n"/>
      <c r="P218" s="399" t="n"/>
      <c r="Q218" s="399" t="n"/>
      <c r="R218" s="399" t="n"/>
      <c r="S218" s="399" t="n"/>
      <c r="T218" s="399" t="n"/>
      <c r="U218" s="399" t="n"/>
      <c r="V218" s="211" t="n"/>
      <c r="W218" s="400" t="n"/>
      <c r="X218" s="211" t="n"/>
      <c r="Y218" s="400" t="n"/>
      <c r="Z218" s="211" t="n"/>
      <c r="AA218" s="400" t="n"/>
      <c r="AB218" s="211" t="n"/>
      <c r="AC218" s="399" t="n"/>
      <c r="AD218" s="399" t="n"/>
    </row>
    <row r="219">
      <c r="A219" s="3" t="n"/>
      <c r="B219" s="209" t="n"/>
      <c r="C219" s="209" t="n"/>
      <c r="D219" s="399" t="n"/>
      <c r="E219" s="399" t="n"/>
      <c r="F219" s="399" t="n"/>
      <c r="G219" s="399" t="n"/>
      <c r="H219" s="399" t="n"/>
      <c r="I219" s="399" t="n"/>
      <c r="J219" s="399" t="n"/>
      <c r="K219" s="399" t="n"/>
      <c r="L219" s="399" t="n"/>
      <c r="M219" s="399" t="n"/>
      <c r="N219" s="399" t="n"/>
      <c r="O219" s="399" t="n"/>
      <c r="P219" s="399" t="n"/>
      <c r="Q219" s="399" t="n"/>
      <c r="R219" s="399" t="n"/>
      <c r="S219" s="399" t="n"/>
      <c r="T219" s="399" t="n"/>
      <c r="U219" s="399" t="n"/>
      <c r="V219" s="211" t="n"/>
      <c r="W219" s="400" t="n"/>
      <c r="X219" s="211" t="n"/>
      <c r="Y219" s="400" t="n"/>
      <c r="Z219" s="211" t="n"/>
      <c r="AA219" s="400" t="n"/>
      <c r="AB219" s="211" t="n"/>
      <c r="AC219" s="399" t="n"/>
      <c r="AD219" s="399" t="n"/>
    </row>
    <row r="220">
      <c r="A220" s="3" t="n"/>
      <c r="B220" s="209" t="n"/>
      <c r="C220" s="209" t="n"/>
      <c r="D220" s="399" t="n"/>
      <c r="E220" s="399" t="n"/>
      <c r="F220" s="399" t="n"/>
      <c r="G220" s="399" t="n"/>
      <c r="H220" s="399" t="n"/>
      <c r="I220" s="399" t="n"/>
      <c r="J220" s="399" t="n"/>
      <c r="K220" s="399" t="n"/>
      <c r="L220" s="399" t="n"/>
      <c r="M220" s="399" t="n"/>
      <c r="N220" s="399" t="n"/>
      <c r="O220" s="399" t="n"/>
      <c r="P220" s="399" t="n"/>
      <c r="Q220" s="399" t="n"/>
      <c r="R220" s="399" t="n"/>
      <c r="S220" s="399" t="n"/>
      <c r="T220" s="399" t="n"/>
      <c r="U220" s="399" t="n"/>
      <c r="V220" s="211" t="n"/>
      <c r="W220" s="400" t="n"/>
      <c r="X220" s="211" t="n"/>
      <c r="Y220" s="400" t="n"/>
      <c r="Z220" s="211" t="n"/>
      <c r="AA220" s="400" t="n"/>
      <c r="AB220" s="211" t="n"/>
      <c r="AC220" s="399" t="n"/>
      <c r="AD220" s="399" t="n"/>
    </row>
    <row r="221">
      <c r="A221" s="3" t="n"/>
      <c r="B221" s="209" t="n"/>
      <c r="C221" s="209" t="n"/>
      <c r="D221" s="399" t="n"/>
      <c r="E221" s="399" t="n"/>
      <c r="F221" s="399" t="n"/>
      <c r="G221" s="399" t="n"/>
      <c r="H221" s="399" t="n"/>
      <c r="I221" s="399" t="n"/>
      <c r="J221" s="399" t="n"/>
      <c r="K221" s="399" t="n"/>
      <c r="L221" s="399" t="n"/>
      <c r="M221" s="399" t="n"/>
      <c r="N221" s="399" t="n"/>
      <c r="O221" s="399" t="n"/>
      <c r="P221" s="399" t="n"/>
      <c r="Q221" s="399" t="n"/>
      <c r="R221" s="399" t="n"/>
      <c r="S221" s="399" t="n"/>
      <c r="T221" s="399" t="n"/>
      <c r="U221" s="399" t="n"/>
      <c r="V221" s="211" t="n"/>
      <c r="W221" s="400" t="n"/>
      <c r="X221" s="211" t="n"/>
      <c r="Y221" s="400" t="n"/>
      <c r="Z221" s="211" t="n"/>
      <c r="AA221" s="400" t="n"/>
      <c r="AB221" s="211" t="n"/>
      <c r="AC221" s="399" t="n"/>
      <c r="AD221" s="399" t="n"/>
    </row>
    <row r="222">
      <c r="A222" s="3" t="n"/>
      <c r="B222" s="209" t="n"/>
      <c r="C222" s="209" t="n"/>
      <c r="D222" s="399" t="n"/>
      <c r="E222" s="399" t="n"/>
      <c r="F222" s="399" t="n"/>
      <c r="G222" s="399" t="n"/>
      <c r="H222" s="399" t="n"/>
      <c r="I222" s="399" t="n"/>
      <c r="J222" s="399" t="n"/>
      <c r="K222" s="399" t="n"/>
      <c r="L222" s="399" t="n"/>
      <c r="M222" s="399" t="n"/>
      <c r="N222" s="399" t="n"/>
      <c r="O222" s="399" t="n"/>
      <c r="P222" s="399" t="n"/>
      <c r="Q222" s="399" t="n"/>
      <c r="R222" s="399" t="n"/>
      <c r="S222" s="399" t="n"/>
      <c r="T222" s="399" t="n"/>
      <c r="U222" s="399" t="n"/>
      <c r="V222" s="211" t="n"/>
      <c r="W222" s="400" t="n"/>
      <c r="X222" s="211" t="n"/>
      <c r="Y222" s="400" t="n"/>
      <c r="Z222" s="211" t="n"/>
      <c r="AA222" s="400" t="n"/>
      <c r="AB222" s="211" t="n"/>
      <c r="AC222" s="399" t="n"/>
      <c r="AD222" s="399" t="n"/>
    </row>
    <row r="223">
      <c r="A223" s="3" t="n"/>
      <c r="B223" s="209" t="n"/>
      <c r="C223" s="209" t="n"/>
      <c r="D223" s="399" t="n"/>
      <c r="E223" s="399" t="n"/>
      <c r="F223" s="399" t="n"/>
      <c r="G223" s="399" t="n"/>
      <c r="H223" s="399" t="n"/>
      <c r="I223" s="399" t="n"/>
      <c r="J223" s="399" t="n"/>
      <c r="K223" s="399" t="n"/>
      <c r="L223" s="399" t="n"/>
      <c r="M223" s="399" t="n"/>
      <c r="N223" s="399" t="n"/>
      <c r="O223" s="399" t="n"/>
      <c r="P223" s="399" t="n"/>
      <c r="Q223" s="399" t="n"/>
      <c r="R223" s="399" t="n"/>
      <c r="S223" s="399" t="n"/>
      <c r="T223" s="399" t="n"/>
      <c r="U223" s="399" t="n"/>
      <c r="V223" s="211" t="n"/>
      <c r="W223" s="400" t="n"/>
      <c r="X223" s="211" t="n"/>
      <c r="Y223" s="400" t="n"/>
      <c r="Z223" s="211" t="n"/>
      <c r="AA223" s="400" t="n"/>
      <c r="AB223" s="211" t="n"/>
      <c r="AC223" s="399" t="n"/>
      <c r="AD223" s="399" t="n"/>
    </row>
    <row r="224">
      <c r="A224" s="3" t="n"/>
      <c r="B224" s="209" t="n"/>
      <c r="C224" s="209" t="n"/>
      <c r="D224" s="399" t="n"/>
      <c r="E224" s="399" t="n"/>
      <c r="F224" s="399" t="n"/>
      <c r="G224" s="399" t="n"/>
      <c r="H224" s="399" t="n"/>
      <c r="I224" s="399" t="n"/>
      <c r="J224" s="399" t="n"/>
      <c r="K224" s="399" t="n"/>
      <c r="L224" s="399" t="n"/>
      <c r="M224" s="399" t="n"/>
      <c r="N224" s="399" t="n"/>
      <c r="O224" s="399" t="n"/>
      <c r="P224" s="399" t="n"/>
      <c r="Q224" s="399" t="n"/>
      <c r="R224" s="399" t="n"/>
      <c r="S224" s="399" t="n"/>
      <c r="T224" s="399" t="n"/>
      <c r="U224" s="399" t="n"/>
      <c r="V224" s="211" t="n"/>
      <c r="W224" s="400" t="n"/>
      <c r="X224" s="211" t="n"/>
      <c r="Y224" s="400" t="n"/>
      <c r="Z224" s="211" t="n"/>
      <c r="AA224" s="400" t="n"/>
      <c r="AB224" s="211" t="n"/>
      <c r="AC224" s="399" t="n"/>
      <c r="AD224" s="399" t="n"/>
    </row>
    <row r="225">
      <c r="A225" s="3" t="n"/>
      <c r="B225" s="209" t="n"/>
      <c r="C225" s="209" t="n"/>
      <c r="D225" s="399" t="n"/>
      <c r="E225" s="399" t="n"/>
      <c r="F225" s="399" t="n"/>
      <c r="G225" s="399" t="n"/>
      <c r="H225" s="399" t="n"/>
      <c r="I225" s="399" t="n"/>
      <c r="J225" s="399" t="n"/>
      <c r="K225" s="399" t="n"/>
      <c r="L225" s="399" t="n"/>
      <c r="M225" s="399" t="n"/>
      <c r="N225" s="399" t="n"/>
      <c r="O225" s="399" t="n"/>
      <c r="P225" s="399" t="n"/>
      <c r="Q225" s="399" t="n"/>
      <c r="R225" s="399" t="n"/>
      <c r="S225" s="399" t="n"/>
      <c r="T225" s="399" t="n"/>
      <c r="U225" s="399" t="n"/>
      <c r="V225" s="211" t="n"/>
      <c r="W225" s="400" t="n"/>
      <c r="X225" s="211" t="n"/>
      <c r="Y225" s="400" t="n"/>
      <c r="Z225" s="211" t="n"/>
      <c r="AA225" s="400" t="n"/>
      <c r="AB225" s="211" t="n"/>
      <c r="AC225" s="399" t="n"/>
      <c r="AD225" s="399" t="n"/>
    </row>
    <row r="226">
      <c r="A226" s="3" t="n"/>
      <c r="B226" s="209" t="n"/>
      <c r="C226" s="209" t="n"/>
      <c r="D226" s="399" t="n"/>
      <c r="E226" s="399" t="n"/>
      <c r="F226" s="399" t="n"/>
      <c r="G226" s="399" t="n"/>
      <c r="H226" s="399" t="n"/>
      <c r="I226" s="399" t="n"/>
      <c r="J226" s="399" t="n"/>
      <c r="K226" s="399" t="n"/>
      <c r="L226" s="399" t="n"/>
      <c r="M226" s="399" t="n"/>
      <c r="N226" s="399" t="n"/>
      <c r="O226" s="399" t="n"/>
      <c r="P226" s="399" t="n"/>
      <c r="Q226" s="399" t="n"/>
      <c r="R226" s="399" t="n"/>
      <c r="S226" s="399" t="n"/>
      <c r="T226" s="399" t="n"/>
      <c r="U226" s="399" t="n"/>
      <c r="V226" s="211" t="n"/>
      <c r="W226" s="400" t="n"/>
      <c r="X226" s="211" t="n"/>
      <c r="Y226" s="400" t="n"/>
      <c r="Z226" s="211" t="n"/>
      <c r="AA226" s="400" t="n"/>
      <c r="AB226" s="211" t="n"/>
      <c r="AC226" s="399" t="n"/>
      <c r="AD226" s="399" t="n"/>
    </row>
    <row r="227">
      <c r="A227" s="3" t="n"/>
      <c r="B227" s="209" t="n"/>
      <c r="C227" s="209" t="n"/>
      <c r="D227" s="399" t="n"/>
      <c r="E227" s="399" t="n"/>
      <c r="F227" s="399" t="n"/>
      <c r="G227" s="399" t="n"/>
      <c r="H227" s="399" t="n"/>
      <c r="I227" s="399" t="n"/>
      <c r="J227" s="399" t="n"/>
      <c r="K227" s="399" t="n"/>
      <c r="L227" s="399" t="n"/>
      <c r="M227" s="399" t="n"/>
      <c r="N227" s="399" t="n"/>
      <c r="O227" s="399" t="n"/>
      <c r="P227" s="399" t="n"/>
      <c r="Q227" s="399" t="n"/>
      <c r="R227" s="399" t="n"/>
      <c r="S227" s="399" t="n"/>
      <c r="T227" s="399" t="n"/>
      <c r="U227" s="399" t="n"/>
      <c r="V227" s="211" t="n"/>
      <c r="W227" s="400" t="n"/>
      <c r="X227" s="211" t="n"/>
      <c r="Y227" s="400" t="n"/>
      <c r="Z227" s="211" t="n"/>
      <c r="AA227" s="400" t="n"/>
      <c r="AB227" s="211" t="n"/>
      <c r="AC227" s="399" t="n"/>
      <c r="AD227" s="399" t="n"/>
    </row>
    <row r="228">
      <c r="A228" s="3" t="n"/>
      <c r="B228" s="209" t="n"/>
      <c r="C228" s="209" t="n"/>
      <c r="D228" s="399" t="n"/>
      <c r="E228" s="399" t="n"/>
      <c r="F228" s="399" t="n"/>
      <c r="G228" s="399" t="n"/>
      <c r="H228" s="399" t="n"/>
      <c r="I228" s="399" t="n"/>
      <c r="J228" s="399" t="n"/>
      <c r="K228" s="399" t="n"/>
      <c r="L228" s="399" t="n"/>
      <c r="M228" s="399" t="n"/>
      <c r="N228" s="399" t="n"/>
      <c r="O228" s="399" t="n"/>
      <c r="P228" s="399" t="n"/>
      <c r="Q228" s="399" t="n"/>
      <c r="R228" s="399" t="n"/>
      <c r="S228" s="399" t="n"/>
      <c r="T228" s="399" t="n"/>
      <c r="U228" s="399" t="n"/>
      <c r="V228" s="211" t="n"/>
      <c r="W228" s="400" t="n"/>
      <c r="X228" s="211" t="n"/>
      <c r="Y228" s="400" t="n"/>
      <c r="Z228" s="211" t="n"/>
      <c r="AA228" s="400" t="n"/>
      <c r="AB228" s="211" t="n"/>
      <c r="AC228" s="399" t="n"/>
      <c r="AD228" s="399" t="n"/>
    </row>
    <row r="229">
      <c r="A229" s="3" t="n"/>
      <c r="B229" s="209" t="n"/>
      <c r="C229" s="209" t="n"/>
      <c r="D229" s="399" t="n"/>
      <c r="E229" s="399" t="n"/>
      <c r="F229" s="399" t="n"/>
      <c r="G229" s="399" t="n"/>
      <c r="H229" s="399" t="n"/>
      <c r="I229" s="399" t="n"/>
      <c r="J229" s="399" t="n"/>
      <c r="K229" s="399" t="n"/>
      <c r="L229" s="399" t="n"/>
      <c r="M229" s="399" t="n"/>
      <c r="N229" s="399" t="n"/>
      <c r="O229" s="399" t="n"/>
      <c r="P229" s="399" t="n"/>
      <c r="Q229" s="399" t="n"/>
      <c r="R229" s="399" t="n"/>
      <c r="S229" s="399" t="n"/>
      <c r="T229" s="399" t="n"/>
      <c r="U229" s="399" t="n"/>
      <c r="V229" s="211" t="n"/>
      <c r="W229" s="400" t="n"/>
      <c r="X229" s="211" t="n"/>
      <c r="Y229" s="400" t="n"/>
      <c r="Z229" s="211" t="n"/>
      <c r="AA229" s="400" t="n"/>
      <c r="AB229" s="211" t="n"/>
      <c r="AC229" s="399" t="n"/>
      <c r="AD229" s="399" t="n"/>
    </row>
    <row r="230">
      <c r="A230" s="3" t="n"/>
      <c r="B230" s="209" t="n"/>
      <c r="C230" s="209" t="n"/>
      <c r="D230" s="399" t="n"/>
      <c r="E230" s="399" t="n"/>
      <c r="F230" s="399" t="n"/>
      <c r="G230" s="399" t="n"/>
      <c r="H230" s="399" t="n"/>
      <c r="I230" s="399" t="n"/>
      <c r="J230" s="399" t="n"/>
      <c r="K230" s="399" t="n"/>
      <c r="L230" s="399" t="n"/>
      <c r="M230" s="399" t="n"/>
      <c r="N230" s="399" t="n"/>
      <c r="O230" s="399" t="n"/>
      <c r="P230" s="399" t="n"/>
      <c r="Q230" s="399" t="n"/>
      <c r="R230" s="399" t="n"/>
      <c r="S230" s="399" t="n"/>
      <c r="T230" s="399" t="n"/>
      <c r="U230" s="399" t="n"/>
      <c r="V230" s="211" t="n"/>
      <c r="W230" s="400" t="n"/>
      <c r="X230" s="211" t="n"/>
      <c r="Y230" s="400" t="n"/>
      <c r="Z230" s="211" t="n"/>
      <c r="AA230" s="400" t="n"/>
      <c r="AB230" s="211" t="n"/>
      <c r="AC230" s="399" t="n"/>
      <c r="AD230" s="399" t="n"/>
    </row>
    <row r="231">
      <c r="A231" s="3" t="n"/>
      <c r="B231" s="209" t="n"/>
      <c r="C231" s="209" t="n"/>
      <c r="D231" s="399" t="n"/>
      <c r="E231" s="399" t="n"/>
      <c r="F231" s="399" t="n"/>
      <c r="G231" s="399" t="n"/>
      <c r="H231" s="399" t="n"/>
      <c r="I231" s="399" t="n"/>
      <c r="J231" s="399" t="n"/>
      <c r="K231" s="399" t="n"/>
      <c r="L231" s="399" t="n"/>
      <c r="M231" s="399" t="n"/>
      <c r="N231" s="399" t="n"/>
      <c r="O231" s="399" t="n"/>
      <c r="P231" s="399" t="n"/>
      <c r="Q231" s="399" t="n"/>
      <c r="R231" s="399" t="n"/>
      <c r="S231" s="399" t="n"/>
      <c r="T231" s="399" t="n"/>
      <c r="U231" s="399" t="n"/>
      <c r="V231" s="211" t="n"/>
      <c r="W231" s="400" t="n"/>
      <c r="X231" s="211" t="n"/>
      <c r="Y231" s="400" t="n"/>
      <c r="Z231" s="211" t="n"/>
      <c r="AA231" s="400" t="n"/>
      <c r="AB231" s="211" t="n"/>
      <c r="AC231" s="399" t="n"/>
      <c r="AD231" s="399" t="n"/>
    </row>
    <row r="232">
      <c r="A232" s="3" t="n"/>
      <c r="B232" s="209" t="n"/>
      <c r="C232" s="209" t="n"/>
      <c r="D232" s="399" t="n"/>
      <c r="E232" s="399" t="n"/>
      <c r="F232" s="399" t="n"/>
      <c r="G232" s="399" t="n"/>
      <c r="H232" s="399" t="n"/>
      <c r="I232" s="399" t="n"/>
      <c r="J232" s="399" t="n"/>
      <c r="K232" s="399" t="n"/>
      <c r="L232" s="399" t="n"/>
      <c r="M232" s="399" t="n"/>
      <c r="N232" s="399" t="n"/>
      <c r="O232" s="399" t="n"/>
      <c r="P232" s="399" t="n"/>
      <c r="Q232" s="399" t="n"/>
      <c r="R232" s="399" t="n"/>
      <c r="S232" s="399" t="n"/>
      <c r="T232" s="399" t="n"/>
      <c r="U232" s="399" t="n"/>
      <c r="V232" s="211" t="n"/>
      <c r="W232" s="400" t="n"/>
      <c r="X232" s="211" t="n"/>
      <c r="Y232" s="400" t="n"/>
      <c r="Z232" s="211" t="n"/>
      <c r="AA232" s="400" t="n"/>
      <c r="AB232" s="211" t="n"/>
      <c r="AC232" s="399" t="n"/>
      <c r="AD232" s="399" t="n"/>
    </row>
    <row r="233">
      <c r="A233" s="3" t="n"/>
      <c r="B233" s="209" t="n"/>
      <c r="C233" s="209" t="n"/>
      <c r="D233" s="399" t="n"/>
      <c r="E233" s="399" t="n"/>
      <c r="F233" s="399" t="n"/>
      <c r="G233" s="399" t="n"/>
      <c r="H233" s="399" t="n"/>
      <c r="I233" s="399" t="n"/>
      <c r="J233" s="399" t="n"/>
      <c r="K233" s="399" t="n"/>
      <c r="L233" s="399" t="n"/>
      <c r="M233" s="399" t="n"/>
      <c r="N233" s="399" t="n"/>
      <c r="O233" s="399" t="n"/>
      <c r="P233" s="399" t="n"/>
      <c r="Q233" s="399" t="n"/>
      <c r="R233" s="399" t="n"/>
      <c r="S233" s="399" t="n"/>
      <c r="T233" s="399" t="n"/>
      <c r="U233" s="399" t="n"/>
      <c r="V233" s="211" t="n"/>
      <c r="W233" s="400" t="n"/>
      <c r="X233" s="211" t="n"/>
      <c r="Y233" s="400" t="n"/>
      <c r="Z233" s="211" t="n"/>
      <c r="AA233" s="400" t="n"/>
      <c r="AB233" s="211" t="n"/>
      <c r="AC233" s="399" t="n"/>
      <c r="AD233" s="399" t="n"/>
    </row>
    <row r="234">
      <c r="A234" s="3" t="n"/>
      <c r="B234" s="209" t="n"/>
      <c r="C234" s="209" t="n"/>
      <c r="D234" s="399" t="n"/>
      <c r="E234" s="399" t="n"/>
      <c r="F234" s="399" t="n"/>
      <c r="G234" s="399" t="n"/>
      <c r="H234" s="399" t="n"/>
      <c r="I234" s="399" t="n"/>
      <c r="J234" s="399" t="n"/>
      <c r="K234" s="399" t="n"/>
      <c r="L234" s="399" t="n"/>
      <c r="M234" s="399" t="n"/>
      <c r="N234" s="399" t="n"/>
      <c r="O234" s="399" t="n"/>
      <c r="P234" s="399" t="n"/>
      <c r="Q234" s="399" t="n"/>
      <c r="R234" s="399" t="n"/>
      <c r="S234" s="399" t="n"/>
      <c r="T234" s="399" t="n"/>
      <c r="U234" s="399" t="n"/>
      <c r="V234" s="211" t="n"/>
      <c r="W234" s="400" t="n"/>
      <c r="X234" s="211" t="n"/>
      <c r="Y234" s="400" t="n"/>
      <c r="Z234" s="211" t="n"/>
      <c r="AA234" s="400" t="n"/>
      <c r="AB234" s="211" t="n"/>
      <c r="AC234" s="399" t="n"/>
      <c r="AD234" s="399" t="n"/>
    </row>
    <row r="235">
      <c r="A235" s="3" t="n"/>
      <c r="B235" s="209" t="n"/>
      <c r="C235" s="209" t="n"/>
      <c r="D235" s="399" t="n"/>
      <c r="E235" s="399" t="n"/>
      <c r="F235" s="399" t="n"/>
      <c r="G235" s="399" t="n"/>
      <c r="H235" s="399" t="n"/>
      <c r="I235" s="399" t="n"/>
      <c r="J235" s="399" t="n"/>
      <c r="K235" s="399" t="n"/>
      <c r="L235" s="399" t="n"/>
      <c r="M235" s="399" t="n"/>
      <c r="N235" s="399" t="n"/>
      <c r="O235" s="399" t="n"/>
      <c r="P235" s="399" t="n"/>
      <c r="Q235" s="399" t="n"/>
      <c r="R235" s="399" t="n"/>
      <c r="S235" s="399" t="n"/>
      <c r="T235" s="399" t="n"/>
      <c r="U235" s="399" t="n"/>
      <c r="V235" s="211" t="n"/>
      <c r="W235" s="400" t="n"/>
      <c r="X235" s="211" t="n"/>
      <c r="Y235" s="400" t="n"/>
      <c r="Z235" s="211" t="n"/>
      <c r="AA235" s="400" t="n"/>
      <c r="AB235" s="211" t="n"/>
      <c r="AC235" s="399" t="n"/>
      <c r="AD235" s="399" t="n"/>
    </row>
    <row r="236">
      <c r="A236" s="3" t="n"/>
      <c r="B236" s="209" t="n"/>
      <c r="C236" s="209" t="n"/>
      <c r="D236" s="399" t="n"/>
      <c r="E236" s="399" t="n"/>
      <c r="F236" s="399" t="n"/>
      <c r="G236" s="399" t="n"/>
      <c r="H236" s="399" t="n"/>
      <c r="I236" s="399" t="n"/>
      <c r="J236" s="399" t="n"/>
      <c r="K236" s="399" t="n"/>
      <c r="L236" s="399" t="n"/>
      <c r="M236" s="399" t="n"/>
      <c r="N236" s="399" t="n"/>
      <c r="O236" s="399" t="n"/>
      <c r="P236" s="399" t="n"/>
      <c r="Q236" s="399" t="n"/>
      <c r="R236" s="399" t="n"/>
      <c r="S236" s="399" t="n"/>
      <c r="T236" s="399" t="n"/>
      <c r="U236" s="399" t="n"/>
      <c r="V236" s="211" t="n"/>
      <c r="W236" s="400" t="n"/>
      <c r="X236" s="211" t="n"/>
      <c r="Y236" s="400" t="n"/>
      <c r="Z236" s="211" t="n"/>
      <c r="AA236" s="400" t="n"/>
      <c r="AB236" s="211" t="n"/>
      <c r="AC236" s="399" t="n"/>
      <c r="AD236" s="399" t="n"/>
    </row>
    <row r="237">
      <c r="A237" s="3" t="n"/>
      <c r="B237" s="209" t="n"/>
      <c r="C237" s="209" t="n"/>
      <c r="D237" s="399" t="n"/>
      <c r="E237" s="399" t="n"/>
      <c r="F237" s="399" t="n"/>
      <c r="G237" s="399" t="n"/>
      <c r="H237" s="399" t="n"/>
      <c r="I237" s="399" t="n"/>
      <c r="J237" s="399" t="n"/>
      <c r="K237" s="399" t="n"/>
      <c r="L237" s="399" t="n"/>
      <c r="M237" s="399" t="n"/>
      <c r="N237" s="399" t="n"/>
      <c r="O237" s="399" t="n"/>
      <c r="P237" s="399" t="n"/>
      <c r="Q237" s="399" t="n"/>
      <c r="R237" s="399" t="n"/>
      <c r="S237" s="399" t="n"/>
      <c r="T237" s="399" t="n"/>
      <c r="U237" s="399" t="n"/>
      <c r="V237" s="211" t="n"/>
      <c r="W237" s="400" t="n"/>
      <c r="X237" s="211" t="n"/>
      <c r="Y237" s="400" t="n"/>
      <c r="Z237" s="211" t="n"/>
      <c r="AA237" s="400" t="n"/>
      <c r="AB237" s="211" t="n"/>
      <c r="AC237" s="399" t="n"/>
      <c r="AD237" s="399" t="n"/>
    </row>
    <row r="238">
      <c r="A238" s="3" t="n"/>
      <c r="B238" s="209" t="n"/>
      <c r="C238" s="209" t="n"/>
      <c r="D238" s="399" t="n"/>
      <c r="E238" s="399" t="n"/>
      <c r="F238" s="399" t="n"/>
      <c r="G238" s="399" t="n"/>
      <c r="H238" s="399" t="n"/>
      <c r="I238" s="399" t="n"/>
      <c r="J238" s="399" t="n"/>
      <c r="K238" s="399" t="n"/>
      <c r="L238" s="399" t="n"/>
      <c r="M238" s="399" t="n"/>
      <c r="N238" s="399" t="n"/>
      <c r="O238" s="399" t="n"/>
      <c r="P238" s="399" t="n"/>
      <c r="Q238" s="399" t="n"/>
      <c r="R238" s="399" t="n"/>
      <c r="S238" s="399" t="n"/>
      <c r="T238" s="399" t="n"/>
      <c r="U238" s="399" t="n"/>
      <c r="V238" s="211" t="n"/>
      <c r="W238" s="400" t="n"/>
      <c r="X238" s="211" t="n"/>
      <c r="Y238" s="400" t="n"/>
      <c r="Z238" s="211" t="n"/>
      <c r="AA238" s="400" t="n"/>
      <c r="AB238" s="211" t="n"/>
      <c r="AC238" s="399" t="n"/>
      <c r="AD238" s="399" t="n"/>
    </row>
    <row r="239">
      <c r="A239" s="3" t="n"/>
      <c r="B239" s="209" t="n"/>
      <c r="C239" s="209" t="n"/>
      <c r="D239" s="399" t="n"/>
      <c r="E239" s="399" t="n"/>
      <c r="F239" s="399" t="n"/>
      <c r="G239" s="399" t="n"/>
      <c r="H239" s="399" t="n"/>
      <c r="I239" s="399" t="n"/>
      <c r="J239" s="399" t="n"/>
      <c r="K239" s="399" t="n"/>
      <c r="L239" s="399" t="n"/>
      <c r="M239" s="399" t="n"/>
      <c r="N239" s="399" t="n"/>
      <c r="O239" s="399" t="n"/>
      <c r="P239" s="399" t="n"/>
      <c r="Q239" s="399" t="n"/>
      <c r="R239" s="399" t="n"/>
      <c r="S239" s="399" t="n"/>
      <c r="T239" s="399" t="n"/>
      <c r="U239" s="399" t="n"/>
      <c r="V239" s="211" t="n"/>
      <c r="W239" s="400" t="n"/>
      <c r="X239" s="211" t="n"/>
      <c r="Y239" s="400" t="n"/>
      <c r="Z239" s="211" t="n"/>
      <c r="AA239" s="400" t="n"/>
      <c r="AB239" s="211" t="n"/>
      <c r="AC239" s="399" t="n"/>
      <c r="AD239" s="399" t="n"/>
    </row>
    <row r="240">
      <c r="A240" s="3" t="n"/>
      <c r="B240" s="209" t="n"/>
      <c r="C240" s="209" t="n"/>
      <c r="D240" s="399" t="n"/>
      <c r="E240" s="399" t="n"/>
      <c r="F240" s="399" t="n"/>
      <c r="G240" s="399" t="n"/>
      <c r="H240" s="399" t="n"/>
      <c r="I240" s="399" t="n"/>
      <c r="J240" s="399" t="n"/>
      <c r="K240" s="399" t="n"/>
      <c r="L240" s="399" t="n"/>
      <c r="M240" s="399" t="n"/>
      <c r="N240" s="399" t="n"/>
      <c r="O240" s="399" t="n"/>
      <c r="P240" s="399" t="n"/>
      <c r="Q240" s="399" t="n"/>
      <c r="R240" s="399" t="n"/>
      <c r="S240" s="399" t="n"/>
      <c r="T240" s="399" t="n"/>
      <c r="U240" s="399" t="n"/>
      <c r="V240" s="211" t="n"/>
      <c r="W240" s="400" t="n"/>
      <c r="X240" s="211" t="n"/>
      <c r="Y240" s="400" t="n"/>
      <c r="Z240" s="211" t="n"/>
      <c r="AA240" s="400" t="n"/>
      <c r="AB240" s="211" t="n"/>
      <c r="AC240" s="399" t="n"/>
      <c r="AD240" s="399" t="n"/>
    </row>
    <row r="241">
      <c r="A241" s="3" t="n"/>
      <c r="B241" s="209" t="n"/>
      <c r="C241" s="209" t="n"/>
      <c r="D241" s="399" t="n"/>
      <c r="E241" s="399" t="n"/>
      <c r="F241" s="399" t="n"/>
      <c r="G241" s="399" t="n"/>
      <c r="H241" s="399" t="n"/>
      <c r="I241" s="399" t="n"/>
      <c r="J241" s="399" t="n"/>
      <c r="K241" s="399" t="n"/>
      <c r="L241" s="399" t="n"/>
      <c r="M241" s="399" t="n"/>
      <c r="N241" s="399" t="n"/>
      <c r="O241" s="399" t="n"/>
      <c r="P241" s="399" t="n"/>
      <c r="Q241" s="399" t="n"/>
      <c r="R241" s="399" t="n"/>
      <c r="S241" s="399" t="n"/>
      <c r="T241" s="399" t="n"/>
      <c r="U241" s="399" t="n"/>
      <c r="V241" s="211" t="n"/>
      <c r="W241" s="400" t="n"/>
      <c r="X241" s="211" t="n"/>
      <c r="Y241" s="400" t="n"/>
      <c r="Z241" s="211" t="n"/>
      <c r="AA241" s="400" t="n"/>
      <c r="AB241" s="211" t="n"/>
      <c r="AC241" s="399" t="n"/>
      <c r="AD241" s="399" t="n"/>
    </row>
    <row r="242">
      <c r="A242" s="3" t="n"/>
      <c r="B242" s="209" t="n"/>
      <c r="C242" s="209" t="n"/>
      <c r="D242" s="399" t="n"/>
      <c r="E242" s="399" t="n"/>
      <c r="F242" s="399" t="n"/>
      <c r="G242" s="399" t="n"/>
      <c r="H242" s="399" t="n"/>
      <c r="I242" s="399" t="n"/>
      <c r="J242" s="399" t="n"/>
      <c r="K242" s="399" t="n"/>
      <c r="L242" s="399" t="n"/>
      <c r="M242" s="399" t="n"/>
      <c r="N242" s="399" t="n"/>
      <c r="O242" s="399" t="n"/>
      <c r="P242" s="399" t="n"/>
      <c r="Q242" s="399" t="n"/>
      <c r="R242" s="399" t="n"/>
      <c r="S242" s="399" t="n"/>
      <c r="T242" s="399" t="n"/>
      <c r="U242" s="399" t="n"/>
      <c r="V242" s="211" t="n"/>
      <c r="W242" s="400" t="n"/>
      <c r="X242" s="211" t="n"/>
      <c r="Y242" s="400" t="n"/>
      <c r="Z242" s="211" t="n"/>
      <c r="AA242" s="400" t="n"/>
      <c r="AB242" s="211" t="n"/>
      <c r="AC242" s="399" t="n"/>
      <c r="AD242" s="399" t="n"/>
    </row>
    <row r="243">
      <c r="A243" s="3" t="n"/>
      <c r="B243" s="209" t="n"/>
      <c r="C243" s="209" t="n"/>
      <c r="D243" s="399" t="n"/>
      <c r="E243" s="399" t="n"/>
      <c r="F243" s="399" t="n"/>
      <c r="G243" s="399" t="n"/>
      <c r="H243" s="399" t="n"/>
      <c r="I243" s="399" t="n"/>
      <c r="J243" s="399" t="n"/>
      <c r="K243" s="399" t="n"/>
      <c r="L243" s="399" t="n"/>
      <c r="M243" s="399" t="n"/>
      <c r="N243" s="399" t="n"/>
      <c r="O243" s="399" t="n"/>
      <c r="P243" s="399" t="n"/>
      <c r="Q243" s="399" t="n"/>
      <c r="R243" s="399" t="n"/>
      <c r="S243" s="399" t="n"/>
      <c r="T243" s="399" t="n"/>
      <c r="U243" s="399" t="n"/>
      <c r="V243" s="211" t="n"/>
      <c r="W243" s="400" t="n"/>
      <c r="X243" s="211" t="n"/>
      <c r="Y243" s="400" t="n"/>
      <c r="Z243" s="211" t="n"/>
      <c r="AA243" s="400" t="n"/>
      <c r="AB243" s="211" t="n"/>
      <c r="AC243" s="399" t="n"/>
      <c r="AD243" s="399" t="n"/>
    </row>
    <row r="244">
      <c r="A244" s="3" t="n"/>
      <c r="B244" s="209" t="n"/>
      <c r="C244" s="209" t="n"/>
      <c r="D244" s="399" t="n"/>
      <c r="E244" s="399" t="n"/>
      <c r="F244" s="399" t="n"/>
      <c r="G244" s="399" t="n"/>
      <c r="H244" s="399" t="n"/>
      <c r="I244" s="399" t="n"/>
      <c r="J244" s="399" t="n"/>
      <c r="K244" s="399" t="n"/>
      <c r="L244" s="399" t="n"/>
      <c r="M244" s="399" t="n"/>
      <c r="N244" s="399" t="n"/>
      <c r="O244" s="399" t="n"/>
      <c r="P244" s="399" t="n"/>
      <c r="Q244" s="399" t="n"/>
      <c r="R244" s="399" t="n"/>
      <c r="S244" s="399" t="n"/>
      <c r="T244" s="399" t="n"/>
      <c r="U244" s="399" t="n"/>
      <c r="V244" s="211" t="n"/>
      <c r="W244" s="400" t="n"/>
      <c r="X244" s="211" t="n"/>
      <c r="Y244" s="400" t="n"/>
      <c r="Z244" s="211" t="n"/>
      <c r="AA244" s="400" t="n"/>
      <c r="AB244" s="211" t="n"/>
      <c r="AC244" s="399" t="n"/>
      <c r="AD244" s="399" t="n"/>
    </row>
    <row r="245">
      <c r="A245" s="3" t="n"/>
      <c r="B245" s="209" t="n"/>
      <c r="C245" s="209" t="n"/>
      <c r="D245" s="399" t="n"/>
      <c r="E245" s="399" t="n"/>
      <c r="F245" s="399" t="n"/>
      <c r="G245" s="399" t="n"/>
      <c r="H245" s="399" t="n"/>
      <c r="I245" s="399" t="n"/>
      <c r="J245" s="399" t="n"/>
      <c r="K245" s="399" t="n"/>
      <c r="L245" s="399" t="n"/>
      <c r="M245" s="399" t="n"/>
      <c r="N245" s="399" t="n"/>
      <c r="O245" s="399" t="n"/>
      <c r="P245" s="399" t="n"/>
      <c r="Q245" s="399" t="n"/>
      <c r="R245" s="399" t="n"/>
      <c r="S245" s="399" t="n"/>
      <c r="T245" s="399" t="n"/>
      <c r="U245" s="399" t="n"/>
      <c r="V245" s="211" t="n"/>
      <c r="W245" s="400" t="n"/>
      <c r="X245" s="211" t="n"/>
      <c r="Y245" s="400" t="n"/>
      <c r="Z245" s="211" t="n"/>
      <c r="AA245" s="400" t="n"/>
      <c r="AB245" s="211" t="n"/>
      <c r="AC245" s="399" t="n"/>
      <c r="AD245" s="399" t="n"/>
    </row>
    <row r="246">
      <c r="A246" s="3" t="n"/>
      <c r="B246" s="209" t="n"/>
      <c r="C246" s="209" t="n"/>
      <c r="D246" s="399" t="n"/>
      <c r="E246" s="399" t="n"/>
      <c r="F246" s="399" t="n"/>
      <c r="G246" s="399" t="n"/>
      <c r="H246" s="399" t="n"/>
      <c r="I246" s="399" t="n"/>
      <c r="J246" s="399" t="n"/>
      <c r="K246" s="399" t="n"/>
      <c r="L246" s="399" t="n"/>
      <c r="M246" s="399" t="n"/>
      <c r="N246" s="399" t="n"/>
      <c r="O246" s="399" t="n"/>
      <c r="P246" s="399" t="n"/>
      <c r="Q246" s="399" t="n"/>
      <c r="R246" s="399" t="n"/>
      <c r="S246" s="399" t="n"/>
      <c r="T246" s="399" t="n"/>
      <c r="U246" s="399" t="n"/>
      <c r="V246" s="211" t="n"/>
      <c r="W246" s="400" t="n"/>
      <c r="X246" s="211" t="n"/>
      <c r="Y246" s="400" t="n"/>
      <c r="Z246" s="211" t="n"/>
      <c r="AA246" s="400" t="n"/>
      <c r="AB246" s="211" t="n"/>
      <c r="AC246" s="399" t="n"/>
      <c r="AD246" s="399" t="n"/>
    </row>
    <row r="247">
      <c r="A247" s="3" t="n"/>
      <c r="B247" s="209" t="n"/>
      <c r="C247" s="209" t="n"/>
      <c r="D247" s="399" t="n"/>
      <c r="E247" s="399" t="n"/>
      <c r="F247" s="399" t="n"/>
      <c r="G247" s="399" t="n"/>
      <c r="H247" s="399" t="n"/>
      <c r="I247" s="399" t="n"/>
      <c r="J247" s="399" t="n"/>
      <c r="K247" s="399" t="n"/>
      <c r="L247" s="399" t="n"/>
      <c r="M247" s="399" t="n"/>
      <c r="N247" s="399" t="n"/>
      <c r="O247" s="399" t="n"/>
      <c r="P247" s="399" t="n"/>
      <c r="Q247" s="399" t="n"/>
      <c r="R247" s="399" t="n"/>
      <c r="S247" s="399" t="n"/>
      <c r="T247" s="399" t="n"/>
      <c r="U247" s="399" t="n"/>
      <c r="V247" s="211" t="n"/>
      <c r="W247" s="400" t="n"/>
      <c r="X247" s="211" t="n"/>
      <c r="Y247" s="400" t="n"/>
      <c r="Z247" s="211" t="n"/>
      <c r="AA247" s="400" t="n"/>
      <c r="AB247" s="211" t="n"/>
      <c r="AC247" s="399" t="n"/>
      <c r="AD247" s="399" t="n"/>
    </row>
    <row r="248">
      <c r="A248" s="3" t="n"/>
      <c r="B248" s="209" t="n"/>
      <c r="C248" s="209" t="n"/>
      <c r="D248" s="399" t="n"/>
      <c r="E248" s="399" t="n"/>
      <c r="F248" s="399" t="n"/>
      <c r="G248" s="399" t="n"/>
      <c r="H248" s="399" t="n"/>
      <c r="I248" s="399" t="n"/>
      <c r="J248" s="399" t="n"/>
      <c r="K248" s="399" t="n"/>
      <c r="L248" s="399" t="n"/>
      <c r="M248" s="399" t="n"/>
      <c r="N248" s="399" t="n"/>
      <c r="O248" s="399" t="n"/>
      <c r="P248" s="399" t="n"/>
      <c r="Q248" s="399" t="n"/>
      <c r="R248" s="399" t="n"/>
      <c r="S248" s="399" t="n"/>
      <c r="T248" s="399" t="n"/>
      <c r="U248" s="399" t="n"/>
      <c r="V248" s="211" t="n"/>
      <c r="W248" s="400" t="n"/>
      <c r="X248" s="211" t="n"/>
      <c r="Y248" s="400" t="n"/>
      <c r="Z248" s="211" t="n"/>
      <c r="AA248" s="400" t="n"/>
      <c r="AB248" s="211" t="n"/>
      <c r="AC248" s="399" t="n"/>
      <c r="AD248" s="399" t="n"/>
    </row>
    <row r="249">
      <c r="A249" s="3" t="n"/>
      <c r="B249" s="209" t="n"/>
      <c r="C249" s="209" t="n"/>
      <c r="D249" s="399" t="n"/>
      <c r="E249" s="399" t="n"/>
      <c r="F249" s="399" t="n"/>
      <c r="G249" s="399" t="n"/>
      <c r="H249" s="399" t="n"/>
      <c r="I249" s="399" t="n"/>
      <c r="J249" s="399" t="n"/>
      <c r="K249" s="399" t="n"/>
      <c r="L249" s="399" t="n"/>
      <c r="M249" s="399" t="n"/>
      <c r="N249" s="399" t="n"/>
      <c r="O249" s="399" t="n"/>
      <c r="P249" s="399" t="n"/>
      <c r="Q249" s="399" t="n"/>
      <c r="R249" s="399" t="n"/>
      <c r="S249" s="399" t="n"/>
      <c r="T249" s="399" t="n"/>
      <c r="U249" s="399" t="n"/>
      <c r="V249" s="211" t="n"/>
      <c r="W249" s="400" t="n"/>
      <c r="X249" s="211" t="n"/>
      <c r="Y249" s="400" t="n"/>
      <c r="Z249" s="211" t="n"/>
      <c r="AA249" s="400" t="n"/>
      <c r="AB249" s="211" t="n"/>
      <c r="AC249" s="399" t="n"/>
      <c r="AD249" s="399" t="n"/>
    </row>
    <row r="250">
      <c r="A250" s="3" t="n"/>
      <c r="B250" s="209" t="n"/>
      <c r="C250" s="209" t="n"/>
      <c r="D250" s="399" t="n"/>
      <c r="E250" s="399" t="n"/>
      <c r="F250" s="399" t="n"/>
      <c r="G250" s="399" t="n"/>
      <c r="H250" s="399" t="n"/>
      <c r="I250" s="399" t="n"/>
      <c r="J250" s="399" t="n"/>
      <c r="K250" s="399" t="n"/>
      <c r="L250" s="399" t="n"/>
      <c r="M250" s="399" t="n"/>
      <c r="N250" s="399" t="n"/>
      <c r="O250" s="399" t="n"/>
      <c r="P250" s="399" t="n"/>
      <c r="Q250" s="399" t="n"/>
      <c r="R250" s="399" t="n"/>
      <c r="S250" s="399" t="n"/>
      <c r="T250" s="399" t="n"/>
      <c r="U250" s="399" t="n"/>
      <c r="V250" s="211" t="n"/>
      <c r="W250" s="400" t="n"/>
      <c r="X250" s="211" t="n"/>
      <c r="Y250" s="400" t="n"/>
      <c r="Z250" s="211" t="n"/>
      <c r="AA250" s="400" t="n"/>
      <c r="AB250" s="211" t="n"/>
      <c r="AC250" s="399" t="n"/>
      <c r="AD250" s="399" t="n"/>
    </row>
    <row r="251">
      <c r="A251" s="3" t="n"/>
      <c r="B251" s="209" t="n"/>
      <c r="C251" s="209" t="n"/>
      <c r="D251" s="399" t="n"/>
      <c r="E251" s="399" t="n"/>
      <c r="F251" s="399" t="n"/>
      <c r="G251" s="399" t="n"/>
      <c r="H251" s="399" t="n"/>
      <c r="I251" s="399" t="n"/>
      <c r="J251" s="399" t="n"/>
      <c r="K251" s="399" t="n"/>
      <c r="L251" s="399" t="n"/>
      <c r="M251" s="399" t="n"/>
      <c r="N251" s="399" t="n"/>
      <c r="O251" s="399" t="n"/>
      <c r="P251" s="399" t="n"/>
      <c r="Q251" s="399" t="n"/>
      <c r="R251" s="399" t="n"/>
      <c r="S251" s="399" t="n"/>
      <c r="T251" s="399" t="n"/>
      <c r="U251" s="399" t="n"/>
      <c r="V251" s="211" t="n"/>
      <c r="W251" s="400" t="n"/>
      <c r="X251" s="211" t="n"/>
      <c r="Y251" s="400" t="n"/>
      <c r="Z251" s="211" t="n"/>
      <c r="AA251" s="400" t="n"/>
      <c r="AB251" s="211" t="n"/>
      <c r="AC251" s="399" t="n"/>
      <c r="AD251" s="399" t="n"/>
    </row>
    <row r="252">
      <c r="A252" s="3" t="n"/>
      <c r="B252" s="209" t="n"/>
      <c r="C252" s="209" t="n"/>
      <c r="D252" s="399" t="n"/>
      <c r="E252" s="399" t="n"/>
      <c r="F252" s="399" t="n"/>
      <c r="G252" s="399" t="n"/>
      <c r="H252" s="399" t="n"/>
      <c r="I252" s="399" t="n"/>
      <c r="J252" s="399" t="n"/>
      <c r="K252" s="399" t="n"/>
      <c r="L252" s="399" t="n"/>
      <c r="M252" s="399" t="n"/>
      <c r="N252" s="399" t="n"/>
      <c r="O252" s="399" t="n"/>
      <c r="P252" s="399" t="n"/>
      <c r="Q252" s="399" t="n"/>
      <c r="R252" s="399" t="n"/>
      <c r="S252" s="399" t="n"/>
      <c r="T252" s="399" t="n"/>
      <c r="U252" s="399" t="n"/>
      <c r="V252" s="211" t="n"/>
      <c r="W252" s="400" t="n"/>
      <c r="X252" s="211" t="n"/>
      <c r="Y252" s="400" t="n"/>
      <c r="Z252" s="211" t="n"/>
      <c r="AA252" s="400" t="n"/>
      <c r="AB252" s="211" t="n"/>
      <c r="AC252" s="399" t="n"/>
      <c r="AD252" s="399" t="n"/>
    </row>
    <row r="253">
      <c r="A253" s="3" t="n"/>
      <c r="B253" s="209" t="n"/>
      <c r="C253" s="209" t="n"/>
      <c r="D253" s="399" t="n"/>
      <c r="E253" s="399" t="n"/>
      <c r="F253" s="399" t="n"/>
      <c r="G253" s="399" t="n"/>
      <c r="H253" s="399" t="n"/>
      <c r="I253" s="399" t="n"/>
      <c r="J253" s="399" t="n"/>
      <c r="K253" s="399" t="n"/>
      <c r="L253" s="399" t="n"/>
      <c r="M253" s="399" t="n"/>
      <c r="N253" s="399" t="n"/>
      <c r="O253" s="399" t="n"/>
      <c r="P253" s="399" t="n"/>
      <c r="Q253" s="399" t="n"/>
      <c r="R253" s="399" t="n"/>
      <c r="S253" s="399" t="n"/>
      <c r="T253" s="399" t="n"/>
      <c r="U253" s="399" t="n"/>
      <c r="V253" s="211" t="n"/>
      <c r="W253" s="400" t="n"/>
      <c r="X253" s="211" t="n"/>
      <c r="Y253" s="400" t="n"/>
      <c r="Z253" s="211" t="n"/>
      <c r="AA253" s="400" t="n"/>
      <c r="AB253" s="211" t="n"/>
      <c r="AC253" s="399" t="n"/>
      <c r="AD253" s="399" t="n"/>
    </row>
    <row r="254">
      <c r="A254" s="3" t="n"/>
      <c r="B254" s="209" t="n"/>
      <c r="C254" s="209" t="n"/>
      <c r="D254" s="399" t="n"/>
      <c r="E254" s="399" t="n"/>
      <c r="F254" s="399" t="n"/>
      <c r="G254" s="399" t="n"/>
      <c r="H254" s="399" t="n"/>
      <c r="I254" s="399" t="n"/>
      <c r="J254" s="399" t="n"/>
      <c r="K254" s="399" t="n"/>
      <c r="L254" s="399" t="n"/>
      <c r="M254" s="399" t="n"/>
      <c r="N254" s="399" t="n"/>
      <c r="O254" s="399" t="n"/>
      <c r="P254" s="399" t="n"/>
      <c r="Q254" s="399" t="n"/>
      <c r="R254" s="399" t="n"/>
      <c r="S254" s="399" t="n"/>
      <c r="T254" s="399" t="n"/>
      <c r="U254" s="399" t="n"/>
      <c r="V254" s="211" t="n"/>
      <c r="W254" s="400" t="n"/>
      <c r="X254" s="211" t="n"/>
      <c r="Y254" s="400" t="n"/>
      <c r="Z254" s="211" t="n"/>
      <c r="AA254" s="400" t="n"/>
      <c r="AB254" s="211" t="n"/>
      <c r="AC254" s="399" t="n"/>
      <c r="AD254" s="399" t="n"/>
    </row>
    <row r="255">
      <c r="A255" s="3" t="n"/>
      <c r="B255" s="209" t="n"/>
      <c r="C255" s="209" t="n"/>
      <c r="D255" s="399" t="n"/>
      <c r="E255" s="399" t="n"/>
      <c r="F255" s="399" t="n"/>
      <c r="G255" s="399" t="n"/>
      <c r="H255" s="399" t="n"/>
      <c r="I255" s="399" t="n"/>
      <c r="J255" s="399" t="n"/>
      <c r="K255" s="399" t="n"/>
      <c r="L255" s="399" t="n"/>
      <c r="M255" s="399" t="n"/>
      <c r="N255" s="399" t="n"/>
      <c r="O255" s="399" t="n"/>
      <c r="P255" s="399" t="n"/>
      <c r="Q255" s="399" t="n"/>
      <c r="R255" s="399" t="n"/>
      <c r="S255" s="399" t="n"/>
      <c r="T255" s="399" t="n"/>
      <c r="U255" s="399" t="n"/>
      <c r="V255" s="211" t="n"/>
      <c r="W255" s="400" t="n"/>
      <c r="X255" s="211" t="n"/>
      <c r="Y255" s="400" t="n"/>
      <c r="Z255" s="211" t="n"/>
      <c r="AA255" s="400" t="n"/>
      <c r="AB255" s="211" t="n"/>
      <c r="AC255" s="399" t="n"/>
      <c r="AD255" s="399" t="n"/>
    </row>
    <row r="256">
      <c r="A256" s="3" t="n"/>
      <c r="B256" s="209" t="n"/>
      <c r="C256" s="209" t="n"/>
      <c r="D256" s="399" t="n"/>
      <c r="E256" s="399" t="n"/>
      <c r="F256" s="399" t="n"/>
      <c r="G256" s="399" t="n"/>
      <c r="H256" s="399" t="n"/>
      <c r="I256" s="399" t="n"/>
      <c r="J256" s="399" t="n"/>
      <c r="K256" s="399" t="n"/>
      <c r="L256" s="399" t="n"/>
      <c r="M256" s="399" t="n"/>
      <c r="N256" s="399" t="n"/>
      <c r="O256" s="399" t="n"/>
      <c r="P256" s="399" t="n"/>
      <c r="Q256" s="399" t="n"/>
      <c r="R256" s="399" t="n"/>
      <c r="S256" s="399" t="n"/>
      <c r="T256" s="399" t="n"/>
      <c r="U256" s="399" t="n"/>
      <c r="V256" s="211" t="n"/>
      <c r="W256" s="400" t="n"/>
      <c r="X256" s="211" t="n"/>
      <c r="Y256" s="400" t="n"/>
      <c r="Z256" s="211" t="n"/>
      <c r="AA256" s="400" t="n"/>
      <c r="AB256" s="211" t="n"/>
      <c r="AC256" s="399" t="n"/>
      <c r="AD256" s="399" t="n"/>
    </row>
    <row r="257">
      <c r="A257" s="3" t="n"/>
      <c r="B257" s="209" t="n"/>
      <c r="C257" s="209" t="n"/>
      <c r="D257" s="399" t="n"/>
      <c r="E257" s="399" t="n"/>
      <c r="F257" s="399" t="n"/>
      <c r="G257" s="399" t="n"/>
      <c r="H257" s="399" t="n"/>
      <c r="I257" s="399" t="n"/>
      <c r="J257" s="399" t="n"/>
      <c r="K257" s="399" t="n"/>
      <c r="L257" s="399" t="n"/>
      <c r="M257" s="399" t="n"/>
      <c r="N257" s="399" t="n"/>
      <c r="O257" s="399" t="n"/>
      <c r="P257" s="399" t="n"/>
      <c r="Q257" s="399" t="n"/>
      <c r="R257" s="399" t="n"/>
      <c r="S257" s="399" t="n"/>
      <c r="T257" s="399" t="n"/>
      <c r="U257" s="399" t="n"/>
      <c r="V257" s="211" t="n"/>
      <c r="W257" s="400" t="n"/>
      <c r="X257" s="211" t="n"/>
      <c r="Y257" s="400" t="n"/>
      <c r="Z257" s="211" t="n"/>
      <c r="AA257" s="400" t="n"/>
      <c r="AB257" s="211" t="n"/>
      <c r="AC257" s="399" t="n"/>
      <c r="AD257" s="399" t="n"/>
    </row>
    <row r="258">
      <c r="A258" s="3" t="n"/>
      <c r="B258" s="209" t="n"/>
      <c r="C258" s="209" t="n"/>
      <c r="D258" s="399" t="n"/>
      <c r="E258" s="399" t="n"/>
      <c r="F258" s="399" t="n"/>
      <c r="G258" s="399" t="n"/>
      <c r="H258" s="399" t="n"/>
      <c r="I258" s="399" t="n"/>
      <c r="J258" s="399" t="n"/>
      <c r="K258" s="399" t="n"/>
      <c r="L258" s="399" t="n"/>
      <c r="M258" s="399" t="n"/>
      <c r="N258" s="399" t="n"/>
      <c r="O258" s="399" t="n"/>
      <c r="P258" s="399" t="n"/>
      <c r="Q258" s="399" t="n"/>
      <c r="R258" s="399" t="n"/>
      <c r="S258" s="399" t="n"/>
      <c r="T258" s="399" t="n"/>
      <c r="U258" s="399" t="n"/>
      <c r="V258" s="211" t="n"/>
      <c r="W258" s="400" t="n"/>
      <c r="X258" s="211" t="n"/>
      <c r="Y258" s="400" t="n"/>
      <c r="Z258" s="211" t="n"/>
      <c r="AA258" s="400" t="n"/>
      <c r="AB258" s="211" t="n"/>
      <c r="AC258" s="399" t="n"/>
      <c r="AD258" s="399" t="n"/>
    </row>
    <row r="259">
      <c r="A259" s="3" t="n"/>
      <c r="B259" s="209" t="n"/>
      <c r="C259" s="209" t="n"/>
      <c r="D259" s="399" t="n"/>
      <c r="E259" s="399" t="n"/>
      <c r="F259" s="399" t="n"/>
      <c r="G259" s="399" t="n"/>
      <c r="H259" s="399" t="n"/>
      <c r="I259" s="399" t="n"/>
      <c r="J259" s="399" t="n"/>
      <c r="K259" s="399" t="n"/>
      <c r="L259" s="399" t="n"/>
      <c r="M259" s="399" t="n"/>
      <c r="N259" s="399" t="n"/>
      <c r="O259" s="399" t="n"/>
      <c r="P259" s="399" t="n"/>
      <c r="Q259" s="399" t="n"/>
      <c r="R259" s="399" t="n"/>
      <c r="S259" s="399" t="n"/>
      <c r="T259" s="399" t="n"/>
      <c r="U259" s="399" t="n"/>
      <c r="V259" s="211" t="n"/>
      <c r="W259" s="400" t="n"/>
      <c r="X259" s="211" t="n"/>
      <c r="Y259" s="400" t="n"/>
      <c r="Z259" s="211" t="n"/>
      <c r="AA259" s="400" t="n"/>
      <c r="AB259" s="211" t="n"/>
      <c r="AC259" s="399" t="n"/>
      <c r="AD259" s="399" t="n"/>
    </row>
    <row r="260">
      <c r="A260" s="3" t="n"/>
      <c r="B260" s="209" t="n"/>
      <c r="C260" s="209" t="n"/>
      <c r="D260" s="399" t="n"/>
      <c r="E260" s="399" t="n"/>
      <c r="F260" s="399" t="n"/>
      <c r="G260" s="399" t="n"/>
      <c r="H260" s="399" t="n"/>
      <c r="I260" s="399" t="n"/>
      <c r="J260" s="399" t="n"/>
      <c r="K260" s="399" t="n"/>
      <c r="L260" s="399" t="n"/>
      <c r="M260" s="399" t="n"/>
      <c r="N260" s="399" t="n"/>
      <c r="O260" s="399" t="n"/>
      <c r="P260" s="399" t="n"/>
      <c r="Q260" s="399" t="n"/>
      <c r="R260" s="399" t="n"/>
      <c r="S260" s="399" t="n"/>
      <c r="T260" s="399" t="n"/>
      <c r="U260" s="399" t="n"/>
      <c r="V260" s="211" t="n"/>
      <c r="W260" s="400" t="n"/>
      <c r="X260" s="211" t="n"/>
      <c r="Y260" s="400" t="n"/>
      <c r="Z260" s="211" t="n"/>
      <c r="AA260" s="400" t="n"/>
      <c r="AB260" s="211" t="n"/>
      <c r="AC260" s="399" t="n"/>
      <c r="AD260" s="399" t="n"/>
    </row>
    <row r="261">
      <c r="A261" s="3" t="n"/>
      <c r="B261" s="209" t="n"/>
      <c r="C261" s="209" t="n"/>
      <c r="D261" s="399" t="n"/>
      <c r="E261" s="399" t="n"/>
      <c r="F261" s="399" t="n"/>
      <c r="G261" s="399" t="n"/>
      <c r="H261" s="399" t="n"/>
      <c r="I261" s="399" t="n"/>
      <c r="J261" s="399" t="n"/>
      <c r="K261" s="399" t="n"/>
      <c r="L261" s="399" t="n"/>
      <c r="M261" s="399" t="n"/>
      <c r="N261" s="399" t="n"/>
      <c r="O261" s="399" t="n"/>
      <c r="P261" s="399" t="n"/>
      <c r="Q261" s="399" t="n"/>
      <c r="R261" s="399" t="n"/>
      <c r="S261" s="399" t="n"/>
      <c r="T261" s="399" t="n"/>
      <c r="U261" s="399" t="n"/>
      <c r="V261" s="211" t="n"/>
      <c r="W261" s="400" t="n"/>
      <c r="X261" s="211" t="n"/>
      <c r="Y261" s="400" t="n"/>
      <c r="Z261" s="211" t="n"/>
      <c r="AA261" s="400" t="n"/>
      <c r="AB261" s="211" t="n"/>
      <c r="AC261" s="399" t="n"/>
      <c r="AD261" s="399" t="n"/>
    </row>
    <row r="262">
      <c r="A262" s="3" t="n"/>
      <c r="B262" s="209" t="n"/>
      <c r="C262" s="209" t="n"/>
      <c r="D262" s="399" t="n"/>
      <c r="E262" s="399" t="n"/>
      <c r="F262" s="399" t="n"/>
      <c r="G262" s="399" t="n"/>
      <c r="H262" s="399" t="n"/>
      <c r="I262" s="399" t="n"/>
      <c r="J262" s="399" t="n"/>
      <c r="K262" s="399" t="n"/>
      <c r="L262" s="399" t="n"/>
      <c r="M262" s="399" t="n"/>
      <c r="N262" s="399" t="n"/>
      <c r="O262" s="399" t="n"/>
      <c r="P262" s="399" t="n"/>
      <c r="Q262" s="399" t="n"/>
      <c r="R262" s="399" t="n"/>
      <c r="S262" s="399" t="n"/>
      <c r="T262" s="399" t="n"/>
      <c r="U262" s="399" t="n"/>
      <c r="V262" s="211" t="n"/>
      <c r="W262" s="400" t="n"/>
      <c r="X262" s="211" t="n"/>
      <c r="Y262" s="400" t="n"/>
      <c r="Z262" s="211" t="n"/>
      <c r="AA262" s="400" t="n"/>
      <c r="AB262" s="211" t="n"/>
      <c r="AC262" s="399" t="n"/>
      <c r="AD262" s="399" t="n"/>
    </row>
    <row r="263">
      <c r="A263" s="3" t="n"/>
      <c r="B263" s="209" t="n"/>
      <c r="C263" s="209" t="n"/>
      <c r="D263" s="399" t="n"/>
      <c r="E263" s="399" t="n"/>
      <c r="F263" s="399" t="n"/>
      <c r="G263" s="399" t="n"/>
      <c r="H263" s="399" t="n"/>
      <c r="I263" s="399" t="n"/>
      <c r="J263" s="399" t="n"/>
      <c r="K263" s="399" t="n"/>
      <c r="L263" s="399" t="n"/>
      <c r="M263" s="399" t="n"/>
      <c r="N263" s="399" t="n"/>
      <c r="O263" s="399" t="n"/>
      <c r="P263" s="399" t="n"/>
      <c r="Q263" s="399" t="n"/>
      <c r="R263" s="399" t="n"/>
      <c r="S263" s="399" t="n"/>
      <c r="T263" s="399" t="n"/>
      <c r="U263" s="399" t="n"/>
      <c r="V263" s="211" t="n"/>
      <c r="W263" s="400" t="n"/>
      <c r="X263" s="211" t="n"/>
      <c r="Y263" s="400" t="n"/>
      <c r="Z263" s="211" t="n"/>
      <c r="AA263" s="400" t="n"/>
      <c r="AB263" s="211" t="n"/>
      <c r="AC263" s="399" t="n"/>
      <c r="AD263" s="399" t="n"/>
    </row>
    <row r="264">
      <c r="A264" s="3" t="n"/>
      <c r="B264" s="209" t="n"/>
      <c r="C264" s="209" t="n"/>
      <c r="D264" s="399" t="n"/>
      <c r="E264" s="399" t="n"/>
      <c r="F264" s="399" t="n"/>
      <c r="G264" s="399" t="n"/>
      <c r="H264" s="399" t="n"/>
      <c r="I264" s="399" t="n"/>
      <c r="J264" s="399" t="n"/>
      <c r="K264" s="399" t="n"/>
      <c r="L264" s="399" t="n"/>
      <c r="M264" s="399" t="n"/>
      <c r="N264" s="399" t="n"/>
      <c r="O264" s="399" t="n"/>
      <c r="P264" s="399" t="n"/>
      <c r="Q264" s="399" t="n"/>
      <c r="R264" s="399" t="n"/>
      <c r="S264" s="399" t="n"/>
      <c r="T264" s="399" t="n"/>
      <c r="U264" s="399" t="n"/>
      <c r="V264" s="211" t="n"/>
      <c r="W264" s="400" t="n"/>
      <c r="X264" s="211" t="n"/>
      <c r="Y264" s="400" t="n"/>
      <c r="Z264" s="211" t="n"/>
      <c r="AA264" s="400" t="n"/>
      <c r="AB264" s="211" t="n"/>
      <c r="AC264" s="399" t="n"/>
      <c r="AD264" s="399" t="n"/>
    </row>
    <row r="265">
      <c r="A265" s="3" t="n"/>
      <c r="B265" s="209" t="n"/>
      <c r="C265" s="209" t="n"/>
      <c r="D265" s="399" t="n"/>
      <c r="E265" s="399" t="n"/>
      <c r="F265" s="399" t="n"/>
      <c r="G265" s="399" t="n"/>
      <c r="H265" s="399" t="n"/>
      <c r="I265" s="399" t="n"/>
      <c r="J265" s="399" t="n"/>
      <c r="K265" s="399" t="n"/>
      <c r="L265" s="399" t="n"/>
      <c r="M265" s="399" t="n"/>
      <c r="N265" s="399" t="n"/>
      <c r="O265" s="399" t="n"/>
      <c r="P265" s="399" t="n"/>
      <c r="Q265" s="399" t="n"/>
      <c r="R265" s="399" t="n"/>
      <c r="S265" s="399" t="n"/>
      <c r="T265" s="399" t="n"/>
      <c r="U265" s="399" t="n"/>
      <c r="V265" s="211" t="n"/>
      <c r="W265" s="400" t="n"/>
      <c r="X265" s="211" t="n"/>
      <c r="Y265" s="400" t="n"/>
      <c r="Z265" s="211" t="n"/>
      <c r="AA265" s="400" t="n"/>
      <c r="AB265" s="211" t="n"/>
      <c r="AC265" s="399" t="n"/>
      <c r="AD265" s="399" t="n"/>
    </row>
    <row r="266">
      <c r="A266" s="3" t="n"/>
      <c r="B266" s="209" t="n"/>
      <c r="C266" s="209" t="n"/>
      <c r="D266" s="399" t="n"/>
      <c r="E266" s="399" t="n"/>
      <c r="F266" s="399" t="n"/>
      <c r="G266" s="399" t="n"/>
      <c r="H266" s="399" t="n"/>
      <c r="I266" s="399" t="n"/>
      <c r="J266" s="399" t="n"/>
      <c r="K266" s="399" t="n"/>
      <c r="L266" s="399" t="n"/>
      <c r="M266" s="399" t="n"/>
      <c r="N266" s="399" t="n"/>
      <c r="O266" s="399" t="n"/>
      <c r="P266" s="399" t="n"/>
      <c r="Q266" s="399" t="n"/>
      <c r="R266" s="399" t="n"/>
      <c r="S266" s="399" t="n"/>
      <c r="T266" s="399" t="n"/>
      <c r="U266" s="399" t="n"/>
      <c r="V266" s="211" t="n"/>
      <c r="W266" s="400" t="n"/>
      <c r="X266" s="211" t="n"/>
      <c r="Y266" s="400" t="n"/>
      <c r="Z266" s="211" t="n"/>
      <c r="AA266" s="400" t="n"/>
      <c r="AB266" s="211" t="n"/>
      <c r="AC266" s="399" t="n"/>
      <c r="AD266" s="399" t="n"/>
    </row>
    <row r="267">
      <c r="A267" s="3" t="n"/>
      <c r="B267" s="209" t="n"/>
      <c r="C267" s="209" t="n"/>
      <c r="D267" s="399" t="n"/>
      <c r="E267" s="399" t="n"/>
      <c r="F267" s="399" t="n"/>
      <c r="G267" s="399" t="n"/>
      <c r="H267" s="399" t="n"/>
      <c r="I267" s="399" t="n"/>
      <c r="J267" s="399" t="n"/>
      <c r="K267" s="399" t="n"/>
      <c r="L267" s="399" t="n"/>
      <c r="M267" s="399" t="n"/>
      <c r="N267" s="399" t="n"/>
      <c r="O267" s="399" t="n"/>
      <c r="P267" s="399" t="n"/>
      <c r="Q267" s="399" t="n"/>
      <c r="R267" s="399" t="n"/>
      <c r="S267" s="399" t="n"/>
      <c r="T267" s="399" t="n"/>
      <c r="U267" s="399" t="n"/>
      <c r="V267" s="211" t="n"/>
      <c r="W267" s="400" t="n"/>
      <c r="X267" s="211" t="n"/>
      <c r="Y267" s="400" t="n"/>
      <c r="Z267" s="211" t="n"/>
      <c r="AA267" s="400" t="n"/>
      <c r="AB267" s="211" t="n"/>
      <c r="AC267" s="399" t="n"/>
      <c r="AD267" s="399" t="n"/>
    </row>
    <row r="268">
      <c r="A268" s="3" t="n"/>
      <c r="B268" s="209" t="n"/>
      <c r="C268" s="209" t="n"/>
      <c r="D268" s="399" t="n"/>
      <c r="E268" s="399" t="n"/>
      <c r="F268" s="399" t="n"/>
      <c r="G268" s="399" t="n"/>
      <c r="H268" s="399" t="n"/>
      <c r="I268" s="399" t="n"/>
      <c r="J268" s="399" t="n"/>
      <c r="K268" s="399" t="n"/>
      <c r="L268" s="399" t="n"/>
      <c r="M268" s="399" t="n"/>
      <c r="N268" s="399" t="n"/>
      <c r="O268" s="399" t="n"/>
      <c r="P268" s="399" t="n"/>
      <c r="Q268" s="399" t="n"/>
      <c r="R268" s="399" t="n"/>
      <c r="S268" s="399" t="n"/>
      <c r="T268" s="399" t="n"/>
      <c r="U268" s="399" t="n"/>
      <c r="V268" s="211" t="n"/>
      <c r="W268" s="400" t="n"/>
      <c r="X268" s="211" t="n"/>
      <c r="Y268" s="400" t="n"/>
      <c r="Z268" s="211" t="n"/>
      <c r="AA268" s="400" t="n"/>
      <c r="AB268" s="211" t="n"/>
      <c r="AC268" s="399" t="n"/>
      <c r="AD268" s="399" t="n"/>
    </row>
    <row r="269">
      <c r="A269" s="3" t="n"/>
      <c r="B269" s="209" t="n"/>
      <c r="C269" s="209" t="n"/>
      <c r="D269" s="399" t="n"/>
      <c r="E269" s="399" t="n"/>
      <c r="F269" s="399" t="n"/>
      <c r="G269" s="399" t="n"/>
      <c r="H269" s="399" t="n"/>
      <c r="I269" s="399" t="n"/>
      <c r="J269" s="399" t="n"/>
      <c r="K269" s="399" t="n"/>
      <c r="L269" s="399" t="n"/>
      <c r="M269" s="399" t="n"/>
      <c r="N269" s="399" t="n"/>
      <c r="O269" s="399" t="n"/>
      <c r="P269" s="399" t="n"/>
      <c r="Q269" s="399" t="n"/>
      <c r="R269" s="399" t="n"/>
      <c r="S269" s="399" t="n"/>
      <c r="T269" s="399" t="n"/>
      <c r="U269" s="399" t="n"/>
      <c r="V269" s="211" t="n"/>
      <c r="W269" s="400" t="n"/>
      <c r="X269" s="211" t="n"/>
      <c r="Y269" s="400" t="n"/>
      <c r="Z269" s="211" t="n"/>
      <c r="AA269" s="400" t="n"/>
      <c r="AB269" s="211" t="n"/>
      <c r="AC269" s="399" t="n"/>
      <c r="AD269" s="399" t="n"/>
    </row>
    <row r="270">
      <c r="A270" s="3" t="n"/>
      <c r="B270" s="209" t="n"/>
      <c r="C270" s="209" t="n"/>
      <c r="D270" s="399" t="n"/>
      <c r="E270" s="399" t="n"/>
      <c r="F270" s="399" t="n"/>
      <c r="G270" s="399" t="n"/>
      <c r="H270" s="399" t="n"/>
      <c r="I270" s="399" t="n"/>
      <c r="J270" s="399" t="n"/>
      <c r="K270" s="399" t="n"/>
      <c r="L270" s="399" t="n"/>
      <c r="M270" s="399" t="n"/>
      <c r="N270" s="399" t="n"/>
      <c r="O270" s="399" t="n"/>
      <c r="P270" s="399" t="n"/>
      <c r="Q270" s="399" t="n"/>
      <c r="R270" s="399" t="n"/>
      <c r="S270" s="399" t="n"/>
      <c r="T270" s="399" t="n"/>
      <c r="U270" s="399" t="n"/>
      <c r="V270" s="211" t="n"/>
      <c r="W270" s="400" t="n"/>
      <c r="X270" s="211" t="n"/>
      <c r="Y270" s="400" t="n"/>
      <c r="Z270" s="211" t="n"/>
      <c r="AA270" s="400" t="n"/>
      <c r="AB270" s="211" t="n"/>
      <c r="AC270" s="399" t="n"/>
      <c r="AD270" s="399" t="n"/>
    </row>
    <row r="271">
      <c r="A271" s="3" t="n"/>
      <c r="B271" s="209" t="n"/>
      <c r="C271" s="209" t="n"/>
      <c r="D271" s="399" t="n"/>
      <c r="E271" s="399" t="n"/>
      <c r="F271" s="399" t="n"/>
      <c r="G271" s="399" t="n"/>
      <c r="H271" s="399" t="n"/>
      <c r="I271" s="399" t="n"/>
      <c r="J271" s="399" t="n"/>
      <c r="K271" s="399" t="n"/>
      <c r="L271" s="399" t="n"/>
      <c r="M271" s="399" t="n"/>
      <c r="N271" s="399" t="n"/>
      <c r="O271" s="399" t="n"/>
      <c r="P271" s="399" t="n"/>
      <c r="Q271" s="399" t="n"/>
      <c r="R271" s="399" t="n"/>
      <c r="S271" s="399" t="n"/>
      <c r="T271" s="399" t="n"/>
      <c r="U271" s="399" t="n"/>
      <c r="V271" s="211" t="n"/>
      <c r="W271" s="400" t="n"/>
      <c r="X271" s="211" t="n"/>
      <c r="Y271" s="400" t="n"/>
      <c r="Z271" s="211" t="n"/>
      <c r="AA271" s="400" t="n"/>
      <c r="AB271" s="211" t="n"/>
      <c r="AC271" s="399" t="n"/>
      <c r="AD271" s="399" t="n"/>
    </row>
    <row r="272">
      <c r="A272" s="3" t="n"/>
      <c r="B272" s="209" t="n"/>
      <c r="C272" s="209" t="n"/>
      <c r="D272" s="399" t="n"/>
      <c r="E272" s="399" t="n"/>
      <c r="F272" s="399" t="n"/>
      <c r="G272" s="399" t="n"/>
      <c r="H272" s="399" t="n"/>
      <c r="I272" s="399" t="n"/>
      <c r="J272" s="399" t="n"/>
      <c r="K272" s="399" t="n"/>
      <c r="L272" s="399" t="n"/>
      <c r="M272" s="399" t="n"/>
      <c r="N272" s="399" t="n"/>
      <c r="O272" s="399" t="n"/>
      <c r="P272" s="399" t="n"/>
      <c r="Q272" s="399" t="n"/>
      <c r="R272" s="399" t="n"/>
      <c r="S272" s="399" t="n"/>
      <c r="T272" s="399" t="n"/>
      <c r="U272" s="399" t="n"/>
      <c r="V272" s="211" t="n"/>
      <c r="W272" s="400" t="n"/>
      <c r="X272" s="211" t="n"/>
      <c r="Y272" s="400" t="n"/>
      <c r="Z272" s="211" t="n"/>
      <c r="AA272" s="400" t="n"/>
      <c r="AB272" s="211" t="n"/>
      <c r="AC272" s="399" t="n"/>
      <c r="AD272" s="399" t="n"/>
    </row>
    <row r="273">
      <c r="A273" s="3" t="n"/>
      <c r="B273" s="209" t="n"/>
      <c r="C273" s="209" t="n"/>
      <c r="D273" s="399" t="n"/>
      <c r="E273" s="399" t="n"/>
      <c r="F273" s="399" t="n"/>
      <c r="G273" s="399" t="n"/>
      <c r="H273" s="399" t="n"/>
      <c r="I273" s="399" t="n"/>
      <c r="J273" s="399" t="n"/>
      <c r="K273" s="399" t="n"/>
      <c r="L273" s="399" t="n"/>
      <c r="M273" s="399" t="n"/>
      <c r="N273" s="399" t="n"/>
      <c r="O273" s="399" t="n"/>
      <c r="P273" s="399" t="n"/>
      <c r="Q273" s="399" t="n"/>
      <c r="R273" s="399" t="n"/>
      <c r="S273" s="399" t="n"/>
      <c r="T273" s="399" t="n"/>
      <c r="U273" s="399" t="n"/>
      <c r="V273" s="211" t="n"/>
      <c r="W273" s="400" t="n"/>
      <c r="X273" s="211" t="n"/>
      <c r="Y273" s="400" t="n"/>
      <c r="Z273" s="211" t="n"/>
      <c r="AA273" s="400" t="n"/>
      <c r="AB273" s="211" t="n"/>
      <c r="AC273" s="399" t="n"/>
      <c r="AD273" s="399" t="n"/>
    </row>
    <row r="274">
      <c r="A274" s="3" t="n"/>
      <c r="B274" s="209" t="n"/>
      <c r="C274" s="209" t="n"/>
      <c r="D274" s="399" t="n"/>
      <c r="E274" s="399" t="n"/>
      <c r="F274" s="399" t="n"/>
      <c r="G274" s="399" t="n"/>
      <c r="H274" s="399" t="n"/>
      <c r="I274" s="399" t="n"/>
      <c r="J274" s="399" t="n"/>
      <c r="K274" s="399" t="n"/>
      <c r="L274" s="399" t="n"/>
      <c r="M274" s="399" t="n"/>
      <c r="N274" s="399" t="n"/>
      <c r="O274" s="399" t="n"/>
      <c r="P274" s="399" t="n"/>
      <c r="Q274" s="399" t="n"/>
      <c r="R274" s="399" t="n"/>
      <c r="S274" s="399" t="n"/>
      <c r="T274" s="399" t="n"/>
      <c r="U274" s="399" t="n"/>
      <c r="V274" s="211" t="n"/>
      <c r="W274" s="400" t="n"/>
      <c r="X274" s="211" t="n"/>
      <c r="Y274" s="400" t="n"/>
      <c r="Z274" s="211" t="n"/>
      <c r="AA274" s="400" t="n"/>
      <c r="AB274" s="211" t="n"/>
      <c r="AC274" s="399" t="n"/>
      <c r="AD274" s="399" t="n"/>
    </row>
    <row r="275">
      <c r="A275" s="3" t="n"/>
      <c r="B275" s="209" t="n"/>
      <c r="C275" s="209" t="n"/>
      <c r="D275" s="399" t="n"/>
      <c r="E275" s="399" t="n"/>
      <c r="F275" s="399" t="n"/>
      <c r="G275" s="399" t="n"/>
      <c r="H275" s="399" t="n"/>
      <c r="I275" s="399" t="n"/>
      <c r="J275" s="399" t="n"/>
      <c r="K275" s="399" t="n"/>
      <c r="L275" s="399" t="n"/>
      <c r="M275" s="399" t="n"/>
      <c r="N275" s="399" t="n"/>
      <c r="O275" s="399" t="n"/>
      <c r="P275" s="399" t="n"/>
      <c r="Q275" s="399" t="n"/>
      <c r="R275" s="399" t="n"/>
      <c r="S275" s="399" t="n"/>
      <c r="T275" s="399" t="n"/>
      <c r="U275" s="399" t="n"/>
      <c r="V275" s="211" t="n"/>
      <c r="W275" s="400" t="n"/>
      <c r="X275" s="211" t="n"/>
      <c r="Y275" s="400" t="n"/>
      <c r="Z275" s="211" t="n"/>
      <c r="AA275" s="400" t="n"/>
      <c r="AB275" s="211" t="n"/>
      <c r="AC275" s="399" t="n"/>
      <c r="AD275" s="399" t="n"/>
    </row>
    <row r="276">
      <c r="A276" s="3" t="n"/>
      <c r="B276" s="209" t="n"/>
      <c r="C276" s="209" t="n"/>
      <c r="D276" s="399" t="n"/>
      <c r="E276" s="399" t="n"/>
      <c r="F276" s="399" t="n"/>
      <c r="G276" s="399" t="n"/>
      <c r="H276" s="399" t="n"/>
      <c r="I276" s="399" t="n"/>
      <c r="J276" s="399" t="n"/>
      <c r="K276" s="399" t="n"/>
      <c r="L276" s="399" t="n"/>
      <c r="M276" s="399" t="n"/>
      <c r="N276" s="399" t="n"/>
      <c r="O276" s="399" t="n"/>
      <c r="P276" s="399" t="n"/>
      <c r="Q276" s="399" t="n"/>
      <c r="R276" s="399" t="n"/>
      <c r="S276" s="399" t="n"/>
      <c r="T276" s="399" t="n"/>
      <c r="U276" s="399" t="n"/>
      <c r="V276" s="211" t="n"/>
      <c r="W276" s="400" t="n"/>
      <c r="X276" s="211" t="n"/>
      <c r="Y276" s="400" t="n"/>
      <c r="Z276" s="211" t="n"/>
      <c r="AA276" s="400" t="n"/>
      <c r="AB276" s="211" t="n"/>
      <c r="AC276" s="399" t="n"/>
      <c r="AD276" s="399" t="n"/>
    </row>
    <row r="277">
      <c r="A277" s="3" t="n"/>
      <c r="B277" s="209" t="n"/>
      <c r="C277" s="209" t="n"/>
      <c r="D277" s="399" t="n"/>
      <c r="E277" s="399" t="n"/>
      <c r="F277" s="399" t="n"/>
      <c r="G277" s="399" t="n"/>
      <c r="H277" s="399" t="n"/>
      <c r="I277" s="399" t="n"/>
      <c r="J277" s="399" t="n"/>
      <c r="K277" s="399" t="n"/>
      <c r="L277" s="399" t="n"/>
      <c r="M277" s="399" t="n"/>
      <c r="N277" s="399" t="n"/>
      <c r="O277" s="399" t="n"/>
      <c r="P277" s="399" t="n"/>
      <c r="Q277" s="399" t="n"/>
      <c r="R277" s="399" t="n"/>
      <c r="S277" s="399" t="n"/>
      <c r="T277" s="399" t="n"/>
      <c r="U277" s="399" t="n"/>
      <c r="V277" s="211" t="n"/>
      <c r="W277" s="400" t="n"/>
      <c r="X277" s="211" t="n"/>
      <c r="Y277" s="400" t="n"/>
      <c r="Z277" s="211" t="n"/>
      <c r="AA277" s="400" t="n"/>
      <c r="AB277" s="211" t="n"/>
      <c r="AC277" s="399" t="n"/>
      <c r="AD277" s="399" t="n"/>
    </row>
    <row r="278">
      <c r="A278" s="3" t="n"/>
      <c r="B278" s="209" t="n"/>
      <c r="C278" s="209" t="n"/>
      <c r="D278" s="399" t="n"/>
      <c r="E278" s="399" t="n"/>
      <c r="F278" s="399" t="n"/>
      <c r="G278" s="399" t="n"/>
      <c r="H278" s="399" t="n"/>
      <c r="I278" s="399" t="n"/>
      <c r="J278" s="399" t="n"/>
      <c r="K278" s="399" t="n"/>
      <c r="L278" s="399" t="n"/>
      <c r="M278" s="399" t="n"/>
      <c r="N278" s="399" t="n"/>
      <c r="O278" s="399" t="n"/>
      <c r="P278" s="399" t="n"/>
      <c r="Q278" s="399" t="n"/>
      <c r="R278" s="399" t="n"/>
      <c r="S278" s="399" t="n"/>
      <c r="T278" s="399" t="n"/>
      <c r="U278" s="399" t="n"/>
      <c r="V278" s="211" t="n"/>
      <c r="W278" s="400" t="n"/>
      <c r="X278" s="211" t="n"/>
      <c r="Y278" s="400" t="n"/>
      <c r="Z278" s="211" t="n"/>
      <c r="AA278" s="400" t="n"/>
      <c r="AB278" s="211" t="n"/>
      <c r="AC278" s="399" t="n"/>
      <c r="AD278" s="399" t="n"/>
    </row>
    <row r="279">
      <c r="A279" s="3" t="n"/>
      <c r="B279" s="209" t="n"/>
      <c r="C279" s="209" t="n"/>
      <c r="D279" s="399" t="n"/>
      <c r="E279" s="399" t="n"/>
      <c r="F279" s="399" t="n"/>
      <c r="G279" s="399" t="n"/>
      <c r="H279" s="399" t="n"/>
      <c r="I279" s="399" t="n"/>
      <c r="J279" s="399" t="n"/>
      <c r="K279" s="399" t="n"/>
      <c r="L279" s="399" t="n"/>
      <c r="M279" s="399" t="n"/>
      <c r="N279" s="399" t="n"/>
      <c r="O279" s="399" t="n"/>
      <c r="P279" s="399" t="n"/>
      <c r="Q279" s="399" t="n"/>
      <c r="R279" s="399" t="n"/>
      <c r="S279" s="399" t="n"/>
      <c r="T279" s="399" t="n"/>
      <c r="U279" s="399" t="n"/>
      <c r="V279" s="211" t="n"/>
      <c r="W279" s="400" t="n"/>
      <c r="X279" s="211" t="n"/>
      <c r="Y279" s="400" t="n"/>
      <c r="Z279" s="211" t="n"/>
      <c r="AA279" s="400" t="n"/>
      <c r="AB279" s="211" t="n"/>
      <c r="AC279" s="399" t="n"/>
      <c r="AD279" s="399" t="n"/>
    </row>
    <row r="280">
      <c r="A280" s="3" t="n"/>
      <c r="B280" s="209" t="n"/>
      <c r="C280" s="209" t="n"/>
      <c r="D280" s="399" t="n"/>
      <c r="E280" s="399" t="n"/>
      <c r="F280" s="399" t="n"/>
      <c r="G280" s="399" t="n"/>
      <c r="H280" s="399" t="n"/>
      <c r="I280" s="399" t="n"/>
      <c r="J280" s="399" t="n"/>
      <c r="K280" s="399" t="n"/>
      <c r="L280" s="399" t="n"/>
      <c r="M280" s="399" t="n"/>
      <c r="N280" s="399" t="n"/>
      <c r="O280" s="399" t="n"/>
      <c r="P280" s="399" t="n"/>
      <c r="Q280" s="399" t="n"/>
      <c r="R280" s="399" t="n"/>
      <c r="S280" s="399" t="n"/>
      <c r="T280" s="399" t="n"/>
      <c r="U280" s="399" t="n"/>
      <c r="V280" s="211" t="n"/>
      <c r="W280" s="400" t="n"/>
      <c r="X280" s="211" t="n"/>
      <c r="Y280" s="400" t="n"/>
      <c r="Z280" s="211" t="n"/>
      <c r="AA280" s="400" t="n"/>
      <c r="AB280" s="211" t="n"/>
      <c r="AC280" s="399" t="n"/>
      <c r="AD280" s="399" t="n"/>
    </row>
    <row r="281">
      <c r="A281" s="3" t="n"/>
      <c r="B281" s="209" t="n"/>
      <c r="C281" s="209" t="n"/>
      <c r="D281" s="399" t="n"/>
      <c r="E281" s="399" t="n"/>
      <c r="F281" s="399" t="n"/>
      <c r="G281" s="399" t="n"/>
      <c r="H281" s="399" t="n"/>
      <c r="I281" s="399" t="n"/>
      <c r="J281" s="399" t="n"/>
      <c r="K281" s="399" t="n"/>
      <c r="L281" s="399" t="n"/>
      <c r="M281" s="399" t="n"/>
      <c r="N281" s="399" t="n"/>
      <c r="O281" s="399" t="n"/>
      <c r="P281" s="399" t="n"/>
      <c r="Q281" s="399" t="n"/>
      <c r="R281" s="399" t="n"/>
      <c r="S281" s="399" t="n"/>
      <c r="T281" s="399" t="n"/>
      <c r="U281" s="399" t="n"/>
      <c r="V281" s="211" t="n"/>
      <c r="W281" s="400" t="n"/>
      <c r="X281" s="211" t="n"/>
      <c r="Y281" s="400" t="n"/>
      <c r="Z281" s="211" t="n"/>
      <c r="AA281" s="400" t="n"/>
      <c r="AB281" s="211" t="n"/>
      <c r="AC281" s="399" t="n"/>
      <c r="AD281" s="399" t="n"/>
    </row>
    <row r="282">
      <c r="A282" s="3" t="n"/>
      <c r="B282" s="209" t="n"/>
      <c r="C282" s="209" t="n"/>
      <c r="D282" s="399" t="n"/>
      <c r="E282" s="399" t="n"/>
      <c r="F282" s="399" t="n"/>
      <c r="G282" s="399" t="n"/>
      <c r="H282" s="399" t="n"/>
      <c r="I282" s="399" t="n"/>
      <c r="J282" s="399" t="n"/>
      <c r="K282" s="399" t="n"/>
      <c r="L282" s="399" t="n"/>
      <c r="M282" s="399" t="n"/>
      <c r="N282" s="399" t="n"/>
      <c r="O282" s="399" t="n"/>
      <c r="P282" s="399" t="n"/>
      <c r="Q282" s="399" t="n"/>
      <c r="R282" s="399" t="n"/>
      <c r="S282" s="399" t="n"/>
      <c r="T282" s="399" t="n"/>
      <c r="U282" s="399" t="n"/>
      <c r="V282" s="211" t="n"/>
      <c r="W282" s="400" t="n"/>
      <c r="X282" s="211" t="n"/>
      <c r="Y282" s="400" t="n"/>
      <c r="Z282" s="211" t="n"/>
      <c r="AA282" s="400" t="n"/>
      <c r="AB282" s="211" t="n"/>
      <c r="AC282" s="399" t="n"/>
      <c r="AD282" s="399" t="n"/>
    </row>
    <row r="283">
      <c r="A283" s="3" t="n"/>
      <c r="B283" s="209" t="n"/>
      <c r="C283" s="209" t="n"/>
      <c r="D283" s="399" t="n"/>
      <c r="E283" s="399" t="n"/>
      <c r="F283" s="399" t="n"/>
      <c r="G283" s="399" t="n"/>
      <c r="H283" s="399" t="n"/>
      <c r="I283" s="399" t="n"/>
      <c r="J283" s="399" t="n"/>
      <c r="K283" s="399" t="n"/>
      <c r="L283" s="399" t="n"/>
      <c r="M283" s="399" t="n"/>
      <c r="N283" s="399" t="n"/>
      <c r="O283" s="399" t="n"/>
      <c r="P283" s="399" t="n"/>
      <c r="Q283" s="399" t="n"/>
      <c r="R283" s="399" t="n"/>
      <c r="S283" s="399" t="n"/>
      <c r="T283" s="399" t="n"/>
      <c r="U283" s="399" t="n"/>
      <c r="V283" s="211" t="n"/>
      <c r="W283" s="400" t="n"/>
      <c r="X283" s="211" t="n"/>
      <c r="Y283" s="400" t="n"/>
      <c r="Z283" s="211" t="n"/>
      <c r="AA283" s="400" t="n"/>
      <c r="AB283" s="211" t="n"/>
      <c r="AC283" s="399" t="n"/>
      <c r="AD283" s="399" t="n"/>
    </row>
    <row r="284">
      <c r="A284" s="3" t="n"/>
      <c r="B284" s="209" t="n"/>
      <c r="C284" s="209" t="n"/>
      <c r="D284" s="399" t="n"/>
      <c r="E284" s="399" t="n"/>
      <c r="F284" s="399" t="n"/>
      <c r="G284" s="399" t="n"/>
      <c r="H284" s="399" t="n"/>
      <c r="I284" s="399" t="n"/>
      <c r="J284" s="399" t="n"/>
      <c r="K284" s="399" t="n"/>
      <c r="L284" s="399" t="n"/>
      <c r="M284" s="399" t="n"/>
      <c r="N284" s="399" t="n"/>
      <c r="O284" s="399" t="n"/>
      <c r="P284" s="399" t="n"/>
      <c r="Q284" s="399" t="n"/>
      <c r="R284" s="399" t="n"/>
      <c r="S284" s="399" t="n"/>
      <c r="T284" s="399" t="n"/>
      <c r="U284" s="399" t="n"/>
      <c r="V284" s="211" t="n"/>
      <c r="W284" s="400" t="n"/>
      <c r="X284" s="211" t="n"/>
      <c r="Y284" s="400" t="n"/>
      <c r="Z284" s="211" t="n"/>
      <c r="AA284" s="400" t="n"/>
      <c r="AB284" s="211" t="n"/>
      <c r="AC284" s="399" t="n"/>
      <c r="AD284" s="399" t="n"/>
    </row>
    <row r="285">
      <c r="A285" s="3" t="n"/>
      <c r="B285" s="209" t="n"/>
      <c r="C285" s="209" t="n"/>
      <c r="D285" s="399" t="n"/>
      <c r="E285" s="399" t="n"/>
      <c r="F285" s="399" t="n"/>
      <c r="G285" s="399" t="n"/>
      <c r="H285" s="399" t="n"/>
      <c r="I285" s="399" t="n"/>
      <c r="J285" s="399" t="n"/>
      <c r="K285" s="399" t="n"/>
      <c r="L285" s="399" t="n"/>
      <c r="M285" s="399" t="n"/>
      <c r="N285" s="399" t="n"/>
      <c r="O285" s="399" t="n"/>
      <c r="P285" s="399" t="n"/>
      <c r="Q285" s="399" t="n"/>
      <c r="R285" s="399" t="n"/>
      <c r="S285" s="399" t="n"/>
      <c r="T285" s="399" t="n"/>
      <c r="U285" s="399" t="n"/>
      <c r="V285" s="211" t="n"/>
      <c r="W285" s="400" t="n"/>
      <c r="X285" s="211" t="n"/>
      <c r="Y285" s="400" t="n"/>
      <c r="Z285" s="211" t="n"/>
      <c r="AA285" s="400" t="n"/>
      <c r="AB285" s="211" t="n"/>
      <c r="AC285" s="399" t="n"/>
      <c r="AD285" s="399" t="n"/>
    </row>
    <row r="286">
      <c r="A286" s="3" t="n"/>
      <c r="B286" s="209" t="n"/>
      <c r="C286" s="209" t="n"/>
      <c r="D286" s="399" t="n"/>
      <c r="E286" s="399" t="n"/>
      <c r="F286" s="399" t="n"/>
      <c r="G286" s="399" t="n"/>
      <c r="H286" s="399" t="n"/>
      <c r="I286" s="399" t="n"/>
      <c r="J286" s="399" t="n"/>
      <c r="K286" s="399" t="n"/>
      <c r="L286" s="399" t="n"/>
      <c r="M286" s="399" t="n"/>
      <c r="N286" s="399" t="n"/>
      <c r="O286" s="399" t="n"/>
      <c r="P286" s="399" t="n"/>
      <c r="Q286" s="399" t="n"/>
      <c r="R286" s="399" t="n"/>
      <c r="S286" s="399" t="n"/>
      <c r="T286" s="399" t="n"/>
      <c r="U286" s="399" t="n"/>
      <c r="V286" s="211" t="n"/>
      <c r="W286" s="400" t="n"/>
      <c r="X286" s="211" t="n"/>
      <c r="Y286" s="400" t="n"/>
      <c r="Z286" s="211" t="n"/>
      <c r="AA286" s="400" t="n"/>
      <c r="AB286" s="211" t="n"/>
      <c r="AC286" s="399" t="n"/>
      <c r="AD286" s="399" t="n"/>
    </row>
    <row r="287">
      <c r="A287" s="3" t="n"/>
      <c r="B287" s="209" t="n"/>
      <c r="C287" s="209" t="n"/>
      <c r="D287" s="399" t="n"/>
      <c r="E287" s="399" t="n"/>
      <c r="F287" s="399" t="n"/>
      <c r="G287" s="399" t="n"/>
      <c r="H287" s="399" t="n"/>
      <c r="I287" s="399" t="n"/>
      <c r="J287" s="399" t="n"/>
      <c r="K287" s="399" t="n"/>
      <c r="L287" s="399" t="n"/>
      <c r="M287" s="399" t="n"/>
      <c r="N287" s="399" t="n"/>
      <c r="O287" s="399" t="n"/>
      <c r="P287" s="399" t="n"/>
      <c r="Q287" s="399" t="n"/>
      <c r="R287" s="399" t="n"/>
      <c r="S287" s="399" t="n"/>
      <c r="T287" s="399" t="n"/>
      <c r="U287" s="399" t="n"/>
      <c r="V287" s="211" t="n"/>
      <c r="W287" s="400" t="n"/>
      <c r="X287" s="211" t="n"/>
      <c r="Y287" s="400" t="n"/>
      <c r="Z287" s="211" t="n"/>
      <c r="AA287" s="400" t="n"/>
      <c r="AB287" s="211" t="n"/>
      <c r="AC287" s="399" t="n"/>
      <c r="AD287" s="399" t="n"/>
    </row>
    <row r="288">
      <c r="A288" s="3" t="n"/>
      <c r="B288" s="209" t="n"/>
      <c r="C288" s="209" t="n"/>
      <c r="D288" s="399" t="n"/>
      <c r="E288" s="399" t="n"/>
      <c r="F288" s="399" t="n"/>
      <c r="G288" s="399" t="n"/>
      <c r="H288" s="399" t="n"/>
      <c r="I288" s="399" t="n"/>
      <c r="J288" s="399" t="n"/>
      <c r="K288" s="399" t="n"/>
      <c r="L288" s="399" t="n"/>
      <c r="M288" s="399" t="n"/>
      <c r="N288" s="399" t="n"/>
      <c r="O288" s="399" t="n"/>
      <c r="P288" s="399" t="n"/>
      <c r="Q288" s="399" t="n"/>
      <c r="R288" s="399" t="n"/>
      <c r="S288" s="399" t="n"/>
      <c r="T288" s="399" t="n"/>
      <c r="U288" s="399" t="n"/>
      <c r="V288" s="211" t="n"/>
      <c r="W288" s="400" t="n"/>
      <c r="X288" s="211" t="n"/>
      <c r="Y288" s="400" t="n"/>
      <c r="Z288" s="211" t="n"/>
      <c r="AA288" s="400" t="n"/>
      <c r="AB288" s="211" t="n"/>
      <c r="AC288" s="399" t="n"/>
      <c r="AD288" s="399" t="n"/>
    </row>
    <row r="289">
      <c r="A289" s="3" t="n"/>
      <c r="B289" s="209" t="n"/>
      <c r="C289" s="209" t="n"/>
      <c r="D289" s="399" t="n"/>
      <c r="E289" s="399" t="n"/>
      <c r="F289" s="399" t="n"/>
      <c r="G289" s="399" t="n"/>
      <c r="H289" s="399" t="n"/>
      <c r="I289" s="399" t="n"/>
      <c r="J289" s="399" t="n"/>
      <c r="K289" s="399" t="n"/>
      <c r="L289" s="399" t="n"/>
      <c r="M289" s="399" t="n"/>
      <c r="N289" s="399" t="n"/>
      <c r="O289" s="399" t="n"/>
      <c r="P289" s="399" t="n"/>
      <c r="Q289" s="399" t="n"/>
      <c r="R289" s="399" t="n"/>
      <c r="S289" s="399" t="n"/>
      <c r="T289" s="399" t="n"/>
      <c r="U289" s="399" t="n"/>
      <c r="V289" s="211" t="n"/>
      <c r="W289" s="400" t="n"/>
      <c r="X289" s="211" t="n"/>
      <c r="Y289" s="400" t="n"/>
      <c r="Z289" s="211" t="n"/>
      <c r="AA289" s="400" t="n"/>
      <c r="AB289" s="211" t="n"/>
      <c r="AC289" s="399" t="n"/>
      <c r="AD289" s="399" t="n"/>
    </row>
    <row r="290">
      <c r="A290" s="3" t="n"/>
      <c r="B290" s="209" t="n"/>
      <c r="C290" s="209" t="n"/>
      <c r="D290" s="399" t="n"/>
      <c r="E290" s="399" t="n"/>
      <c r="F290" s="399" t="n"/>
      <c r="G290" s="399" t="n"/>
      <c r="H290" s="399" t="n"/>
      <c r="I290" s="399" t="n"/>
      <c r="J290" s="399" t="n"/>
      <c r="K290" s="399" t="n"/>
      <c r="L290" s="399" t="n"/>
      <c r="M290" s="399" t="n"/>
      <c r="N290" s="399" t="n"/>
      <c r="O290" s="399" t="n"/>
      <c r="P290" s="399" t="n"/>
      <c r="Q290" s="399" t="n"/>
      <c r="R290" s="399" t="n"/>
      <c r="S290" s="399" t="n"/>
      <c r="T290" s="399" t="n"/>
      <c r="U290" s="399" t="n"/>
      <c r="V290" s="211" t="n"/>
      <c r="W290" s="400" t="n"/>
      <c r="X290" s="211" t="n"/>
      <c r="Y290" s="400" t="n"/>
      <c r="Z290" s="211" t="n"/>
      <c r="AA290" s="400" t="n"/>
      <c r="AB290" s="211" t="n"/>
      <c r="AC290" s="399" t="n"/>
      <c r="AD290" s="399" t="n"/>
    </row>
    <row r="291">
      <c r="A291" s="3" t="n"/>
      <c r="B291" s="209" t="n"/>
      <c r="C291" s="209" t="n"/>
      <c r="D291" s="399" t="n"/>
      <c r="E291" s="399" t="n"/>
      <c r="F291" s="399" t="n"/>
      <c r="G291" s="399" t="n"/>
      <c r="H291" s="399" t="n"/>
      <c r="I291" s="399" t="n"/>
      <c r="J291" s="399" t="n"/>
      <c r="K291" s="399" t="n"/>
      <c r="L291" s="399" t="n"/>
      <c r="M291" s="399" t="n"/>
      <c r="N291" s="399" t="n"/>
      <c r="O291" s="399" t="n"/>
      <c r="P291" s="399" t="n"/>
      <c r="Q291" s="399" t="n"/>
      <c r="R291" s="399" t="n"/>
      <c r="S291" s="399" t="n"/>
      <c r="T291" s="399" t="n"/>
      <c r="U291" s="399" t="n"/>
      <c r="V291" s="211" t="n"/>
      <c r="W291" s="400" t="n"/>
      <c r="X291" s="211" t="n"/>
      <c r="Y291" s="400" t="n"/>
      <c r="Z291" s="211" t="n"/>
      <c r="AA291" s="400" t="n"/>
      <c r="AB291" s="211" t="n"/>
      <c r="AC291" s="399" t="n"/>
      <c r="AD291" s="399" t="n"/>
    </row>
    <row r="292">
      <c r="A292" s="3" t="n"/>
      <c r="B292" s="209" t="n"/>
      <c r="C292" s="209" t="n"/>
      <c r="D292" s="399" t="n"/>
      <c r="E292" s="399" t="n"/>
      <c r="F292" s="399" t="n"/>
      <c r="G292" s="399" t="n"/>
      <c r="H292" s="399" t="n"/>
      <c r="I292" s="399" t="n"/>
      <c r="J292" s="399" t="n"/>
      <c r="K292" s="399" t="n"/>
      <c r="L292" s="399" t="n"/>
      <c r="M292" s="399" t="n"/>
      <c r="N292" s="399" t="n"/>
      <c r="O292" s="399" t="n"/>
      <c r="P292" s="399" t="n"/>
      <c r="Q292" s="399" t="n"/>
      <c r="R292" s="399" t="n"/>
      <c r="S292" s="399" t="n"/>
      <c r="T292" s="399" t="n"/>
      <c r="U292" s="399" t="n"/>
      <c r="V292" s="211" t="n"/>
      <c r="W292" s="400" t="n"/>
      <c r="X292" s="211" t="n"/>
      <c r="Y292" s="400" t="n"/>
      <c r="Z292" s="211" t="n"/>
      <c r="AA292" s="400" t="n"/>
      <c r="AB292" s="211" t="n"/>
      <c r="AC292" s="399" t="n"/>
      <c r="AD292" s="399" t="n"/>
    </row>
    <row r="293">
      <c r="A293" s="3" t="n"/>
      <c r="B293" s="209" t="n"/>
      <c r="C293" s="209" t="n"/>
      <c r="D293" s="399" t="n"/>
      <c r="E293" s="399" t="n"/>
      <c r="F293" s="399" t="n"/>
      <c r="G293" s="399" t="n"/>
      <c r="H293" s="399" t="n"/>
      <c r="I293" s="399" t="n"/>
      <c r="J293" s="399" t="n"/>
      <c r="K293" s="399" t="n"/>
      <c r="L293" s="399" t="n"/>
      <c r="M293" s="399" t="n"/>
      <c r="N293" s="399" t="n"/>
      <c r="O293" s="399" t="n"/>
      <c r="P293" s="399" t="n"/>
      <c r="Q293" s="399" t="n"/>
      <c r="R293" s="399" t="n"/>
      <c r="S293" s="399" t="n"/>
      <c r="T293" s="399" t="n"/>
      <c r="U293" s="399" t="n"/>
      <c r="V293" s="211" t="n"/>
      <c r="W293" s="400" t="n"/>
      <c r="X293" s="211" t="n"/>
      <c r="Y293" s="400" t="n"/>
      <c r="Z293" s="211" t="n"/>
      <c r="AA293" s="400" t="n"/>
      <c r="AB293" s="211" t="n"/>
      <c r="AC293" s="399" t="n"/>
      <c r="AD293" s="399" t="n"/>
    </row>
    <row r="294">
      <c r="A294" s="3" t="n"/>
      <c r="B294" s="209" t="n"/>
      <c r="C294" s="209" t="n"/>
      <c r="D294" s="399" t="n"/>
      <c r="E294" s="399" t="n"/>
      <c r="F294" s="399" t="n"/>
      <c r="G294" s="399" t="n"/>
      <c r="H294" s="399" t="n"/>
      <c r="I294" s="399" t="n"/>
      <c r="J294" s="399" t="n"/>
      <c r="K294" s="399" t="n"/>
      <c r="L294" s="399" t="n"/>
      <c r="M294" s="399" t="n"/>
      <c r="N294" s="399" t="n"/>
      <c r="O294" s="399" t="n"/>
      <c r="P294" s="399" t="n"/>
      <c r="Q294" s="399" t="n"/>
      <c r="R294" s="399" t="n"/>
      <c r="S294" s="399" t="n"/>
      <c r="T294" s="399" t="n"/>
      <c r="U294" s="399" t="n"/>
      <c r="V294" s="211" t="n"/>
      <c r="W294" s="400" t="n"/>
      <c r="X294" s="211" t="n"/>
      <c r="Y294" s="400" t="n"/>
      <c r="Z294" s="211" t="n"/>
      <c r="AA294" s="400" t="n"/>
      <c r="AB294" s="211" t="n"/>
      <c r="AC294" s="399" t="n"/>
      <c r="AD294" s="399" t="n"/>
    </row>
    <row r="295">
      <c r="A295" s="3" t="n"/>
      <c r="B295" s="209" t="n"/>
      <c r="C295" s="209" t="n"/>
      <c r="D295" s="399" t="n"/>
      <c r="E295" s="399" t="n"/>
      <c r="F295" s="399" t="n"/>
      <c r="G295" s="399" t="n"/>
      <c r="H295" s="399" t="n"/>
      <c r="I295" s="399" t="n"/>
      <c r="J295" s="399" t="n"/>
      <c r="K295" s="399" t="n"/>
      <c r="L295" s="399" t="n"/>
      <c r="M295" s="399" t="n"/>
      <c r="N295" s="399" t="n"/>
      <c r="O295" s="399" t="n"/>
      <c r="P295" s="399" t="n"/>
      <c r="Q295" s="399" t="n"/>
      <c r="R295" s="399" t="n"/>
      <c r="S295" s="399" t="n"/>
      <c r="T295" s="399" t="n"/>
      <c r="U295" s="399" t="n"/>
      <c r="V295" s="211" t="n"/>
      <c r="W295" s="400" t="n"/>
      <c r="X295" s="211" t="n"/>
      <c r="Y295" s="400" t="n"/>
      <c r="Z295" s="211" t="n"/>
      <c r="AA295" s="400" t="n"/>
      <c r="AB295" s="211" t="n"/>
      <c r="AC295" s="399" t="n"/>
      <c r="AD295" s="399" t="n"/>
    </row>
    <row r="296">
      <c r="A296" s="3" t="n"/>
      <c r="B296" s="209" t="n"/>
      <c r="C296" s="209" t="n"/>
      <c r="D296" s="399" t="n"/>
      <c r="E296" s="399" t="n"/>
      <c r="F296" s="399" t="n"/>
      <c r="G296" s="399" t="n"/>
      <c r="H296" s="399" t="n"/>
      <c r="I296" s="399" t="n"/>
      <c r="J296" s="399" t="n"/>
      <c r="K296" s="399" t="n"/>
      <c r="L296" s="399" t="n"/>
      <c r="M296" s="399" t="n"/>
      <c r="N296" s="399" t="n"/>
      <c r="O296" s="399" t="n"/>
      <c r="P296" s="399" t="n"/>
      <c r="Q296" s="399" t="n"/>
      <c r="R296" s="399" t="n"/>
      <c r="S296" s="399" t="n"/>
      <c r="T296" s="399" t="n"/>
      <c r="U296" s="399" t="n"/>
      <c r="V296" s="211" t="n"/>
      <c r="W296" s="400" t="n"/>
      <c r="X296" s="211" t="n"/>
      <c r="Y296" s="400" t="n"/>
      <c r="Z296" s="211" t="n"/>
      <c r="AA296" s="400" t="n"/>
      <c r="AB296" s="211" t="n"/>
      <c r="AC296" s="399" t="n"/>
      <c r="AD296" s="399" t="n"/>
    </row>
    <row r="297">
      <c r="A297" s="3" t="n"/>
      <c r="B297" s="209" t="n"/>
      <c r="C297" s="209" t="n"/>
      <c r="D297" s="399" t="n"/>
      <c r="E297" s="399" t="n"/>
      <c r="F297" s="399" t="n"/>
      <c r="G297" s="399" t="n"/>
      <c r="H297" s="399" t="n"/>
      <c r="I297" s="399" t="n"/>
      <c r="J297" s="399" t="n"/>
      <c r="K297" s="399" t="n"/>
      <c r="L297" s="399" t="n"/>
      <c r="M297" s="399" t="n"/>
      <c r="N297" s="399" t="n"/>
      <c r="O297" s="399" t="n"/>
      <c r="P297" s="399" t="n"/>
      <c r="Q297" s="399" t="n"/>
      <c r="R297" s="399" t="n"/>
      <c r="S297" s="399" t="n"/>
      <c r="T297" s="399" t="n"/>
      <c r="U297" s="399" t="n"/>
      <c r="V297" s="211" t="n"/>
      <c r="W297" s="400" t="n"/>
      <c r="X297" s="211" t="n"/>
      <c r="Y297" s="400" t="n"/>
      <c r="Z297" s="211" t="n"/>
      <c r="AA297" s="400" t="n"/>
      <c r="AB297" s="211" t="n"/>
      <c r="AC297" s="399" t="n"/>
      <c r="AD297" s="399" t="n"/>
    </row>
    <row r="298">
      <c r="A298" s="3" t="n"/>
      <c r="B298" s="209" t="n"/>
      <c r="C298" s="209" t="n"/>
      <c r="D298" s="399" t="n"/>
      <c r="E298" s="399" t="n"/>
      <c r="F298" s="399" t="n"/>
      <c r="G298" s="399" t="n"/>
      <c r="H298" s="399" t="n"/>
      <c r="I298" s="399" t="n"/>
      <c r="J298" s="399" t="n"/>
      <c r="K298" s="399" t="n"/>
      <c r="L298" s="399" t="n"/>
      <c r="M298" s="399" t="n"/>
      <c r="N298" s="399" t="n"/>
      <c r="O298" s="399" t="n"/>
      <c r="P298" s="399" t="n"/>
      <c r="Q298" s="399" t="n"/>
      <c r="R298" s="399" t="n"/>
      <c r="S298" s="399" t="n"/>
      <c r="T298" s="399" t="n"/>
      <c r="U298" s="399" t="n"/>
      <c r="V298" s="211" t="n"/>
      <c r="W298" s="400" t="n"/>
      <c r="X298" s="211" t="n"/>
      <c r="Y298" s="400" t="n"/>
      <c r="Z298" s="211" t="n"/>
      <c r="AA298" s="400" t="n"/>
      <c r="AB298" s="211" t="n"/>
      <c r="AC298" s="399" t="n"/>
      <c r="AD298" s="399" t="n"/>
    </row>
    <row r="299">
      <c r="A299" s="3" t="n"/>
      <c r="B299" s="209" t="n"/>
      <c r="C299" s="209" t="n"/>
      <c r="D299" s="399" t="n"/>
      <c r="E299" s="399" t="n"/>
      <c r="F299" s="399" t="n"/>
      <c r="G299" s="399" t="n"/>
      <c r="H299" s="399" t="n"/>
      <c r="I299" s="399" t="n"/>
      <c r="J299" s="399" t="n"/>
      <c r="K299" s="399" t="n"/>
      <c r="L299" s="399" t="n"/>
      <c r="M299" s="399" t="n"/>
      <c r="N299" s="399" t="n"/>
      <c r="O299" s="399" t="n"/>
      <c r="P299" s="399" t="n"/>
      <c r="Q299" s="399" t="n"/>
      <c r="R299" s="399" t="n"/>
      <c r="S299" s="399" t="n"/>
      <c r="T299" s="399" t="n"/>
      <c r="U299" s="399" t="n"/>
      <c r="V299" s="211" t="n"/>
      <c r="W299" s="400" t="n"/>
      <c r="X299" s="211" t="n"/>
      <c r="Y299" s="400" t="n"/>
      <c r="Z299" s="211" t="n"/>
      <c r="AA299" s="400" t="n"/>
      <c r="AB299" s="211" t="n"/>
      <c r="AC299" s="399" t="n"/>
      <c r="AD299" s="399" t="n"/>
    </row>
    <row r="300">
      <c r="A300" s="3" t="n"/>
      <c r="B300" s="209" t="n"/>
      <c r="C300" s="209" t="n"/>
      <c r="D300" s="399" t="n"/>
      <c r="E300" s="399" t="n"/>
      <c r="F300" s="399" t="n"/>
      <c r="G300" s="399" t="n"/>
      <c r="H300" s="399" t="n"/>
      <c r="I300" s="399" t="n"/>
      <c r="J300" s="399" t="n"/>
      <c r="K300" s="399" t="n"/>
      <c r="L300" s="399" t="n"/>
      <c r="M300" s="399" t="n"/>
      <c r="N300" s="399" t="n"/>
      <c r="O300" s="399" t="n"/>
      <c r="P300" s="399" t="n"/>
      <c r="Q300" s="399" t="n"/>
      <c r="R300" s="399" t="n"/>
      <c r="S300" s="399" t="n"/>
      <c r="T300" s="399" t="n"/>
      <c r="U300" s="399" t="n"/>
      <c r="V300" s="211" t="n"/>
      <c r="W300" s="400" t="n"/>
      <c r="X300" s="211" t="n"/>
      <c r="Y300" s="400" t="n"/>
      <c r="Z300" s="211" t="n"/>
      <c r="AA300" s="400" t="n"/>
      <c r="AB300" s="211" t="n"/>
      <c r="AC300" s="399" t="n"/>
      <c r="AD300" s="399" t="n"/>
    </row>
    <row r="301">
      <c r="A301" s="3" t="n"/>
      <c r="B301" s="209" t="n"/>
      <c r="C301" s="209" t="n"/>
      <c r="D301" s="399" t="n"/>
      <c r="E301" s="399" t="n"/>
      <c r="F301" s="399" t="n"/>
      <c r="G301" s="399" t="n"/>
      <c r="H301" s="399" t="n"/>
      <c r="I301" s="399" t="n"/>
      <c r="J301" s="399" t="n"/>
      <c r="K301" s="399" t="n"/>
      <c r="L301" s="399" t="n"/>
      <c r="M301" s="399" t="n"/>
      <c r="N301" s="399" t="n"/>
      <c r="O301" s="399" t="n"/>
      <c r="P301" s="399" t="n"/>
      <c r="Q301" s="399" t="n"/>
      <c r="R301" s="399" t="n"/>
      <c r="S301" s="399" t="n"/>
      <c r="T301" s="399" t="n"/>
      <c r="U301" s="399" t="n"/>
      <c r="V301" s="211" t="n"/>
      <c r="W301" s="400" t="n"/>
      <c r="X301" s="211" t="n"/>
      <c r="Y301" s="400" t="n"/>
      <c r="Z301" s="211" t="n"/>
      <c r="AA301" s="400" t="n"/>
      <c r="AB301" s="211" t="n"/>
      <c r="AC301" s="399" t="n"/>
      <c r="AD301" s="399" t="n"/>
    </row>
    <row r="302">
      <c r="A302" s="3" t="n"/>
      <c r="B302" s="209" t="n"/>
      <c r="C302" s="209" t="n"/>
      <c r="D302" s="399" t="n"/>
      <c r="E302" s="399" t="n"/>
      <c r="F302" s="399" t="n"/>
      <c r="G302" s="399" t="n"/>
      <c r="H302" s="399" t="n"/>
      <c r="I302" s="399" t="n"/>
      <c r="J302" s="399" t="n"/>
      <c r="K302" s="399" t="n"/>
      <c r="L302" s="399" t="n"/>
      <c r="M302" s="399" t="n"/>
      <c r="N302" s="399" t="n"/>
      <c r="O302" s="399" t="n"/>
      <c r="P302" s="399" t="n"/>
      <c r="Q302" s="399" t="n"/>
      <c r="R302" s="399" t="n"/>
      <c r="S302" s="399" t="n"/>
      <c r="T302" s="399" t="n"/>
      <c r="U302" s="399" t="n"/>
      <c r="V302" s="211" t="n"/>
      <c r="W302" s="400" t="n"/>
      <c r="X302" s="211" t="n"/>
      <c r="Y302" s="400" t="n"/>
      <c r="Z302" s="211" t="n"/>
      <c r="AA302" s="400" t="n"/>
      <c r="AB302" s="211" t="n"/>
      <c r="AC302" s="399" t="n"/>
      <c r="AD302" s="399" t="n"/>
    </row>
    <row r="303">
      <c r="A303" s="3" t="n"/>
      <c r="B303" s="209" t="n"/>
      <c r="C303" s="209" t="n"/>
      <c r="D303" s="399" t="n"/>
      <c r="E303" s="399" t="n"/>
      <c r="F303" s="399" t="n"/>
      <c r="G303" s="399" t="n"/>
      <c r="H303" s="399" t="n"/>
      <c r="I303" s="399" t="n"/>
      <c r="J303" s="399" t="n"/>
      <c r="K303" s="399" t="n"/>
      <c r="L303" s="399" t="n"/>
      <c r="M303" s="399" t="n"/>
      <c r="N303" s="399" t="n"/>
      <c r="O303" s="399" t="n"/>
      <c r="P303" s="399" t="n"/>
      <c r="Q303" s="399" t="n"/>
      <c r="R303" s="399" t="n"/>
      <c r="S303" s="399" t="n"/>
      <c r="T303" s="399" t="n"/>
      <c r="U303" s="399" t="n"/>
      <c r="V303" s="211" t="n"/>
      <c r="W303" s="400" t="n"/>
      <c r="X303" s="211" t="n"/>
      <c r="Y303" s="400" t="n"/>
      <c r="Z303" s="211" t="n"/>
      <c r="AA303" s="400" t="n"/>
      <c r="AB303" s="211" t="n"/>
      <c r="AC303" s="399" t="n"/>
      <c r="AD303" s="399" t="n"/>
    </row>
    <row r="304">
      <c r="A304" s="3" t="n"/>
      <c r="B304" s="209" t="n"/>
      <c r="C304" s="209" t="n"/>
      <c r="D304" s="399" t="n"/>
      <c r="E304" s="399" t="n"/>
      <c r="F304" s="399" t="n"/>
      <c r="G304" s="399" t="n"/>
      <c r="H304" s="399" t="n"/>
      <c r="I304" s="399" t="n"/>
      <c r="J304" s="399" t="n"/>
      <c r="K304" s="399" t="n"/>
      <c r="L304" s="399" t="n"/>
      <c r="M304" s="399" t="n"/>
      <c r="N304" s="399" t="n"/>
      <c r="O304" s="399" t="n"/>
      <c r="P304" s="399" t="n"/>
      <c r="Q304" s="399" t="n"/>
      <c r="R304" s="399" t="n"/>
      <c r="S304" s="399" t="n"/>
      <c r="T304" s="399" t="n"/>
      <c r="U304" s="399" t="n"/>
      <c r="V304" s="211" t="n"/>
      <c r="W304" s="400" t="n"/>
      <c r="X304" s="211" t="n"/>
      <c r="Y304" s="400" t="n"/>
      <c r="Z304" s="211" t="n"/>
      <c r="AA304" s="400" t="n"/>
      <c r="AB304" s="211" t="n"/>
      <c r="AC304" s="399" t="n"/>
      <c r="AD304" s="399" t="n"/>
    </row>
    <row r="305">
      <c r="A305" s="3" t="n"/>
      <c r="B305" s="209" t="n"/>
      <c r="C305" s="209" t="n"/>
      <c r="D305" s="399" t="n"/>
      <c r="E305" s="399" t="n"/>
      <c r="F305" s="399" t="n"/>
      <c r="G305" s="399" t="n"/>
      <c r="H305" s="399" t="n"/>
      <c r="I305" s="399" t="n"/>
      <c r="J305" s="399" t="n"/>
      <c r="K305" s="399" t="n"/>
      <c r="L305" s="399" t="n"/>
      <c r="M305" s="399" t="n"/>
      <c r="N305" s="399" t="n"/>
      <c r="O305" s="399" t="n"/>
      <c r="P305" s="399" t="n"/>
      <c r="Q305" s="399" t="n"/>
      <c r="R305" s="399" t="n"/>
      <c r="S305" s="399" t="n"/>
      <c r="T305" s="399" t="n"/>
      <c r="U305" s="399" t="n"/>
      <c r="V305" s="211" t="n"/>
      <c r="W305" s="400" t="n"/>
      <c r="X305" s="211" t="n"/>
      <c r="Y305" s="400" t="n"/>
      <c r="Z305" s="211" t="n"/>
      <c r="AA305" s="400" t="n"/>
      <c r="AB305" s="211" t="n"/>
      <c r="AC305" s="399" t="n"/>
      <c r="AD305" s="399" t="n"/>
    </row>
    <row r="306">
      <c r="A306" s="3" t="n"/>
      <c r="B306" s="209" t="n"/>
      <c r="C306" s="209" t="n"/>
      <c r="D306" s="399" t="n"/>
      <c r="E306" s="399" t="n"/>
      <c r="F306" s="399" t="n"/>
      <c r="G306" s="399" t="n"/>
      <c r="H306" s="399" t="n"/>
      <c r="I306" s="399" t="n"/>
      <c r="J306" s="399" t="n"/>
      <c r="K306" s="399" t="n"/>
      <c r="L306" s="399" t="n"/>
      <c r="M306" s="399" t="n"/>
      <c r="N306" s="399" t="n"/>
      <c r="O306" s="399" t="n"/>
      <c r="P306" s="399" t="n"/>
      <c r="Q306" s="399" t="n"/>
      <c r="R306" s="399" t="n"/>
      <c r="S306" s="399" t="n"/>
      <c r="T306" s="399" t="n"/>
      <c r="U306" s="399" t="n"/>
      <c r="V306" s="211" t="n"/>
      <c r="W306" s="400" t="n"/>
      <c r="X306" s="211" t="n"/>
      <c r="Y306" s="400" t="n"/>
      <c r="Z306" s="211" t="n"/>
      <c r="AA306" s="400" t="n"/>
      <c r="AB306" s="211" t="n"/>
      <c r="AC306" s="399" t="n"/>
      <c r="AD306" s="399" t="n"/>
    </row>
    <row r="307">
      <c r="A307" s="3" t="n"/>
      <c r="B307" s="209" t="n"/>
      <c r="C307" s="209" t="n"/>
      <c r="D307" s="399" t="n"/>
      <c r="E307" s="399" t="n"/>
      <c r="F307" s="399" t="n"/>
      <c r="G307" s="399" t="n"/>
      <c r="H307" s="399" t="n"/>
      <c r="I307" s="399" t="n"/>
      <c r="J307" s="399" t="n"/>
      <c r="K307" s="399" t="n"/>
      <c r="L307" s="399" t="n"/>
      <c r="M307" s="399" t="n"/>
      <c r="N307" s="399" t="n"/>
      <c r="O307" s="399" t="n"/>
      <c r="P307" s="399" t="n"/>
      <c r="Q307" s="399" t="n"/>
      <c r="R307" s="399" t="n"/>
      <c r="S307" s="399" t="n"/>
      <c r="T307" s="399" t="n"/>
      <c r="U307" s="399" t="n"/>
      <c r="V307" s="211" t="n"/>
      <c r="W307" s="400" t="n"/>
      <c r="X307" s="211" t="n"/>
      <c r="Y307" s="400" t="n"/>
      <c r="Z307" s="211" t="n"/>
      <c r="AA307" s="400" t="n"/>
      <c r="AB307" s="211" t="n"/>
      <c r="AC307" s="399" t="n"/>
      <c r="AD307" s="399" t="n"/>
    </row>
    <row r="308">
      <c r="A308" s="3" t="n"/>
      <c r="B308" s="209" t="n"/>
      <c r="C308" s="209" t="n"/>
      <c r="D308" s="399" t="n"/>
      <c r="E308" s="399" t="n"/>
      <c r="F308" s="399" t="n"/>
      <c r="G308" s="399" t="n"/>
      <c r="H308" s="399" t="n"/>
      <c r="I308" s="399" t="n"/>
      <c r="J308" s="399" t="n"/>
      <c r="K308" s="399" t="n"/>
      <c r="L308" s="399" t="n"/>
      <c r="M308" s="399" t="n"/>
      <c r="N308" s="399" t="n"/>
      <c r="O308" s="399" t="n"/>
      <c r="P308" s="399" t="n"/>
      <c r="Q308" s="399" t="n"/>
      <c r="R308" s="399" t="n"/>
      <c r="S308" s="399" t="n"/>
      <c r="T308" s="399" t="n"/>
      <c r="U308" s="399" t="n"/>
      <c r="V308" s="211" t="n"/>
      <c r="W308" s="400" t="n"/>
      <c r="X308" s="211" t="n"/>
      <c r="Y308" s="400" t="n"/>
      <c r="Z308" s="211" t="n"/>
      <c r="AA308" s="400" t="n"/>
      <c r="AB308" s="211" t="n"/>
      <c r="AC308" s="399" t="n"/>
      <c r="AD308" s="399" t="n"/>
    </row>
    <row r="309">
      <c r="A309" s="3" t="n"/>
      <c r="B309" s="209" t="n"/>
      <c r="C309" s="209" t="n"/>
      <c r="D309" s="399" t="n"/>
      <c r="E309" s="399" t="n"/>
      <c r="F309" s="399" t="n"/>
      <c r="G309" s="399" t="n"/>
      <c r="H309" s="399" t="n"/>
      <c r="I309" s="399" t="n"/>
      <c r="J309" s="399" t="n"/>
      <c r="K309" s="399" t="n"/>
      <c r="L309" s="399" t="n"/>
      <c r="M309" s="399" t="n"/>
      <c r="N309" s="399" t="n"/>
      <c r="O309" s="399" t="n"/>
      <c r="P309" s="399" t="n"/>
      <c r="Q309" s="399" t="n"/>
      <c r="R309" s="399" t="n"/>
      <c r="S309" s="399" t="n"/>
      <c r="T309" s="399" t="n"/>
      <c r="U309" s="399" t="n"/>
      <c r="V309" s="211" t="n"/>
      <c r="W309" s="400" t="n"/>
      <c r="X309" s="211" t="n"/>
      <c r="Y309" s="400" t="n"/>
      <c r="Z309" s="211" t="n"/>
      <c r="AA309" s="400" t="n"/>
      <c r="AB309" s="211" t="n"/>
      <c r="AC309" s="399" t="n"/>
      <c r="AD309" s="399" t="n"/>
    </row>
    <row r="310">
      <c r="A310" s="3" t="n"/>
      <c r="B310" s="209" t="n"/>
      <c r="C310" s="209" t="n"/>
      <c r="D310" s="399" t="n"/>
      <c r="E310" s="399" t="n"/>
      <c r="F310" s="399" t="n"/>
      <c r="G310" s="399" t="n"/>
      <c r="H310" s="399" t="n"/>
      <c r="I310" s="399" t="n"/>
      <c r="J310" s="399" t="n"/>
      <c r="K310" s="399" t="n"/>
      <c r="L310" s="399" t="n"/>
      <c r="M310" s="399" t="n"/>
      <c r="N310" s="399" t="n"/>
      <c r="O310" s="399" t="n"/>
      <c r="P310" s="399" t="n"/>
      <c r="Q310" s="399" t="n"/>
      <c r="R310" s="399" t="n"/>
      <c r="S310" s="399" t="n"/>
      <c r="T310" s="399" t="n"/>
      <c r="U310" s="399" t="n"/>
      <c r="V310" s="211" t="n"/>
      <c r="W310" s="400" t="n"/>
      <c r="X310" s="211" t="n"/>
      <c r="Y310" s="400" t="n"/>
      <c r="Z310" s="211" t="n"/>
      <c r="AA310" s="400" t="n"/>
      <c r="AB310" s="211" t="n"/>
      <c r="AC310" s="399" t="n"/>
      <c r="AD310" s="399" t="n"/>
    </row>
    <row r="311">
      <c r="A311" s="3" t="n"/>
      <c r="B311" s="209" t="n"/>
      <c r="C311" s="209" t="n"/>
      <c r="D311" s="399" t="n"/>
      <c r="E311" s="399" t="n"/>
      <c r="F311" s="399" t="n"/>
      <c r="G311" s="399" t="n"/>
      <c r="H311" s="399" t="n"/>
      <c r="I311" s="399" t="n"/>
      <c r="J311" s="399" t="n"/>
      <c r="K311" s="399" t="n"/>
      <c r="L311" s="399" t="n"/>
      <c r="M311" s="399" t="n"/>
      <c r="N311" s="399" t="n"/>
      <c r="O311" s="399" t="n"/>
      <c r="P311" s="399" t="n"/>
      <c r="Q311" s="399" t="n"/>
      <c r="R311" s="399" t="n"/>
      <c r="S311" s="399" t="n"/>
      <c r="T311" s="399" t="n"/>
      <c r="U311" s="399" t="n"/>
      <c r="V311" s="211" t="n"/>
      <c r="W311" s="400" t="n"/>
      <c r="X311" s="211" t="n"/>
      <c r="Y311" s="400" t="n"/>
      <c r="Z311" s="211" t="n"/>
      <c r="AA311" s="400" t="n"/>
      <c r="AB311" s="211" t="n"/>
      <c r="AC311" s="399" t="n"/>
      <c r="AD311" s="399" t="n"/>
    </row>
    <row r="312">
      <c r="A312" s="3" t="n"/>
      <c r="B312" s="209" t="n"/>
      <c r="C312" s="209" t="n"/>
      <c r="D312" s="399" t="n"/>
      <c r="E312" s="399" t="n"/>
      <c r="F312" s="399" t="n"/>
      <c r="G312" s="399" t="n"/>
      <c r="H312" s="399" t="n"/>
      <c r="I312" s="399" t="n"/>
      <c r="J312" s="399" t="n"/>
      <c r="K312" s="399" t="n"/>
      <c r="L312" s="399" t="n"/>
      <c r="M312" s="399" t="n"/>
      <c r="N312" s="399" t="n"/>
      <c r="O312" s="399" t="n"/>
      <c r="P312" s="399" t="n"/>
      <c r="Q312" s="399" t="n"/>
      <c r="R312" s="399" t="n"/>
      <c r="S312" s="399" t="n"/>
      <c r="T312" s="399" t="n"/>
      <c r="U312" s="399" t="n"/>
      <c r="V312" s="211" t="n"/>
      <c r="W312" s="400" t="n"/>
      <c r="X312" s="211" t="n"/>
      <c r="Y312" s="400" t="n"/>
      <c r="Z312" s="211" t="n"/>
      <c r="AA312" s="400" t="n"/>
      <c r="AB312" s="211" t="n"/>
      <c r="AC312" s="399" t="n"/>
      <c r="AD312" s="399" t="n"/>
    </row>
    <row r="313">
      <c r="A313" s="3" t="n"/>
      <c r="B313" s="209" t="n"/>
      <c r="C313" s="209" t="n"/>
      <c r="D313" s="399" t="n"/>
      <c r="E313" s="399" t="n"/>
      <c r="F313" s="399" t="n"/>
      <c r="G313" s="399" t="n"/>
      <c r="H313" s="399" t="n"/>
      <c r="I313" s="399" t="n"/>
      <c r="J313" s="399" t="n"/>
      <c r="K313" s="399" t="n"/>
      <c r="L313" s="399" t="n"/>
      <c r="M313" s="399" t="n"/>
      <c r="N313" s="399" t="n"/>
      <c r="O313" s="399" t="n"/>
      <c r="P313" s="399" t="n"/>
      <c r="Q313" s="399" t="n"/>
      <c r="R313" s="399" t="n"/>
      <c r="S313" s="399" t="n"/>
      <c r="T313" s="399" t="n"/>
      <c r="U313" s="399" t="n"/>
      <c r="V313" s="211" t="n"/>
      <c r="W313" s="400" t="n"/>
      <c r="X313" s="211" t="n"/>
      <c r="Y313" s="400" t="n"/>
      <c r="Z313" s="211" t="n"/>
      <c r="AA313" s="400" t="n"/>
      <c r="AB313" s="211" t="n"/>
      <c r="AC313" s="399" t="n"/>
      <c r="AD313" s="399" t="n"/>
    </row>
    <row r="314">
      <c r="A314" s="3" t="n"/>
      <c r="B314" s="209" t="n"/>
      <c r="C314" s="209" t="n"/>
      <c r="D314" s="399" t="n"/>
      <c r="E314" s="399" t="n"/>
      <c r="F314" s="399" t="n"/>
      <c r="G314" s="399" t="n"/>
      <c r="H314" s="399" t="n"/>
      <c r="I314" s="399" t="n"/>
      <c r="J314" s="399" t="n"/>
      <c r="K314" s="399" t="n"/>
      <c r="L314" s="399" t="n"/>
      <c r="M314" s="399" t="n"/>
      <c r="N314" s="399" t="n"/>
      <c r="O314" s="399" t="n"/>
      <c r="P314" s="399" t="n"/>
      <c r="Q314" s="399" t="n"/>
      <c r="R314" s="399" t="n"/>
      <c r="S314" s="399" t="n"/>
      <c r="T314" s="399" t="n"/>
      <c r="U314" s="399" t="n"/>
      <c r="V314" s="211" t="n"/>
      <c r="W314" s="400" t="n"/>
      <c r="X314" s="211" t="n"/>
      <c r="Y314" s="400" t="n"/>
      <c r="Z314" s="211" t="n"/>
      <c r="AA314" s="400" t="n"/>
      <c r="AB314" s="211" t="n"/>
      <c r="AC314" s="399" t="n"/>
      <c r="AD314" s="399" t="n"/>
    </row>
    <row r="315">
      <c r="A315" s="3" t="n"/>
      <c r="B315" s="209" t="n"/>
      <c r="C315" s="209" t="n"/>
      <c r="D315" s="399" t="n"/>
      <c r="E315" s="399" t="n"/>
      <c r="F315" s="399" t="n"/>
      <c r="G315" s="399" t="n"/>
      <c r="H315" s="399" t="n"/>
      <c r="I315" s="399" t="n"/>
      <c r="J315" s="399" t="n"/>
      <c r="K315" s="399" t="n"/>
      <c r="L315" s="399" t="n"/>
      <c r="M315" s="399" t="n"/>
      <c r="N315" s="399" t="n"/>
      <c r="O315" s="399" t="n"/>
      <c r="P315" s="399" t="n"/>
      <c r="Q315" s="399" t="n"/>
      <c r="R315" s="399" t="n"/>
      <c r="S315" s="399" t="n"/>
      <c r="T315" s="399" t="n"/>
      <c r="U315" s="399" t="n"/>
      <c r="V315" s="211" t="n"/>
      <c r="W315" s="400" t="n"/>
      <c r="X315" s="211" t="n"/>
      <c r="Y315" s="400" t="n"/>
      <c r="Z315" s="211" t="n"/>
      <c r="AA315" s="400" t="n"/>
      <c r="AB315" s="211" t="n"/>
      <c r="AC315" s="399" t="n"/>
      <c r="AD315" s="399" t="n"/>
    </row>
    <row r="316">
      <c r="A316" s="3" t="n"/>
      <c r="B316" s="209" t="n"/>
      <c r="C316" s="209" t="n"/>
      <c r="D316" s="399" t="n"/>
      <c r="E316" s="399" t="n"/>
      <c r="F316" s="399" t="n"/>
      <c r="G316" s="399" t="n"/>
      <c r="H316" s="399" t="n"/>
      <c r="I316" s="399" t="n"/>
      <c r="J316" s="399" t="n"/>
      <c r="K316" s="399" t="n"/>
      <c r="L316" s="399" t="n"/>
      <c r="M316" s="399" t="n"/>
      <c r="N316" s="399" t="n"/>
      <c r="O316" s="399" t="n"/>
      <c r="P316" s="399" t="n"/>
      <c r="Q316" s="399" t="n"/>
      <c r="R316" s="399" t="n"/>
      <c r="S316" s="399" t="n"/>
      <c r="T316" s="399" t="n"/>
      <c r="U316" s="399" t="n"/>
      <c r="V316" s="211" t="n"/>
      <c r="W316" s="400" t="n"/>
      <c r="X316" s="211" t="n"/>
      <c r="Y316" s="400" t="n"/>
      <c r="Z316" s="211" t="n"/>
      <c r="AA316" s="400" t="n"/>
      <c r="AB316" s="211" t="n"/>
      <c r="AC316" s="399" t="n"/>
      <c r="AD316" s="399" t="n"/>
    </row>
    <row r="317">
      <c r="A317" s="3" t="n"/>
      <c r="B317" s="209" t="n"/>
      <c r="C317" s="209" t="n"/>
      <c r="D317" s="399" t="n"/>
      <c r="E317" s="399" t="n"/>
      <c r="F317" s="399" t="n"/>
      <c r="G317" s="399" t="n"/>
      <c r="H317" s="399" t="n"/>
      <c r="I317" s="399" t="n"/>
      <c r="J317" s="399" t="n"/>
      <c r="K317" s="399" t="n"/>
      <c r="L317" s="399" t="n"/>
      <c r="M317" s="399" t="n"/>
      <c r="N317" s="399" t="n"/>
      <c r="O317" s="399" t="n"/>
      <c r="P317" s="399" t="n"/>
      <c r="Q317" s="399" t="n"/>
      <c r="R317" s="399" t="n"/>
      <c r="S317" s="399" t="n"/>
      <c r="T317" s="399" t="n"/>
      <c r="U317" s="399" t="n"/>
      <c r="V317" s="211" t="n"/>
      <c r="W317" s="400" t="n"/>
      <c r="X317" s="211" t="n"/>
      <c r="Y317" s="400" t="n"/>
      <c r="Z317" s="211" t="n"/>
      <c r="AA317" s="400" t="n"/>
      <c r="AB317" s="211" t="n"/>
      <c r="AC317" s="399" t="n"/>
      <c r="AD317" s="399" t="n"/>
    </row>
    <row r="318">
      <c r="A318" s="3" t="n"/>
      <c r="B318" s="209" t="n"/>
      <c r="C318" s="209" t="n"/>
      <c r="D318" s="399" t="n"/>
      <c r="E318" s="399" t="n"/>
      <c r="F318" s="399" t="n"/>
      <c r="G318" s="399" t="n"/>
      <c r="H318" s="399" t="n"/>
      <c r="I318" s="399" t="n"/>
      <c r="J318" s="399" t="n"/>
      <c r="K318" s="399" t="n"/>
      <c r="L318" s="399" t="n"/>
      <c r="M318" s="399" t="n"/>
      <c r="N318" s="399" t="n"/>
      <c r="O318" s="399" t="n"/>
      <c r="P318" s="399" t="n"/>
      <c r="Q318" s="399" t="n"/>
      <c r="R318" s="399" t="n"/>
      <c r="S318" s="399" t="n"/>
      <c r="T318" s="399" t="n"/>
      <c r="U318" s="399" t="n"/>
      <c r="V318" s="211" t="n"/>
      <c r="W318" s="400" t="n"/>
      <c r="X318" s="211" t="n"/>
      <c r="Y318" s="400" t="n"/>
      <c r="Z318" s="211" t="n"/>
      <c r="AA318" s="400" t="n"/>
      <c r="AB318" s="211" t="n"/>
      <c r="AC318" s="399" t="n"/>
      <c r="AD318" s="399" t="n"/>
    </row>
    <row r="319">
      <c r="A319" s="3" t="n"/>
      <c r="B319" s="209" t="n"/>
      <c r="C319" s="209" t="n"/>
      <c r="D319" s="399" t="n"/>
      <c r="E319" s="399" t="n"/>
      <c r="F319" s="399" t="n"/>
      <c r="G319" s="399" t="n"/>
      <c r="H319" s="399" t="n"/>
      <c r="I319" s="399" t="n"/>
      <c r="J319" s="399" t="n"/>
      <c r="K319" s="399" t="n"/>
      <c r="L319" s="399" t="n"/>
      <c r="M319" s="399" t="n"/>
      <c r="N319" s="399" t="n"/>
      <c r="O319" s="399" t="n"/>
      <c r="P319" s="399" t="n"/>
      <c r="Q319" s="399" t="n"/>
      <c r="R319" s="399" t="n"/>
      <c r="S319" s="399" t="n"/>
      <c r="T319" s="399" t="n"/>
      <c r="U319" s="399" t="n"/>
      <c r="V319" s="211" t="n"/>
      <c r="W319" s="400" t="n"/>
      <c r="X319" s="211" t="n"/>
      <c r="Y319" s="400" t="n"/>
      <c r="Z319" s="211" t="n"/>
      <c r="AA319" s="400" t="n"/>
      <c r="AB319" s="211" t="n"/>
      <c r="AC319" s="399" t="n"/>
      <c r="AD319" s="399" t="n"/>
    </row>
    <row r="320">
      <c r="A320" s="3" t="n"/>
      <c r="B320" s="209" t="n"/>
      <c r="C320" s="209" t="n"/>
      <c r="D320" s="399" t="n"/>
      <c r="E320" s="399" t="n"/>
      <c r="F320" s="399" t="n"/>
      <c r="G320" s="399" t="n"/>
      <c r="H320" s="399" t="n"/>
      <c r="I320" s="399" t="n"/>
      <c r="J320" s="399" t="n"/>
      <c r="K320" s="399" t="n"/>
      <c r="L320" s="399" t="n"/>
      <c r="M320" s="399" t="n"/>
      <c r="N320" s="399" t="n"/>
      <c r="O320" s="399" t="n"/>
      <c r="P320" s="399" t="n"/>
      <c r="Q320" s="399" t="n"/>
      <c r="R320" s="399" t="n"/>
      <c r="S320" s="399" t="n"/>
      <c r="T320" s="399" t="n"/>
      <c r="U320" s="399" t="n"/>
      <c r="V320" s="211" t="n"/>
      <c r="W320" s="400" t="n"/>
      <c r="X320" s="211" t="n"/>
      <c r="Y320" s="400" t="n"/>
      <c r="Z320" s="211" t="n"/>
      <c r="AA320" s="400" t="n"/>
      <c r="AB320" s="211" t="n"/>
      <c r="AC320" s="399" t="n"/>
      <c r="AD320" s="399" t="n"/>
    </row>
    <row r="321">
      <c r="A321" s="3" t="n"/>
      <c r="B321" s="209" t="n"/>
      <c r="C321" s="209" t="n"/>
      <c r="D321" s="399" t="n"/>
      <c r="E321" s="399" t="n"/>
      <c r="F321" s="399" t="n"/>
      <c r="G321" s="399" t="n"/>
      <c r="H321" s="399" t="n"/>
      <c r="I321" s="399" t="n"/>
      <c r="J321" s="399" t="n"/>
      <c r="K321" s="399" t="n"/>
      <c r="L321" s="399" t="n"/>
      <c r="M321" s="399" t="n"/>
      <c r="N321" s="399" t="n"/>
      <c r="O321" s="399" t="n"/>
      <c r="P321" s="399" t="n"/>
      <c r="Q321" s="399" t="n"/>
      <c r="R321" s="399" t="n"/>
      <c r="S321" s="399" t="n"/>
      <c r="T321" s="399" t="n"/>
      <c r="U321" s="399" t="n"/>
      <c r="V321" s="211" t="n"/>
      <c r="W321" s="400" t="n"/>
      <c r="X321" s="211" t="n"/>
      <c r="Y321" s="400" t="n"/>
      <c r="Z321" s="211" t="n"/>
      <c r="AA321" s="400" t="n"/>
      <c r="AB321" s="211" t="n"/>
      <c r="AC321" s="399" t="n"/>
      <c r="AD321" s="399" t="n"/>
    </row>
    <row r="322">
      <c r="A322" s="3" t="n"/>
      <c r="B322" s="209" t="n"/>
      <c r="C322" s="209" t="n"/>
      <c r="D322" s="399" t="n"/>
      <c r="E322" s="399" t="n"/>
      <c r="F322" s="399" t="n"/>
      <c r="G322" s="399" t="n"/>
      <c r="H322" s="399" t="n"/>
      <c r="I322" s="399" t="n"/>
      <c r="J322" s="399" t="n"/>
      <c r="K322" s="399" t="n"/>
      <c r="L322" s="399" t="n"/>
      <c r="M322" s="399" t="n"/>
      <c r="N322" s="399" t="n"/>
      <c r="O322" s="399" t="n"/>
      <c r="P322" s="399" t="n"/>
      <c r="Q322" s="399" t="n"/>
      <c r="R322" s="399" t="n"/>
      <c r="S322" s="399" t="n"/>
      <c r="T322" s="399" t="n"/>
      <c r="U322" s="399" t="n"/>
      <c r="V322" s="211" t="n"/>
      <c r="W322" s="400" t="n"/>
      <c r="X322" s="211" t="n"/>
      <c r="Y322" s="400" t="n"/>
      <c r="Z322" s="211" t="n"/>
      <c r="AA322" s="400" t="n"/>
      <c r="AB322" s="211" t="n"/>
      <c r="AC322" s="399" t="n"/>
      <c r="AD322" s="399" t="n"/>
    </row>
    <row r="323">
      <c r="A323" s="3" t="n"/>
      <c r="B323" s="209" t="n"/>
      <c r="C323" s="209" t="n"/>
      <c r="D323" s="399" t="n"/>
      <c r="E323" s="399" t="n"/>
      <c r="F323" s="399" t="n"/>
      <c r="G323" s="399" t="n"/>
      <c r="H323" s="399" t="n"/>
      <c r="I323" s="399" t="n"/>
      <c r="J323" s="399" t="n"/>
      <c r="K323" s="399" t="n"/>
      <c r="L323" s="399" t="n"/>
      <c r="M323" s="399" t="n"/>
      <c r="N323" s="399" t="n"/>
      <c r="O323" s="399" t="n"/>
      <c r="P323" s="399" t="n"/>
      <c r="Q323" s="399" t="n"/>
      <c r="R323" s="399" t="n"/>
      <c r="S323" s="399" t="n"/>
      <c r="T323" s="399" t="n"/>
      <c r="U323" s="399" t="n"/>
      <c r="V323" s="211" t="n"/>
      <c r="W323" s="400" t="n"/>
      <c r="X323" s="211" t="n"/>
      <c r="Y323" s="400" t="n"/>
      <c r="Z323" s="211" t="n"/>
      <c r="AA323" s="400" t="n"/>
      <c r="AB323" s="211" t="n"/>
      <c r="AC323" s="399" t="n"/>
      <c r="AD323" s="399" t="n"/>
    </row>
    <row r="324">
      <c r="A324" s="3" t="n"/>
      <c r="B324" s="209" t="n"/>
      <c r="C324" s="209" t="n"/>
      <c r="D324" s="399" t="n"/>
      <c r="E324" s="399" t="n"/>
      <c r="F324" s="399" t="n"/>
      <c r="G324" s="399" t="n"/>
      <c r="H324" s="399" t="n"/>
      <c r="I324" s="399" t="n"/>
      <c r="J324" s="399" t="n"/>
      <c r="K324" s="399" t="n"/>
      <c r="L324" s="399" t="n"/>
      <c r="M324" s="399" t="n"/>
      <c r="N324" s="399" t="n"/>
      <c r="O324" s="399" t="n"/>
      <c r="P324" s="399" t="n"/>
      <c r="Q324" s="399" t="n"/>
      <c r="R324" s="399" t="n"/>
      <c r="S324" s="399" t="n"/>
      <c r="T324" s="399" t="n"/>
      <c r="U324" s="399" t="n"/>
      <c r="V324" s="211" t="n"/>
      <c r="W324" s="400" t="n"/>
      <c r="X324" s="211" t="n"/>
      <c r="Y324" s="400" t="n"/>
      <c r="Z324" s="211" t="n"/>
      <c r="AA324" s="400" t="n"/>
      <c r="AB324" s="211" t="n"/>
      <c r="AC324" s="399" t="n"/>
      <c r="AD324" s="399" t="n"/>
    </row>
    <row r="325">
      <c r="A325" s="3" t="n"/>
      <c r="B325" s="209" t="n"/>
      <c r="C325" s="209" t="n"/>
      <c r="D325" s="399" t="n"/>
      <c r="E325" s="399" t="n"/>
      <c r="F325" s="399" t="n"/>
      <c r="G325" s="399" t="n"/>
      <c r="H325" s="399" t="n"/>
      <c r="I325" s="399" t="n"/>
      <c r="J325" s="399" t="n"/>
      <c r="K325" s="399" t="n"/>
      <c r="L325" s="399" t="n"/>
      <c r="M325" s="399" t="n"/>
      <c r="N325" s="399" t="n"/>
      <c r="O325" s="399" t="n"/>
      <c r="P325" s="399" t="n"/>
      <c r="Q325" s="399" t="n"/>
      <c r="R325" s="399" t="n"/>
      <c r="S325" s="399" t="n"/>
      <c r="T325" s="399" t="n"/>
      <c r="U325" s="399" t="n"/>
      <c r="V325" s="211" t="n"/>
      <c r="W325" s="400" t="n"/>
      <c r="X325" s="211" t="n"/>
      <c r="Y325" s="400" t="n"/>
      <c r="Z325" s="211" t="n"/>
      <c r="AA325" s="400" t="n"/>
      <c r="AB325" s="211" t="n"/>
      <c r="AC325" s="399" t="n"/>
      <c r="AD325" s="399" t="n"/>
    </row>
    <row r="326">
      <c r="A326" s="3" t="n"/>
      <c r="B326" s="209" t="n"/>
      <c r="C326" s="209" t="n"/>
      <c r="D326" s="399" t="n"/>
      <c r="E326" s="399" t="n"/>
      <c r="F326" s="399" t="n"/>
      <c r="G326" s="399" t="n"/>
      <c r="H326" s="399" t="n"/>
      <c r="I326" s="399" t="n"/>
      <c r="J326" s="399" t="n"/>
      <c r="K326" s="399" t="n"/>
      <c r="L326" s="399" t="n"/>
      <c r="M326" s="399" t="n"/>
      <c r="N326" s="399" t="n"/>
      <c r="O326" s="399" t="n"/>
      <c r="P326" s="399" t="n"/>
      <c r="Q326" s="399" t="n"/>
      <c r="R326" s="399" t="n"/>
      <c r="S326" s="399" t="n"/>
      <c r="T326" s="399" t="n"/>
      <c r="U326" s="399" t="n"/>
      <c r="V326" s="211" t="n"/>
      <c r="W326" s="400" t="n"/>
      <c r="X326" s="211" t="n"/>
      <c r="Y326" s="400" t="n"/>
      <c r="Z326" s="211" t="n"/>
      <c r="AA326" s="400" t="n"/>
      <c r="AB326" s="211" t="n"/>
      <c r="AC326" s="399" t="n"/>
      <c r="AD326" s="399" t="n"/>
    </row>
    <row r="327">
      <c r="A327" s="3" t="n"/>
      <c r="B327" s="209" t="n"/>
      <c r="C327" s="209" t="n"/>
      <c r="D327" s="399" t="n"/>
      <c r="E327" s="399" t="n"/>
      <c r="F327" s="399" t="n"/>
      <c r="G327" s="399" t="n"/>
      <c r="H327" s="399" t="n"/>
      <c r="I327" s="399" t="n"/>
      <c r="J327" s="399" t="n"/>
      <c r="K327" s="399" t="n"/>
      <c r="L327" s="399" t="n"/>
      <c r="M327" s="399" t="n"/>
      <c r="N327" s="399" t="n"/>
      <c r="O327" s="399" t="n"/>
      <c r="P327" s="399" t="n"/>
      <c r="Q327" s="399" t="n"/>
      <c r="R327" s="399" t="n"/>
      <c r="S327" s="399" t="n"/>
      <c r="T327" s="399" t="n"/>
      <c r="U327" s="399" t="n"/>
      <c r="V327" s="211" t="n"/>
      <c r="W327" s="400" t="n"/>
      <c r="X327" s="211" t="n"/>
      <c r="Y327" s="400" t="n"/>
      <c r="Z327" s="211" t="n"/>
      <c r="AA327" s="400" t="n"/>
      <c r="AB327" s="211" t="n"/>
      <c r="AC327" s="399" t="n"/>
      <c r="AD327" s="399" t="n"/>
    </row>
    <row r="328">
      <c r="A328" s="3" t="n"/>
      <c r="B328" s="209" t="n"/>
      <c r="C328" s="209" t="n"/>
      <c r="D328" s="399" t="n"/>
      <c r="E328" s="399" t="n"/>
      <c r="F328" s="399" t="n"/>
      <c r="G328" s="399" t="n"/>
      <c r="H328" s="399" t="n"/>
      <c r="I328" s="399" t="n"/>
      <c r="J328" s="399" t="n"/>
      <c r="K328" s="399" t="n"/>
      <c r="L328" s="399" t="n"/>
      <c r="M328" s="399" t="n"/>
      <c r="N328" s="399" t="n"/>
      <c r="O328" s="399" t="n"/>
      <c r="P328" s="399" t="n"/>
      <c r="Q328" s="399" t="n"/>
      <c r="R328" s="399" t="n"/>
      <c r="S328" s="399" t="n"/>
      <c r="T328" s="399" t="n"/>
      <c r="U328" s="399" t="n"/>
      <c r="V328" s="211" t="n"/>
      <c r="W328" s="400" t="n"/>
      <c r="X328" s="211" t="n"/>
      <c r="Y328" s="400" t="n"/>
      <c r="Z328" s="211" t="n"/>
      <c r="AA328" s="400" t="n"/>
      <c r="AB328" s="211" t="n"/>
      <c r="AC328" s="399" t="n"/>
      <c r="AD328" s="399" t="n"/>
    </row>
    <row r="329">
      <c r="A329" s="3" t="n"/>
      <c r="B329" s="209" t="n"/>
      <c r="C329" s="209" t="n"/>
      <c r="D329" s="399" t="n"/>
      <c r="E329" s="399" t="n"/>
      <c r="F329" s="399" t="n"/>
      <c r="G329" s="399" t="n"/>
      <c r="H329" s="399" t="n"/>
      <c r="I329" s="399" t="n"/>
      <c r="J329" s="399" t="n"/>
      <c r="K329" s="399" t="n"/>
      <c r="L329" s="399" t="n"/>
      <c r="M329" s="399" t="n"/>
      <c r="N329" s="399" t="n"/>
      <c r="O329" s="399" t="n"/>
      <c r="P329" s="399" t="n"/>
      <c r="Q329" s="399" t="n"/>
      <c r="R329" s="399" t="n"/>
      <c r="S329" s="399" t="n"/>
      <c r="T329" s="399" t="n"/>
      <c r="U329" s="399" t="n"/>
      <c r="V329" s="211" t="n"/>
      <c r="W329" s="400" t="n"/>
      <c r="X329" s="211" t="n"/>
      <c r="Y329" s="400" t="n"/>
      <c r="Z329" s="211" t="n"/>
      <c r="AA329" s="400" t="n"/>
      <c r="AB329" s="211" t="n"/>
      <c r="AC329" s="399" t="n"/>
      <c r="AD329" s="399" t="n"/>
    </row>
    <row r="330">
      <c r="A330" s="3" t="n"/>
      <c r="B330" s="209" t="n"/>
      <c r="C330" s="209" t="n"/>
      <c r="D330" s="399" t="n"/>
      <c r="E330" s="399" t="n"/>
      <c r="F330" s="399" t="n"/>
      <c r="G330" s="399" t="n"/>
      <c r="H330" s="399" t="n"/>
      <c r="I330" s="399" t="n"/>
      <c r="J330" s="399" t="n"/>
      <c r="K330" s="399" t="n"/>
      <c r="L330" s="399" t="n"/>
      <c r="M330" s="399" t="n"/>
      <c r="N330" s="399" t="n"/>
      <c r="O330" s="399" t="n"/>
      <c r="P330" s="399" t="n"/>
      <c r="Q330" s="399" t="n"/>
      <c r="R330" s="399" t="n"/>
      <c r="S330" s="399" t="n"/>
      <c r="T330" s="399" t="n"/>
      <c r="U330" s="399" t="n"/>
      <c r="V330" s="211" t="n"/>
      <c r="W330" s="400" t="n"/>
      <c r="X330" s="211" t="n"/>
      <c r="Y330" s="400" t="n"/>
      <c r="Z330" s="211" t="n"/>
      <c r="AA330" s="400" t="n"/>
      <c r="AB330" s="211" t="n"/>
      <c r="AC330" s="399" t="n"/>
      <c r="AD330" s="399" t="n"/>
    </row>
    <row r="331">
      <c r="A331" s="3" t="n"/>
      <c r="B331" s="209" t="n"/>
      <c r="C331" s="209" t="n"/>
      <c r="D331" s="399" t="n"/>
      <c r="E331" s="399" t="n"/>
      <c r="F331" s="399" t="n"/>
      <c r="G331" s="399" t="n"/>
      <c r="H331" s="399" t="n"/>
      <c r="I331" s="399" t="n"/>
      <c r="J331" s="399" t="n"/>
      <c r="K331" s="399" t="n"/>
      <c r="L331" s="399" t="n"/>
      <c r="M331" s="399" t="n"/>
      <c r="N331" s="399" t="n"/>
      <c r="O331" s="399" t="n"/>
      <c r="P331" s="399" t="n"/>
      <c r="Q331" s="399" t="n"/>
      <c r="R331" s="399" t="n"/>
      <c r="S331" s="399" t="n"/>
      <c r="T331" s="399" t="n"/>
      <c r="U331" s="399" t="n"/>
      <c r="V331" s="211" t="n"/>
      <c r="W331" s="400" t="n"/>
      <c r="X331" s="211" t="n"/>
      <c r="Y331" s="400" t="n"/>
      <c r="Z331" s="211" t="n"/>
      <c r="AA331" s="400" t="n"/>
      <c r="AB331" s="211" t="n"/>
      <c r="AC331" s="399" t="n"/>
      <c r="AD331" s="399" t="n"/>
    </row>
    <row r="332">
      <c r="A332" s="3" t="n"/>
      <c r="B332" s="209" t="n"/>
      <c r="C332" s="209" t="n"/>
      <c r="D332" s="399" t="n"/>
      <c r="E332" s="399" t="n"/>
      <c r="F332" s="399" t="n"/>
      <c r="G332" s="399" t="n"/>
      <c r="H332" s="399" t="n"/>
      <c r="I332" s="399" t="n"/>
      <c r="J332" s="399" t="n"/>
      <c r="K332" s="399" t="n"/>
      <c r="L332" s="399" t="n"/>
      <c r="M332" s="399" t="n"/>
      <c r="N332" s="399" t="n"/>
      <c r="O332" s="399" t="n"/>
      <c r="P332" s="399" t="n"/>
      <c r="Q332" s="399" t="n"/>
      <c r="R332" s="399" t="n"/>
      <c r="S332" s="399" t="n"/>
      <c r="T332" s="399" t="n"/>
      <c r="U332" s="399" t="n"/>
      <c r="V332" s="211" t="n"/>
      <c r="W332" s="400" t="n"/>
      <c r="X332" s="211" t="n"/>
      <c r="Y332" s="400" t="n"/>
      <c r="Z332" s="211" t="n"/>
      <c r="AA332" s="400" t="n"/>
      <c r="AB332" s="211" t="n"/>
      <c r="AC332" s="399" t="n"/>
      <c r="AD332" s="399" t="n"/>
    </row>
    <row r="333">
      <c r="A333" s="3" t="n"/>
      <c r="B333" s="209" t="n"/>
      <c r="C333" s="209" t="n"/>
      <c r="D333" s="399" t="n"/>
      <c r="E333" s="399" t="n"/>
      <c r="F333" s="399" t="n"/>
      <c r="G333" s="399" t="n"/>
      <c r="H333" s="399" t="n"/>
      <c r="I333" s="399" t="n"/>
      <c r="J333" s="399" t="n"/>
      <c r="K333" s="399" t="n"/>
      <c r="L333" s="399" t="n"/>
      <c r="M333" s="399" t="n"/>
      <c r="N333" s="399" t="n"/>
      <c r="O333" s="399" t="n"/>
      <c r="P333" s="399" t="n"/>
      <c r="Q333" s="399" t="n"/>
      <c r="R333" s="399" t="n"/>
      <c r="S333" s="399" t="n"/>
      <c r="T333" s="399" t="n"/>
      <c r="U333" s="399" t="n"/>
      <c r="V333" s="211" t="n"/>
      <c r="W333" s="400" t="n"/>
      <c r="X333" s="211" t="n"/>
      <c r="Y333" s="400" t="n"/>
      <c r="Z333" s="211" t="n"/>
      <c r="AA333" s="400" t="n"/>
      <c r="AB333" s="211" t="n"/>
      <c r="AC333" s="399" t="n"/>
      <c r="AD333" s="399" t="n"/>
    </row>
    <row r="334">
      <c r="A334" s="3" t="n"/>
      <c r="B334" s="209" t="n"/>
      <c r="C334" s="209" t="n"/>
      <c r="D334" s="399" t="n"/>
      <c r="E334" s="399" t="n"/>
      <c r="F334" s="399" t="n"/>
      <c r="G334" s="399" t="n"/>
      <c r="H334" s="399" t="n"/>
      <c r="I334" s="399" t="n"/>
      <c r="J334" s="399" t="n"/>
      <c r="K334" s="399" t="n"/>
      <c r="L334" s="399" t="n"/>
      <c r="M334" s="399" t="n"/>
      <c r="N334" s="399" t="n"/>
      <c r="O334" s="399" t="n"/>
      <c r="P334" s="399" t="n"/>
      <c r="Q334" s="399" t="n"/>
      <c r="R334" s="399" t="n"/>
      <c r="S334" s="399" t="n"/>
      <c r="T334" s="399" t="n"/>
      <c r="U334" s="399" t="n"/>
      <c r="V334" s="211" t="n"/>
      <c r="W334" s="400" t="n"/>
      <c r="X334" s="211" t="n"/>
      <c r="Y334" s="400" t="n"/>
      <c r="Z334" s="211" t="n"/>
      <c r="AA334" s="400" t="n"/>
      <c r="AB334" s="211" t="n"/>
      <c r="AC334" s="399" t="n"/>
      <c r="AD334" s="399" t="n"/>
    </row>
    <row r="335">
      <c r="A335" s="3" t="n"/>
      <c r="B335" s="209" t="n"/>
      <c r="C335" s="209" t="n"/>
      <c r="D335" s="399" t="n"/>
      <c r="E335" s="399" t="n"/>
      <c r="F335" s="399" t="n"/>
      <c r="G335" s="399" t="n"/>
      <c r="H335" s="399" t="n"/>
      <c r="I335" s="399" t="n"/>
      <c r="J335" s="399" t="n"/>
      <c r="K335" s="399" t="n"/>
      <c r="L335" s="399" t="n"/>
      <c r="M335" s="399" t="n"/>
      <c r="N335" s="399" t="n"/>
      <c r="O335" s="399" t="n"/>
      <c r="P335" s="399" t="n"/>
      <c r="Q335" s="399" t="n"/>
      <c r="R335" s="399" t="n"/>
      <c r="S335" s="399" t="n"/>
      <c r="T335" s="399" t="n"/>
      <c r="U335" s="399" t="n"/>
      <c r="V335" s="211" t="n"/>
      <c r="W335" s="400" t="n"/>
      <c r="X335" s="211" t="n"/>
      <c r="Y335" s="400" t="n"/>
      <c r="Z335" s="211" t="n"/>
      <c r="AA335" s="400" t="n"/>
      <c r="AB335" s="211" t="n"/>
      <c r="AC335" s="399" t="n"/>
      <c r="AD335" s="399" t="n"/>
    </row>
    <row r="336">
      <c r="A336" s="3" t="n"/>
      <c r="B336" s="209" t="n"/>
      <c r="C336" s="209" t="n"/>
      <c r="D336" s="399" t="n"/>
      <c r="E336" s="399" t="n"/>
      <c r="F336" s="399" t="n"/>
      <c r="G336" s="399" t="n"/>
      <c r="H336" s="399" t="n"/>
      <c r="I336" s="399" t="n"/>
      <c r="J336" s="399" t="n"/>
      <c r="K336" s="399" t="n"/>
      <c r="L336" s="399" t="n"/>
      <c r="M336" s="399" t="n"/>
      <c r="N336" s="399" t="n"/>
      <c r="O336" s="399" t="n"/>
      <c r="P336" s="399" t="n"/>
      <c r="Q336" s="399" t="n"/>
      <c r="R336" s="399" t="n"/>
      <c r="S336" s="399" t="n"/>
      <c r="T336" s="399" t="n"/>
      <c r="U336" s="399" t="n"/>
      <c r="V336" s="211" t="n"/>
      <c r="W336" s="400" t="n"/>
      <c r="X336" s="211" t="n"/>
      <c r="Y336" s="400" t="n"/>
      <c r="Z336" s="211" t="n"/>
      <c r="AA336" s="400" t="n"/>
      <c r="AB336" s="211" t="n"/>
      <c r="AC336" s="399" t="n"/>
      <c r="AD336" s="399" t="n"/>
    </row>
    <row r="337">
      <c r="A337" s="3" t="n"/>
      <c r="B337" s="209" t="n"/>
      <c r="C337" s="209" t="n"/>
      <c r="D337" s="399" t="n"/>
      <c r="E337" s="399" t="n"/>
      <c r="F337" s="399" t="n"/>
      <c r="G337" s="399" t="n"/>
      <c r="H337" s="399" t="n"/>
      <c r="I337" s="399" t="n"/>
      <c r="J337" s="399" t="n"/>
      <c r="K337" s="399" t="n"/>
      <c r="L337" s="399" t="n"/>
      <c r="M337" s="399" t="n"/>
      <c r="N337" s="399" t="n"/>
      <c r="O337" s="399" t="n"/>
      <c r="P337" s="399" t="n"/>
      <c r="Q337" s="399" t="n"/>
      <c r="R337" s="399" t="n"/>
      <c r="S337" s="399" t="n"/>
      <c r="T337" s="399" t="n"/>
      <c r="U337" s="399" t="n"/>
      <c r="V337" s="211" t="n"/>
      <c r="W337" s="400" t="n"/>
      <c r="X337" s="211" t="n"/>
      <c r="Y337" s="400" t="n"/>
      <c r="Z337" s="211" t="n"/>
      <c r="AA337" s="400" t="n"/>
      <c r="AB337" s="211" t="n"/>
      <c r="AC337" s="399" t="n"/>
      <c r="AD337" s="399" t="n"/>
    </row>
    <row r="338">
      <c r="A338" s="3" t="n"/>
      <c r="B338" s="209" t="n"/>
      <c r="C338" s="209" t="n"/>
      <c r="D338" s="399" t="n"/>
      <c r="E338" s="399" t="n"/>
      <c r="F338" s="399" t="n"/>
      <c r="G338" s="399" t="n"/>
      <c r="H338" s="399" t="n"/>
      <c r="I338" s="399" t="n"/>
      <c r="J338" s="399" t="n"/>
      <c r="K338" s="399" t="n"/>
      <c r="L338" s="399" t="n"/>
      <c r="M338" s="399" t="n"/>
      <c r="N338" s="399" t="n"/>
      <c r="O338" s="399" t="n"/>
      <c r="P338" s="399" t="n"/>
      <c r="Q338" s="399" t="n"/>
      <c r="R338" s="399" t="n"/>
      <c r="S338" s="399" t="n"/>
      <c r="T338" s="399" t="n"/>
      <c r="U338" s="399" t="n"/>
      <c r="V338" s="211" t="n"/>
      <c r="W338" s="400" t="n"/>
      <c r="X338" s="211" t="n"/>
      <c r="Y338" s="400" t="n"/>
      <c r="Z338" s="211" t="n"/>
      <c r="AA338" s="400" t="n"/>
      <c r="AB338" s="211" t="n"/>
      <c r="AC338" s="399" t="n"/>
      <c r="AD338" s="399" t="n"/>
    </row>
    <row r="339">
      <c r="A339" s="3" t="n"/>
      <c r="B339" s="209" t="n"/>
      <c r="C339" s="209" t="n"/>
      <c r="D339" s="399" t="n"/>
      <c r="E339" s="399" t="n"/>
      <c r="F339" s="399" t="n"/>
      <c r="G339" s="399" t="n"/>
      <c r="H339" s="399" t="n"/>
      <c r="I339" s="399" t="n"/>
      <c r="J339" s="399" t="n"/>
      <c r="K339" s="399" t="n"/>
      <c r="L339" s="399" t="n"/>
      <c r="M339" s="399" t="n"/>
      <c r="N339" s="399" t="n"/>
      <c r="O339" s="399" t="n"/>
      <c r="P339" s="399" t="n"/>
      <c r="Q339" s="399" t="n"/>
      <c r="R339" s="399" t="n"/>
      <c r="S339" s="399" t="n"/>
      <c r="T339" s="399" t="n"/>
      <c r="U339" s="399" t="n"/>
      <c r="V339" s="211" t="n"/>
      <c r="W339" s="400" t="n"/>
      <c r="X339" s="211" t="n"/>
      <c r="Y339" s="400" t="n"/>
      <c r="Z339" s="211" t="n"/>
      <c r="AA339" s="400" t="n"/>
      <c r="AB339" s="211" t="n"/>
      <c r="AC339" s="399" t="n"/>
      <c r="AD339" s="399" t="n"/>
    </row>
    <row r="340">
      <c r="A340" s="3" t="n"/>
      <c r="B340" s="209" t="n"/>
      <c r="C340" s="209" t="n"/>
      <c r="D340" s="399" t="n"/>
      <c r="E340" s="399" t="n"/>
      <c r="F340" s="399" t="n"/>
      <c r="G340" s="399" t="n"/>
      <c r="H340" s="399" t="n"/>
      <c r="I340" s="399" t="n"/>
      <c r="J340" s="399" t="n"/>
      <c r="K340" s="399" t="n"/>
      <c r="L340" s="399" t="n"/>
      <c r="M340" s="399" t="n"/>
      <c r="N340" s="399" t="n"/>
      <c r="O340" s="399" t="n"/>
      <c r="P340" s="399" t="n"/>
      <c r="Q340" s="399" t="n"/>
      <c r="R340" s="399" t="n"/>
      <c r="S340" s="399" t="n"/>
      <c r="T340" s="399" t="n"/>
      <c r="U340" s="399" t="n"/>
      <c r="V340" s="211" t="n"/>
      <c r="W340" s="400" t="n"/>
      <c r="X340" s="211" t="n"/>
      <c r="Y340" s="400" t="n"/>
      <c r="Z340" s="211" t="n"/>
      <c r="AA340" s="400" t="n"/>
      <c r="AB340" s="211" t="n"/>
      <c r="AC340" s="399" t="n"/>
      <c r="AD340" s="399" t="n"/>
    </row>
    <row r="341">
      <c r="A341" s="3" t="n"/>
      <c r="B341" s="209" t="n"/>
      <c r="C341" s="209" t="n"/>
      <c r="D341" s="399" t="n"/>
      <c r="E341" s="399" t="n"/>
      <c r="F341" s="399" t="n"/>
      <c r="G341" s="399" t="n"/>
      <c r="H341" s="399" t="n"/>
      <c r="I341" s="399" t="n"/>
      <c r="J341" s="399" t="n"/>
      <c r="K341" s="399" t="n"/>
      <c r="L341" s="399" t="n"/>
      <c r="M341" s="399" t="n"/>
      <c r="N341" s="399" t="n"/>
      <c r="O341" s="399" t="n"/>
      <c r="P341" s="399" t="n"/>
      <c r="Q341" s="399" t="n"/>
      <c r="R341" s="399" t="n"/>
      <c r="S341" s="399" t="n"/>
      <c r="T341" s="399" t="n"/>
      <c r="U341" s="399" t="n"/>
      <c r="V341" s="211" t="n"/>
      <c r="W341" s="400" t="n"/>
      <c r="X341" s="211" t="n"/>
      <c r="Y341" s="400" t="n"/>
      <c r="Z341" s="211" t="n"/>
      <c r="AA341" s="400" t="n"/>
      <c r="AB341" s="211" t="n"/>
      <c r="AC341" s="399" t="n"/>
      <c r="AD341" s="399" t="n"/>
    </row>
    <row r="342">
      <c r="A342" s="3" t="n"/>
      <c r="B342" s="209" t="n"/>
      <c r="C342" s="209" t="n"/>
      <c r="D342" s="399" t="n"/>
      <c r="E342" s="399" t="n"/>
      <c r="F342" s="399" t="n"/>
      <c r="G342" s="399" t="n"/>
      <c r="H342" s="399" t="n"/>
      <c r="I342" s="399" t="n"/>
      <c r="J342" s="399" t="n"/>
      <c r="K342" s="399" t="n"/>
      <c r="L342" s="399" t="n"/>
      <c r="M342" s="399" t="n"/>
      <c r="N342" s="399" t="n"/>
      <c r="O342" s="399" t="n"/>
      <c r="P342" s="399" t="n"/>
      <c r="Q342" s="399" t="n"/>
      <c r="R342" s="399" t="n"/>
      <c r="S342" s="399" t="n"/>
      <c r="T342" s="399" t="n"/>
      <c r="U342" s="399" t="n"/>
      <c r="V342" s="211" t="n"/>
      <c r="W342" s="400" t="n"/>
      <c r="X342" s="211" t="n"/>
      <c r="Y342" s="400" t="n"/>
      <c r="Z342" s="211" t="n"/>
      <c r="AA342" s="400" t="n"/>
      <c r="AB342" s="211" t="n"/>
      <c r="AC342" s="399" t="n"/>
      <c r="AD342" s="399" t="n"/>
    </row>
    <row r="343">
      <c r="A343" s="3" t="n"/>
      <c r="B343" s="209" t="n"/>
      <c r="C343" s="209" t="n"/>
      <c r="D343" s="399" t="n"/>
      <c r="E343" s="399" t="n"/>
      <c r="F343" s="399" t="n"/>
      <c r="G343" s="399" t="n"/>
      <c r="H343" s="399" t="n"/>
      <c r="I343" s="399" t="n"/>
      <c r="J343" s="399" t="n"/>
      <c r="K343" s="399" t="n"/>
      <c r="L343" s="399" t="n"/>
      <c r="M343" s="399" t="n"/>
      <c r="N343" s="399" t="n"/>
      <c r="O343" s="399" t="n"/>
      <c r="P343" s="399" t="n"/>
      <c r="Q343" s="399" t="n"/>
      <c r="R343" s="399" t="n"/>
      <c r="S343" s="399" t="n"/>
      <c r="T343" s="399" t="n"/>
      <c r="U343" s="399" t="n"/>
      <c r="V343" s="211" t="n"/>
      <c r="W343" s="400" t="n"/>
      <c r="X343" s="211" t="n"/>
      <c r="Y343" s="400" t="n"/>
      <c r="Z343" s="211" t="n"/>
      <c r="AA343" s="400" t="n"/>
      <c r="AB343" s="211" t="n"/>
      <c r="AC343" s="399" t="n"/>
      <c r="AD343" s="399" t="n"/>
    </row>
    <row r="344">
      <c r="A344" s="3" t="n"/>
      <c r="B344" s="209" t="n"/>
      <c r="C344" s="209" t="n"/>
      <c r="D344" s="399" t="n"/>
      <c r="E344" s="399" t="n"/>
      <c r="F344" s="399" t="n"/>
      <c r="G344" s="399" t="n"/>
      <c r="H344" s="399" t="n"/>
      <c r="I344" s="399" t="n"/>
      <c r="J344" s="399" t="n"/>
      <c r="K344" s="399" t="n"/>
      <c r="L344" s="399" t="n"/>
      <c r="M344" s="399" t="n"/>
      <c r="N344" s="399" t="n"/>
      <c r="O344" s="399" t="n"/>
      <c r="P344" s="399" t="n"/>
      <c r="Q344" s="399" t="n"/>
      <c r="R344" s="399" t="n"/>
      <c r="S344" s="399" t="n"/>
      <c r="T344" s="399" t="n"/>
      <c r="U344" s="399" t="n"/>
      <c r="V344" s="211" t="n"/>
      <c r="W344" s="400" t="n"/>
      <c r="X344" s="211" t="n"/>
      <c r="Y344" s="400" t="n"/>
      <c r="Z344" s="211" t="n"/>
      <c r="AA344" s="400" t="n"/>
      <c r="AB344" s="211" t="n"/>
      <c r="AC344" s="399" t="n"/>
      <c r="AD344" s="399" t="n"/>
    </row>
    <row r="345">
      <c r="A345" s="3" t="n"/>
      <c r="B345" s="209" t="n"/>
      <c r="C345" s="209" t="n"/>
      <c r="D345" s="399" t="n"/>
      <c r="E345" s="399" t="n"/>
      <c r="F345" s="399" t="n"/>
      <c r="G345" s="399" t="n"/>
      <c r="H345" s="399" t="n"/>
      <c r="I345" s="399" t="n"/>
      <c r="J345" s="399" t="n"/>
      <c r="K345" s="399" t="n"/>
      <c r="L345" s="399" t="n"/>
      <c r="M345" s="399" t="n"/>
      <c r="N345" s="399" t="n"/>
      <c r="O345" s="399" t="n"/>
      <c r="P345" s="399" t="n"/>
      <c r="Q345" s="399" t="n"/>
      <c r="R345" s="399" t="n"/>
      <c r="S345" s="399" t="n"/>
      <c r="T345" s="399" t="n"/>
      <c r="U345" s="399" t="n"/>
      <c r="V345" s="211" t="n"/>
      <c r="W345" s="400" t="n"/>
      <c r="X345" s="211" t="n"/>
      <c r="Y345" s="400" t="n"/>
      <c r="Z345" s="211" t="n"/>
      <c r="AA345" s="400" t="n"/>
      <c r="AB345" s="211" t="n"/>
      <c r="AC345" s="399" t="n"/>
      <c r="AD345" s="399" t="n"/>
    </row>
    <row r="346">
      <c r="A346" s="3" t="n"/>
      <c r="B346" s="209" t="n"/>
      <c r="C346" s="209" t="n"/>
      <c r="D346" s="399" t="n"/>
      <c r="E346" s="399" t="n"/>
      <c r="F346" s="399" t="n"/>
      <c r="G346" s="399" t="n"/>
      <c r="H346" s="399" t="n"/>
      <c r="I346" s="399" t="n"/>
      <c r="J346" s="399" t="n"/>
      <c r="K346" s="399" t="n"/>
      <c r="L346" s="399" t="n"/>
      <c r="M346" s="399" t="n"/>
      <c r="N346" s="399" t="n"/>
      <c r="O346" s="399" t="n"/>
      <c r="P346" s="399" t="n"/>
      <c r="Q346" s="399" t="n"/>
      <c r="R346" s="399" t="n"/>
      <c r="S346" s="399" t="n"/>
      <c r="T346" s="399" t="n"/>
      <c r="U346" s="399" t="n"/>
      <c r="V346" s="211" t="n"/>
      <c r="W346" s="400" t="n"/>
      <c r="X346" s="211" t="n"/>
      <c r="Y346" s="400" t="n"/>
      <c r="Z346" s="211" t="n"/>
      <c r="AA346" s="400" t="n"/>
      <c r="AB346" s="211" t="n"/>
      <c r="AC346" s="399" t="n"/>
      <c r="AD346" s="399" t="n"/>
    </row>
    <row r="347">
      <c r="A347" s="3" t="n"/>
      <c r="B347" s="209" t="n"/>
      <c r="C347" s="209" t="n"/>
      <c r="D347" s="399" t="n"/>
      <c r="E347" s="399" t="n"/>
      <c r="F347" s="399" t="n"/>
      <c r="G347" s="399" t="n"/>
      <c r="H347" s="399" t="n"/>
      <c r="I347" s="399" t="n"/>
      <c r="J347" s="399" t="n"/>
      <c r="K347" s="399" t="n"/>
      <c r="L347" s="399" t="n"/>
      <c r="M347" s="399" t="n"/>
      <c r="N347" s="399" t="n"/>
      <c r="O347" s="399" t="n"/>
      <c r="P347" s="399" t="n"/>
      <c r="Q347" s="399" t="n"/>
      <c r="R347" s="399" t="n"/>
      <c r="S347" s="399" t="n"/>
      <c r="T347" s="399" t="n"/>
      <c r="U347" s="399" t="n"/>
      <c r="V347" s="211" t="n"/>
      <c r="W347" s="400" t="n"/>
      <c r="X347" s="211" t="n"/>
      <c r="Y347" s="400" t="n"/>
      <c r="Z347" s="211" t="n"/>
      <c r="AA347" s="400" t="n"/>
      <c r="AB347" s="211" t="n"/>
      <c r="AC347" s="399" t="n"/>
      <c r="AD347" s="399" t="n"/>
    </row>
    <row r="348">
      <c r="A348" s="3" t="n"/>
      <c r="B348" s="209" t="n"/>
      <c r="C348" s="209" t="n"/>
      <c r="D348" s="399" t="n"/>
      <c r="E348" s="399" t="n"/>
      <c r="F348" s="399" t="n"/>
      <c r="G348" s="399" t="n"/>
      <c r="H348" s="399" t="n"/>
      <c r="I348" s="399" t="n"/>
      <c r="J348" s="399" t="n"/>
      <c r="K348" s="399" t="n"/>
      <c r="L348" s="399" t="n"/>
      <c r="M348" s="399" t="n"/>
      <c r="N348" s="399" t="n"/>
      <c r="O348" s="399" t="n"/>
      <c r="P348" s="399" t="n"/>
      <c r="Q348" s="399" t="n"/>
      <c r="R348" s="399" t="n"/>
      <c r="S348" s="399" t="n"/>
      <c r="T348" s="399" t="n"/>
      <c r="U348" s="399" t="n"/>
      <c r="V348" s="211" t="n"/>
      <c r="W348" s="400" t="n"/>
      <c r="X348" s="211" t="n"/>
      <c r="Y348" s="400" t="n"/>
      <c r="Z348" s="211" t="n"/>
      <c r="AA348" s="400" t="n"/>
      <c r="AB348" s="211" t="n"/>
      <c r="AC348" s="399" t="n"/>
      <c r="AD348" s="399" t="n"/>
    </row>
    <row r="349">
      <c r="A349" s="3" t="n"/>
      <c r="B349" s="209" t="n"/>
      <c r="C349" s="209" t="n"/>
      <c r="D349" s="399" t="n"/>
      <c r="E349" s="399" t="n"/>
      <c r="F349" s="399" t="n"/>
      <c r="G349" s="399" t="n"/>
      <c r="H349" s="399" t="n"/>
      <c r="I349" s="399" t="n"/>
      <c r="J349" s="399" t="n"/>
      <c r="K349" s="399" t="n"/>
      <c r="L349" s="399" t="n"/>
      <c r="M349" s="399" t="n"/>
      <c r="N349" s="399" t="n"/>
      <c r="O349" s="399" t="n"/>
      <c r="P349" s="399" t="n"/>
      <c r="Q349" s="399" t="n"/>
      <c r="R349" s="399" t="n"/>
      <c r="S349" s="399" t="n"/>
      <c r="T349" s="399" t="n"/>
      <c r="U349" s="399" t="n"/>
      <c r="V349" s="211" t="n"/>
      <c r="W349" s="400" t="n"/>
      <c r="X349" s="211" t="n"/>
      <c r="Y349" s="400" t="n"/>
      <c r="Z349" s="211" t="n"/>
      <c r="AA349" s="400" t="n"/>
      <c r="AB349" s="211" t="n"/>
      <c r="AC349" s="399" t="n"/>
      <c r="AD349" s="399" t="n"/>
    </row>
    <row r="350">
      <c r="A350" s="3" t="n"/>
      <c r="B350" s="209" t="n"/>
      <c r="C350" s="209" t="n"/>
      <c r="D350" s="399" t="n"/>
      <c r="E350" s="399" t="n"/>
      <c r="F350" s="399" t="n"/>
      <c r="G350" s="399" t="n"/>
      <c r="H350" s="399" t="n"/>
      <c r="I350" s="399" t="n"/>
      <c r="J350" s="399" t="n"/>
      <c r="K350" s="399" t="n"/>
      <c r="L350" s="399" t="n"/>
      <c r="M350" s="399" t="n"/>
      <c r="N350" s="399" t="n"/>
      <c r="O350" s="399" t="n"/>
      <c r="P350" s="399" t="n"/>
      <c r="Q350" s="399" t="n"/>
      <c r="R350" s="399" t="n"/>
      <c r="S350" s="399" t="n"/>
      <c r="T350" s="399" t="n"/>
      <c r="U350" s="399" t="n"/>
      <c r="V350" s="211" t="n"/>
      <c r="W350" s="400" t="n"/>
      <c r="X350" s="211" t="n"/>
      <c r="Y350" s="400" t="n"/>
      <c r="Z350" s="211" t="n"/>
      <c r="AA350" s="400" t="n"/>
      <c r="AB350" s="211" t="n"/>
      <c r="AC350" s="399" t="n"/>
      <c r="AD350" s="399" t="n"/>
    </row>
    <row r="351">
      <c r="A351" s="3" t="n"/>
      <c r="B351" s="209" t="n"/>
      <c r="C351" s="209" t="n"/>
      <c r="D351" s="399" t="n"/>
      <c r="E351" s="399" t="n"/>
      <c r="F351" s="399" t="n"/>
      <c r="G351" s="399" t="n"/>
      <c r="H351" s="399" t="n"/>
      <c r="I351" s="399" t="n"/>
      <c r="J351" s="399" t="n"/>
      <c r="K351" s="399" t="n"/>
      <c r="L351" s="399" t="n"/>
      <c r="M351" s="399" t="n"/>
      <c r="N351" s="399" t="n"/>
      <c r="O351" s="399" t="n"/>
      <c r="P351" s="399" t="n"/>
      <c r="Q351" s="399" t="n"/>
      <c r="R351" s="399" t="n"/>
      <c r="S351" s="399" t="n"/>
      <c r="T351" s="399" t="n"/>
      <c r="U351" s="399" t="n"/>
      <c r="V351" s="211" t="n"/>
      <c r="W351" s="400" t="n"/>
      <c r="X351" s="211" t="n"/>
      <c r="Y351" s="400" t="n"/>
      <c r="Z351" s="211" t="n"/>
      <c r="AA351" s="400" t="n"/>
      <c r="AB351" s="211" t="n"/>
      <c r="AC351" s="399" t="n"/>
      <c r="AD351" s="399" t="n"/>
    </row>
    <row r="352">
      <c r="A352" s="3" t="n"/>
      <c r="B352" s="209" t="n"/>
      <c r="C352" s="209" t="n"/>
      <c r="D352" s="399" t="n"/>
      <c r="E352" s="399" t="n"/>
      <c r="F352" s="399" t="n"/>
      <c r="G352" s="399" t="n"/>
      <c r="H352" s="399" t="n"/>
      <c r="I352" s="399" t="n"/>
      <c r="J352" s="399" t="n"/>
      <c r="K352" s="399" t="n"/>
      <c r="L352" s="399" t="n"/>
      <c r="M352" s="399" t="n"/>
      <c r="N352" s="399" t="n"/>
      <c r="O352" s="399" t="n"/>
      <c r="P352" s="399" t="n"/>
      <c r="Q352" s="399" t="n"/>
      <c r="R352" s="399" t="n"/>
      <c r="S352" s="399" t="n"/>
      <c r="T352" s="399" t="n"/>
      <c r="U352" s="399" t="n"/>
      <c r="V352" s="211" t="n"/>
      <c r="W352" s="400" t="n"/>
      <c r="X352" s="211" t="n"/>
      <c r="Y352" s="400" t="n"/>
      <c r="Z352" s="211" t="n"/>
      <c r="AA352" s="400" t="n"/>
      <c r="AB352" s="211" t="n"/>
      <c r="AC352" s="399" t="n"/>
      <c r="AD352" s="399" t="n"/>
    </row>
    <row r="353">
      <c r="A353" s="3" t="n"/>
      <c r="B353" s="209" t="n"/>
      <c r="C353" s="209" t="n"/>
      <c r="D353" s="399" t="n"/>
      <c r="E353" s="399" t="n"/>
      <c r="F353" s="399" t="n"/>
      <c r="G353" s="399" t="n"/>
      <c r="H353" s="399" t="n"/>
      <c r="I353" s="399" t="n"/>
      <c r="J353" s="399" t="n"/>
      <c r="K353" s="399" t="n"/>
      <c r="L353" s="399" t="n"/>
      <c r="M353" s="399" t="n"/>
      <c r="N353" s="399" t="n"/>
      <c r="O353" s="399" t="n"/>
      <c r="P353" s="399" t="n"/>
      <c r="Q353" s="399" t="n"/>
      <c r="R353" s="399" t="n"/>
      <c r="S353" s="399" t="n"/>
      <c r="T353" s="399" t="n"/>
      <c r="U353" s="399" t="n"/>
      <c r="V353" s="211" t="n"/>
      <c r="W353" s="400" t="n"/>
      <c r="X353" s="211" t="n"/>
      <c r="Y353" s="400" t="n"/>
      <c r="Z353" s="211" t="n"/>
      <c r="AA353" s="400" t="n"/>
      <c r="AB353" s="211" t="n"/>
      <c r="AC353" s="399" t="n"/>
      <c r="AD353" s="399" t="n"/>
    </row>
    <row r="354">
      <c r="A354" s="3" t="n"/>
      <c r="B354" s="209" t="n"/>
      <c r="C354" s="209" t="n"/>
      <c r="D354" s="399" t="n"/>
      <c r="E354" s="399" t="n"/>
      <c r="F354" s="399" t="n"/>
      <c r="G354" s="399" t="n"/>
      <c r="H354" s="399" t="n"/>
      <c r="I354" s="399" t="n"/>
      <c r="J354" s="399" t="n"/>
      <c r="K354" s="399" t="n"/>
      <c r="L354" s="399" t="n"/>
      <c r="M354" s="399" t="n"/>
      <c r="N354" s="399" t="n"/>
      <c r="O354" s="399" t="n"/>
      <c r="P354" s="399" t="n"/>
      <c r="Q354" s="399" t="n"/>
      <c r="R354" s="399" t="n"/>
      <c r="S354" s="399" t="n"/>
      <c r="T354" s="399" t="n"/>
      <c r="U354" s="399" t="n"/>
      <c r="V354" s="211" t="n"/>
      <c r="W354" s="400" t="n"/>
      <c r="X354" s="211" t="n"/>
      <c r="Y354" s="400" t="n"/>
      <c r="Z354" s="211" t="n"/>
      <c r="AA354" s="400" t="n"/>
      <c r="AB354" s="211" t="n"/>
      <c r="AC354" s="399" t="n"/>
      <c r="AD354" s="399" t="n"/>
    </row>
    <row r="355">
      <c r="A355" s="3" t="n"/>
      <c r="B355" s="209" t="n"/>
      <c r="C355" s="209" t="n"/>
      <c r="D355" s="399" t="n"/>
      <c r="E355" s="399" t="n"/>
      <c r="F355" s="399" t="n"/>
      <c r="G355" s="399" t="n"/>
      <c r="H355" s="399" t="n"/>
      <c r="I355" s="399" t="n"/>
      <c r="J355" s="399" t="n"/>
      <c r="K355" s="399" t="n"/>
      <c r="L355" s="399" t="n"/>
      <c r="M355" s="399" t="n"/>
      <c r="N355" s="399" t="n"/>
      <c r="O355" s="399" t="n"/>
      <c r="P355" s="399" t="n"/>
      <c r="Q355" s="399" t="n"/>
      <c r="R355" s="399" t="n"/>
      <c r="S355" s="399" t="n"/>
      <c r="T355" s="399" t="n"/>
      <c r="U355" s="399" t="n"/>
      <c r="V355" s="211" t="n"/>
      <c r="W355" s="400" t="n"/>
      <c r="X355" s="211" t="n"/>
      <c r="Y355" s="400" t="n"/>
      <c r="Z355" s="211" t="n"/>
      <c r="AA355" s="400" t="n"/>
      <c r="AB355" s="211" t="n"/>
      <c r="AC355" s="399" t="n"/>
      <c r="AD355" s="399" t="n"/>
    </row>
    <row r="356">
      <c r="A356" s="3" t="n"/>
      <c r="B356" s="209" t="n"/>
      <c r="C356" s="209" t="n"/>
      <c r="D356" s="399" t="n"/>
      <c r="E356" s="399" t="n"/>
      <c r="F356" s="399" t="n"/>
      <c r="G356" s="399" t="n"/>
      <c r="H356" s="399" t="n"/>
      <c r="I356" s="399" t="n"/>
      <c r="J356" s="399" t="n"/>
      <c r="K356" s="399" t="n"/>
      <c r="L356" s="399" t="n"/>
      <c r="M356" s="399" t="n"/>
      <c r="N356" s="399" t="n"/>
      <c r="O356" s="399" t="n"/>
      <c r="P356" s="399" t="n"/>
      <c r="Q356" s="399" t="n"/>
      <c r="R356" s="399" t="n"/>
      <c r="S356" s="399" t="n"/>
      <c r="T356" s="399" t="n"/>
      <c r="U356" s="399" t="n"/>
      <c r="V356" s="211" t="n"/>
      <c r="W356" s="400" t="n"/>
      <c r="X356" s="211" t="n"/>
      <c r="Y356" s="400" t="n"/>
      <c r="Z356" s="211" t="n"/>
      <c r="AA356" s="400" t="n"/>
      <c r="AB356" s="211" t="n"/>
      <c r="AC356" s="399" t="n"/>
      <c r="AD356" s="399" t="n"/>
    </row>
    <row r="357">
      <c r="A357" s="3" t="n"/>
      <c r="B357" s="209" t="n"/>
      <c r="C357" s="209" t="n"/>
      <c r="D357" s="399" t="n"/>
      <c r="E357" s="399" t="n"/>
      <c r="F357" s="399" t="n"/>
      <c r="G357" s="399" t="n"/>
      <c r="H357" s="399" t="n"/>
      <c r="I357" s="399" t="n"/>
      <c r="J357" s="399" t="n"/>
      <c r="K357" s="399" t="n"/>
      <c r="L357" s="399" t="n"/>
      <c r="M357" s="399" t="n"/>
      <c r="N357" s="399" t="n"/>
      <c r="O357" s="399" t="n"/>
      <c r="P357" s="399" t="n"/>
      <c r="Q357" s="399" t="n"/>
      <c r="R357" s="399" t="n"/>
      <c r="S357" s="399" t="n"/>
      <c r="T357" s="399" t="n"/>
      <c r="U357" s="399" t="n"/>
      <c r="V357" s="211" t="n"/>
      <c r="W357" s="400" t="n"/>
      <c r="X357" s="211" t="n"/>
      <c r="Y357" s="400" t="n"/>
      <c r="Z357" s="211" t="n"/>
      <c r="AA357" s="400" t="n"/>
      <c r="AB357" s="211" t="n"/>
      <c r="AC357" s="399" t="n"/>
      <c r="AD357" s="399" t="n"/>
    </row>
    <row r="358">
      <c r="A358" s="3" t="n"/>
      <c r="B358" s="209" t="n"/>
      <c r="C358" s="209" t="n"/>
      <c r="D358" s="399" t="n"/>
      <c r="E358" s="399" t="n"/>
      <c r="F358" s="399" t="n"/>
      <c r="G358" s="399" t="n"/>
      <c r="H358" s="399" t="n"/>
      <c r="I358" s="399" t="n"/>
      <c r="J358" s="399" t="n"/>
      <c r="K358" s="399" t="n"/>
      <c r="L358" s="399" t="n"/>
      <c r="M358" s="399" t="n"/>
      <c r="N358" s="399" t="n"/>
      <c r="O358" s="399" t="n"/>
      <c r="P358" s="399" t="n"/>
      <c r="Q358" s="399" t="n"/>
      <c r="R358" s="399" t="n"/>
      <c r="S358" s="399" t="n"/>
      <c r="T358" s="399" t="n"/>
      <c r="U358" s="399" t="n"/>
      <c r="V358" s="211" t="n"/>
      <c r="W358" s="400" t="n"/>
      <c r="X358" s="211" t="n"/>
      <c r="Y358" s="400" t="n"/>
      <c r="Z358" s="211" t="n"/>
      <c r="AA358" s="400" t="n"/>
      <c r="AB358" s="211" t="n"/>
      <c r="AC358" s="399" t="n"/>
      <c r="AD358" s="399" t="n"/>
    </row>
    <row r="359">
      <c r="A359" s="3" t="n"/>
      <c r="B359" s="209" t="n"/>
      <c r="C359" s="209" t="n"/>
      <c r="D359" s="399" t="n"/>
      <c r="E359" s="399" t="n"/>
      <c r="F359" s="399" t="n"/>
      <c r="G359" s="399" t="n"/>
      <c r="H359" s="399" t="n"/>
      <c r="I359" s="399" t="n"/>
      <c r="J359" s="399" t="n"/>
      <c r="K359" s="399" t="n"/>
      <c r="L359" s="399" t="n"/>
      <c r="M359" s="399" t="n"/>
      <c r="N359" s="399" t="n"/>
      <c r="O359" s="399" t="n"/>
      <c r="P359" s="399" t="n"/>
      <c r="Q359" s="399" t="n"/>
      <c r="R359" s="399" t="n"/>
      <c r="S359" s="399" t="n"/>
      <c r="T359" s="399" t="n"/>
      <c r="U359" s="399" t="n"/>
      <c r="V359" s="211" t="n"/>
      <c r="W359" s="400" t="n"/>
      <c r="X359" s="211" t="n"/>
      <c r="Y359" s="400" t="n"/>
      <c r="Z359" s="211" t="n"/>
      <c r="AA359" s="400" t="n"/>
      <c r="AB359" s="211" t="n"/>
      <c r="AC359" s="399" t="n"/>
      <c r="AD359" s="399" t="n"/>
    </row>
    <row r="360">
      <c r="A360" s="3" t="n"/>
      <c r="B360" s="209" t="n"/>
      <c r="C360" s="209" t="n"/>
      <c r="D360" s="399" t="n"/>
      <c r="E360" s="399" t="n"/>
      <c r="F360" s="399" t="n"/>
      <c r="G360" s="399" t="n"/>
      <c r="H360" s="399" t="n"/>
      <c r="I360" s="399" t="n"/>
      <c r="J360" s="399" t="n"/>
      <c r="K360" s="399" t="n"/>
      <c r="L360" s="399" t="n"/>
      <c r="M360" s="399" t="n"/>
      <c r="N360" s="399" t="n"/>
      <c r="O360" s="399" t="n"/>
      <c r="P360" s="399" t="n"/>
      <c r="Q360" s="399" t="n"/>
      <c r="R360" s="399" t="n"/>
      <c r="S360" s="399" t="n"/>
      <c r="T360" s="399" t="n"/>
      <c r="U360" s="399" t="n"/>
      <c r="V360" s="211" t="n"/>
      <c r="W360" s="400" t="n"/>
      <c r="X360" s="211" t="n"/>
      <c r="Y360" s="400" t="n"/>
      <c r="Z360" s="211" t="n"/>
      <c r="AA360" s="400" t="n"/>
      <c r="AB360" s="211" t="n"/>
      <c r="AC360" s="399" t="n"/>
      <c r="AD360" s="399" t="n"/>
    </row>
    <row r="361">
      <c r="A361" s="3" t="n"/>
      <c r="B361" s="209" t="n"/>
      <c r="C361" s="209" t="n"/>
      <c r="D361" s="399" t="n"/>
      <c r="E361" s="399" t="n"/>
      <c r="F361" s="399" t="n"/>
      <c r="G361" s="399" t="n"/>
      <c r="H361" s="399" t="n"/>
      <c r="I361" s="399" t="n"/>
      <c r="J361" s="399" t="n"/>
      <c r="K361" s="399" t="n"/>
      <c r="L361" s="399" t="n"/>
      <c r="M361" s="399" t="n"/>
      <c r="N361" s="399" t="n"/>
      <c r="O361" s="399" t="n"/>
      <c r="P361" s="399" t="n"/>
      <c r="Q361" s="399" t="n"/>
      <c r="R361" s="399" t="n"/>
      <c r="S361" s="399" t="n"/>
      <c r="T361" s="399" t="n"/>
      <c r="U361" s="399" t="n"/>
      <c r="V361" s="211" t="n"/>
      <c r="W361" s="400" t="n"/>
      <c r="X361" s="211" t="n"/>
      <c r="Y361" s="400" t="n"/>
      <c r="Z361" s="211" t="n"/>
      <c r="AA361" s="400" t="n"/>
      <c r="AB361" s="211" t="n"/>
      <c r="AC361" s="399" t="n"/>
      <c r="AD361" s="399" t="n"/>
    </row>
    <row r="362">
      <c r="A362" s="3" t="n"/>
      <c r="B362" s="209" t="n"/>
      <c r="C362" s="209" t="n"/>
      <c r="D362" s="399" t="n"/>
      <c r="E362" s="399" t="n"/>
      <c r="F362" s="399" t="n"/>
      <c r="G362" s="399" t="n"/>
      <c r="H362" s="399" t="n"/>
      <c r="I362" s="399" t="n"/>
      <c r="J362" s="399" t="n"/>
      <c r="K362" s="399" t="n"/>
      <c r="L362" s="399" t="n"/>
      <c r="M362" s="399" t="n"/>
      <c r="N362" s="399" t="n"/>
      <c r="O362" s="399" t="n"/>
      <c r="P362" s="399" t="n"/>
      <c r="Q362" s="399" t="n"/>
      <c r="R362" s="399" t="n"/>
      <c r="S362" s="399" t="n"/>
      <c r="T362" s="399" t="n"/>
      <c r="U362" s="399" t="n"/>
      <c r="V362" s="211" t="n"/>
      <c r="W362" s="400" t="n"/>
      <c r="X362" s="211" t="n"/>
      <c r="Y362" s="400" t="n"/>
      <c r="Z362" s="211" t="n"/>
      <c r="AA362" s="400" t="n"/>
      <c r="AB362" s="211" t="n"/>
      <c r="AC362" s="399" t="n"/>
      <c r="AD362" s="399" t="n"/>
    </row>
    <row r="363">
      <c r="A363" s="3" t="n"/>
      <c r="B363" s="209" t="n"/>
      <c r="C363" s="209" t="n"/>
      <c r="D363" s="399" t="n"/>
      <c r="E363" s="399" t="n"/>
      <c r="F363" s="399" t="n"/>
      <c r="G363" s="399" t="n"/>
      <c r="H363" s="399" t="n"/>
      <c r="I363" s="399" t="n"/>
      <c r="J363" s="399" t="n"/>
      <c r="K363" s="399" t="n"/>
      <c r="L363" s="399" t="n"/>
      <c r="M363" s="399" t="n"/>
      <c r="N363" s="399" t="n"/>
      <c r="O363" s="399" t="n"/>
      <c r="P363" s="399" t="n"/>
      <c r="Q363" s="399" t="n"/>
      <c r="R363" s="399" t="n"/>
      <c r="S363" s="399" t="n"/>
      <c r="T363" s="399" t="n"/>
      <c r="U363" s="399" t="n"/>
      <c r="V363" s="211" t="n"/>
      <c r="W363" s="400" t="n"/>
      <c r="X363" s="211" t="n"/>
      <c r="Y363" s="400" t="n"/>
      <c r="Z363" s="211" t="n"/>
      <c r="AA363" s="400" t="n"/>
      <c r="AB363" s="211" t="n"/>
      <c r="AC363" s="399" t="n"/>
      <c r="AD363" s="399" t="n"/>
    </row>
    <row r="364">
      <c r="A364" s="3" t="n"/>
      <c r="B364" s="209" t="n"/>
      <c r="C364" s="209" t="n"/>
      <c r="D364" s="399" t="n"/>
      <c r="E364" s="399" t="n"/>
      <c r="F364" s="399" t="n"/>
      <c r="G364" s="399" t="n"/>
      <c r="H364" s="399" t="n"/>
      <c r="I364" s="399" t="n"/>
      <c r="J364" s="399" t="n"/>
      <c r="K364" s="399" t="n"/>
      <c r="L364" s="399" t="n"/>
      <c r="M364" s="399" t="n"/>
      <c r="N364" s="399" t="n"/>
      <c r="O364" s="399" t="n"/>
      <c r="P364" s="399" t="n"/>
      <c r="Q364" s="399" t="n"/>
      <c r="R364" s="399" t="n"/>
      <c r="S364" s="399" t="n"/>
      <c r="T364" s="399" t="n"/>
      <c r="U364" s="399" t="n"/>
      <c r="V364" s="211" t="n"/>
      <c r="W364" s="400" t="n"/>
      <c r="X364" s="211" t="n"/>
      <c r="Y364" s="400" t="n"/>
      <c r="Z364" s="211" t="n"/>
      <c r="AA364" s="400" t="n"/>
      <c r="AB364" s="211" t="n"/>
      <c r="AC364" s="399" t="n"/>
      <c r="AD364" s="399" t="n"/>
    </row>
    <row r="365">
      <c r="A365" s="3" t="n"/>
      <c r="B365" s="209" t="n"/>
      <c r="C365" s="209" t="n"/>
      <c r="D365" s="399" t="n"/>
      <c r="E365" s="399" t="n"/>
      <c r="F365" s="399" t="n"/>
      <c r="G365" s="399" t="n"/>
      <c r="H365" s="399" t="n"/>
      <c r="I365" s="399" t="n"/>
      <c r="J365" s="399" t="n"/>
      <c r="K365" s="399" t="n"/>
      <c r="L365" s="399" t="n"/>
      <c r="M365" s="399" t="n"/>
      <c r="N365" s="399" t="n"/>
      <c r="O365" s="399" t="n"/>
      <c r="P365" s="399" t="n"/>
      <c r="Q365" s="399" t="n"/>
      <c r="R365" s="399" t="n"/>
      <c r="S365" s="399" t="n"/>
      <c r="T365" s="399" t="n"/>
      <c r="U365" s="399" t="n"/>
      <c r="V365" s="211" t="n"/>
      <c r="W365" s="400" t="n"/>
      <c r="X365" s="211" t="n"/>
      <c r="Y365" s="400" t="n"/>
      <c r="Z365" s="211" t="n"/>
      <c r="AA365" s="400" t="n"/>
      <c r="AB365" s="211" t="n"/>
      <c r="AC365" s="399" t="n"/>
      <c r="AD365" s="399" t="n"/>
    </row>
    <row r="366">
      <c r="A366" s="3" t="n"/>
      <c r="B366" s="209" t="n"/>
      <c r="C366" s="209" t="n"/>
      <c r="D366" s="399" t="n"/>
      <c r="E366" s="399" t="n"/>
      <c r="F366" s="399" t="n"/>
      <c r="G366" s="399" t="n"/>
      <c r="H366" s="399" t="n"/>
      <c r="I366" s="399" t="n"/>
      <c r="J366" s="399" t="n"/>
      <c r="K366" s="399" t="n"/>
      <c r="L366" s="399" t="n"/>
      <c r="M366" s="399" t="n"/>
      <c r="N366" s="399" t="n"/>
      <c r="O366" s="399" t="n"/>
      <c r="P366" s="399" t="n"/>
      <c r="Q366" s="399" t="n"/>
      <c r="R366" s="399" t="n"/>
      <c r="S366" s="399" t="n"/>
      <c r="T366" s="399" t="n"/>
      <c r="U366" s="399" t="n"/>
      <c r="V366" s="211" t="n"/>
      <c r="W366" s="400" t="n"/>
      <c r="X366" s="211" t="n"/>
      <c r="Y366" s="400" t="n"/>
      <c r="Z366" s="211" t="n"/>
      <c r="AA366" s="400" t="n"/>
      <c r="AB366" s="211" t="n"/>
      <c r="AC366" s="399" t="n"/>
      <c r="AD366" s="399" t="n"/>
    </row>
    <row r="367">
      <c r="A367" s="3" t="n"/>
      <c r="B367" s="209" t="n"/>
      <c r="C367" s="209" t="n"/>
      <c r="D367" s="399" t="n"/>
      <c r="E367" s="399" t="n"/>
      <c r="F367" s="399" t="n"/>
      <c r="G367" s="399" t="n"/>
      <c r="H367" s="399" t="n"/>
      <c r="I367" s="399" t="n"/>
      <c r="J367" s="399" t="n"/>
      <c r="K367" s="399" t="n"/>
      <c r="L367" s="399" t="n"/>
      <c r="M367" s="399" t="n"/>
      <c r="N367" s="399" t="n"/>
      <c r="O367" s="399" t="n"/>
      <c r="P367" s="399" t="n"/>
      <c r="Q367" s="399" t="n"/>
      <c r="R367" s="399" t="n"/>
      <c r="S367" s="399" t="n"/>
      <c r="T367" s="399" t="n"/>
      <c r="U367" s="399" t="n"/>
      <c r="V367" s="211" t="n"/>
      <c r="W367" s="400" t="n"/>
      <c r="X367" s="211" t="n"/>
      <c r="Y367" s="400" t="n"/>
      <c r="Z367" s="211" t="n"/>
      <c r="AA367" s="400" t="n"/>
      <c r="AB367" s="211" t="n"/>
      <c r="AC367" s="399" t="n"/>
      <c r="AD367" s="399" t="n"/>
    </row>
    <row r="368">
      <c r="A368" s="3" t="n"/>
      <c r="B368" s="209" t="n"/>
      <c r="C368" s="209" t="n"/>
      <c r="D368" s="399" t="n"/>
      <c r="E368" s="399" t="n"/>
      <c r="F368" s="399" t="n"/>
      <c r="G368" s="399" t="n"/>
      <c r="H368" s="399" t="n"/>
      <c r="I368" s="399" t="n"/>
      <c r="J368" s="399" t="n"/>
      <c r="K368" s="399" t="n"/>
      <c r="L368" s="399" t="n"/>
      <c r="M368" s="399" t="n"/>
      <c r="N368" s="399" t="n"/>
      <c r="O368" s="399" t="n"/>
      <c r="P368" s="399" t="n"/>
      <c r="Q368" s="399" t="n"/>
      <c r="R368" s="399" t="n"/>
      <c r="S368" s="399" t="n"/>
      <c r="T368" s="399" t="n"/>
      <c r="U368" s="399" t="n"/>
      <c r="V368" s="211" t="n"/>
      <c r="W368" s="400" t="n"/>
      <c r="X368" s="211" t="n"/>
      <c r="Y368" s="400" t="n"/>
      <c r="Z368" s="211" t="n"/>
      <c r="AA368" s="400" t="n"/>
      <c r="AB368" s="211" t="n"/>
      <c r="AC368" s="399" t="n"/>
      <c r="AD368" s="399" t="n"/>
    </row>
    <row r="369">
      <c r="A369" s="3" t="n"/>
      <c r="B369" s="209" t="n"/>
      <c r="C369" s="209" t="n"/>
      <c r="D369" s="399" t="n"/>
      <c r="E369" s="399" t="n"/>
      <c r="F369" s="399" t="n"/>
      <c r="G369" s="399" t="n"/>
      <c r="H369" s="399" t="n"/>
      <c r="I369" s="399" t="n"/>
      <c r="J369" s="399" t="n"/>
      <c r="K369" s="399" t="n"/>
      <c r="L369" s="399" t="n"/>
      <c r="M369" s="399" t="n"/>
      <c r="N369" s="399" t="n"/>
      <c r="O369" s="399" t="n"/>
      <c r="P369" s="399" t="n"/>
      <c r="Q369" s="399" t="n"/>
      <c r="R369" s="399" t="n"/>
      <c r="S369" s="399" t="n"/>
      <c r="T369" s="399" t="n"/>
      <c r="U369" s="399" t="n"/>
      <c r="V369" s="211" t="n"/>
      <c r="W369" s="400" t="n"/>
      <c r="X369" s="211" t="n"/>
      <c r="Y369" s="400" t="n"/>
      <c r="Z369" s="211" t="n"/>
      <c r="AA369" s="400" t="n"/>
      <c r="AB369" s="211" t="n"/>
      <c r="AC369" s="399" t="n"/>
      <c r="AD369" s="399" t="n"/>
    </row>
    <row r="370">
      <c r="A370" s="3" t="n"/>
      <c r="B370" s="209" t="n"/>
      <c r="C370" s="209" t="n"/>
      <c r="D370" s="399" t="n"/>
      <c r="E370" s="399" t="n"/>
      <c r="F370" s="399" t="n"/>
      <c r="G370" s="399" t="n"/>
      <c r="H370" s="399" t="n"/>
      <c r="I370" s="399" t="n"/>
      <c r="J370" s="399" t="n"/>
      <c r="K370" s="399" t="n"/>
      <c r="L370" s="399" t="n"/>
      <c r="M370" s="399" t="n"/>
      <c r="N370" s="399" t="n"/>
      <c r="O370" s="399" t="n"/>
      <c r="P370" s="399" t="n"/>
      <c r="Q370" s="399" t="n"/>
      <c r="R370" s="399" t="n"/>
      <c r="S370" s="399" t="n"/>
      <c r="T370" s="399" t="n"/>
      <c r="U370" s="399" t="n"/>
      <c r="V370" s="211" t="n"/>
      <c r="W370" s="400" t="n"/>
      <c r="X370" s="211" t="n"/>
      <c r="Y370" s="400" t="n"/>
      <c r="Z370" s="211" t="n"/>
      <c r="AA370" s="400" t="n"/>
      <c r="AB370" s="211" t="n"/>
      <c r="AC370" s="399" t="n"/>
      <c r="AD370" s="399" t="n"/>
    </row>
    <row r="371">
      <c r="A371" s="3" t="n"/>
      <c r="B371" s="209" t="n"/>
      <c r="C371" s="209" t="n"/>
      <c r="D371" s="399" t="n"/>
      <c r="E371" s="399" t="n"/>
      <c r="F371" s="399" t="n"/>
      <c r="G371" s="399" t="n"/>
      <c r="H371" s="399" t="n"/>
      <c r="I371" s="399" t="n"/>
      <c r="J371" s="399" t="n"/>
      <c r="K371" s="399" t="n"/>
      <c r="L371" s="399" t="n"/>
      <c r="M371" s="399" t="n"/>
      <c r="N371" s="399" t="n"/>
      <c r="O371" s="399" t="n"/>
      <c r="P371" s="399" t="n"/>
      <c r="Q371" s="399" t="n"/>
      <c r="R371" s="399" t="n"/>
      <c r="S371" s="399" t="n"/>
      <c r="T371" s="399" t="n"/>
      <c r="U371" s="399" t="n"/>
      <c r="V371" s="211" t="n"/>
      <c r="W371" s="400" t="n"/>
      <c r="X371" s="211" t="n"/>
      <c r="Y371" s="400" t="n"/>
      <c r="Z371" s="211" t="n"/>
      <c r="AA371" s="400" t="n"/>
      <c r="AB371" s="211" t="n"/>
      <c r="AC371" s="399" t="n"/>
      <c r="AD371" s="399" t="n"/>
    </row>
    <row r="372">
      <c r="A372" s="3" t="n"/>
      <c r="B372" s="209" t="n"/>
      <c r="C372" s="209" t="n"/>
      <c r="D372" s="399" t="n"/>
      <c r="E372" s="399" t="n"/>
      <c r="F372" s="399" t="n"/>
      <c r="G372" s="399" t="n"/>
      <c r="H372" s="399" t="n"/>
      <c r="I372" s="399" t="n"/>
      <c r="J372" s="399" t="n"/>
      <c r="K372" s="399" t="n"/>
      <c r="L372" s="399" t="n"/>
      <c r="M372" s="399" t="n"/>
      <c r="N372" s="399" t="n"/>
      <c r="O372" s="399" t="n"/>
      <c r="P372" s="399" t="n"/>
      <c r="Q372" s="399" t="n"/>
      <c r="R372" s="399" t="n"/>
      <c r="S372" s="399" t="n"/>
      <c r="T372" s="399" t="n"/>
      <c r="U372" s="399" t="n"/>
      <c r="V372" s="211" t="n"/>
      <c r="W372" s="400" t="n"/>
      <c r="X372" s="211" t="n"/>
      <c r="Y372" s="400" t="n"/>
      <c r="Z372" s="211" t="n"/>
      <c r="AA372" s="400" t="n"/>
      <c r="AB372" s="211" t="n"/>
      <c r="AC372" s="399" t="n"/>
      <c r="AD372" s="399" t="n"/>
    </row>
    <row r="373">
      <c r="A373" s="3" t="n"/>
      <c r="B373" s="209" t="n"/>
      <c r="C373" s="209" t="n"/>
      <c r="D373" s="399" t="n"/>
      <c r="E373" s="399" t="n"/>
      <c r="F373" s="399" t="n"/>
      <c r="G373" s="399" t="n"/>
      <c r="H373" s="399" t="n"/>
      <c r="I373" s="399" t="n"/>
      <c r="J373" s="399" t="n"/>
      <c r="K373" s="399" t="n"/>
      <c r="L373" s="399" t="n"/>
      <c r="M373" s="399" t="n"/>
      <c r="N373" s="399" t="n"/>
      <c r="O373" s="399" t="n"/>
      <c r="P373" s="399" t="n"/>
      <c r="Q373" s="399" t="n"/>
      <c r="R373" s="399" t="n"/>
      <c r="S373" s="399" t="n"/>
      <c r="T373" s="399" t="n"/>
      <c r="U373" s="399" t="n"/>
      <c r="V373" s="211" t="n"/>
      <c r="W373" s="400" t="n"/>
      <c r="X373" s="211" t="n"/>
      <c r="Y373" s="400" t="n"/>
      <c r="Z373" s="211" t="n"/>
      <c r="AA373" s="400" t="n"/>
      <c r="AB373" s="211" t="n"/>
      <c r="AC373" s="399" t="n"/>
      <c r="AD373" s="399" t="n"/>
    </row>
    <row r="374">
      <c r="A374" s="3" t="n"/>
      <c r="B374" s="209" t="n"/>
      <c r="C374" s="209" t="n"/>
      <c r="D374" s="399" t="n"/>
      <c r="E374" s="399" t="n"/>
      <c r="F374" s="399" t="n"/>
      <c r="G374" s="399" t="n"/>
      <c r="H374" s="399" t="n"/>
      <c r="I374" s="399" t="n"/>
      <c r="J374" s="399" t="n"/>
      <c r="K374" s="399" t="n"/>
      <c r="L374" s="399" t="n"/>
      <c r="M374" s="399" t="n"/>
      <c r="N374" s="399" t="n"/>
      <c r="O374" s="399" t="n"/>
      <c r="P374" s="399" t="n"/>
      <c r="Q374" s="399" t="n"/>
      <c r="R374" s="399" t="n"/>
      <c r="S374" s="399" t="n"/>
      <c r="T374" s="399" t="n"/>
      <c r="U374" s="399" t="n"/>
      <c r="V374" s="211" t="n"/>
      <c r="W374" s="400" t="n"/>
      <c r="X374" s="211" t="n"/>
      <c r="Y374" s="400" t="n"/>
      <c r="Z374" s="211" t="n"/>
      <c r="AA374" s="400" t="n"/>
      <c r="AB374" s="211" t="n"/>
      <c r="AC374" s="399" t="n"/>
      <c r="AD374" s="399" t="n"/>
    </row>
    <row r="375">
      <c r="A375" s="3" t="n"/>
      <c r="B375" s="209" t="n"/>
      <c r="C375" s="209" t="n"/>
      <c r="D375" s="399" t="n"/>
      <c r="E375" s="399" t="n"/>
      <c r="F375" s="399" t="n"/>
      <c r="G375" s="399" t="n"/>
      <c r="H375" s="399" t="n"/>
      <c r="I375" s="399" t="n"/>
      <c r="J375" s="399" t="n"/>
      <c r="K375" s="399" t="n"/>
      <c r="L375" s="399" t="n"/>
      <c r="M375" s="399" t="n"/>
      <c r="N375" s="399" t="n"/>
      <c r="O375" s="399" t="n"/>
      <c r="P375" s="399" t="n"/>
      <c r="Q375" s="399" t="n"/>
      <c r="R375" s="399" t="n"/>
      <c r="S375" s="399" t="n"/>
      <c r="T375" s="399" t="n"/>
      <c r="U375" s="399" t="n"/>
      <c r="V375" s="211" t="n"/>
      <c r="W375" s="400" t="n"/>
      <c r="X375" s="211" t="n"/>
      <c r="Y375" s="400" t="n"/>
      <c r="Z375" s="211" t="n"/>
      <c r="AA375" s="400" t="n"/>
      <c r="AB375" s="211" t="n"/>
      <c r="AC375" s="399" t="n"/>
      <c r="AD375" s="399" t="n"/>
    </row>
    <row r="376">
      <c r="A376" s="3" t="n"/>
      <c r="B376" s="209" t="n"/>
      <c r="C376" s="209" t="n"/>
      <c r="D376" s="399" t="n"/>
      <c r="E376" s="399" t="n"/>
      <c r="F376" s="399" t="n"/>
      <c r="G376" s="399" t="n"/>
      <c r="H376" s="399" t="n"/>
      <c r="I376" s="399" t="n"/>
      <c r="J376" s="399" t="n"/>
      <c r="K376" s="399" t="n"/>
      <c r="L376" s="399" t="n"/>
      <c r="M376" s="399" t="n"/>
      <c r="N376" s="399" t="n"/>
      <c r="O376" s="399" t="n"/>
      <c r="P376" s="399" t="n"/>
      <c r="Q376" s="399" t="n"/>
      <c r="R376" s="399" t="n"/>
      <c r="S376" s="399" t="n"/>
      <c r="T376" s="399" t="n"/>
      <c r="U376" s="399" t="n"/>
      <c r="V376" s="211" t="n"/>
      <c r="W376" s="400" t="n"/>
      <c r="X376" s="211" t="n"/>
      <c r="Y376" s="400" t="n"/>
      <c r="Z376" s="211" t="n"/>
      <c r="AA376" s="400" t="n"/>
      <c r="AB376" s="211" t="n"/>
      <c r="AC376" s="399" t="n"/>
      <c r="AD376" s="399" t="n"/>
    </row>
    <row r="377">
      <c r="A377" s="3" t="n"/>
      <c r="B377" s="209" t="n"/>
      <c r="C377" s="209" t="n"/>
      <c r="D377" s="399" t="n"/>
      <c r="E377" s="399" t="n"/>
      <c r="F377" s="399" t="n"/>
      <c r="G377" s="399" t="n"/>
      <c r="H377" s="399" t="n"/>
      <c r="I377" s="399" t="n"/>
      <c r="J377" s="399" t="n"/>
      <c r="K377" s="399" t="n"/>
      <c r="L377" s="399" t="n"/>
      <c r="M377" s="399" t="n"/>
      <c r="N377" s="399" t="n"/>
      <c r="O377" s="399" t="n"/>
      <c r="P377" s="399" t="n"/>
      <c r="Q377" s="399" t="n"/>
      <c r="R377" s="399" t="n"/>
      <c r="S377" s="399" t="n"/>
      <c r="T377" s="399" t="n"/>
      <c r="U377" s="399" t="n"/>
      <c r="V377" s="211" t="n"/>
      <c r="W377" s="400" t="n"/>
      <c r="X377" s="211" t="n"/>
      <c r="Y377" s="400" t="n"/>
      <c r="Z377" s="211" t="n"/>
      <c r="AA377" s="400" t="n"/>
      <c r="AB377" s="211" t="n"/>
      <c r="AC377" s="399" t="n"/>
      <c r="AD377" s="399" t="n"/>
    </row>
    <row r="378">
      <c r="A378" s="3" t="n"/>
      <c r="B378" s="209" t="n"/>
      <c r="C378" s="209" t="n"/>
      <c r="D378" s="399" t="n"/>
      <c r="E378" s="399" t="n"/>
      <c r="F378" s="399" t="n"/>
      <c r="G378" s="399" t="n"/>
      <c r="H378" s="399" t="n"/>
      <c r="I378" s="399" t="n"/>
      <c r="J378" s="399" t="n"/>
      <c r="K378" s="399" t="n"/>
      <c r="L378" s="399" t="n"/>
      <c r="M378" s="399" t="n"/>
      <c r="N378" s="399" t="n"/>
      <c r="O378" s="399" t="n"/>
      <c r="P378" s="399" t="n"/>
      <c r="Q378" s="399" t="n"/>
      <c r="R378" s="399" t="n"/>
      <c r="S378" s="399" t="n"/>
      <c r="T378" s="399" t="n"/>
      <c r="U378" s="399" t="n"/>
      <c r="V378" s="211" t="n"/>
      <c r="W378" s="400" t="n"/>
      <c r="X378" s="211" t="n"/>
      <c r="Y378" s="400" t="n"/>
      <c r="Z378" s="211" t="n"/>
      <c r="AA378" s="400" t="n"/>
      <c r="AB378" s="211" t="n"/>
      <c r="AC378" s="399" t="n"/>
      <c r="AD378" s="399" t="n"/>
    </row>
    <row r="379">
      <c r="A379" s="3" t="n"/>
      <c r="B379" s="209" t="n"/>
      <c r="C379" s="209" t="n"/>
      <c r="D379" s="399" t="n"/>
      <c r="E379" s="399" t="n"/>
      <c r="F379" s="399" t="n"/>
      <c r="G379" s="399" t="n"/>
      <c r="H379" s="399" t="n"/>
      <c r="I379" s="399" t="n"/>
      <c r="J379" s="399" t="n"/>
      <c r="K379" s="399" t="n"/>
      <c r="L379" s="399" t="n"/>
      <c r="M379" s="399" t="n"/>
      <c r="N379" s="399" t="n"/>
      <c r="O379" s="399" t="n"/>
      <c r="P379" s="399" t="n"/>
      <c r="Q379" s="399" t="n"/>
      <c r="R379" s="399" t="n"/>
      <c r="S379" s="399" t="n"/>
      <c r="T379" s="399" t="n"/>
      <c r="U379" s="399" t="n"/>
      <c r="V379" s="211" t="n"/>
      <c r="W379" s="400" t="n"/>
      <c r="X379" s="211" t="n"/>
      <c r="Y379" s="400" t="n"/>
      <c r="Z379" s="211" t="n"/>
      <c r="AA379" s="400" t="n"/>
      <c r="AB379" s="211" t="n"/>
      <c r="AC379" s="399" t="n"/>
      <c r="AD379" s="399" t="n"/>
    </row>
    <row r="380">
      <c r="A380" s="3" t="n"/>
      <c r="B380" s="209" t="n"/>
      <c r="C380" s="209" t="n"/>
      <c r="D380" s="399" t="n"/>
      <c r="E380" s="399" t="n"/>
      <c r="F380" s="399" t="n"/>
      <c r="G380" s="399" t="n"/>
      <c r="H380" s="399" t="n"/>
      <c r="I380" s="399" t="n"/>
      <c r="J380" s="399" t="n"/>
      <c r="K380" s="399" t="n"/>
      <c r="L380" s="399" t="n"/>
      <c r="M380" s="399" t="n"/>
      <c r="N380" s="399" t="n"/>
      <c r="O380" s="399" t="n"/>
      <c r="P380" s="399" t="n"/>
      <c r="Q380" s="399" t="n"/>
      <c r="R380" s="399" t="n"/>
      <c r="S380" s="399" t="n"/>
      <c r="T380" s="399" t="n"/>
      <c r="U380" s="399" t="n"/>
      <c r="V380" s="211" t="n"/>
      <c r="W380" s="400" t="n"/>
      <c r="X380" s="211" t="n"/>
      <c r="Y380" s="400" t="n"/>
      <c r="Z380" s="211" t="n"/>
      <c r="AA380" s="400" t="n"/>
      <c r="AB380" s="211" t="n"/>
      <c r="AC380" s="399" t="n"/>
      <c r="AD380" s="399" t="n"/>
    </row>
    <row r="381">
      <c r="A381" s="3" t="n"/>
      <c r="B381" s="209" t="n"/>
      <c r="C381" s="209" t="n"/>
      <c r="D381" s="399" t="n"/>
      <c r="E381" s="399" t="n"/>
      <c r="F381" s="399" t="n"/>
      <c r="G381" s="399" t="n"/>
      <c r="H381" s="399" t="n"/>
      <c r="I381" s="399" t="n"/>
      <c r="J381" s="399" t="n"/>
      <c r="K381" s="399" t="n"/>
      <c r="L381" s="399" t="n"/>
      <c r="M381" s="399" t="n"/>
      <c r="N381" s="399" t="n"/>
      <c r="O381" s="399" t="n"/>
      <c r="P381" s="399" t="n"/>
      <c r="Q381" s="399" t="n"/>
      <c r="R381" s="399" t="n"/>
      <c r="S381" s="399" t="n"/>
      <c r="T381" s="399" t="n"/>
      <c r="U381" s="399" t="n"/>
      <c r="V381" s="211" t="n"/>
      <c r="W381" s="400" t="n"/>
      <c r="X381" s="211" t="n"/>
      <c r="Y381" s="400" t="n"/>
      <c r="Z381" s="211" t="n"/>
      <c r="AA381" s="400" t="n"/>
      <c r="AB381" s="211" t="n"/>
      <c r="AC381" s="399" t="n"/>
      <c r="AD381" s="399" t="n"/>
    </row>
    <row r="382">
      <c r="A382" s="3" t="n"/>
      <c r="B382" s="209" t="n"/>
      <c r="C382" s="209" t="n"/>
      <c r="D382" s="399" t="n"/>
      <c r="E382" s="399" t="n"/>
      <c r="F382" s="399" t="n"/>
      <c r="G382" s="399" t="n"/>
      <c r="H382" s="399" t="n"/>
      <c r="I382" s="399" t="n"/>
      <c r="J382" s="399" t="n"/>
      <c r="K382" s="399" t="n"/>
      <c r="L382" s="399" t="n"/>
      <c r="M382" s="399" t="n"/>
      <c r="N382" s="399" t="n"/>
      <c r="O382" s="399" t="n"/>
      <c r="P382" s="399" t="n"/>
      <c r="Q382" s="399" t="n"/>
      <c r="R382" s="399" t="n"/>
      <c r="S382" s="399" t="n"/>
      <c r="T382" s="399" t="n"/>
      <c r="U382" s="399" t="n"/>
      <c r="V382" s="211" t="n"/>
      <c r="W382" s="400" t="n"/>
      <c r="X382" s="211" t="n"/>
      <c r="Y382" s="400" t="n"/>
      <c r="Z382" s="211" t="n"/>
      <c r="AA382" s="400" t="n"/>
      <c r="AB382" s="211" t="n"/>
      <c r="AC382" s="399" t="n"/>
      <c r="AD382" s="399" t="n"/>
    </row>
    <row r="383">
      <c r="A383" s="3" t="n"/>
      <c r="B383" s="209" t="n"/>
      <c r="C383" s="209" t="n"/>
      <c r="D383" s="399" t="n"/>
      <c r="E383" s="399" t="n"/>
      <c r="F383" s="399" t="n"/>
      <c r="G383" s="399" t="n"/>
      <c r="H383" s="399" t="n"/>
      <c r="I383" s="399" t="n"/>
      <c r="J383" s="399" t="n"/>
      <c r="K383" s="399" t="n"/>
      <c r="L383" s="399" t="n"/>
      <c r="M383" s="399" t="n"/>
      <c r="N383" s="399" t="n"/>
      <c r="O383" s="399" t="n"/>
      <c r="P383" s="399" t="n"/>
      <c r="Q383" s="399" t="n"/>
      <c r="R383" s="399" t="n"/>
      <c r="S383" s="399" t="n"/>
      <c r="T383" s="399" t="n"/>
      <c r="U383" s="399" t="n"/>
      <c r="V383" s="211" t="n"/>
      <c r="W383" s="400" t="n"/>
      <c r="X383" s="211" t="n"/>
      <c r="Y383" s="400" t="n"/>
      <c r="Z383" s="211" t="n"/>
      <c r="AA383" s="400" t="n"/>
      <c r="AB383" s="211" t="n"/>
      <c r="AC383" s="399" t="n"/>
      <c r="AD383" s="399" t="n"/>
    </row>
    <row r="384">
      <c r="A384" s="3" t="n"/>
      <c r="B384" s="209" t="n"/>
      <c r="C384" s="209" t="n"/>
      <c r="D384" s="399" t="n"/>
      <c r="E384" s="399" t="n"/>
      <c r="F384" s="399" t="n"/>
      <c r="G384" s="399" t="n"/>
      <c r="H384" s="399" t="n"/>
      <c r="I384" s="399" t="n"/>
      <c r="J384" s="399" t="n"/>
      <c r="K384" s="399" t="n"/>
      <c r="L384" s="399" t="n"/>
      <c r="M384" s="399" t="n"/>
      <c r="N384" s="399" t="n"/>
      <c r="O384" s="399" t="n"/>
      <c r="P384" s="399" t="n"/>
      <c r="Q384" s="399" t="n"/>
      <c r="R384" s="399" t="n"/>
      <c r="S384" s="399" t="n"/>
      <c r="T384" s="399" t="n"/>
      <c r="U384" s="399" t="n"/>
      <c r="V384" s="211" t="n"/>
      <c r="W384" s="400" t="n"/>
      <c r="X384" s="211" t="n"/>
      <c r="Y384" s="400" t="n"/>
      <c r="Z384" s="211" t="n"/>
      <c r="AA384" s="400" t="n"/>
      <c r="AB384" s="211" t="n"/>
      <c r="AC384" s="399" t="n"/>
      <c r="AD384" s="399" t="n"/>
    </row>
    <row r="385">
      <c r="A385" s="3" t="n"/>
      <c r="B385" s="209" t="n"/>
      <c r="C385" s="209" t="n"/>
      <c r="D385" s="399" t="n"/>
      <c r="E385" s="399" t="n"/>
      <c r="F385" s="399" t="n"/>
      <c r="G385" s="399" t="n"/>
      <c r="H385" s="399" t="n"/>
      <c r="I385" s="399" t="n"/>
      <c r="J385" s="399" t="n"/>
      <c r="K385" s="399" t="n"/>
      <c r="L385" s="399" t="n"/>
      <c r="M385" s="399" t="n"/>
      <c r="N385" s="399" t="n"/>
      <c r="O385" s="399" t="n"/>
      <c r="P385" s="399" t="n"/>
      <c r="Q385" s="399" t="n"/>
      <c r="R385" s="399" t="n"/>
      <c r="S385" s="399" t="n"/>
      <c r="T385" s="399" t="n"/>
      <c r="U385" s="399" t="n"/>
      <c r="V385" s="211" t="n"/>
      <c r="W385" s="400" t="n"/>
      <c r="X385" s="211" t="n"/>
      <c r="Y385" s="400" t="n"/>
      <c r="Z385" s="211" t="n"/>
      <c r="AA385" s="400" t="n"/>
      <c r="AB385" s="211" t="n"/>
      <c r="AC385" s="399" t="n"/>
      <c r="AD385" s="399" t="n"/>
    </row>
    <row r="386">
      <c r="A386" s="3" t="n"/>
      <c r="B386" s="209" t="n"/>
      <c r="C386" s="209" t="n"/>
      <c r="D386" s="399" t="n"/>
      <c r="E386" s="399" t="n"/>
      <c r="F386" s="399" t="n"/>
      <c r="G386" s="399" t="n"/>
      <c r="H386" s="399" t="n"/>
      <c r="I386" s="399" t="n"/>
      <c r="J386" s="399" t="n"/>
      <c r="K386" s="399" t="n"/>
      <c r="L386" s="399" t="n"/>
      <c r="M386" s="399" t="n"/>
      <c r="N386" s="399" t="n"/>
      <c r="O386" s="399" t="n"/>
      <c r="P386" s="399" t="n"/>
      <c r="Q386" s="399" t="n"/>
      <c r="R386" s="399" t="n"/>
      <c r="S386" s="399" t="n"/>
      <c r="T386" s="399" t="n"/>
      <c r="U386" s="399" t="n"/>
      <c r="V386" s="211" t="n"/>
      <c r="W386" s="400" t="n"/>
      <c r="X386" s="211" t="n"/>
      <c r="Y386" s="400" t="n"/>
      <c r="Z386" s="211" t="n"/>
      <c r="AA386" s="400" t="n"/>
      <c r="AB386" s="211" t="n"/>
      <c r="AC386" s="399" t="n"/>
      <c r="AD386" s="399" t="n"/>
    </row>
    <row r="387">
      <c r="A387" s="3" t="n"/>
      <c r="B387" s="209" t="n"/>
      <c r="C387" s="209" t="n"/>
      <c r="D387" s="399" t="n"/>
      <c r="E387" s="399" t="n"/>
      <c r="F387" s="399" t="n"/>
      <c r="G387" s="399" t="n"/>
      <c r="H387" s="399" t="n"/>
      <c r="I387" s="399" t="n"/>
      <c r="J387" s="399" t="n"/>
      <c r="K387" s="399" t="n"/>
      <c r="L387" s="399" t="n"/>
      <c r="M387" s="399" t="n"/>
      <c r="N387" s="399" t="n"/>
      <c r="O387" s="399" t="n"/>
      <c r="P387" s="399" t="n"/>
      <c r="Q387" s="399" t="n"/>
      <c r="R387" s="399" t="n"/>
      <c r="S387" s="399" t="n"/>
      <c r="T387" s="399" t="n"/>
      <c r="U387" s="399" t="n"/>
      <c r="V387" s="211" t="n"/>
      <c r="W387" s="400" t="n"/>
      <c r="X387" s="211" t="n"/>
      <c r="Y387" s="400" t="n"/>
      <c r="Z387" s="211" t="n"/>
      <c r="AA387" s="400" t="n"/>
      <c r="AB387" s="211" t="n"/>
      <c r="AC387" s="399" t="n"/>
      <c r="AD387" s="399" t="n"/>
    </row>
    <row r="388">
      <c r="A388" s="3" t="n"/>
      <c r="B388" s="209" t="n"/>
      <c r="C388" s="209" t="n"/>
      <c r="D388" s="399" t="n"/>
      <c r="E388" s="399" t="n"/>
      <c r="F388" s="399" t="n"/>
      <c r="G388" s="399" t="n"/>
      <c r="H388" s="399" t="n"/>
      <c r="I388" s="399" t="n"/>
      <c r="J388" s="399" t="n"/>
      <c r="K388" s="399" t="n"/>
      <c r="L388" s="399" t="n"/>
      <c r="M388" s="399" t="n"/>
      <c r="N388" s="399" t="n"/>
      <c r="O388" s="399" t="n"/>
      <c r="P388" s="399" t="n"/>
      <c r="Q388" s="399" t="n"/>
      <c r="R388" s="399" t="n"/>
      <c r="S388" s="399" t="n"/>
      <c r="T388" s="399" t="n"/>
      <c r="U388" s="399" t="n"/>
      <c r="V388" s="211" t="n"/>
      <c r="W388" s="400" t="n"/>
      <c r="X388" s="211" t="n"/>
      <c r="Y388" s="400" t="n"/>
      <c r="Z388" s="211" t="n"/>
      <c r="AA388" s="400" t="n"/>
      <c r="AB388" s="211" t="n"/>
      <c r="AC388" s="399" t="n"/>
      <c r="AD388" s="399" t="n"/>
    </row>
    <row r="389">
      <c r="A389" s="3" t="n"/>
      <c r="B389" s="209" t="n"/>
      <c r="C389" s="209" t="n"/>
      <c r="D389" s="399" t="n"/>
      <c r="E389" s="399" t="n"/>
      <c r="F389" s="399" t="n"/>
      <c r="G389" s="399" t="n"/>
      <c r="H389" s="399" t="n"/>
      <c r="I389" s="399" t="n"/>
      <c r="J389" s="399" t="n"/>
      <c r="K389" s="399" t="n"/>
      <c r="L389" s="399" t="n"/>
      <c r="M389" s="399" t="n"/>
      <c r="N389" s="399" t="n"/>
      <c r="O389" s="399" t="n"/>
      <c r="P389" s="399" t="n"/>
      <c r="Q389" s="399" t="n"/>
      <c r="R389" s="399" t="n"/>
      <c r="S389" s="399" t="n"/>
      <c r="T389" s="399" t="n"/>
      <c r="U389" s="399" t="n"/>
      <c r="V389" s="211" t="n"/>
      <c r="W389" s="400" t="n"/>
      <c r="X389" s="211" t="n"/>
      <c r="Y389" s="400" t="n"/>
      <c r="Z389" s="211" t="n"/>
      <c r="AA389" s="400" t="n"/>
      <c r="AB389" s="211" t="n"/>
      <c r="AC389" s="399" t="n"/>
      <c r="AD389" s="399" t="n"/>
    </row>
    <row r="390">
      <c r="A390" s="3" t="n"/>
      <c r="B390" s="209" t="n"/>
      <c r="C390" s="209" t="n"/>
      <c r="D390" s="399" t="n"/>
      <c r="E390" s="399" t="n"/>
      <c r="F390" s="399" t="n"/>
      <c r="G390" s="399" t="n"/>
      <c r="H390" s="399" t="n"/>
      <c r="I390" s="399" t="n"/>
      <c r="J390" s="399" t="n"/>
      <c r="K390" s="399" t="n"/>
      <c r="L390" s="399" t="n"/>
      <c r="M390" s="399" t="n"/>
      <c r="N390" s="399" t="n"/>
      <c r="O390" s="399" t="n"/>
      <c r="P390" s="399" t="n"/>
      <c r="Q390" s="399" t="n"/>
      <c r="R390" s="399" t="n"/>
      <c r="S390" s="399" t="n"/>
      <c r="T390" s="399" t="n"/>
      <c r="U390" s="399" t="n"/>
      <c r="V390" s="211" t="n"/>
      <c r="W390" s="400" t="n"/>
      <c r="X390" s="211" t="n"/>
      <c r="Y390" s="400" t="n"/>
      <c r="Z390" s="211" t="n"/>
      <c r="AA390" s="400" t="n"/>
      <c r="AB390" s="211" t="n"/>
      <c r="AC390" s="399" t="n"/>
      <c r="AD390" s="399" t="n"/>
    </row>
    <row r="391">
      <c r="A391" s="3" t="n"/>
      <c r="B391" s="209" t="n"/>
      <c r="C391" s="209" t="n"/>
      <c r="D391" s="399" t="n"/>
      <c r="E391" s="399" t="n"/>
      <c r="F391" s="399" t="n"/>
      <c r="G391" s="399" t="n"/>
      <c r="H391" s="399" t="n"/>
      <c r="I391" s="399" t="n"/>
      <c r="J391" s="399" t="n"/>
      <c r="K391" s="399" t="n"/>
      <c r="L391" s="399" t="n"/>
      <c r="M391" s="399" t="n"/>
      <c r="N391" s="399" t="n"/>
      <c r="O391" s="399" t="n"/>
      <c r="P391" s="399" t="n"/>
      <c r="Q391" s="399" t="n"/>
      <c r="R391" s="399" t="n"/>
      <c r="S391" s="399" t="n"/>
      <c r="T391" s="399" t="n"/>
      <c r="U391" s="399" t="n"/>
      <c r="V391" s="211" t="n"/>
      <c r="W391" s="400" t="n"/>
      <c r="X391" s="211" t="n"/>
      <c r="Y391" s="400" t="n"/>
      <c r="Z391" s="211" t="n"/>
      <c r="AA391" s="400" t="n"/>
      <c r="AB391" s="211" t="n"/>
      <c r="AC391" s="399" t="n"/>
      <c r="AD391" s="399" t="n"/>
    </row>
    <row r="392">
      <c r="A392" s="3" t="n"/>
      <c r="B392" s="209" t="n"/>
      <c r="C392" s="209" t="n"/>
      <c r="D392" s="399" t="n"/>
      <c r="E392" s="399" t="n"/>
      <c r="F392" s="399" t="n"/>
      <c r="G392" s="399" t="n"/>
      <c r="H392" s="399" t="n"/>
      <c r="I392" s="399" t="n"/>
      <c r="J392" s="399" t="n"/>
      <c r="K392" s="399" t="n"/>
      <c r="L392" s="399" t="n"/>
      <c r="M392" s="399" t="n"/>
      <c r="N392" s="399" t="n"/>
      <c r="O392" s="399" t="n"/>
      <c r="P392" s="399" t="n"/>
      <c r="Q392" s="399" t="n"/>
      <c r="R392" s="399" t="n"/>
      <c r="S392" s="399" t="n"/>
      <c r="T392" s="399" t="n"/>
      <c r="U392" s="399" t="n"/>
      <c r="V392" s="211" t="n"/>
      <c r="W392" s="400" t="n"/>
      <c r="X392" s="211" t="n"/>
      <c r="Y392" s="400" t="n"/>
      <c r="Z392" s="211" t="n"/>
      <c r="AA392" s="400" t="n"/>
      <c r="AB392" s="211" t="n"/>
      <c r="AC392" s="399" t="n"/>
      <c r="AD392" s="399" t="n"/>
    </row>
    <row r="393">
      <c r="A393" s="3" t="n"/>
      <c r="B393" s="209" t="n"/>
      <c r="C393" s="209" t="n"/>
      <c r="D393" s="399" t="n"/>
      <c r="E393" s="399" t="n"/>
      <c r="F393" s="399" t="n"/>
      <c r="G393" s="399" t="n"/>
      <c r="H393" s="399" t="n"/>
      <c r="I393" s="399" t="n"/>
      <c r="J393" s="399" t="n"/>
      <c r="K393" s="399" t="n"/>
      <c r="L393" s="399" t="n"/>
      <c r="M393" s="399" t="n"/>
      <c r="N393" s="399" t="n"/>
      <c r="O393" s="399" t="n"/>
      <c r="P393" s="399" t="n"/>
      <c r="Q393" s="399" t="n"/>
      <c r="R393" s="399" t="n"/>
      <c r="S393" s="399" t="n"/>
      <c r="T393" s="399" t="n"/>
      <c r="U393" s="399" t="n"/>
      <c r="V393" s="211" t="n"/>
      <c r="W393" s="400" t="n"/>
      <c r="X393" s="211" t="n"/>
      <c r="Y393" s="400" t="n"/>
      <c r="Z393" s="211" t="n"/>
      <c r="AA393" s="400" t="n"/>
      <c r="AB393" s="211" t="n"/>
      <c r="AC393" s="399" t="n"/>
      <c r="AD393" s="399" t="n"/>
    </row>
    <row r="394">
      <c r="A394" s="3" t="n"/>
      <c r="B394" s="209" t="n"/>
      <c r="C394" s="209" t="n"/>
      <c r="D394" s="399" t="n"/>
      <c r="E394" s="399" t="n"/>
      <c r="F394" s="399" t="n"/>
      <c r="G394" s="399" t="n"/>
      <c r="H394" s="399" t="n"/>
      <c r="I394" s="399" t="n"/>
      <c r="J394" s="399" t="n"/>
      <c r="K394" s="399" t="n"/>
      <c r="L394" s="399" t="n"/>
      <c r="M394" s="399" t="n"/>
      <c r="N394" s="399" t="n"/>
      <c r="O394" s="399" t="n"/>
      <c r="P394" s="399" t="n"/>
      <c r="Q394" s="399" t="n"/>
      <c r="R394" s="399" t="n"/>
      <c r="S394" s="399" t="n"/>
      <c r="T394" s="399" t="n"/>
      <c r="U394" s="399" t="n"/>
      <c r="V394" s="211" t="n"/>
      <c r="W394" s="400" t="n"/>
      <c r="X394" s="211" t="n"/>
      <c r="Y394" s="400" t="n"/>
      <c r="Z394" s="211" t="n"/>
      <c r="AA394" s="400" t="n"/>
      <c r="AB394" s="211" t="n"/>
      <c r="AC394" s="399" t="n"/>
      <c r="AD394" s="399" t="n"/>
    </row>
    <row r="395">
      <c r="A395" s="3" t="n"/>
      <c r="B395" s="209" t="n"/>
      <c r="C395" s="209" t="n"/>
      <c r="D395" s="399" t="n"/>
      <c r="E395" s="399" t="n"/>
      <c r="F395" s="399" t="n"/>
      <c r="G395" s="399" t="n"/>
      <c r="H395" s="399" t="n"/>
      <c r="I395" s="399" t="n"/>
      <c r="J395" s="399" t="n"/>
      <c r="K395" s="399" t="n"/>
      <c r="L395" s="399" t="n"/>
      <c r="M395" s="399" t="n"/>
      <c r="N395" s="399" t="n"/>
      <c r="O395" s="399" t="n"/>
      <c r="P395" s="399" t="n"/>
      <c r="Q395" s="399" t="n"/>
      <c r="R395" s="399" t="n"/>
      <c r="S395" s="399" t="n"/>
      <c r="T395" s="399" t="n"/>
      <c r="U395" s="399" t="n"/>
      <c r="V395" s="211" t="n"/>
      <c r="W395" s="400" t="n"/>
      <c r="X395" s="211" t="n"/>
      <c r="Y395" s="400" t="n"/>
      <c r="Z395" s="211" t="n"/>
      <c r="AA395" s="400" t="n"/>
      <c r="AB395" s="211" t="n"/>
      <c r="AC395" s="399" t="n"/>
      <c r="AD395" s="399" t="n"/>
    </row>
    <row r="396">
      <c r="A396" s="3" t="n"/>
      <c r="B396" s="209" t="n"/>
      <c r="C396" s="209" t="n"/>
      <c r="D396" s="399" t="n"/>
      <c r="E396" s="399" t="n"/>
      <c r="F396" s="399" t="n"/>
      <c r="G396" s="399" t="n"/>
      <c r="H396" s="399" t="n"/>
      <c r="I396" s="399" t="n"/>
      <c r="J396" s="399" t="n"/>
      <c r="K396" s="399" t="n"/>
      <c r="L396" s="399" t="n"/>
      <c r="M396" s="399" t="n"/>
      <c r="N396" s="399" t="n"/>
      <c r="O396" s="399" t="n"/>
      <c r="P396" s="399" t="n"/>
      <c r="Q396" s="399" t="n"/>
      <c r="R396" s="399" t="n"/>
      <c r="S396" s="399" t="n"/>
      <c r="T396" s="399" t="n"/>
      <c r="U396" s="399" t="n"/>
      <c r="V396" s="211" t="n"/>
      <c r="W396" s="400" t="n"/>
      <c r="X396" s="211" t="n"/>
      <c r="Y396" s="400" t="n"/>
      <c r="Z396" s="211" t="n"/>
      <c r="AA396" s="400" t="n"/>
      <c r="AB396" s="211" t="n"/>
      <c r="AC396" s="399" t="n"/>
      <c r="AD396" s="399" t="n"/>
    </row>
    <row r="397">
      <c r="A397" s="3" t="n"/>
      <c r="B397" s="209" t="n"/>
      <c r="C397" s="209" t="n"/>
      <c r="D397" s="399" t="n"/>
      <c r="E397" s="399" t="n"/>
      <c r="F397" s="399" t="n"/>
      <c r="G397" s="399" t="n"/>
      <c r="H397" s="399" t="n"/>
      <c r="I397" s="399" t="n"/>
      <c r="J397" s="399" t="n"/>
      <c r="K397" s="399" t="n"/>
      <c r="L397" s="399" t="n"/>
      <c r="M397" s="399" t="n"/>
      <c r="N397" s="399" t="n"/>
      <c r="O397" s="399" t="n"/>
      <c r="P397" s="399" t="n"/>
      <c r="Q397" s="399" t="n"/>
      <c r="R397" s="399" t="n"/>
      <c r="S397" s="399" t="n"/>
      <c r="T397" s="399" t="n"/>
      <c r="U397" s="399" t="n"/>
      <c r="V397" s="211" t="n"/>
      <c r="W397" s="400" t="n"/>
      <c r="X397" s="211" t="n"/>
      <c r="Y397" s="400" t="n"/>
      <c r="Z397" s="211" t="n"/>
      <c r="AA397" s="400" t="n"/>
      <c r="AB397" s="211" t="n"/>
      <c r="AC397" s="399" t="n"/>
      <c r="AD397" s="399" t="n"/>
    </row>
    <row r="398">
      <c r="A398" s="3" t="n"/>
      <c r="B398" s="209" t="n"/>
      <c r="C398" s="209" t="n"/>
      <c r="D398" s="399" t="n"/>
      <c r="E398" s="399" t="n"/>
      <c r="F398" s="399" t="n"/>
      <c r="G398" s="399" t="n"/>
      <c r="H398" s="399" t="n"/>
      <c r="I398" s="399" t="n"/>
      <c r="J398" s="399" t="n"/>
      <c r="K398" s="399" t="n"/>
      <c r="L398" s="399" t="n"/>
      <c r="M398" s="399" t="n"/>
      <c r="N398" s="399" t="n"/>
      <c r="O398" s="399" t="n"/>
      <c r="P398" s="399" t="n"/>
      <c r="Q398" s="399" t="n"/>
      <c r="R398" s="399" t="n"/>
      <c r="S398" s="399" t="n"/>
      <c r="T398" s="399" t="n"/>
      <c r="U398" s="399" t="n"/>
      <c r="V398" s="211" t="n"/>
      <c r="W398" s="400" t="n"/>
      <c r="X398" s="211" t="n"/>
      <c r="Y398" s="400" t="n"/>
      <c r="Z398" s="211" t="n"/>
      <c r="AA398" s="400" t="n"/>
      <c r="AB398" s="211" t="n"/>
      <c r="AC398" s="399" t="n"/>
      <c r="AD398" s="399" t="n"/>
    </row>
    <row r="399">
      <c r="A399" s="3" t="n"/>
      <c r="B399" s="209" t="n"/>
      <c r="C399" s="209" t="n"/>
      <c r="D399" s="399" t="n"/>
      <c r="E399" s="399" t="n"/>
      <c r="F399" s="399" t="n"/>
      <c r="G399" s="399" t="n"/>
      <c r="H399" s="399" t="n"/>
      <c r="I399" s="399" t="n"/>
      <c r="J399" s="399" t="n"/>
      <c r="K399" s="399" t="n"/>
      <c r="L399" s="399" t="n"/>
      <c r="M399" s="399" t="n"/>
      <c r="N399" s="399" t="n"/>
      <c r="O399" s="399" t="n"/>
      <c r="P399" s="399" t="n"/>
      <c r="Q399" s="399" t="n"/>
      <c r="R399" s="399" t="n"/>
      <c r="S399" s="399" t="n"/>
      <c r="T399" s="399" t="n"/>
      <c r="U399" s="399" t="n"/>
      <c r="V399" s="211" t="n"/>
      <c r="W399" s="400" t="n"/>
      <c r="X399" s="211" t="n"/>
      <c r="Y399" s="400" t="n"/>
      <c r="Z399" s="211" t="n"/>
      <c r="AA399" s="400" t="n"/>
      <c r="AB399" s="211" t="n"/>
      <c r="AC399" s="399" t="n"/>
      <c r="AD399" s="399" t="n"/>
    </row>
    <row r="400">
      <c r="A400" s="3" t="n"/>
      <c r="B400" s="209" t="n"/>
      <c r="C400" s="209" t="n"/>
      <c r="D400" s="399" t="n"/>
      <c r="E400" s="399" t="n"/>
      <c r="F400" s="399" t="n"/>
      <c r="G400" s="399" t="n"/>
      <c r="H400" s="399" t="n"/>
      <c r="I400" s="399" t="n"/>
      <c r="J400" s="399" t="n"/>
      <c r="K400" s="399" t="n"/>
      <c r="L400" s="399" t="n"/>
      <c r="M400" s="399" t="n"/>
      <c r="N400" s="399" t="n"/>
      <c r="O400" s="399" t="n"/>
      <c r="P400" s="399" t="n"/>
      <c r="Q400" s="399" t="n"/>
      <c r="R400" s="399" t="n"/>
      <c r="S400" s="399" t="n"/>
      <c r="T400" s="399" t="n"/>
      <c r="U400" s="399" t="n"/>
      <c r="V400" s="211" t="n"/>
      <c r="W400" s="400" t="n"/>
      <c r="X400" s="211" t="n"/>
      <c r="Y400" s="400" t="n"/>
      <c r="Z400" s="211" t="n"/>
      <c r="AA400" s="400" t="n"/>
      <c r="AB400" s="211" t="n"/>
      <c r="AC400" s="399" t="n"/>
      <c r="AD400" s="399" t="n"/>
    </row>
    <row r="401">
      <c r="A401" s="3" t="n"/>
      <c r="B401" s="209" t="n"/>
      <c r="C401" s="209" t="n"/>
      <c r="D401" s="399" t="n"/>
      <c r="E401" s="399" t="n"/>
      <c r="F401" s="399" t="n"/>
      <c r="G401" s="399" t="n"/>
      <c r="H401" s="399" t="n"/>
      <c r="I401" s="399" t="n"/>
      <c r="J401" s="399" t="n"/>
      <c r="K401" s="399" t="n"/>
      <c r="L401" s="399" t="n"/>
      <c r="M401" s="399" t="n"/>
      <c r="N401" s="399" t="n"/>
      <c r="O401" s="399" t="n"/>
      <c r="P401" s="399" t="n"/>
      <c r="Q401" s="399" t="n"/>
      <c r="R401" s="399" t="n"/>
      <c r="S401" s="399" t="n"/>
      <c r="T401" s="399" t="n"/>
      <c r="U401" s="399" t="n"/>
      <c r="V401" s="211" t="n"/>
      <c r="W401" s="400" t="n"/>
      <c r="X401" s="211" t="n"/>
      <c r="Y401" s="400" t="n"/>
      <c r="Z401" s="211" t="n"/>
      <c r="AA401" s="400" t="n"/>
      <c r="AB401" s="211" t="n"/>
      <c r="AC401" s="399" t="n"/>
      <c r="AD401" s="399" t="n"/>
    </row>
    <row r="402">
      <c r="A402" s="3" t="n"/>
      <c r="B402" s="209" t="n"/>
      <c r="C402" s="209" t="n"/>
      <c r="D402" s="399" t="n"/>
      <c r="E402" s="399" t="n"/>
      <c r="F402" s="399" t="n"/>
      <c r="G402" s="399" t="n"/>
      <c r="H402" s="399" t="n"/>
      <c r="I402" s="399" t="n"/>
      <c r="J402" s="399" t="n"/>
      <c r="K402" s="399" t="n"/>
      <c r="L402" s="399" t="n"/>
      <c r="M402" s="399" t="n"/>
      <c r="N402" s="399" t="n"/>
      <c r="O402" s="399" t="n"/>
      <c r="P402" s="399" t="n"/>
      <c r="Q402" s="399" t="n"/>
      <c r="R402" s="399" t="n"/>
      <c r="S402" s="399" t="n"/>
      <c r="T402" s="399" t="n"/>
      <c r="U402" s="399" t="n"/>
      <c r="V402" s="211" t="n"/>
      <c r="W402" s="400" t="n"/>
      <c r="X402" s="211" t="n"/>
      <c r="Y402" s="400" t="n"/>
      <c r="Z402" s="211" t="n"/>
      <c r="AA402" s="400" t="n"/>
      <c r="AB402" s="211" t="n"/>
      <c r="AC402" s="399" t="n"/>
      <c r="AD402" s="399" t="n"/>
    </row>
    <row r="403">
      <c r="A403" s="3" t="n"/>
      <c r="B403" s="209" t="n"/>
      <c r="C403" s="209" t="n"/>
      <c r="D403" s="399" t="n"/>
      <c r="E403" s="399" t="n"/>
      <c r="F403" s="399" t="n"/>
      <c r="G403" s="399" t="n"/>
      <c r="H403" s="399" t="n"/>
      <c r="I403" s="399" t="n"/>
      <c r="J403" s="399" t="n"/>
      <c r="K403" s="399" t="n"/>
      <c r="L403" s="399" t="n"/>
      <c r="M403" s="399" t="n"/>
      <c r="N403" s="399" t="n"/>
      <c r="O403" s="399" t="n"/>
      <c r="P403" s="399" t="n"/>
      <c r="Q403" s="399" t="n"/>
      <c r="R403" s="399" t="n"/>
      <c r="S403" s="399" t="n"/>
      <c r="T403" s="399" t="n"/>
      <c r="U403" s="399" t="n"/>
      <c r="V403" s="211" t="n"/>
      <c r="W403" s="400" t="n"/>
      <c r="X403" s="211" t="n"/>
      <c r="Y403" s="400" t="n"/>
      <c r="Z403" s="211" t="n"/>
      <c r="AA403" s="400" t="n"/>
      <c r="AB403" s="211" t="n"/>
      <c r="AC403" s="399" t="n"/>
      <c r="AD403" s="399" t="n"/>
    </row>
    <row r="404">
      <c r="A404" s="3" t="n"/>
      <c r="B404" s="209" t="n"/>
      <c r="C404" s="209" t="n"/>
      <c r="D404" s="399" t="n"/>
      <c r="E404" s="399" t="n"/>
      <c r="F404" s="399" t="n"/>
      <c r="G404" s="399" t="n"/>
      <c r="H404" s="399" t="n"/>
      <c r="I404" s="399" t="n"/>
      <c r="J404" s="399" t="n"/>
      <c r="K404" s="399" t="n"/>
      <c r="L404" s="399" t="n"/>
      <c r="M404" s="399" t="n"/>
      <c r="N404" s="399" t="n"/>
      <c r="O404" s="399" t="n"/>
      <c r="P404" s="399" t="n"/>
      <c r="Q404" s="399" t="n"/>
      <c r="R404" s="399" t="n"/>
      <c r="S404" s="399" t="n"/>
      <c r="T404" s="399" t="n"/>
      <c r="U404" s="399" t="n"/>
      <c r="V404" s="211" t="n"/>
      <c r="W404" s="400" t="n"/>
      <c r="X404" s="211" t="n"/>
      <c r="Y404" s="400" t="n"/>
      <c r="Z404" s="211" t="n"/>
      <c r="AA404" s="400" t="n"/>
      <c r="AB404" s="211" t="n"/>
      <c r="AC404" s="399" t="n"/>
      <c r="AD404" s="399" t="n"/>
    </row>
    <row r="405">
      <c r="A405" s="3" t="n"/>
      <c r="B405" s="209" t="n"/>
      <c r="C405" s="209" t="n"/>
      <c r="D405" s="399" t="n"/>
      <c r="E405" s="399" t="n"/>
      <c r="F405" s="399" t="n"/>
      <c r="G405" s="399" t="n"/>
      <c r="H405" s="399" t="n"/>
      <c r="I405" s="399" t="n"/>
      <c r="J405" s="399" t="n"/>
      <c r="K405" s="399" t="n"/>
      <c r="L405" s="399" t="n"/>
      <c r="M405" s="399" t="n"/>
      <c r="N405" s="399" t="n"/>
      <c r="O405" s="399" t="n"/>
      <c r="P405" s="399" t="n"/>
      <c r="Q405" s="399" t="n"/>
      <c r="R405" s="399" t="n"/>
      <c r="S405" s="399" t="n"/>
      <c r="T405" s="399" t="n"/>
      <c r="U405" s="399" t="n"/>
      <c r="V405" s="211" t="n"/>
      <c r="W405" s="400" t="n"/>
      <c r="X405" s="211" t="n"/>
      <c r="Y405" s="400" t="n"/>
      <c r="Z405" s="211" t="n"/>
      <c r="AA405" s="400" t="n"/>
      <c r="AB405" s="211" t="n"/>
      <c r="AC405" s="399" t="n"/>
      <c r="AD405" s="399" t="n"/>
    </row>
    <row r="406">
      <c r="A406" s="3" t="n"/>
      <c r="B406" s="209" t="n"/>
      <c r="C406" s="209" t="n"/>
      <c r="D406" s="399" t="n"/>
      <c r="E406" s="399" t="n"/>
      <c r="F406" s="399" t="n"/>
      <c r="G406" s="399" t="n"/>
      <c r="H406" s="399" t="n"/>
      <c r="I406" s="399" t="n"/>
      <c r="J406" s="399" t="n"/>
      <c r="K406" s="399" t="n"/>
      <c r="L406" s="399" t="n"/>
      <c r="M406" s="399" t="n"/>
      <c r="N406" s="399" t="n"/>
      <c r="O406" s="399" t="n"/>
      <c r="P406" s="399" t="n"/>
      <c r="Q406" s="399" t="n"/>
      <c r="R406" s="399" t="n"/>
      <c r="S406" s="399" t="n"/>
      <c r="T406" s="399" t="n"/>
      <c r="U406" s="399" t="n"/>
      <c r="V406" s="211" t="n"/>
      <c r="W406" s="400" t="n"/>
      <c r="X406" s="211" t="n"/>
      <c r="Y406" s="400" t="n"/>
      <c r="Z406" s="211" t="n"/>
      <c r="AA406" s="400" t="n"/>
      <c r="AB406" s="211" t="n"/>
      <c r="AC406" s="399" t="n"/>
      <c r="AD406" s="399" t="n"/>
    </row>
    <row r="407">
      <c r="A407" s="3" t="n"/>
      <c r="B407" s="209" t="n"/>
      <c r="C407" s="209" t="n"/>
      <c r="D407" s="399" t="n"/>
      <c r="E407" s="399" t="n"/>
      <c r="F407" s="399" t="n"/>
      <c r="G407" s="399" t="n"/>
      <c r="H407" s="399" t="n"/>
      <c r="I407" s="399" t="n"/>
      <c r="J407" s="399" t="n"/>
      <c r="K407" s="399" t="n"/>
      <c r="L407" s="399" t="n"/>
      <c r="M407" s="399" t="n"/>
      <c r="N407" s="399" t="n"/>
      <c r="O407" s="399" t="n"/>
      <c r="P407" s="399" t="n"/>
      <c r="Q407" s="399" t="n"/>
      <c r="R407" s="399" t="n"/>
      <c r="S407" s="399" t="n"/>
      <c r="T407" s="399" t="n"/>
      <c r="U407" s="399" t="n"/>
      <c r="V407" s="211" t="n"/>
      <c r="W407" s="400" t="n"/>
      <c r="X407" s="211" t="n"/>
      <c r="Y407" s="400" t="n"/>
      <c r="Z407" s="211" t="n"/>
      <c r="AA407" s="400" t="n"/>
      <c r="AB407" s="211" t="n"/>
      <c r="AC407" s="399" t="n"/>
      <c r="AD407" s="399" t="n"/>
    </row>
    <row r="408">
      <c r="A408" s="3" t="n"/>
      <c r="B408" s="209" t="n"/>
      <c r="C408" s="209" t="n"/>
      <c r="D408" s="399" t="n"/>
      <c r="E408" s="399" t="n"/>
      <c r="F408" s="399" t="n"/>
      <c r="G408" s="399" t="n"/>
      <c r="H408" s="399" t="n"/>
      <c r="I408" s="399" t="n"/>
      <c r="J408" s="399" t="n"/>
      <c r="K408" s="399" t="n"/>
      <c r="L408" s="399" t="n"/>
      <c r="M408" s="399" t="n"/>
      <c r="N408" s="399" t="n"/>
      <c r="O408" s="399" t="n"/>
      <c r="P408" s="399" t="n"/>
      <c r="Q408" s="399" t="n"/>
      <c r="R408" s="399" t="n"/>
      <c r="S408" s="399" t="n"/>
      <c r="T408" s="399" t="n"/>
      <c r="U408" s="399" t="n"/>
      <c r="V408" s="211" t="n"/>
      <c r="W408" s="400" t="n"/>
      <c r="X408" s="211" t="n"/>
      <c r="Y408" s="400" t="n"/>
      <c r="Z408" s="211" t="n"/>
      <c r="AA408" s="400" t="n"/>
      <c r="AB408" s="211" t="n"/>
      <c r="AC408" s="399" t="n"/>
      <c r="AD408" s="399" t="n"/>
    </row>
    <row r="409">
      <c r="A409" s="3" t="n"/>
      <c r="B409" s="209" t="n"/>
      <c r="C409" s="209" t="n"/>
      <c r="D409" s="399" t="n"/>
      <c r="E409" s="399" t="n"/>
      <c r="F409" s="399" t="n"/>
      <c r="G409" s="399" t="n"/>
      <c r="H409" s="399" t="n"/>
      <c r="I409" s="399" t="n"/>
      <c r="J409" s="399" t="n"/>
      <c r="K409" s="399" t="n"/>
      <c r="L409" s="399" t="n"/>
      <c r="M409" s="399" t="n"/>
      <c r="N409" s="399" t="n"/>
      <c r="O409" s="399" t="n"/>
      <c r="P409" s="399" t="n"/>
      <c r="Q409" s="399" t="n"/>
      <c r="R409" s="399" t="n"/>
      <c r="S409" s="399" t="n"/>
      <c r="T409" s="399" t="n"/>
      <c r="U409" s="399" t="n"/>
      <c r="V409" s="211" t="n"/>
      <c r="W409" s="400" t="n"/>
      <c r="X409" s="211" t="n"/>
      <c r="Y409" s="400" t="n"/>
      <c r="Z409" s="211" t="n"/>
      <c r="AA409" s="400" t="n"/>
      <c r="AB409" s="211" t="n"/>
      <c r="AC409" s="399" t="n"/>
      <c r="AD409" s="399" t="n"/>
    </row>
    <row r="410">
      <c r="A410" s="3" t="n"/>
      <c r="B410" s="209" t="n"/>
      <c r="C410" s="209" t="n"/>
      <c r="D410" s="399" t="n"/>
      <c r="E410" s="399" t="n"/>
      <c r="F410" s="399" t="n"/>
      <c r="G410" s="399" t="n"/>
      <c r="H410" s="399" t="n"/>
      <c r="I410" s="399" t="n"/>
      <c r="J410" s="399" t="n"/>
      <c r="K410" s="399" t="n"/>
      <c r="L410" s="399" t="n"/>
      <c r="M410" s="399" t="n"/>
      <c r="N410" s="399" t="n"/>
      <c r="O410" s="399" t="n"/>
      <c r="P410" s="399" t="n"/>
      <c r="Q410" s="399" t="n"/>
      <c r="R410" s="399" t="n"/>
      <c r="S410" s="399" t="n"/>
      <c r="T410" s="399" t="n"/>
      <c r="U410" s="399" t="n"/>
      <c r="V410" s="211" t="n"/>
      <c r="W410" s="400" t="n"/>
      <c r="X410" s="211" t="n"/>
      <c r="Y410" s="400" t="n"/>
      <c r="Z410" s="211" t="n"/>
      <c r="AA410" s="400" t="n"/>
      <c r="AB410" s="211" t="n"/>
      <c r="AC410" s="399" t="n"/>
      <c r="AD410" s="399" t="n"/>
    </row>
    <row r="411">
      <c r="A411" s="3" t="n"/>
      <c r="B411" s="209" t="n"/>
      <c r="C411" s="209" t="n"/>
      <c r="D411" s="399" t="n"/>
      <c r="E411" s="399" t="n"/>
      <c r="F411" s="399" t="n"/>
      <c r="G411" s="399" t="n"/>
      <c r="H411" s="399" t="n"/>
      <c r="I411" s="399" t="n"/>
      <c r="J411" s="399" t="n"/>
      <c r="K411" s="399" t="n"/>
      <c r="L411" s="399" t="n"/>
      <c r="M411" s="399" t="n"/>
      <c r="N411" s="399" t="n"/>
      <c r="O411" s="399" t="n"/>
      <c r="P411" s="399" t="n"/>
      <c r="Q411" s="399" t="n"/>
      <c r="R411" s="399" t="n"/>
      <c r="S411" s="399" t="n"/>
      <c r="T411" s="399" t="n"/>
      <c r="U411" s="399" t="n"/>
      <c r="V411" s="211" t="n"/>
      <c r="W411" s="400" t="n"/>
      <c r="X411" s="211" t="n"/>
      <c r="Y411" s="400" t="n"/>
      <c r="Z411" s="211" t="n"/>
      <c r="AA411" s="400" t="n"/>
      <c r="AB411" s="211" t="n"/>
      <c r="AC411" s="399" t="n"/>
      <c r="AD411" s="399" t="n"/>
    </row>
    <row r="412">
      <c r="A412" s="3" t="n"/>
      <c r="B412" s="209" t="n"/>
      <c r="C412" s="209" t="n"/>
      <c r="D412" s="399" t="n"/>
      <c r="E412" s="399" t="n"/>
      <c r="F412" s="399" t="n"/>
      <c r="G412" s="399" t="n"/>
      <c r="H412" s="399" t="n"/>
      <c r="I412" s="399" t="n"/>
      <c r="J412" s="399" t="n"/>
      <c r="K412" s="399" t="n"/>
      <c r="L412" s="399" t="n"/>
      <c r="M412" s="399" t="n"/>
      <c r="N412" s="399" t="n"/>
      <c r="O412" s="399" t="n"/>
      <c r="P412" s="399" t="n"/>
      <c r="Q412" s="399" t="n"/>
      <c r="R412" s="399" t="n"/>
      <c r="S412" s="399" t="n"/>
      <c r="T412" s="399" t="n"/>
      <c r="U412" s="399" t="n"/>
      <c r="V412" s="211" t="n"/>
      <c r="W412" s="400" t="n"/>
      <c r="X412" s="211" t="n"/>
      <c r="Y412" s="400" t="n"/>
      <c r="Z412" s="211" t="n"/>
      <c r="AA412" s="400" t="n"/>
      <c r="AB412" s="211" t="n"/>
      <c r="AC412" s="399" t="n"/>
      <c r="AD412" s="399" t="n"/>
    </row>
    <row r="413">
      <c r="A413" s="3" t="n"/>
      <c r="B413" s="209" t="n"/>
      <c r="C413" s="209" t="n"/>
      <c r="D413" s="399" t="n"/>
      <c r="E413" s="399" t="n"/>
      <c r="F413" s="399" t="n"/>
      <c r="G413" s="399" t="n"/>
      <c r="H413" s="399" t="n"/>
      <c r="I413" s="399" t="n"/>
      <c r="J413" s="399" t="n"/>
      <c r="K413" s="399" t="n"/>
      <c r="L413" s="399" t="n"/>
      <c r="M413" s="399" t="n"/>
      <c r="N413" s="399" t="n"/>
      <c r="O413" s="399" t="n"/>
      <c r="P413" s="399" t="n"/>
      <c r="Q413" s="399" t="n"/>
      <c r="R413" s="399" t="n"/>
      <c r="S413" s="399" t="n"/>
      <c r="T413" s="399" t="n"/>
      <c r="U413" s="399" t="n"/>
      <c r="V413" s="211" t="n"/>
      <c r="W413" s="400" t="n"/>
      <c r="X413" s="211" t="n"/>
      <c r="Y413" s="400" t="n"/>
      <c r="Z413" s="211" t="n"/>
      <c r="AA413" s="400" t="n"/>
      <c r="AB413" s="211" t="n"/>
      <c r="AC413" s="399" t="n"/>
      <c r="AD413" s="399" t="n"/>
    </row>
    <row r="414">
      <c r="A414" s="3" t="n"/>
      <c r="B414" s="209" t="n"/>
      <c r="C414" s="209" t="n"/>
      <c r="D414" s="399" t="n"/>
      <c r="E414" s="399" t="n"/>
      <c r="F414" s="399" t="n"/>
      <c r="G414" s="399" t="n"/>
      <c r="H414" s="399" t="n"/>
      <c r="I414" s="399" t="n"/>
      <c r="J414" s="399" t="n"/>
      <c r="K414" s="399" t="n"/>
      <c r="L414" s="399" t="n"/>
      <c r="M414" s="399" t="n"/>
      <c r="N414" s="399" t="n"/>
      <c r="O414" s="399" t="n"/>
      <c r="P414" s="399" t="n"/>
      <c r="Q414" s="399" t="n"/>
      <c r="R414" s="399" t="n"/>
      <c r="S414" s="399" t="n"/>
      <c r="T414" s="399" t="n"/>
      <c r="U414" s="399" t="n"/>
      <c r="V414" s="211" t="n"/>
      <c r="W414" s="400" t="n"/>
      <c r="X414" s="211" t="n"/>
      <c r="Y414" s="400" t="n"/>
      <c r="Z414" s="211" t="n"/>
      <c r="AA414" s="400" t="n"/>
      <c r="AB414" s="211" t="n"/>
      <c r="AC414" s="399" t="n"/>
      <c r="AD414" s="399" t="n"/>
    </row>
    <row r="415">
      <c r="A415" s="3" t="n"/>
      <c r="B415" s="209" t="n"/>
      <c r="C415" s="209" t="n"/>
      <c r="D415" s="399" t="n"/>
      <c r="E415" s="399" t="n"/>
      <c r="F415" s="399" t="n"/>
      <c r="G415" s="399" t="n"/>
      <c r="H415" s="399" t="n"/>
      <c r="I415" s="399" t="n"/>
      <c r="J415" s="399" t="n"/>
      <c r="K415" s="399" t="n"/>
      <c r="L415" s="399" t="n"/>
      <c r="M415" s="399" t="n"/>
      <c r="N415" s="399" t="n"/>
      <c r="O415" s="399" t="n"/>
      <c r="P415" s="399" t="n"/>
      <c r="Q415" s="399" t="n"/>
      <c r="R415" s="399" t="n"/>
      <c r="S415" s="399" t="n"/>
      <c r="T415" s="399" t="n"/>
      <c r="U415" s="399" t="n"/>
      <c r="V415" s="211" t="n"/>
      <c r="W415" s="400" t="n"/>
      <c r="X415" s="211" t="n"/>
      <c r="Y415" s="400" t="n"/>
      <c r="Z415" s="211" t="n"/>
      <c r="AA415" s="400" t="n"/>
      <c r="AB415" s="211" t="n"/>
      <c r="AC415" s="399" t="n"/>
      <c r="AD415" s="399" t="n"/>
    </row>
    <row r="416">
      <c r="A416" s="3" t="n"/>
      <c r="B416" s="209" t="n"/>
      <c r="C416" s="209" t="n"/>
      <c r="D416" s="399" t="n"/>
      <c r="E416" s="399" t="n"/>
      <c r="F416" s="399" t="n"/>
      <c r="G416" s="399" t="n"/>
      <c r="H416" s="399" t="n"/>
      <c r="I416" s="399" t="n"/>
      <c r="J416" s="399" t="n"/>
      <c r="K416" s="399" t="n"/>
      <c r="L416" s="399" t="n"/>
      <c r="M416" s="399" t="n"/>
      <c r="N416" s="399" t="n"/>
      <c r="O416" s="399" t="n"/>
      <c r="P416" s="399" t="n"/>
      <c r="Q416" s="399" t="n"/>
      <c r="R416" s="399" t="n"/>
      <c r="S416" s="399" t="n"/>
      <c r="T416" s="399" t="n"/>
      <c r="U416" s="399" t="n"/>
      <c r="V416" s="211" t="n"/>
      <c r="W416" s="400" t="n"/>
      <c r="X416" s="211" t="n"/>
      <c r="Y416" s="400" t="n"/>
      <c r="Z416" s="211" t="n"/>
      <c r="AA416" s="400" t="n"/>
      <c r="AB416" s="211" t="n"/>
      <c r="AC416" s="399" t="n"/>
      <c r="AD416" s="399" t="n"/>
    </row>
    <row r="417">
      <c r="A417" s="3" t="n"/>
      <c r="B417" s="209" t="n"/>
      <c r="C417" s="209" t="n"/>
      <c r="D417" s="399" t="n"/>
      <c r="E417" s="399" t="n"/>
      <c r="F417" s="399" t="n"/>
      <c r="G417" s="399" t="n"/>
      <c r="H417" s="399" t="n"/>
      <c r="I417" s="399" t="n"/>
      <c r="J417" s="399" t="n"/>
      <c r="K417" s="399" t="n"/>
      <c r="L417" s="399" t="n"/>
      <c r="M417" s="399" t="n"/>
      <c r="N417" s="399" t="n"/>
      <c r="O417" s="399" t="n"/>
      <c r="P417" s="399" t="n"/>
      <c r="Q417" s="399" t="n"/>
      <c r="R417" s="399" t="n"/>
      <c r="S417" s="399" t="n"/>
      <c r="T417" s="399" t="n"/>
      <c r="U417" s="399" t="n"/>
      <c r="V417" s="211" t="n"/>
      <c r="W417" s="400" t="n"/>
      <c r="X417" s="211" t="n"/>
      <c r="Y417" s="400" t="n"/>
      <c r="Z417" s="211" t="n"/>
      <c r="AA417" s="400" t="n"/>
      <c r="AB417" s="211" t="n"/>
      <c r="AC417" s="399" t="n"/>
      <c r="AD417" s="399" t="n"/>
    </row>
    <row r="418">
      <c r="A418" s="3" t="n"/>
      <c r="B418" s="209" t="n"/>
      <c r="C418" s="209" t="n"/>
      <c r="D418" s="399" t="n"/>
      <c r="E418" s="399" t="n"/>
      <c r="F418" s="399" t="n"/>
      <c r="G418" s="399" t="n"/>
      <c r="H418" s="399" t="n"/>
      <c r="I418" s="399" t="n"/>
      <c r="J418" s="399" t="n"/>
      <c r="K418" s="399" t="n"/>
      <c r="L418" s="399" t="n"/>
      <c r="M418" s="399" t="n"/>
      <c r="N418" s="399" t="n"/>
      <c r="O418" s="399" t="n"/>
      <c r="P418" s="399" t="n"/>
      <c r="Q418" s="399" t="n"/>
      <c r="R418" s="399" t="n"/>
      <c r="S418" s="399" t="n"/>
      <c r="T418" s="399" t="n"/>
      <c r="U418" s="399" t="n"/>
      <c r="V418" s="211" t="n"/>
      <c r="W418" s="400" t="n"/>
      <c r="X418" s="211" t="n"/>
      <c r="Y418" s="400" t="n"/>
      <c r="Z418" s="211" t="n"/>
      <c r="AA418" s="400" t="n"/>
      <c r="AB418" s="211" t="n"/>
      <c r="AC418" s="399" t="n"/>
      <c r="AD418" s="399" t="n"/>
    </row>
    <row r="419">
      <c r="A419" s="3" t="n"/>
      <c r="B419" s="209" t="n"/>
      <c r="C419" s="209" t="n"/>
      <c r="D419" s="399" t="n"/>
      <c r="E419" s="399" t="n"/>
      <c r="F419" s="399" t="n"/>
      <c r="G419" s="399" t="n"/>
      <c r="H419" s="399" t="n"/>
      <c r="I419" s="399" t="n"/>
      <c r="J419" s="399" t="n"/>
      <c r="K419" s="399" t="n"/>
      <c r="L419" s="399" t="n"/>
      <c r="M419" s="399" t="n"/>
      <c r="N419" s="399" t="n"/>
      <c r="O419" s="399" t="n"/>
      <c r="P419" s="399" t="n"/>
      <c r="Q419" s="399" t="n"/>
      <c r="R419" s="399" t="n"/>
      <c r="S419" s="399" t="n"/>
      <c r="T419" s="399" t="n"/>
      <c r="U419" s="399" t="n"/>
      <c r="V419" s="211" t="n"/>
      <c r="W419" s="400" t="n"/>
      <c r="X419" s="211" t="n"/>
      <c r="Y419" s="400" t="n"/>
      <c r="Z419" s="211" t="n"/>
      <c r="AA419" s="400" t="n"/>
      <c r="AB419" s="211" t="n"/>
      <c r="AC419" s="399" t="n"/>
      <c r="AD419" s="399" t="n"/>
    </row>
    <row r="420">
      <c r="A420" s="3" t="n"/>
      <c r="B420" s="209" t="n"/>
      <c r="C420" s="209" t="n"/>
      <c r="D420" s="399" t="n"/>
      <c r="E420" s="399" t="n"/>
      <c r="F420" s="399" t="n"/>
      <c r="G420" s="399" t="n"/>
      <c r="H420" s="399" t="n"/>
      <c r="I420" s="399" t="n"/>
      <c r="J420" s="399" t="n"/>
      <c r="K420" s="399" t="n"/>
      <c r="L420" s="399" t="n"/>
      <c r="M420" s="399" t="n"/>
      <c r="N420" s="399" t="n"/>
      <c r="O420" s="399" t="n"/>
      <c r="P420" s="399" t="n"/>
      <c r="Q420" s="399" t="n"/>
      <c r="R420" s="399" t="n"/>
      <c r="S420" s="399" t="n"/>
      <c r="T420" s="399" t="n"/>
      <c r="U420" s="399" t="n"/>
      <c r="V420" s="211" t="n"/>
      <c r="W420" s="400" t="n"/>
      <c r="X420" s="211" t="n"/>
      <c r="Y420" s="400" t="n"/>
      <c r="Z420" s="211" t="n"/>
      <c r="AA420" s="400" t="n"/>
      <c r="AB420" s="211" t="n"/>
      <c r="AC420" s="399" t="n"/>
      <c r="AD420" s="399" t="n"/>
    </row>
    <row r="421">
      <c r="A421" s="3" t="n"/>
      <c r="B421" s="209" t="n"/>
      <c r="C421" s="209" t="n"/>
      <c r="D421" s="399" t="n"/>
      <c r="E421" s="399" t="n"/>
      <c r="F421" s="399" t="n"/>
      <c r="G421" s="399" t="n"/>
      <c r="H421" s="399" t="n"/>
      <c r="I421" s="399" t="n"/>
      <c r="J421" s="399" t="n"/>
      <c r="K421" s="399" t="n"/>
      <c r="L421" s="399" t="n"/>
      <c r="M421" s="399" t="n"/>
      <c r="N421" s="399" t="n"/>
      <c r="O421" s="399" t="n"/>
      <c r="P421" s="399" t="n"/>
      <c r="Q421" s="399" t="n"/>
      <c r="R421" s="399" t="n"/>
      <c r="S421" s="399" t="n"/>
      <c r="T421" s="399" t="n"/>
      <c r="U421" s="399" t="n"/>
      <c r="V421" s="211" t="n"/>
      <c r="W421" s="400" t="n"/>
      <c r="X421" s="211" t="n"/>
      <c r="Y421" s="400" t="n"/>
      <c r="Z421" s="211" t="n"/>
      <c r="AA421" s="400" t="n"/>
      <c r="AB421" s="211" t="n"/>
      <c r="AC421" s="399" t="n"/>
      <c r="AD421" s="399" t="n"/>
    </row>
    <row r="422">
      <c r="A422" s="3" t="n"/>
      <c r="B422" s="209" t="n"/>
      <c r="C422" s="209" t="n"/>
      <c r="D422" s="399" t="n"/>
      <c r="E422" s="399" t="n"/>
      <c r="F422" s="399" t="n"/>
      <c r="G422" s="399" t="n"/>
      <c r="H422" s="399" t="n"/>
      <c r="I422" s="399" t="n"/>
      <c r="J422" s="399" t="n"/>
      <c r="K422" s="399" t="n"/>
      <c r="L422" s="399" t="n"/>
      <c r="M422" s="399" t="n"/>
      <c r="N422" s="399" t="n"/>
      <c r="O422" s="399" t="n"/>
      <c r="P422" s="399" t="n"/>
      <c r="Q422" s="399" t="n"/>
      <c r="R422" s="399" t="n"/>
      <c r="S422" s="399" t="n"/>
      <c r="T422" s="399" t="n"/>
      <c r="U422" s="399" t="n"/>
      <c r="V422" s="211" t="n"/>
      <c r="W422" s="400" t="n"/>
      <c r="X422" s="211" t="n"/>
      <c r="Y422" s="400" t="n"/>
      <c r="Z422" s="211" t="n"/>
      <c r="AA422" s="400" t="n"/>
      <c r="AB422" s="211" t="n"/>
      <c r="AC422" s="399" t="n"/>
      <c r="AD422" s="399" t="n"/>
    </row>
    <row r="423">
      <c r="A423" s="3" t="n"/>
      <c r="B423" s="209" t="n"/>
      <c r="C423" s="209" t="n"/>
      <c r="D423" s="399" t="n"/>
      <c r="E423" s="399" t="n"/>
      <c r="F423" s="399" t="n"/>
      <c r="G423" s="399" t="n"/>
      <c r="H423" s="399" t="n"/>
      <c r="I423" s="399" t="n"/>
      <c r="J423" s="399" t="n"/>
      <c r="K423" s="399" t="n"/>
      <c r="L423" s="399" t="n"/>
      <c r="M423" s="399" t="n"/>
      <c r="N423" s="399" t="n"/>
      <c r="O423" s="399" t="n"/>
      <c r="P423" s="399" t="n"/>
      <c r="Q423" s="399" t="n"/>
      <c r="R423" s="399" t="n"/>
      <c r="S423" s="399" t="n"/>
      <c r="T423" s="399" t="n"/>
      <c r="U423" s="399" t="n"/>
      <c r="V423" s="211" t="n"/>
      <c r="W423" s="400" t="n"/>
      <c r="X423" s="211" t="n"/>
      <c r="Y423" s="400" t="n"/>
      <c r="Z423" s="211" t="n"/>
      <c r="AA423" s="400" t="n"/>
      <c r="AB423" s="211" t="n"/>
      <c r="AC423" s="399" t="n"/>
      <c r="AD423" s="399" t="n"/>
    </row>
    <row r="424">
      <c r="A424" s="3" t="n"/>
      <c r="B424" s="209" t="n"/>
      <c r="C424" s="209" t="n"/>
      <c r="D424" s="399" t="n"/>
      <c r="E424" s="399" t="n"/>
      <c r="F424" s="399" t="n"/>
      <c r="G424" s="399" t="n"/>
      <c r="H424" s="399" t="n"/>
      <c r="I424" s="399" t="n"/>
      <c r="J424" s="399" t="n"/>
      <c r="K424" s="399" t="n"/>
      <c r="L424" s="399" t="n"/>
      <c r="M424" s="399" t="n"/>
      <c r="N424" s="399" t="n"/>
      <c r="O424" s="399" t="n"/>
      <c r="P424" s="399" t="n"/>
      <c r="Q424" s="399" t="n"/>
      <c r="R424" s="399" t="n"/>
      <c r="S424" s="399" t="n"/>
      <c r="T424" s="399" t="n"/>
      <c r="U424" s="399" t="n"/>
      <c r="V424" s="211" t="n"/>
      <c r="W424" s="400" t="n"/>
      <c r="X424" s="211" t="n"/>
      <c r="Y424" s="400" t="n"/>
      <c r="Z424" s="211" t="n"/>
      <c r="AA424" s="400" t="n"/>
      <c r="AB424" s="211" t="n"/>
      <c r="AC424" s="399" t="n"/>
      <c r="AD424" s="399" t="n"/>
    </row>
    <row r="425">
      <c r="A425" s="3" t="n"/>
      <c r="B425" s="209" t="n"/>
      <c r="C425" s="209" t="n"/>
      <c r="D425" s="399" t="n"/>
      <c r="E425" s="399" t="n"/>
      <c r="F425" s="399" t="n"/>
      <c r="G425" s="399" t="n"/>
      <c r="H425" s="399" t="n"/>
      <c r="I425" s="399" t="n"/>
      <c r="J425" s="399" t="n"/>
      <c r="K425" s="399" t="n"/>
      <c r="L425" s="399" t="n"/>
      <c r="M425" s="399" t="n"/>
      <c r="N425" s="399" t="n"/>
      <c r="O425" s="399" t="n"/>
      <c r="P425" s="399" t="n"/>
      <c r="Q425" s="399" t="n"/>
      <c r="R425" s="399" t="n"/>
      <c r="S425" s="399" t="n"/>
      <c r="T425" s="399" t="n"/>
      <c r="U425" s="399" t="n"/>
      <c r="V425" s="211" t="n"/>
      <c r="W425" s="400" t="n"/>
      <c r="X425" s="211" t="n"/>
      <c r="Y425" s="400" t="n"/>
      <c r="Z425" s="211" t="n"/>
      <c r="AA425" s="400" t="n"/>
      <c r="AB425" s="211" t="n"/>
      <c r="AC425" s="399" t="n"/>
      <c r="AD425" s="399" t="n"/>
    </row>
    <row r="426">
      <c r="A426" s="3" t="n"/>
      <c r="B426" s="209" t="n"/>
      <c r="C426" s="209" t="n"/>
      <c r="D426" s="399" t="n"/>
      <c r="E426" s="399" t="n"/>
      <c r="F426" s="399" t="n"/>
      <c r="G426" s="399" t="n"/>
      <c r="H426" s="399" t="n"/>
      <c r="I426" s="399" t="n"/>
      <c r="J426" s="399" t="n"/>
      <c r="K426" s="399" t="n"/>
      <c r="L426" s="399" t="n"/>
      <c r="M426" s="399" t="n"/>
      <c r="N426" s="399" t="n"/>
      <c r="O426" s="399" t="n"/>
      <c r="P426" s="399" t="n"/>
      <c r="Q426" s="399" t="n"/>
      <c r="R426" s="399" t="n"/>
      <c r="S426" s="399" t="n"/>
      <c r="T426" s="399" t="n"/>
      <c r="U426" s="399" t="n"/>
      <c r="V426" s="211" t="n"/>
      <c r="W426" s="400" t="n"/>
      <c r="X426" s="211" t="n"/>
      <c r="Y426" s="400" t="n"/>
      <c r="Z426" s="211" t="n"/>
      <c r="AA426" s="400" t="n"/>
      <c r="AB426" s="211" t="n"/>
      <c r="AC426" s="399" t="n"/>
      <c r="AD426" s="399" t="n"/>
    </row>
    <row r="427">
      <c r="A427" s="3" t="n"/>
      <c r="B427" s="209" t="n"/>
      <c r="C427" s="209" t="n"/>
      <c r="D427" s="399" t="n"/>
      <c r="E427" s="399" t="n"/>
      <c r="F427" s="399" t="n"/>
      <c r="G427" s="399" t="n"/>
      <c r="H427" s="399" t="n"/>
      <c r="I427" s="399" t="n"/>
      <c r="J427" s="399" t="n"/>
      <c r="K427" s="399" t="n"/>
      <c r="L427" s="399" t="n"/>
      <c r="M427" s="399" t="n"/>
      <c r="N427" s="399" t="n"/>
      <c r="O427" s="399" t="n"/>
      <c r="P427" s="399" t="n"/>
      <c r="Q427" s="399" t="n"/>
      <c r="R427" s="399" t="n"/>
      <c r="S427" s="399" t="n"/>
      <c r="T427" s="399" t="n"/>
      <c r="U427" s="399" t="n"/>
      <c r="V427" s="211" t="n"/>
      <c r="W427" s="400" t="n"/>
      <c r="X427" s="211" t="n"/>
      <c r="Y427" s="400" t="n"/>
      <c r="Z427" s="211" t="n"/>
      <c r="AA427" s="400" t="n"/>
      <c r="AB427" s="211" t="n"/>
      <c r="AC427" s="399" t="n"/>
      <c r="AD427" s="399" t="n"/>
    </row>
    <row r="428">
      <c r="A428" s="3" t="n"/>
      <c r="B428" s="209" t="n"/>
      <c r="C428" s="209" t="n"/>
      <c r="D428" s="399" t="n"/>
      <c r="E428" s="399" t="n"/>
      <c r="F428" s="399" t="n"/>
      <c r="G428" s="399" t="n"/>
      <c r="H428" s="399" t="n"/>
      <c r="I428" s="399" t="n"/>
      <c r="J428" s="399" t="n"/>
      <c r="K428" s="399" t="n"/>
      <c r="L428" s="399" t="n"/>
      <c r="M428" s="399" t="n"/>
      <c r="N428" s="399" t="n"/>
      <c r="O428" s="399" t="n"/>
      <c r="P428" s="399" t="n"/>
      <c r="Q428" s="399" t="n"/>
      <c r="R428" s="399" t="n"/>
      <c r="S428" s="399" t="n"/>
      <c r="T428" s="399" t="n"/>
      <c r="U428" s="399" t="n"/>
      <c r="V428" s="211" t="n"/>
      <c r="W428" s="400" t="n"/>
      <c r="X428" s="211" t="n"/>
      <c r="Y428" s="400" t="n"/>
      <c r="Z428" s="211" t="n"/>
      <c r="AA428" s="400" t="n"/>
      <c r="AB428" s="211" t="n"/>
      <c r="AC428" s="399" t="n"/>
      <c r="AD428" s="399" t="n"/>
    </row>
    <row r="429">
      <c r="A429" s="3" t="n"/>
      <c r="B429" s="209" t="n"/>
      <c r="C429" s="209" t="n"/>
      <c r="D429" s="399" t="n"/>
      <c r="E429" s="399" t="n"/>
      <c r="F429" s="399" t="n"/>
      <c r="G429" s="399" t="n"/>
      <c r="H429" s="399" t="n"/>
      <c r="I429" s="399" t="n"/>
      <c r="J429" s="399" t="n"/>
      <c r="K429" s="399" t="n"/>
      <c r="L429" s="399" t="n"/>
      <c r="M429" s="399" t="n"/>
      <c r="N429" s="399" t="n"/>
      <c r="O429" s="399" t="n"/>
      <c r="P429" s="399" t="n"/>
      <c r="Q429" s="399" t="n"/>
      <c r="R429" s="399" t="n"/>
      <c r="S429" s="399" t="n"/>
      <c r="T429" s="399" t="n"/>
      <c r="U429" s="399" t="n"/>
      <c r="V429" s="211" t="n"/>
      <c r="W429" s="400" t="n"/>
      <c r="X429" s="211" t="n"/>
      <c r="Y429" s="400" t="n"/>
      <c r="Z429" s="211" t="n"/>
      <c r="AA429" s="400" t="n"/>
      <c r="AB429" s="211" t="n"/>
      <c r="AC429" s="399" t="n"/>
      <c r="AD429" s="399" t="n"/>
    </row>
    <row r="430">
      <c r="A430" s="3" t="n"/>
      <c r="B430" s="209" t="n"/>
      <c r="C430" s="209" t="n"/>
      <c r="D430" s="399" t="n"/>
      <c r="E430" s="399" t="n"/>
      <c r="F430" s="399" t="n"/>
      <c r="G430" s="399" t="n"/>
      <c r="H430" s="399" t="n"/>
      <c r="I430" s="399" t="n"/>
      <c r="J430" s="399" t="n"/>
      <c r="K430" s="399" t="n"/>
      <c r="L430" s="399" t="n"/>
      <c r="M430" s="399" t="n"/>
      <c r="N430" s="399" t="n"/>
      <c r="O430" s="399" t="n"/>
      <c r="P430" s="399" t="n"/>
      <c r="Q430" s="399" t="n"/>
      <c r="R430" s="399" t="n"/>
      <c r="S430" s="399" t="n"/>
      <c r="T430" s="399" t="n"/>
      <c r="U430" s="399" t="n"/>
      <c r="V430" s="211" t="n"/>
      <c r="W430" s="400" t="n"/>
      <c r="X430" s="211" t="n"/>
      <c r="Y430" s="400" t="n"/>
      <c r="Z430" s="211" t="n"/>
      <c r="AA430" s="400" t="n"/>
      <c r="AB430" s="211" t="n"/>
      <c r="AC430" s="399" t="n"/>
      <c r="AD430" s="399" t="n"/>
    </row>
    <row r="431">
      <c r="A431" s="3" t="n"/>
      <c r="B431" s="209" t="n"/>
      <c r="C431" s="209" t="n"/>
      <c r="D431" s="399" t="n"/>
      <c r="E431" s="399" t="n"/>
      <c r="F431" s="399" t="n"/>
      <c r="G431" s="399" t="n"/>
      <c r="H431" s="399" t="n"/>
      <c r="I431" s="399" t="n"/>
      <c r="J431" s="399" t="n"/>
      <c r="K431" s="399" t="n"/>
      <c r="L431" s="399" t="n"/>
      <c r="M431" s="399" t="n"/>
      <c r="N431" s="399" t="n"/>
      <c r="O431" s="399" t="n"/>
      <c r="P431" s="399" t="n"/>
      <c r="Q431" s="399" t="n"/>
      <c r="R431" s="399" t="n"/>
      <c r="S431" s="399" t="n"/>
      <c r="T431" s="399" t="n"/>
      <c r="U431" s="399" t="n"/>
      <c r="V431" s="211" t="n"/>
      <c r="W431" s="400" t="n"/>
      <c r="X431" s="211" t="n"/>
      <c r="Y431" s="400" t="n"/>
      <c r="Z431" s="211" t="n"/>
      <c r="AA431" s="400" t="n"/>
      <c r="AB431" s="211" t="n"/>
      <c r="AC431" s="399" t="n"/>
      <c r="AD431" s="399" t="n"/>
    </row>
    <row r="432">
      <c r="A432" s="3" t="n"/>
      <c r="B432" s="209" t="n"/>
      <c r="C432" s="209" t="n"/>
      <c r="D432" s="399" t="n"/>
      <c r="E432" s="399" t="n"/>
      <c r="F432" s="399" t="n"/>
      <c r="G432" s="399" t="n"/>
      <c r="H432" s="399" t="n"/>
      <c r="I432" s="399" t="n"/>
      <c r="J432" s="399" t="n"/>
      <c r="K432" s="399" t="n"/>
      <c r="L432" s="399" t="n"/>
      <c r="M432" s="399" t="n"/>
      <c r="N432" s="399" t="n"/>
      <c r="O432" s="399" t="n"/>
      <c r="P432" s="399" t="n"/>
      <c r="Q432" s="399" t="n"/>
      <c r="R432" s="399" t="n"/>
      <c r="S432" s="399" t="n"/>
      <c r="T432" s="399" t="n"/>
      <c r="U432" s="399" t="n"/>
      <c r="V432" s="211" t="n"/>
      <c r="W432" s="400" t="n"/>
      <c r="X432" s="211" t="n"/>
      <c r="Y432" s="400" t="n"/>
      <c r="Z432" s="211" t="n"/>
      <c r="AA432" s="400" t="n"/>
      <c r="AB432" s="211" t="n"/>
      <c r="AC432" s="399" t="n"/>
      <c r="AD432" s="399" t="n"/>
    </row>
    <row r="433">
      <c r="A433" s="3" t="n"/>
      <c r="B433" s="209" t="n"/>
      <c r="C433" s="209" t="n"/>
      <c r="D433" s="399" t="n"/>
      <c r="E433" s="399" t="n"/>
      <c r="F433" s="399" t="n"/>
      <c r="G433" s="399" t="n"/>
      <c r="H433" s="399" t="n"/>
      <c r="I433" s="399" t="n"/>
      <c r="J433" s="399" t="n"/>
      <c r="K433" s="399" t="n"/>
      <c r="L433" s="399" t="n"/>
      <c r="M433" s="399" t="n"/>
      <c r="N433" s="399" t="n"/>
      <c r="O433" s="399" t="n"/>
      <c r="P433" s="399" t="n"/>
      <c r="Q433" s="399" t="n"/>
      <c r="R433" s="399" t="n"/>
      <c r="S433" s="399" t="n"/>
      <c r="T433" s="399" t="n"/>
      <c r="U433" s="399" t="n"/>
      <c r="V433" s="211" t="n"/>
      <c r="W433" s="400" t="n"/>
      <c r="X433" s="211" t="n"/>
      <c r="Y433" s="400" t="n"/>
      <c r="Z433" s="211" t="n"/>
      <c r="AA433" s="400" t="n"/>
      <c r="AB433" s="211" t="n"/>
      <c r="AC433" s="399" t="n"/>
      <c r="AD433" s="399" t="n"/>
    </row>
    <row r="434">
      <c r="A434" s="3" t="n"/>
      <c r="B434" s="209" t="n"/>
      <c r="C434" s="209" t="n"/>
      <c r="D434" s="399" t="n"/>
      <c r="E434" s="399" t="n"/>
      <c r="F434" s="399" t="n"/>
      <c r="G434" s="399" t="n"/>
      <c r="H434" s="399" t="n"/>
      <c r="I434" s="399" t="n"/>
      <c r="J434" s="399" t="n"/>
      <c r="K434" s="399" t="n"/>
      <c r="L434" s="399" t="n"/>
      <c r="M434" s="399" t="n"/>
      <c r="N434" s="399" t="n"/>
      <c r="O434" s="399" t="n"/>
      <c r="P434" s="399" t="n"/>
      <c r="Q434" s="399" t="n"/>
      <c r="R434" s="399" t="n"/>
      <c r="S434" s="399" t="n"/>
      <c r="T434" s="399" t="n"/>
      <c r="U434" s="399" t="n"/>
      <c r="V434" s="211" t="n"/>
      <c r="W434" s="400" t="n"/>
      <c r="X434" s="211" t="n"/>
      <c r="Y434" s="400" t="n"/>
      <c r="Z434" s="211" t="n"/>
      <c r="AA434" s="400" t="n"/>
      <c r="AB434" s="211" t="n"/>
      <c r="AC434" s="399" t="n"/>
      <c r="AD434" s="399" t="n"/>
    </row>
    <row r="435">
      <c r="A435" s="3" t="n"/>
      <c r="B435" s="209" t="n"/>
      <c r="C435" s="209" t="n"/>
      <c r="D435" s="399" t="n"/>
      <c r="E435" s="399" t="n"/>
      <c r="F435" s="399" t="n"/>
      <c r="G435" s="399" t="n"/>
      <c r="H435" s="399" t="n"/>
      <c r="I435" s="399" t="n"/>
      <c r="J435" s="399" t="n"/>
      <c r="K435" s="399" t="n"/>
      <c r="L435" s="399" t="n"/>
      <c r="M435" s="399" t="n"/>
      <c r="N435" s="399" t="n"/>
      <c r="O435" s="399" t="n"/>
      <c r="P435" s="399" t="n"/>
      <c r="Q435" s="399" t="n"/>
      <c r="R435" s="399" t="n"/>
      <c r="S435" s="399" t="n"/>
      <c r="T435" s="399" t="n"/>
      <c r="U435" s="399" t="n"/>
      <c r="V435" s="211" t="n"/>
      <c r="W435" s="400" t="n"/>
      <c r="X435" s="211" t="n"/>
      <c r="Y435" s="400" t="n"/>
      <c r="Z435" s="211" t="n"/>
      <c r="AA435" s="400" t="n"/>
      <c r="AB435" s="211" t="n"/>
      <c r="AC435" s="399" t="n"/>
      <c r="AD435" s="399" t="n"/>
    </row>
    <row r="436">
      <c r="A436" s="3" t="n"/>
      <c r="B436" s="209" t="n"/>
      <c r="C436" s="209" t="n"/>
      <c r="D436" s="399" t="n"/>
      <c r="E436" s="399" t="n"/>
      <c r="F436" s="399" t="n"/>
      <c r="G436" s="399" t="n"/>
      <c r="H436" s="399" t="n"/>
      <c r="I436" s="399" t="n"/>
      <c r="J436" s="399" t="n"/>
      <c r="K436" s="399" t="n"/>
      <c r="L436" s="399" t="n"/>
      <c r="M436" s="399" t="n"/>
      <c r="N436" s="399" t="n"/>
      <c r="O436" s="399" t="n"/>
      <c r="P436" s="399" t="n"/>
      <c r="Q436" s="399" t="n"/>
      <c r="R436" s="399" t="n"/>
      <c r="S436" s="399" t="n"/>
      <c r="T436" s="399" t="n"/>
      <c r="U436" s="399" t="n"/>
      <c r="V436" s="211" t="n"/>
      <c r="W436" s="400" t="n"/>
      <c r="X436" s="211" t="n"/>
      <c r="Y436" s="400" t="n"/>
      <c r="Z436" s="211" t="n"/>
      <c r="AA436" s="400" t="n"/>
      <c r="AB436" s="211" t="n"/>
      <c r="AC436" s="399" t="n"/>
      <c r="AD436" s="399" t="n"/>
    </row>
    <row r="437">
      <c r="A437" s="3" t="n"/>
      <c r="B437" s="209" t="n"/>
      <c r="C437" s="209" t="n"/>
      <c r="D437" s="399" t="n"/>
      <c r="E437" s="399" t="n"/>
      <c r="F437" s="399" t="n"/>
      <c r="G437" s="399" t="n"/>
      <c r="H437" s="399" t="n"/>
      <c r="I437" s="399" t="n"/>
      <c r="J437" s="399" t="n"/>
      <c r="K437" s="399" t="n"/>
      <c r="L437" s="399" t="n"/>
      <c r="M437" s="399" t="n"/>
      <c r="N437" s="399" t="n"/>
      <c r="O437" s="399" t="n"/>
      <c r="P437" s="399" t="n"/>
      <c r="Q437" s="399" t="n"/>
      <c r="R437" s="399" t="n"/>
      <c r="S437" s="399" t="n"/>
      <c r="T437" s="399" t="n"/>
      <c r="U437" s="399" t="n"/>
      <c r="V437" s="211" t="n"/>
      <c r="W437" s="400" t="n"/>
      <c r="X437" s="211" t="n"/>
      <c r="Y437" s="400" t="n"/>
      <c r="Z437" s="211" t="n"/>
      <c r="AA437" s="400" t="n"/>
      <c r="AB437" s="211" t="n"/>
      <c r="AC437" s="399" t="n"/>
      <c r="AD437" s="399" t="n"/>
    </row>
    <row r="438">
      <c r="A438" s="3" t="n"/>
      <c r="B438" s="209" t="n"/>
      <c r="C438" s="209" t="n"/>
      <c r="D438" s="399" t="n"/>
      <c r="E438" s="399" t="n"/>
      <c r="F438" s="399" t="n"/>
      <c r="G438" s="399" t="n"/>
      <c r="H438" s="399" t="n"/>
      <c r="I438" s="399" t="n"/>
      <c r="J438" s="399" t="n"/>
      <c r="K438" s="399" t="n"/>
      <c r="L438" s="399" t="n"/>
      <c r="M438" s="399" t="n"/>
      <c r="N438" s="399" t="n"/>
      <c r="O438" s="399" t="n"/>
      <c r="P438" s="399" t="n"/>
      <c r="Q438" s="399" t="n"/>
      <c r="R438" s="399" t="n"/>
      <c r="S438" s="399" t="n"/>
      <c r="T438" s="399" t="n"/>
      <c r="U438" s="399" t="n"/>
      <c r="V438" s="211" t="n"/>
      <c r="W438" s="400" t="n"/>
      <c r="X438" s="211" t="n"/>
      <c r="Y438" s="400" t="n"/>
      <c r="Z438" s="211" t="n"/>
      <c r="AA438" s="400" t="n"/>
      <c r="AB438" s="211" t="n"/>
      <c r="AC438" s="399" t="n"/>
      <c r="AD438" s="399" t="n"/>
    </row>
    <row r="439">
      <c r="A439" s="3" t="n"/>
      <c r="B439" s="209" t="n"/>
      <c r="C439" s="209" t="n"/>
      <c r="D439" s="399" t="n"/>
      <c r="E439" s="399" t="n"/>
      <c r="F439" s="399" t="n"/>
      <c r="G439" s="399" t="n"/>
      <c r="H439" s="399" t="n"/>
      <c r="I439" s="399" t="n"/>
      <c r="J439" s="399" t="n"/>
      <c r="K439" s="399" t="n"/>
      <c r="L439" s="399" t="n"/>
      <c r="M439" s="399" t="n"/>
      <c r="N439" s="399" t="n"/>
      <c r="O439" s="399" t="n"/>
      <c r="P439" s="399" t="n"/>
      <c r="Q439" s="399" t="n"/>
      <c r="R439" s="399" t="n"/>
      <c r="S439" s="399" t="n"/>
      <c r="T439" s="399" t="n"/>
      <c r="U439" s="399" t="n"/>
      <c r="V439" s="211" t="n"/>
      <c r="W439" s="400" t="n"/>
      <c r="X439" s="211" t="n"/>
      <c r="Y439" s="400" t="n"/>
      <c r="Z439" s="211" t="n"/>
      <c r="AA439" s="400" t="n"/>
      <c r="AB439" s="211" t="n"/>
      <c r="AC439" s="399" t="n"/>
      <c r="AD439" s="399" t="n"/>
    </row>
    <row r="440">
      <c r="A440" s="3" t="n"/>
      <c r="B440" s="209" t="n"/>
      <c r="C440" s="209" t="n"/>
      <c r="D440" s="399" t="n"/>
      <c r="E440" s="399" t="n"/>
      <c r="F440" s="399" t="n"/>
      <c r="G440" s="399" t="n"/>
      <c r="H440" s="399" t="n"/>
      <c r="I440" s="399" t="n"/>
      <c r="J440" s="399" t="n"/>
      <c r="K440" s="399" t="n"/>
      <c r="L440" s="399" t="n"/>
      <c r="M440" s="399" t="n"/>
      <c r="N440" s="399" t="n"/>
      <c r="O440" s="399" t="n"/>
      <c r="P440" s="399" t="n"/>
      <c r="Q440" s="399" t="n"/>
      <c r="R440" s="399" t="n"/>
      <c r="S440" s="399" t="n"/>
      <c r="T440" s="399" t="n"/>
      <c r="U440" s="399" t="n"/>
      <c r="V440" s="211" t="n"/>
      <c r="W440" s="400" t="n"/>
      <c r="X440" s="211" t="n"/>
      <c r="Y440" s="400" t="n"/>
      <c r="Z440" s="211" t="n"/>
      <c r="AA440" s="400" t="n"/>
      <c r="AB440" s="211" t="n"/>
      <c r="AC440" s="399" t="n"/>
      <c r="AD440" s="399" t="n"/>
    </row>
    <row r="441">
      <c r="A441" s="3" t="n"/>
      <c r="B441" s="209" t="n"/>
      <c r="C441" s="209" t="n"/>
      <c r="D441" s="399" t="n"/>
      <c r="E441" s="399" t="n"/>
      <c r="F441" s="399" t="n"/>
      <c r="G441" s="399" t="n"/>
      <c r="H441" s="399" t="n"/>
      <c r="I441" s="399" t="n"/>
      <c r="J441" s="399" t="n"/>
      <c r="K441" s="399" t="n"/>
      <c r="L441" s="399" t="n"/>
      <c r="M441" s="399" t="n"/>
      <c r="N441" s="399" t="n"/>
      <c r="O441" s="399" t="n"/>
      <c r="P441" s="399" t="n"/>
      <c r="Q441" s="399" t="n"/>
      <c r="R441" s="399" t="n"/>
      <c r="S441" s="399" t="n"/>
      <c r="T441" s="399" t="n"/>
      <c r="U441" s="399" t="n"/>
      <c r="V441" s="211" t="n"/>
      <c r="W441" s="400" t="n"/>
      <c r="X441" s="211" t="n"/>
      <c r="Y441" s="400" t="n"/>
      <c r="Z441" s="211" t="n"/>
      <c r="AA441" s="400" t="n"/>
      <c r="AB441" s="211" t="n"/>
      <c r="AC441" s="399" t="n"/>
      <c r="AD441" s="399" t="n"/>
    </row>
    <row r="442">
      <c r="A442" s="3" t="n"/>
      <c r="B442" s="209" t="n"/>
      <c r="C442" s="209" t="n"/>
      <c r="D442" s="399" t="n"/>
      <c r="E442" s="399" t="n"/>
      <c r="F442" s="399" t="n"/>
      <c r="G442" s="399" t="n"/>
      <c r="H442" s="399" t="n"/>
      <c r="I442" s="399" t="n"/>
      <c r="J442" s="399" t="n"/>
      <c r="K442" s="399" t="n"/>
      <c r="L442" s="399" t="n"/>
      <c r="M442" s="399" t="n"/>
      <c r="N442" s="399" t="n"/>
      <c r="O442" s="399" t="n"/>
      <c r="P442" s="399" t="n"/>
      <c r="Q442" s="399" t="n"/>
      <c r="R442" s="399" t="n"/>
      <c r="S442" s="399" t="n"/>
      <c r="T442" s="399" t="n"/>
      <c r="U442" s="399" t="n"/>
      <c r="V442" s="211" t="n"/>
      <c r="W442" s="400" t="n"/>
      <c r="X442" s="211" t="n"/>
      <c r="Y442" s="400" t="n"/>
      <c r="Z442" s="211" t="n"/>
      <c r="AA442" s="400" t="n"/>
      <c r="AB442" s="211" t="n"/>
      <c r="AC442" s="399" t="n"/>
      <c r="AD442" s="399" t="n"/>
    </row>
    <row r="443">
      <c r="A443" s="3" t="n"/>
      <c r="B443" s="209" t="n"/>
      <c r="C443" s="209" t="n"/>
      <c r="D443" s="399" t="n"/>
      <c r="E443" s="399" t="n"/>
      <c r="F443" s="399" t="n"/>
      <c r="G443" s="399" t="n"/>
      <c r="H443" s="399" t="n"/>
      <c r="I443" s="399" t="n"/>
      <c r="J443" s="399" t="n"/>
      <c r="K443" s="399" t="n"/>
      <c r="L443" s="399" t="n"/>
      <c r="M443" s="399" t="n"/>
      <c r="N443" s="399" t="n"/>
      <c r="O443" s="399" t="n"/>
      <c r="P443" s="399" t="n"/>
      <c r="Q443" s="399" t="n"/>
      <c r="R443" s="399" t="n"/>
      <c r="S443" s="399" t="n"/>
      <c r="T443" s="399" t="n"/>
      <c r="U443" s="399" t="n"/>
      <c r="V443" s="211" t="n"/>
      <c r="W443" s="400" t="n"/>
      <c r="X443" s="211" t="n"/>
      <c r="Y443" s="400" t="n"/>
      <c r="Z443" s="211" t="n"/>
      <c r="AA443" s="400" t="n"/>
      <c r="AB443" s="211" t="n"/>
      <c r="AC443" s="399" t="n"/>
      <c r="AD443" s="399" t="n"/>
    </row>
    <row r="444">
      <c r="A444" s="3" t="n"/>
      <c r="B444" s="209" t="n"/>
      <c r="C444" s="209" t="n"/>
      <c r="D444" s="399" t="n"/>
      <c r="E444" s="399" t="n"/>
      <c r="F444" s="399" t="n"/>
      <c r="G444" s="399" t="n"/>
      <c r="H444" s="399" t="n"/>
      <c r="I444" s="399" t="n"/>
      <c r="J444" s="399" t="n"/>
      <c r="K444" s="399" t="n"/>
      <c r="L444" s="399" t="n"/>
      <c r="M444" s="399" t="n"/>
      <c r="N444" s="399" t="n"/>
      <c r="O444" s="399" t="n"/>
      <c r="P444" s="399" t="n"/>
      <c r="Q444" s="399" t="n"/>
      <c r="R444" s="399" t="n"/>
      <c r="S444" s="399" t="n"/>
      <c r="T444" s="399" t="n"/>
      <c r="U444" s="399" t="n"/>
      <c r="V444" s="211" t="n"/>
      <c r="W444" s="400" t="n"/>
      <c r="X444" s="211" t="n"/>
      <c r="Y444" s="400" t="n"/>
      <c r="Z444" s="211" t="n"/>
      <c r="AA444" s="400" t="n"/>
      <c r="AB444" s="211" t="n"/>
      <c r="AC444" s="399" t="n"/>
      <c r="AD444" s="399" t="n"/>
    </row>
    <row r="445">
      <c r="A445" s="3" t="n"/>
      <c r="B445" s="209" t="n"/>
      <c r="C445" s="209" t="n"/>
      <c r="D445" s="399" t="n"/>
      <c r="E445" s="399" t="n"/>
      <c r="F445" s="399" t="n"/>
      <c r="G445" s="399" t="n"/>
      <c r="H445" s="399" t="n"/>
      <c r="I445" s="399" t="n"/>
      <c r="J445" s="399" t="n"/>
      <c r="K445" s="399" t="n"/>
      <c r="L445" s="399" t="n"/>
      <c r="M445" s="399" t="n"/>
      <c r="N445" s="399" t="n"/>
      <c r="O445" s="399" t="n"/>
      <c r="P445" s="399" t="n"/>
      <c r="Q445" s="399" t="n"/>
      <c r="R445" s="399" t="n"/>
      <c r="S445" s="399" t="n"/>
      <c r="T445" s="399" t="n"/>
      <c r="U445" s="399" t="n"/>
      <c r="V445" s="211" t="n"/>
      <c r="W445" s="400" t="n"/>
      <c r="X445" s="211" t="n"/>
      <c r="Y445" s="400" t="n"/>
      <c r="Z445" s="211" t="n"/>
      <c r="AA445" s="400" t="n"/>
      <c r="AB445" s="211" t="n"/>
      <c r="AC445" s="399" t="n"/>
      <c r="AD445" s="399" t="n"/>
    </row>
    <row r="446">
      <c r="A446" s="3" t="n"/>
      <c r="B446" s="209" t="n"/>
      <c r="C446" s="209" t="n"/>
      <c r="D446" s="399" t="n"/>
      <c r="E446" s="399" t="n"/>
      <c r="F446" s="399" t="n"/>
      <c r="G446" s="399" t="n"/>
      <c r="H446" s="399" t="n"/>
      <c r="I446" s="399" t="n"/>
      <c r="J446" s="399" t="n"/>
      <c r="K446" s="399" t="n"/>
      <c r="L446" s="399" t="n"/>
      <c r="M446" s="399" t="n"/>
      <c r="N446" s="399" t="n"/>
      <c r="O446" s="399" t="n"/>
      <c r="P446" s="399" t="n"/>
      <c r="Q446" s="399" t="n"/>
      <c r="R446" s="399" t="n"/>
      <c r="S446" s="399" t="n"/>
      <c r="T446" s="399" t="n"/>
      <c r="U446" s="399" t="n"/>
      <c r="V446" s="211" t="n"/>
      <c r="W446" s="400" t="n"/>
      <c r="X446" s="211" t="n"/>
      <c r="Y446" s="400" t="n"/>
      <c r="Z446" s="211" t="n"/>
      <c r="AA446" s="400" t="n"/>
      <c r="AB446" s="211" t="n"/>
      <c r="AC446" s="399" t="n"/>
      <c r="AD446" s="399" t="n"/>
    </row>
    <row r="447">
      <c r="A447" s="3" t="n"/>
      <c r="B447" s="209" t="n"/>
      <c r="C447" s="209" t="n"/>
      <c r="D447" s="399" t="n"/>
      <c r="E447" s="399" t="n"/>
      <c r="F447" s="399" t="n"/>
      <c r="G447" s="399" t="n"/>
      <c r="H447" s="399" t="n"/>
      <c r="I447" s="399" t="n"/>
      <c r="J447" s="399" t="n"/>
      <c r="K447" s="399" t="n"/>
      <c r="L447" s="399" t="n"/>
      <c r="M447" s="399" t="n"/>
      <c r="N447" s="399" t="n"/>
      <c r="O447" s="399" t="n"/>
      <c r="P447" s="399" t="n"/>
      <c r="Q447" s="399" t="n"/>
      <c r="R447" s="399" t="n"/>
      <c r="S447" s="399" t="n"/>
      <c r="T447" s="399" t="n"/>
      <c r="U447" s="399" t="n"/>
      <c r="V447" s="211" t="n"/>
      <c r="W447" s="400" t="n"/>
      <c r="X447" s="211" t="n"/>
      <c r="Y447" s="400" t="n"/>
      <c r="Z447" s="211" t="n"/>
      <c r="AA447" s="400" t="n"/>
      <c r="AB447" s="211" t="n"/>
      <c r="AC447" s="399" t="n"/>
      <c r="AD447" s="399" t="n"/>
    </row>
    <row r="448">
      <c r="A448" s="3" t="n"/>
      <c r="B448" s="209" t="n"/>
      <c r="C448" s="209" t="n"/>
      <c r="D448" s="399" t="n"/>
      <c r="E448" s="399" t="n"/>
      <c r="F448" s="399" t="n"/>
      <c r="G448" s="399" t="n"/>
      <c r="H448" s="399" t="n"/>
      <c r="I448" s="399" t="n"/>
      <c r="J448" s="399" t="n"/>
      <c r="K448" s="399" t="n"/>
      <c r="L448" s="399" t="n"/>
      <c r="M448" s="399" t="n"/>
      <c r="N448" s="399" t="n"/>
      <c r="O448" s="399" t="n"/>
      <c r="P448" s="399" t="n"/>
      <c r="Q448" s="399" t="n"/>
      <c r="R448" s="399" t="n"/>
      <c r="S448" s="399" t="n"/>
      <c r="T448" s="399" t="n"/>
      <c r="U448" s="399" t="n"/>
      <c r="V448" s="211" t="n"/>
      <c r="W448" s="400" t="n"/>
      <c r="X448" s="211" t="n"/>
      <c r="Y448" s="400" t="n"/>
      <c r="Z448" s="211" t="n"/>
      <c r="AA448" s="400" t="n"/>
      <c r="AB448" s="211" t="n"/>
      <c r="AC448" s="399" t="n"/>
      <c r="AD448" s="399" t="n"/>
    </row>
    <row r="449">
      <c r="A449" s="3" t="n"/>
      <c r="B449" s="209" t="n"/>
      <c r="C449" s="209" t="n"/>
      <c r="D449" s="399" t="n"/>
      <c r="E449" s="399" t="n"/>
      <c r="F449" s="399" t="n"/>
      <c r="G449" s="399" t="n"/>
      <c r="H449" s="399" t="n"/>
      <c r="I449" s="399" t="n"/>
      <c r="J449" s="399" t="n"/>
      <c r="K449" s="399" t="n"/>
      <c r="L449" s="399" t="n"/>
      <c r="M449" s="399" t="n"/>
      <c r="N449" s="399" t="n"/>
      <c r="O449" s="399" t="n"/>
      <c r="P449" s="399" t="n"/>
      <c r="Q449" s="399" t="n"/>
      <c r="R449" s="399" t="n"/>
      <c r="S449" s="399" t="n"/>
      <c r="T449" s="399" t="n"/>
      <c r="U449" s="399" t="n"/>
      <c r="V449" s="211" t="n"/>
      <c r="W449" s="400" t="n"/>
      <c r="X449" s="211" t="n"/>
      <c r="Y449" s="400" t="n"/>
      <c r="Z449" s="211" t="n"/>
      <c r="AA449" s="400" t="n"/>
      <c r="AB449" s="211" t="n"/>
      <c r="AC449" s="399" t="n"/>
      <c r="AD449" s="399" t="n"/>
    </row>
    <row r="450">
      <c r="A450" s="3" t="n"/>
      <c r="B450" s="209" t="n"/>
      <c r="C450" s="209" t="n"/>
      <c r="D450" s="399" t="n"/>
      <c r="E450" s="399" t="n"/>
      <c r="F450" s="399" t="n"/>
      <c r="G450" s="399" t="n"/>
      <c r="H450" s="399" t="n"/>
      <c r="I450" s="399" t="n"/>
      <c r="J450" s="399" t="n"/>
      <c r="K450" s="399" t="n"/>
      <c r="L450" s="399" t="n"/>
      <c r="M450" s="399" t="n"/>
      <c r="N450" s="399" t="n"/>
      <c r="O450" s="399" t="n"/>
      <c r="P450" s="399" t="n"/>
      <c r="Q450" s="399" t="n"/>
      <c r="R450" s="399" t="n"/>
      <c r="S450" s="399" t="n"/>
      <c r="T450" s="399" t="n"/>
      <c r="U450" s="399" t="n"/>
      <c r="V450" s="211" t="n"/>
      <c r="W450" s="400" t="n"/>
      <c r="X450" s="211" t="n"/>
      <c r="Y450" s="400" t="n"/>
      <c r="Z450" s="211" t="n"/>
      <c r="AA450" s="400" t="n"/>
      <c r="AB450" s="211" t="n"/>
      <c r="AC450" s="399" t="n"/>
      <c r="AD450" s="399" t="n"/>
    </row>
    <row r="451">
      <c r="A451" s="3" t="n"/>
      <c r="B451" s="209" t="n"/>
      <c r="C451" s="209" t="n"/>
      <c r="D451" s="399" t="n"/>
      <c r="E451" s="399" t="n"/>
      <c r="F451" s="399" t="n"/>
      <c r="G451" s="399" t="n"/>
      <c r="H451" s="399" t="n"/>
      <c r="I451" s="399" t="n"/>
      <c r="J451" s="399" t="n"/>
      <c r="K451" s="399" t="n"/>
      <c r="L451" s="399" t="n"/>
      <c r="M451" s="399" t="n"/>
      <c r="N451" s="399" t="n"/>
      <c r="O451" s="399" t="n"/>
      <c r="P451" s="399" t="n"/>
      <c r="Q451" s="399" t="n"/>
      <c r="R451" s="399" t="n"/>
      <c r="S451" s="399" t="n"/>
      <c r="T451" s="399" t="n"/>
      <c r="U451" s="399" t="n"/>
      <c r="V451" s="211" t="n"/>
      <c r="W451" s="400" t="n"/>
      <c r="X451" s="211" t="n"/>
      <c r="Y451" s="400" t="n"/>
      <c r="Z451" s="211" t="n"/>
      <c r="AA451" s="400" t="n"/>
      <c r="AB451" s="211" t="n"/>
      <c r="AC451" s="399" t="n"/>
      <c r="AD451" s="399" t="n"/>
    </row>
    <row r="452">
      <c r="A452" s="3" t="n"/>
      <c r="B452" s="209" t="n"/>
      <c r="C452" s="209" t="n"/>
      <c r="D452" s="399" t="n"/>
      <c r="E452" s="399" t="n"/>
      <c r="F452" s="399" t="n"/>
      <c r="G452" s="399" t="n"/>
      <c r="H452" s="399" t="n"/>
      <c r="I452" s="399" t="n"/>
      <c r="J452" s="399" t="n"/>
      <c r="K452" s="399" t="n"/>
      <c r="L452" s="399" t="n"/>
      <c r="M452" s="399" t="n"/>
      <c r="N452" s="399" t="n"/>
      <c r="O452" s="399" t="n"/>
      <c r="P452" s="399" t="n"/>
      <c r="Q452" s="399" t="n"/>
      <c r="R452" s="399" t="n"/>
      <c r="S452" s="399" t="n"/>
      <c r="T452" s="399" t="n"/>
      <c r="U452" s="399" t="n"/>
      <c r="V452" s="211" t="n"/>
      <c r="W452" s="400" t="n"/>
      <c r="X452" s="211" t="n"/>
      <c r="Y452" s="400" t="n"/>
      <c r="Z452" s="211" t="n"/>
      <c r="AA452" s="400" t="n"/>
      <c r="AB452" s="211" t="n"/>
      <c r="AC452" s="399" t="n"/>
      <c r="AD452" s="399" t="n"/>
    </row>
    <row r="453">
      <c r="A453" s="3" t="n"/>
      <c r="B453" s="209" t="n"/>
      <c r="C453" s="209" t="n"/>
      <c r="D453" s="399" t="n"/>
      <c r="E453" s="399" t="n"/>
      <c r="F453" s="399" t="n"/>
      <c r="G453" s="399" t="n"/>
      <c r="H453" s="399" t="n"/>
      <c r="I453" s="399" t="n"/>
      <c r="J453" s="399" t="n"/>
      <c r="K453" s="399" t="n"/>
      <c r="L453" s="399" t="n"/>
      <c r="M453" s="399" t="n"/>
      <c r="N453" s="399" t="n"/>
      <c r="O453" s="399" t="n"/>
      <c r="P453" s="399" t="n"/>
      <c r="Q453" s="399" t="n"/>
      <c r="R453" s="399" t="n"/>
      <c r="S453" s="399" t="n"/>
      <c r="T453" s="399" t="n"/>
      <c r="U453" s="399" t="n"/>
      <c r="V453" s="211" t="n"/>
      <c r="W453" s="400" t="n"/>
      <c r="X453" s="211" t="n"/>
      <c r="Y453" s="400" t="n"/>
      <c r="Z453" s="211" t="n"/>
      <c r="AA453" s="400" t="n"/>
      <c r="AB453" s="211" t="n"/>
      <c r="AC453" s="399" t="n"/>
      <c r="AD453" s="399" t="n"/>
    </row>
    <row r="454">
      <c r="A454" s="3" t="n"/>
      <c r="B454" s="209" t="n"/>
      <c r="C454" s="209" t="n"/>
      <c r="D454" s="399" t="n"/>
      <c r="E454" s="399" t="n"/>
      <c r="F454" s="399" t="n"/>
      <c r="G454" s="399" t="n"/>
      <c r="H454" s="399" t="n"/>
      <c r="I454" s="399" t="n"/>
      <c r="J454" s="399" t="n"/>
      <c r="K454" s="399" t="n"/>
      <c r="L454" s="399" t="n"/>
      <c r="M454" s="399" t="n"/>
      <c r="N454" s="399" t="n"/>
      <c r="O454" s="399" t="n"/>
      <c r="P454" s="399" t="n"/>
      <c r="Q454" s="399" t="n"/>
      <c r="R454" s="399" t="n"/>
      <c r="S454" s="399" t="n"/>
      <c r="T454" s="399" t="n"/>
      <c r="U454" s="399" t="n"/>
      <c r="V454" s="211" t="n"/>
      <c r="W454" s="400" t="n"/>
      <c r="X454" s="211" t="n"/>
      <c r="Y454" s="400" t="n"/>
      <c r="Z454" s="211" t="n"/>
      <c r="AA454" s="400" t="n"/>
      <c r="AB454" s="211" t="n"/>
      <c r="AC454" s="399" t="n"/>
      <c r="AD454" s="399" t="n"/>
    </row>
    <row r="455">
      <c r="A455" s="3" t="n"/>
      <c r="B455" s="209" t="n"/>
      <c r="C455" s="209" t="n"/>
      <c r="D455" s="399" t="n"/>
      <c r="E455" s="399" t="n"/>
      <c r="F455" s="399" t="n"/>
      <c r="G455" s="399" t="n"/>
      <c r="H455" s="399" t="n"/>
      <c r="I455" s="399" t="n"/>
      <c r="J455" s="399" t="n"/>
      <c r="K455" s="399" t="n"/>
      <c r="L455" s="399" t="n"/>
      <c r="M455" s="399" t="n"/>
      <c r="N455" s="399" t="n"/>
      <c r="O455" s="399" t="n"/>
      <c r="P455" s="399" t="n"/>
      <c r="Q455" s="399" t="n"/>
      <c r="R455" s="399" t="n"/>
      <c r="S455" s="399" t="n"/>
      <c r="T455" s="399" t="n"/>
      <c r="U455" s="399" t="n"/>
      <c r="V455" s="211" t="n"/>
      <c r="W455" s="400" t="n"/>
      <c r="X455" s="211" t="n"/>
      <c r="Y455" s="400" t="n"/>
      <c r="Z455" s="211" t="n"/>
      <c r="AA455" s="400" t="n"/>
      <c r="AB455" s="211" t="n"/>
      <c r="AC455" s="399" t="n"/>
      <c r="AD455" s="399" t="n"/>
    </row>
    <row r="456">
      <c r="A456" s="3" t="n"/>
      <c r="B456" s="209" t="n"/>
      <c r="C456" s="209" t="n"/>
      <c r="D456" s="399" t="n"/>
      <c r="E456" s="399" t="n"/>
      <c r="F456" s="399" t="n"/>
      <c r="G456" s="399" t="n"/>
      <c r="H456" s="399" t="n"/>
      <c r="I456" s="399" t="n"/>
      <c r="J456" s="399" t="n"/>
      <c r="K456" s="399" t="n"/>
      <c r="L456" s="399" t="n"/>
      <c r="M456" s="399" t="n"/>
      <c r="N456" s="399" t="n"/>
      <c r="O456" s="399" t="n"/>
      <c r="P456" s="399" t="n"/>
      <c r="Q456" s="399" t="n"/>
      <c r="R456" s="399" t="n"/>
      <c r="S456" s="399" t="n"/>
      <c r="T456" s="399" t="n"/>
      <c r="U456" s="399" t="n"/>
      <c r="V456" s="211" t="n"/>
      <c r="W456" s="400" t="n"/>
      <c r="X456" s="211" t="n"/>
      <c r="Y456" s="400" t="n"/>
      <c r="Z456" s="211" t="n"/>
      <c r="AA456" s="400" t="n"/>
      <c r="AB456" s="211" t="n"/>
      <c r="AC456" s="399" t="n"/>
      <c r="AD456" s="399" t="n"/>
    </row>
    <row r="457">
      <c r="A457" s="3" t="n"/>
      <c r="B457" s="209" t="n"/>
      <c r="C457" s="209" t="n"/>
      <c r="D457" s="399" t="n"/>
      <c r="E457" s="399" t="n"/>
      <c r="F457" s="399" t="n"/>
      <c r="G457" s="399" t="n"/>
      <c r="H457" s="399" t="n"/>
      <c r="I457" s="399" t="n"/>
      <c r="J457" s="399" t="n"/>
      <c r="K457" s="399" t="n"/>
      <c r="L457" s="399" t="n"/>
      <c r="M457" s="399" t="n"/>
      <c r="N457" s="399" t="n"/>
      <c r="O457" s="399" t="n"/>
      <c r="P457" s="399" t="n"/>
      <c r="Q457" s="399" t="n"/>
      <c r="R457" s="399" t="n"/>
      <c r="S457" s="399" t="n"/>
      <c r="T457" s="399" t="n"/>
      <c r="U457" s="399" t="n"/>
      <c r="V457" s="211" t="n"/>
      <c r="W457" s="400" t="n"/>
      <c r="X457" s="211" t="n"/>
      <c r="Y457" s="400" t="n"/>
      <c r="Z457" s="211" t="n"/>
      <c r="AA457" s="400" t="n"/>
      <c r="AB457" s="211" t="n"/>
      <c r="AC457" s="399" t="n"/>
      <c r="AD457" s="399" t="n"/>
    </row>
    <row r="458">
      <c r="A458" s="3" t="n"/>
      <c r="B458" s="209" t="n"/>
      <c r="C458" s="209" t="n"/>
      <c r="D458" s="399" t="n"/>
      <c r="E458" s="399" t="n"/>
      <c r="F458" s="399" t="n"/>
      <c r="G458" s="399" t="n"/>
      <c r="H458" s="399" t="n"/>
      <c r="I458" s="399" t="n"/>
      <c r="J458" s="399" t="n"/>
      <c r="K458" s="399" t="n"/>
      <c r="L458" s="399" t="n"/>
      <c r="M458" s="399" t="n"/>
      <c r="N458" s="399" t="n"/>
      <c r="O458" s="399" t="n"/>
      <c r="P458" s="399" t="n"/>
      <c r="Q458" s="399" t="n"/>
      <c r="R458" s="399" t="n"/>
      <c r="S458" s="399" t="n"/>
      <c r="T458" s="399" t="n"/>
      <c r="U458" s="399" t="n"/>
      <c r="V458" s="211" t="n"/>
      <c r="W458" s="400" t="n"/>
      <c r="X458" s="211" t="n"/>
      <c r="Y458" s="400" t="n"/>
      <c r="Z458" s="211" t="n"/>
      <c r="AA458" s="400" t="n"/>
      <c r="AB458" s="211" t="n"/>
      <c r="AC458" s="399" t="n"/>
      <c r="AD458" s="399" t="n"/>
    </row>
    <row r="459">
      <c r="A459" s="3" t="n"/>
      <c r="B459" s="209" t="n"/>
      <c r="C459" s="209" t="n"/>
      <c r="D459" s="399" t="n"/>
      <c r="E459" s="399" t="n"/>
      <c r="F459" s="399" t="n"/>
      <c r="G459" s="399" t="n"/>
      <c r="H459" s="399" t="n"/>
      <c r="I459" s="399" t="n"/>
      <c r="J459" s="399" t="n"/>
      <c r="K459" s="399" t="n"/>
      <c r="L459" s="399" t="n"/>
      <c r="M459" s="399" t="n"/>
      <c r="N459" s="399" t="n"/>
      <c r="O459" s="399" t="n"/>
      <c r="P459" s="399" t="n"/>
      <c r="Q459" s="399" t="n"/>
      <c r="R459" s="399" t="n"/>
      <c r="S459" s="399" t="n"/>
      <c r="T459" s="399" t="n"/>
      <c r="U459" s="399" t="n"/>
      <c r="V459" s="211" t="n"/>
      <c r="W459" s="400" t="n"/>
      <c r="X459" s="211" t="n"/>
      <c r="Y459" s="400" t="n"/>
      <c r="Z459" s="211" t="n"/>
      <c r="AA459" s="400" t="n"/>
      <c r="AB459" s="211" t="n"/>
      <c r="AC459" s="399" t="n"/>
      <c r="AD459" s="399" t="n"/>
    </row>
    <row r="460">
      <c r="A460" s="3" t="n"/>
      <c r="B460" s="209" t="n"/>
      <c r="C460" s="209" t="n"/>
      <c r="D460" s="399" t="n"/>
      <c r="E460" s="399" t="n"/>
      <c r="F460" s="399" t="n"/>
      <c r="G460" s="399" t="n"/>
      <c r="H460" s="399" t="n"/>
      <c r="I460" s="399" t="n"/>
      <c r="J460" s="399" t="n"/>
      <c r="K460" s="399" t="n"/>
      <c r="L460" s="399" t="n"/>
      <c r="M460" s="399" t="n"/>
      <c r="N460" s="399" t="n"/>
      <c r="O460" s="399" t="n"/>
      <c r="P460" s="399" t="n"/>
      <c r="Q460" s="399" t="n"/>
      <c r="R460" s="399" t="n"/>
      <c r="S460" s="399" t="n"/>
      <c r="T460" s="399" t="n"/>
      <c r="U460" s="399" t="n"/>
      <c r="V460" s="211" t="n"/>
      <c r="W460" s="400" t="n"/>
      <c r="X460" s="211" t="n"/>
      <c r="Y460" s="400" t="n"/>
      <c r="Z460" s="211" t="n"/>
      <c r="AA460" s="400" t="n"/>
      <c r="AB460" s="211" t="n"/>
      <c r="AC460" s="399" t="n"/>
      <c r="AD460" s="399" t="n"/>
    </row>
    <row r="461">
      <c r="A461" s="3" t="n"/>
      <c r="B461" s="209" t="n"/>
      <c r="C461" s="209" t="n"/>
      <c r="D461" s="399" t="n"/>
      <c r="E461" s="399" t="n"/>
      <c r="F461" s="399" t="n"/>
      <c r="G461" s="399" t="n"/>
      <c r="H461" s="399" t="n"/>
      <c r="I461" s="399" t="n"/>
      <c r="J461" s="399" t="n"/>
      <c r="K461" s="399" t="n"/>
      <c r="L461" s="399" t="n"/>
      <c r="M461" s="399" t="n"/>
      <c r="N461" s="399" t="n"/>
      <c r="O461" s="399" t="n"/>
      <c r="P461" s="399" t="n"/>
      <c r="Q461" s="399" t="n"/>
      <c r="R461" s="399" t="n"/>
      <c r="S461" s="399" t="n"/>
      <c r="T461" s="399" t="n"/>
      <c r="U461" s="399" t="n"/>
      <c r="V461" s="211" t="n"/>
      <c r="W461" s="400" t="n"/>
      <c r="X461" s="211" t="n"/>
      <c r="Y461" s="400" t="n"/>
      <c r="Z461" s="211" t="n"/>
      <c r="AA461" s="400" t="n"/>
      <c r="AB461" s="211" t="n"/>
      <c r="AC461" s="399" t="n"/>
      <c r="AD461" s="399" t="n"/>
    </row>
    <row r="462">
      <c r="A462" s="3" t="n"/>
      <c r="B462" s="209" t="n"/>
      <c r="C462" s="209" t="n"/>
      <c r="D462" s="399" t="n"/>
      <c r="E462" s="399" t="n"/>
      <c r="F462" s="399" t="n"/>
      <c r="G462" s="399" t="n"/>
      <c r="H462" s="399" t="n"/>
      <c r="I462" s="399" t="n"/>
      <c r="J462" s="399" t="n"/>
      <c r="K462" s="399" t="n"/>
      <c r="L462" s="399" t="n"/>
      <c r="M462" s="399" t="n"/>
      <c r="N462" s="399" t="n"/>
      <c r="O462" s="399" t="n"/>
      <c r="P462" s="399" t="n"/>
      <c r="Q462" s="399" t="n"/>
      <c r="R462" s="399" t="n"/>
      <c r="S462" s="399" t="n"/>
      <c r="T462" s="399" t="n"/>
      <c r="U462" s="399" t="n"/>
      <c r="V462" s="211" t="n"/>
      <c r="W462" s="400" t="n"/>
      <c r="X462" s="211" t="n"/>
      <c r="Y462" s="400" t="n"/>
      <c r="Z462" s="211" t="n"/>
      <c r="AA462" s="400" t="n"/>
      <c r="AB462" s="211" t="n"/>
      <c r="AC462" s="399" t="n"/>
      <c r="AD462" s="399" t="n"/>
    </row>
    <row r="463">
      <c r="A463" s="3" t="n"/>
      <c r="B463" s="209" t="n"/>
      <c r="C463" s="209" t="n"/>
      <c r="D463" s="399" t="n"/>
      <c r="E463" s="399" t="n"/>
      <c r="F463" s="399" t="n"/>
      <c r="G463" s="399" t="n"/>
      <c r="H463" s="399" t="n"/>
      <c r="I463" s="399" t="n"/>
      <c r="J463" s="399" t="n"/>
      <c r="K463" s="399" t="n"/>
      <c r="L463" s="399" t="n"/>
      <c r="M463" s="399" t="n"/>
      <c r="N463" s="399" t="n"/>
      <c r="O463" s="399" t="n"/>
      <c r="P463" s="399" t="n"/>
      <c r="Q463" s="399" t="n"/>
      <c r="R463" s="399" t="n"/>
      <c r="S463" s="399" t="n"/>
      <c r="T463" s="399" t="n"/>
      <c r="U463" s="399" t="n"/>
      <c r="V463" s="211" t="n"/>
      <c r="W463" s="400" t="n"/>
      <c r="X463" s="211" t="n"/>
      <c r="Y463" s="400" t="n"/>
      <c r="Z463" s="211" t="n"/>
      <c r="AA463" s="400" t="n"/>
      <c r="AB463" s="211" t="n"/>
      <c r="AC463" s="399" t="n"/>
      <c r="AD463" s="399" t="n"/>
    </row>
    <row r="464">
      <c r="A464" s="3" t="n"/>
      <c r="B464" s="209" t="n"/>
      <c r="C464" s="209" t="n"/>
      <c r="D464" s="399" t="n"/>
      <c r="E464" s="399" t="n"/>
      <c r="F464" s="399" t="n"/>
      <c r="G464" s="399" t="n"/>
      <c r="H464" s="399" t="n"/>
      <c r="I464" s="399" t="n"/>
      <c r="J464" s="399" t="n"/>
      <c r="K464" s="399" t="n"/>
      <c r="L464" s="399" t="n"/>
      <c r="M464" s="399" t="n"/>
      <c r="N464" s="399" t="n"/>
      <c r="O464" s="399" t="n"/>
      <c r="P464" s="399" t="n"/>
      <c r="Q464" s="399" t="n"/>
      <c r="R464" s="399" t="n"/>
      <c r="S464" s="399" t="n"/>
      <c r="T464" s="399" t="n"/>
      <c r="U464" s="399" t="n"/>
      <c r="V464" s="211" t="n"/>
      <c r="W464" s="400" t="n"/>
      <c r="X464" s="211" t="n"/>
      <c r="Y464" s="400" t="n"/>
      <c r="Z464" s="211" t="n"/>
      <c r="AA464" s="400" t="n"/>
      <c r="AB464" s="211" t="n"/>
      <c r="AC464" s="399" t="n"/>
      <c r="AD464" s="399" t="n"/>
    </row>
    <row r="465">
      <c r="A465" s="3" t="n"/>
      <c r="B465" s="209" t="n"/>
      <c r="C465" s="209" t="n"/>
      <c r="D465" s="399" t="n"/>
      <c r="E465" s="399" t="n"/>
      <c r="F465" s="399" t="n"/>
      <c r="G465" s="399" t="n"/>
      <c r="H465" s="399" t="n"/>
      <c r="I465" s="399" t="n"/>
      <c r="J465" s="399" t="n"/>
      <c r="K465" s="399" t="n"/>
      <c r="L465" s="399" t="n"/>
      <c r="M465" s="399" t="n"/>
      <c r="N465" s="399" t="n"/>
      <c r="O465" s="399" t="n"/>
      <c r="P465" s="399" t="n"/>
      <c r="Q465" s="399" t="n"/>
      <c r="R465" s="399" t="n"/>
      <c r="S465" s="399" t="n"/>
      <c r="T465" s="399" t="n"/>
      <c r="U465" s="399" t="n"/>
      <c r="V465" s="211" t="n"/>
      <c r="W465" s="400" t="n"/>
      <c r="X465" s="211" t="n"/>
      <c r="Y465" s="400" t="n"/>
      <c r="Z465" s="211" t="n"/>
      <c r="AA465" s="400" t="n"/>
      <c r="AB465" s="211" t="n"/>
      <c r="AC465" s="399" t="n"/>
      <c r="AD465" s="399" t="n"/>
    </row>
    <row r="466">
      <c r="A466" s="3" t="n"/>
      <c r="B466" s="209" t="n"/>
      <c r="C466" s="209" t="n"/>
      <c r="D466" s="399" t="n"/>
      <c r="E466" s="399" t="n"/>
      <c r="F466" s="399" t="n"/>
      <c r="G466" s="399" t="n"/>
      <c r="H466" s="399" t="n"/>
      <c r="I466" s="399" t="n"/>
      <c r="J466" s="399" t="n"/>
      <c r="K466" s="399" t="n"/>
      <c r="L466" s="399" t="n"/>
      <c r="M466" s="399" t="n"/>
      <c r="N466" s="399" t="n"/>
      <c r="O466" s="399" t="n"/>
      <c r="P466" s="399" t="n"/>
      <c r="Q466" s="399" t="n"/>
      <c r="R466" s="399" t="n"/>
      <c r="S466" s="399" t="n"/>
      <c r="T466" s="399" t="n"/>
      <c r="U466" s="399" t="n"/>
      <c r="V466" s="211" t="n"/>
      <c r="W466" s="400" t="n"/>
      <c r="X466" s="211" t="n"/>
      <c r="Y466" s="400" t="n"/>
      <c r="Z466" s="211" t="n"/>
      <c r="AA466" s="400" t="n"/>
      <c r="AB466" s="211" t="n"/>
      <c r="AC466" s="399" t="n"/>
      <c r="AD466" s="399" t="n"/>
    </row>
    <row r="467">
      <c r="A467" s="3" t="n"/>
      <c r="B467" s="209" t="n"/>
      <c r="C467" s="209" t="n"/>
      <c r="D467" s="399" t="n"/>
      <c r="E467" s="399" t="n"/>
      <c r="F467" s="399" t="n"/>
      <c r="G467" s="399" t="n"/>
      <c r="H467" s="399" t="n"/>
      <c r="I467" s="399" t="n"/>
      <c r="J467" s="399" t="n"/>
      <c r="K467" s="399" t="n"/>
      <c r="L467" s="399" t="n"/>
      <c r="M467" s="399" t="n"/>
      <c r="N467" s="399" t="n"/>
      <c r="O467" s="399" t="n"/>
      <c r="P467" s="399" t="n"/>
      <c r="Q467" s="399" t="n"/>
      <c r="R467" s="399" t="n"/>
      <c r="S467" s="399" t="n"/>
      <c r="T467" s="399" t="n"/>
      <c r="U467" s="399" t="n"/>
      <c r="V467" s="211" t="n"/>
      <c r="W467" s="400" t="n"/>
      <c r="X467" s="211" t="n"/>
      <c r="Y467" s="400" t="n"/>
      <c r="Z467" s="211" t="n"/>
      <c r="AA467" s="400" t="n"/>
      <c r="AB467" s="211" t="n"/>
      <c r="AC467" s="399" t="n"/>
      <c r="AD467" s="399" t="n"/>
    </row>
    <row r="468">
      <c r="A468" s="3" t="n"/>
      <c r="B468" s="209" t="n"/>
      <c r="C468" s="209" t="n"/>
      <c r="D468" s="399" t="n"/>
      <c r="E468" s="399" t="n"/>
      <c r="F468" s="399" t="n"/>
      <c r="G468" s="399" t="n"/>
      <c r="H468" s="399" t="n"/>
      <c r="I468" s="399" t="n"/>
      <c r="J468" s="399" t="n"/>
      <c r="K468" s="399" t="n"/>
      <c r="L468" s="399" t="n"/>
      <c r="M468" s="399" t="n"/>
      <c r="N468" s="399" t="n"/>
      <c r="O468" s="399" t="n"/>
      <c r="P468" s="399" t="n"/>
      <c r="Q468" s="399" t="n"/>
      <c r="R468" s="399" t="n"/>
      <c r="S468" s="399" t="n"/>
      <c r="T468" s="399" t="n"/>
      <c r="U468" s="399" t="n"/>
      <c r="V468" s="211" t="n"/>
      <c r="W468" s="400" t="n"/>
      <c r="X468" s="211" t="n"/>
      <c r="Y468" s="400" t="n"/>
      <c r="Z468" s="211" t="n"/>
      <c r="AA468" s="400" t="n"/>
      <c r="AB468" s="211" t="n"/>
      <c r="AC468" s="399" t="n"/>
      <c r="AD468" s="399" t="n"/>
    </row>
    <row r="469">
      <c r="A469" s="3" t="n"/>
      <c r="B469" s="209" t="n"/>
      <c r="C469" s="209" t="n"/>
      <c r="D469" s="399" t="n"/>
      <c r="E469" s="399" t="n"/>
      <c r="F469" s="399" t="n"/>
      <c r="G469" s="399" t="n"/>
      <c r="H469" s="399" t="n"/>
      <c r="I469" s="399" t="n"/>
      <c r="J469" s="399" t="n"/>
      <c r="K469" s="399" t="n"/>
      <c r="L469" s="399" t="n"/>
      <c r="M469" s="399" t="n"/>
      <c r="N469" s="399" t="n"/>
      <c r="O469" s="399" t="n"/>
      <c r="P469" s="399" t="n"/>
      <c r="Q469" s="399" t="n"/>
      <c r="R469" s="399" t="n"/>
      <c r="S469" s="399" t="n"/>
      <c r="T469" s="399" t="n"/>
      <c r="U469" s="399" t="n"/>
      <c r="V469" s="211" t="n"/>
      <c r="W469" s="400" t="n"/>
      <c r="X469" s="211" t="n"/>
      <c r="Y469" s="400" t="n"/>
      <c r="Z469" s="211" t="n"/>
      <c r="AA469" s="400" t="n"/>
      <c r="AB469" s="211" t="n"/>
      <c r="AC469" s="399" t="n"/>
      <c r="AD469" s="399" t="n"/>
    </row>
    <row r="470">
      <c r="A470" s="3" t="n"/>
      <c r="B470" s="209" t="n"/>
      <c r="C470" s="209" t="n"/>
      <c r="D470" s="399" t="n"/>
      <c r="E470" s="399" t="n"/>
      <c r="F470" s="399" t="n"/>
      <c r="G470" s="399" t="n"/>
      <c r="H470" s="399" t="n"/>
      <c r="I470" s="399" t="n"/>
      <c r="J470" s="399" t="n"/>
      <c r="K470" s="399" t="n"/>
      <c r="L470" s="399" t="n"/>
      <c r="M470" s="399" t="n"/>
      <c r="N470" s="399" t="n"/>
      <c r="O470" s="399" t="n"/>
      <c r="P470" s="399" t="n"/>
      <c r="Q470" s="399" t="n"/>
      <c r="R470" s="399" t="n"/>
      <c r="S470" s="399" t="n"/>
      <c r="T470" s="399" t="n"/>
      <c r="U470" s="399" t="n"/>
      <c r="V470" s="211" t="n"/>
      <c r="W470" s="400" t="n"/>
      <c r="X470" s="211" t="n"/>
      <c r="Y470" s="400" t="n"/>
      <c r="Z470" s="211" t="n"/>
      <c r="AA470" s="400" t="n"/>
      <c r="AB470" s="211" t="n"/>
      <c r="AC470" s="399" t="n"/>
      <c r="AD470" s="399" t="n"/>
    </row>
    <row r="471">
      <c r="A471" s="3" t="n"/>
      <c r="B471" s="209" t="n"/>
      <c r="C471" s="209" t="n"/>
      <c r="D471" s="399" t="n"/>
      <c r="E471" s="399" t="n"/>
      <c r="F471" s="399" t="n"/>
      <c r="G471" s="399" t="n"/>
      <c r="H471" s="399" t="n"/>
      <c r="I471" s="399" t="n"/>
      <c r="J471" s="399" t="n"/>
      <c r="K471" s="399" t="n"/>
      <c r="L471" s="399" t="n"/>
      <c r="M471" s="399" t="n"/>
      <c r="N471" s="399" t="n"/>
      <c r="O471" s="399" t="n"/>
      <c r="P471" s="399" t="n"/>
      <c r="Q471" s="399" t="n"/>
      <c r="R471" s="399" t="n"/>
      <c r="S471" s="399" t="n"/>
      <c r="T471" s="399" t="n"/>
      <c r="U471" s="399" t="n"/>
      <c r="V471" s="211" t="n"/>
      <c r="W471" s="400" t="n"/>
      <c r="X471" s="211" t="n"/>
      <c r="Y471" s="400" t="n"/>
      <c r="Z471" s="211" t="n"/>
      <c r="AA471" s="400" t="n"/>
      <c r="AB471" s="211" t="n"/>
      <c r="AC471" s="399" t="n"/>
      <c r="AD471" s="399" t="n"/>
    </row>
    <row r="472">
      <c r="A472" s="3" t="n"/>
      <c r="B472" s="209" t="n"/>
      <c r="C472" s="209" t="n"/>
      <c r="D472" s="399" t="n"/>
      <c r="E472" s="399" t="n"/>
      <c r="F472" s="399" t="n"/>
      <c r="G472" s="399" t="n"/>
      <c r="H472" s="399" t="n"/>
      <c r="I472" s="399" t="n"/>
      <c r="J472" s="399" t="n"/>
      <c r="K472" s="399" t="n"/>
      <c r="L472" s="399" t="n"/>
      <c r="M472" s="399" t="n"/>
      <c r="N472" s="399" t="n"/>
      <c r="O472" s="399" t="n"/>
      <c r="P472" s="399" t="n"/>
      <c r="Q472" s="399" t="n"/>
      <c r="R472" s="399" t="n"/>
      <c r="S472" s="399" t="n"/>
      <c r="T472" s="399" t="n"/>
      <c r="U472" s="399" t="n"/>
      <c r="V472" s="211" t="n"/>
      <c r="W472" s="400" t="n"/>
      <c r="X472" s="211" t="n"/>
      <c r="Y472" s="400" t="n"/>
      <c r="Z472" s="211" t="n"/>
      <c r="AA472" s="400" t="n"/>
      <c r="AB472" s="211" t="n"/>
      <c r="AC472" s="399" t="n"/>
      <c r="AD472" s="399" t="n"/>
    </row>
    <row r="473">
      <c r="A473" s="3" t="n"/>
      <c r="B473" s="209" t="n"/>
      <c r="C473" s="209" t="n"/>
      <c r="D473" s="399" t="n"/>
      <c r="E473" s="399" t="n"/>
      <c r="F473" s="399" t="n"/>
      <c r="G473" s="399" t="n"/>
      <c r="H473" s="399" t="n"/>
      <c r="I473" s="399" t="n"/>
      <c r="J473" s="399" t="n"/>
      <c r="K473" s="399" t="n"/>
      <c r="L473" s="399" t="n"/>
      <c r="M473" s="399" t="n"/>
      <c r="N473" s="399" t="n"/>
      <c r="O473" s="399" t="n"/>
      <c r="P473" s="399" t="n"/>
      <c r="Q473" s="399" t="n"/>
      <c r="R473" s="399" t="n"/>
      <c r="S473" s="399" t="n"/>
      <c r="T473" s="399" t="n"/>
      <c r="U473" s="399" t="n"/>
      <c r="V473" s="211" t="n"/>
      <c r="W473" s="400" t="n"/>
      <c r="X473" s="211" t="n"/>
      <c r="Y473" s="400" t="n"/>
      <c r="Z473" s="211" t="n"/>
      <c r="AA473" s="400" t="n"/>
      <c r="AB473" s="211" t="n"/>
      <c r="AC473" s="399" t="n"/>
      <c r="AD473" s="399" t="n"/>
    </row>
    <row r="474">
      <c r="A474" s="3" t="n"/>
      <c r="B474" s="209" t="n"/>
      <c r="C474" s="209" t="n"/>
      <c r="D474" s="399" t="n"/>
      <c r="E474" s="399" t="n"/>
      <c r="F474" s="399" t="n"/>
      <c r="G474" s="399" t="n"/>
      <c r="H474" s="399" t="n"/>
      <c r="I474" s="399" t="n"/>
      <c r="J474" s="399" t="n"/>
      <c r="K474" s="399" t="n"/>
      <c r="L474" s="399" t="n"/>
      <c r="M474" s="399" t="n"/>
      <c r="N474" s="399" t="n"/>
      <c r="O474" s="399" t="n"/>
      <c r="P474" s="399" t="n"/>
      <c r="Q474" s="399" t="n"/>
      <c r="R474" s="399" t="n"/>
      <c r="S474" s="399" t="n"/>
      <c r="T474" s="399" t="n"/>
      <c r="U474" s="399" t="n"/>
      <c r="V474" s="211" t="n"/>
      <c r="W474" s="400" t="n"/>
      <c r="X474" s="211" t="n"/>
      <c r="Y474" s="400" t="n"/>
      <c r="Z474" s="211" t="n"/>
      <c r="AA474" s="400" t="n"/>
      <c r="AB474" s="211" t="n"/>
      <c r="AC474" s="399" t="n"/>
      <c r="AD474" s="399" t="n"/>
    </row>
    <row r="475">
      <c r="A475" s="3" t="n"/>
      <c r="B475" s="209" t="n"/>
      <c r="C475" s="209" t="n"/>
      <c r="D475" s="399" t="n"/>
      <c r="E475" s="399" t="n"/>
      <c r="F475" s="399" t="n"/>
      <c r="G475" s="399" t="n"/>
      <c r="H475" s="399" t="n"/>
      <c r="I475" s="399" t="n"/>
      <c r="J475" s="399" t="n"/>
      <c r="K475" s="399" t="n"/>
      <c r="L475" s="399" t="n"/>
      <c r="M475" s="399" t="n"/>
      <c r="N475" s="399" t="n"/>
      <c r="O475" s="399" t="n"/>
      <c r="P475" s="399" t="n"/>
      <c r="Q475" s="399" t="n"/>
      <c r="R475" s="399" t="n"/>
      <c r="S475" s="399" t="n"/>
      <c r="T475" s="399" t="n"/>
      <c r="U475" s="399" t="n"/>
      <c r="V475" s="211" t="n"/>
      <c r="W475" s="400" t="n"/>
      <c r="X475" s="211" t="n"/>
      <c r="Y475" s="400" t="n"/>
      <c r="Z475" s="211" t="n"/>
      <c r="AA475" s="400" t="n"/>
      <c r="AB475" s="211" t="n"/>
      <c r="AC475" s="399" t="n"/>
      <c r="AD475" s="399" t="n"/>
    </row>
    <row r="476">
      <c r="A476" s="3" t="n"/>
      <c r="B476" s="209" t="n"/>
      <c r="C476" s="209" t="n"/>
      <c r="D476" s="399" t="n"/>
      <c r="E476" s="399" t="n"/>
      <c r="F476" s="399" t="n"/>
      <c r="G476" s="399" t="n"/>
      <c r="H476" s="399" t="n"/>
      <c r="I476" s="399" t="n"/>
      <c r="J476" s="399" t="n"/>
      <c r="K476" s="399" t="n"/>
      <c r="L476" s="399" t="n"/>
      <c r="M476" s="399" t="n"/>
      <c r="N476" s="399" t="n"/>
      <c r="O476" s="399" t="n"/>
      <c r="P476" s="399" t="n"/>
      <c r="Q476" s="399" t="n"/>
      <c r="R476" s="399" t="n"/>
      <c r="S476" s="399" t="n"/>
      <c r="T476" s="399" t="n"/>
      <c r="U476" s="399" t="n"/>
      <c r="V476" s="211" t="n"/>
      <c r="W476" s="400" t="n"/>
      <c r="X476" s="211" t="n"/>
      <c r="Y476" s="400" t="n"/>
      <c r="Z476" s="211" t="n"/>
      <c r="AA476" s="400" t="n"/>
      <c r="AB476" s="211" t="n"/>
      <c r="AC476" s="399" t="n"/>
      <c r="AD476" s="399" t="n"/>
    </row>
    <row r="477">
      <c r="A477" s="3" t="n"/>
      <c r="B477" s="209" t="n"/>
      <c r="C477" s="209" t="n"/>
      <c r="D477" s="399" t="n"/>
      <c r="E477" s="399" t="n"/>
      <c r="F477" s="399" t="n"/>
      <c r="G477" s="399" t="n"/>
      <c r="H477" s="399" t="n"/>
      <c r="I477" s="399" t="n"/>
      <c r="J477" s="399" t="n"/>
      <c r="K477" s="399" t="n"/>
      <c r="L477" s="399" t="n"/>
      <c r="M477" s="399" t="n"/>
      <c r="N477" s="399" t="n"/>
      <c r="O477" s="399" t="n"/>
      <c r="P477" s="399" t="n"/>
      <c r="Q477" s="399" t="n"/>
      <c r="R477" s="399" t="n"/>
      <c r="S477" s="399" t="n"/>
      <c r="T477" s="399" t="n"/>
      <c r="U477" s="399" t="n"/>
      <c r="V477" s="211" t="n"/>
      <c r="W477" s="400" t="n"/>
      <c r="X477" s="211" t="n"/>
      <c r="Y477" s="400" t="n"/>
      <c r="Z477" s="211" t="n"/>
      <c r="AA477" s="400" t="n"/>
      <c r="AB477" s="211" t="n"/>
      <c r="AC477" s="399" t="n"/>
      <c r="AD477" s="399" t="n"/>
    </row>
    <row r="478">
      <c r="A478" s="3" t="n"/>
      <c r="B478" s="209" t="n"/>
      <c r="C478" s="209" t="n"/>
      <c r="D478" s="399" t="n"/>
      <c r="E478" s="399" t="n"/>
      <c r="F478" s="399" t="n"/>
      <c r="G478" s="399" t="n"/>
      <c r="H478" s="399" t="n"/>
      <c r="I478" s="399" t="n"/>
      <c r="J478" s="399" t="n"/>
      <c r="K478" s="399" t="n"/>
      <c r="L478" s="399" t="n"/>
      <c r="M478" s="399" t="n"/>
      <c r="N478" s="399" t="n"/>
      <c r="O478" s="399" t="n"/>
      <c r="P478" s="399" t="n"/>
      <c r="Q478" s="399" t="n"/>
      <c r="R478" s="399" t="n"/>
      <c r="S478" s="399" t="n"/>
      <c r="T478" s="399" t="n"/>
      <c r="U478" s="399" t="n"/>
      <c r="V478" s="211" t="n"/>
      <c r="W478" s="400" t="n"/>
      <c r="X478" s="211" t="n"/>
      <c r="Y478" s="400" t="n"/>
      <c r="Z478" s="211" t="n"/>
      <c r="AA478" s="400" t="n"/>
      <c r="AB478" s="211" t="n"/>
      <c r="AC478" s="399" t="n"/>
      <c r="AD478" s="399" t="n"/>
    </row>
    <row r="479">
      <c r="A479" s="3" t="n"/>
      <c r="B479" s="209" t="n"/>
      <c r="C479" s="209" t="n"/>
      <c r="D479" s="399" t="n"/>
      <c r="E479" s="399" t="n"/>
      <c r="F479" s="399" t="n"/>
      <c r="G479" s="399" t="n"/>
      <c r="H479" s="399" t="n"/>
      <c r="I479" s="399" t="n"/>
      <c r="J479" s="399" t="n"/>
      <c r="K479" s="399" t="n"/>
      <c r="L479" s="399" t="n"/>
      <c r="M479" s="399" t="n"/>
      <c r="N479" s="399" t="n"/>
      <c r="O479" s="399" t="n"/>
      <c r="P479" s="399" t="n"/>
      <c r="Q479" s="399" t="n"/>
      <c r="R479" s="399" t="n"/>
      <c r="S479" s="399" t="n"/>
      <c r="T479" s="399" t="n"/>
      <c r="U479" s="399" t="n"/>
      <c r="V479" s="211" t="n"/>
      <c r="W479" s="400" t="n"/>
      <c r="X479" s="211" t="n"/>
      <c r="Y479" s="400" t="n"/>
      <c r="Z479" s="211" t="n"/>
      <c r="AA479" s="400" t="n"/>
      <c r="AB479" s="211" t="n"/>
      <c r="AC479" s="399" t="n"/>
      <c r="AD479" s="399" t="n"/>
    </row>
    <row r="480">
      <c r="A480" s="3" t="n"/>
      <c r="B480" s="209" t="n"/>
      <c r="C480" s="209" t="n"/>
      <c r="D480" s="399" t="n"/>
      <c r="E480" s="399" t="n"/>
      <c r="F480" s="399" t="n"/>
      <c r="G480" s="399" t="n"/>
      <c r="H480" s="399" t="n"/>
      <c r="I480" s="399" t="n"/>
      <c r="J480" s="399" t="n"/>
      <c r="K480" s="399" t="n"/>
      <c r="L480" s="399" t="n"/>
      <c r="M480" s="399" t="n"/>
      <c r="N480" s="399" t="n"/>
      <c r="O480" s="399" t="n"/>
      <c r="P480" s="399" t="n"/>
      <c r="Q480" s="399" t="n"/>
      <c r="R480" s="399" t="n"/>
      <c r="S480" s="399" t="n"/>
      <c r="T480" s="399" t="n"/>
      <c r="U480" s="399" t="n"/>
      <c r="V480" s="211" t="n"/>
      <c r="W480" s="400" t="n"/>
      <c r="X480" s="211" t="n"/>
      <c r="Y480" s="400" t="n"/>
      <c r="Z480" s="211" t="n"/>
      <c r="AA480" s="400" t="n"/>
      <c r="AB480" s="211" t="n"/>
      <c r="AC480" s="399" t="n"/>
      <c r="AD480" s="399" t="n"/>
    </row>
    <row r="481">
      <c r="A481" s="3" t="n"/>
      <c r="B481" s="209" t="n"/>
      <c r="C481" s="209" t="n"/>
      <c r="D481" s="399" t="n"/>
      <c r="E481" s="399" t="n"/>
      <c r="F481" s="399" t="n"/>
      <c r="G481" s="399" t="n"/>
      <c r="H481" s="399" t="n"/>
      <c r="I481" s="399" t="n"/>
      <c r="J481" s="399" t="n"/>
      <c r="K481" s="399" t="n"/>
      <c r="L481" s="399" t="n"/>
      <c r="M481" s="399" t="n"/>
      <c r="N481" s="399" t="n"/>
      <c r="O481" s="399" t="n"/>
      <c r="P481" s="399" t="n"/>
      <c r="Q481" s="399" t="n"/>
      <c r="R481" s="399" t="n"/>
      <c r="S481" s="399" t="n"/>
      <c r="T481" s="399" t="n"/>
      <c r="U481" s="399" t="n"/>
      <c r="V481" s="211" t="n"/>
      <c r="W481" s="400" t="n"/>
      <c r="X481" s="211" t="n"/>
      <c r="Y481" s="400" t="n"/>
      <c r="Z481" s="211" t="n"/>
      <c r="AA481" s="400" t="n"/>
      <c r="AB481" s="211" t="n"/>
      <c r="AC481" s="399" t="n"/>
      <c r="AD481" s="399" t="n"/>
    </row>
    <row r="482">
      <c r="A482" s="3" t="n"/>
      <c r="B482" s="209" t="n"/>
      <c r="C482" s="209" t="n"/>
      <c r="D482" s="399" t="n"/>
      <c r="E482" s="399" t="n"/>
      <c r="F482" s="399" t="n"/>
      <c r="G482" s="399" t="n"/>
      <c r="H482" s="399" t="n"/>
      <c r="I482" s="399" t="n"/>
      <c r="J482" s="399" t="n"/>
      <c r="K482" s="399" t="n"/>
      <c r="L482" s="399" t="n"/>
      <c r="M482" s="399" t="n"/>
      <c r="N482" s="399" t="n"/>
      <c r="O482" s="399" t="n"/>
      <c r="P482" s="399" t="n"/>
      <c r="Q482" s="399" t="n"/>
      <c r="R482" s="399" t="n"/>
      <c r="S482" s="399" t="n"/>
      <c r="T482" s="399" t="n"/>
      <c r="U482" s="399" t="n"/>
      <c r="V482" s="211" t="n"/>
      <c r="W482" s="400" t="n"/>
      <c r="X482" s="211" t="n"/>
      <c r="Y482" s="400" t="n"/>
      <c r="Z482" s="211" t="n"/>
      <c r="AA482" s="400" t="n"/>
      <c r="AB482" s="211" t="n"/>
      <c r="AC482" s="399" t="n"/>
      <c r="AD482" s="399" t="n"/>
    </row>
    <row r="483">
      <c r="A483" s="3" t="n"/>
      <c r="B483" s="209" t="n"/>
      <c r="C483" s="209" t="n"/>
      <c r="D483" s="399" t="n"/>
      <c r="E483" s="399" t="n"/>
      <c r="F483" s="399" t="n"/>
      <c r="G483" s="399" t="n"/>
      <c r="H483" s="399" t="n"/>
      <c r="I483" s="399" t="n"/>
      <c r="J483" s="399" t="n"/>
      <c r="K483" s="399" t="n"/>
      <c r="L483" s="399" t="n"/>
      <c r="M483" s="399" t="n"/>
      <c r="N483" s="399" t="n"/>
      <c r="O483" s="399" t="n"/>
      <c r="P483" s="399" t="n"/>
      <c r="Q483" s="399" t="n"/>
      <c r="R483" s="399" t="n"/>
      <c r="S483" s="399" t="n"/>
      <c r="T483" s="399" t="n"/>
      <c r="U483" s="399" t="n"/>
      <c r="V483" s="211" t="n"/>
      <c r="W483" s="400" t="n"/>
      <c r="X483" s="211" t="n"/>
      <c r="Y483" s="400" t="n"/>
      <c r="Z483" s="211" t="n"/>
      <c r="AA483" s="400" t="n"/>
      <c r="AB483" s="211" t="n"/>
      <c r="AC483" s="399" t="n"/>
      <c r="AD483" s="399" t="n"/>
    </row>
    <row r="484">
      <c r="A484" s="3" t="n"/>
      <c r="B484" s="209" t="n"/>
      <c r="C484" s="209" t="n"/>
      <c r="D484" s="399" t="n"/>
      <c r="E484" s="399" t="n"/>
      <c r="F484" s="399" t="n"/>
      <c r="G484" s="399" t="n"/>
      <c r="H484" s="399" t="n"/>
      <c r="I484" s="399" t="n"/>
      <c r="J484" s="399" t="n"/>
      <c r="K484" s="399" t="n"/>
      <c r="L484" s="399" t="n"/>
      <c r="M484" s="399" t="n"/>
      <c r="N484" s="399" t="n"/>
      <c r="O484" s="399" t="n"/>
      <c r="P484" s="399" t="n"/>
      <c r="Q484" s="399" t="n"/>
      <c r="R484" s="399" t="n"/>
      <c r="S484" s="399" t="n"/>
      <c r="T484" s="399" t="n"/>
      <c r="U484" s="399" t="n"/>
      <c r="V484" s="211" t="n"/>
      <c r="W484" s="400" t="n"/>
      <c r="X484" s="211" t="n"/>
      <c r="Y484" s="400" t="n"/>
      <c r="Z484" s="211" t="n"/>
      <c r="AA484" s="400" t="n"/>
      <c r="AB484" s="211" t="n"/>
      <c r="AC484" s="399" t="n"/>
      <c r="AD484" s="399" t="n"/>
    </row>
    <row r="485">
      <c r="A485" s="3" t="n"/>
      <c r="B485" s="209" t="n"/>
      <c r="C485" s="209" t="n"/>
      <c r="D485" s="399" t="n"/>
      <c r="E485" s="399" t="n"/>
      <c r="F485" s="399" t="n"/>
      <c r="G485" s="399" t="n"/>
      <c r="H485" s="399" t="n"/>
      <c r="I485" s="399" t="n"/>
      <c r="J485" s="399" t="n"/>
      <c r="K485" s="399" t="n"/>
      <c r="L485" s="399" t="n"/>
      <c r="M485" s="399" t="n"/>
      <c r="N485" s="399" t="n"/>
      <c r="O485" s="399" t="n"/>
      <c r="P485" s="399" t="n"/>
      <c r="Q485" s="399" t="n"/>
      <c r="R485" s="399" t="n"/>
      <c r="S485" s="399" t="n"/>
      <c r="T485" s="399" t="n"/>
      <c r="U485" s="399" t="n"/>
      <c r="V485" s="211" t="n"/>
      <c r="W485" s="400" t="n"/>
      <c r="X485" s="211" t="n"/>
      <c r="Y485" s="400" t="n"/>
      <c r="Z485" s="211" t="n"/>
      <c r="AA485" s="400" t="n"/>
      <c r="AB485" s="211" t="n"/>
      <c r="AC485" s="399" t="n"/>
      <c r="AD485" s="399" t="n"/>
    </row>
    <row r="486">
      <c r="A486" s="3" t="n"/>
      <c r="B486" s="209" t="n"/>
      <c r="C486" s="209" t="n"/>
      <c r="D486" s="399" t="n"/>
      <c r="E486" s="399" t="n"/>
      <c r="F486" s="399" t="n"/>
      <c r="G486" s="399" t="n"/>
      <c r="H486" s="399" t="n"/>
      <c r="I486" s="399" t="n"/>
      <c r="J486" s="399" t="n"/>
      <c r="K486" s="399" t="n"/>
      <c r="L486" s="399" t="n"/>
      <c r="M486" s="399" t="n"/>
      <c r="N486" s="399" t="n"/>
      <c r="O486" s="399" t="n"/>
      <c r="P486" s="399" t="n"/>
      <c r="Q486" s="399" t="n"/>
      <c r="R486" s="399" t="n"/>
      <c r="S486" s="399" t="n"/>
      <c r="T486" s="399" t="n"/>
      <c r="U486" s="399" t="n"/>
      <c r="V486" s="211" t="n"/>
      <c r="W486" s="400" t="n"/>
      <c r="X486" s="211" t="n"/>
      <c r="Y486" s="400" t="n"/>
      <c r="Z486" s="211" t="n"/>
      <c r="AA486" s="400" t="n"/>
      <c r="AB486" s="211" t="n"/>
      <c r="AC486" s="399" t="n"/>
      <c r="AD486" s="399" t="n"/>
    </row>
    <row r="487">
      <c r="A487" s="3" t="n"/>
      <c r="B487" s="209" t="n"/>
      <c r="C487" s="209" t="n"/>
      <c r="D487" s="399" t="n"/>
      <c r="E487" s="399" t="n"/>
      <c r="F487" s="399" t="n"/>
      <c r="G487" s="399" t="n"/>
      <c r="H487" s="399" t="n"/>
      <c r="I487" s="399" t="n"/>
      <c r="J487" s="399" t="n"/>
      <c r="K487" s="399" t="n"/>
      <c r="L487" s="399" t="n"/>
      <c r="M487" s="399" t="n"/>
      <c r="N487" s="399" t="n"/>
      <c r="O487" s="399" t="n"/>
      <c r="P487" s="399" t="n"/>
      <c r="Q487" s="399" t="n"/>
      <c r="R487" s="399" t="n"/>
      <c r="S487" s="399" t="n"/>
      <c r="T487" s="399" t="n"/>
      <c r="U487" s="399" t="n"/>
      <c r="V487" s="211" t="n"/>
      <c r="W487" s="400" t="n"/>
      <c r="X487" s="211" t="n"/>
      <c r="Y487" s="400" t="n"/>
      <c r="Z487" s="211" t="n"/>
      <c r="AA487" s="400" t="n"/>
      <c r="AB487" s="211" t="n"/>
      <c r="AC487" s="399" t="n"/>
      <c r="AD487" s="399" t="n"/>
    </row>
    <row r="488">
      <c r="A488" s="3" t="n"/>
      <c r="B488" s="209" t="n"/>
      <c r="C488" s="209" t="n"/>
      <c r="D488" s="399" t="n"/>
      <c r="E488" s="399" t="n"/>
      <c r="F488" s="399" t="n"/>
      <c r="G488" s="399" t="n"/>
      <c r="H488" s="399" t="n"/>
      <c r="I488" s="399" t="n"/>
      <c r="J488" s="399" t="n"/>
      <c r="K488" s="399" t="n"/>
      <c r="L488" s="399" t="n"/>
      <c r="M488" s="399" t="n"/>
      <c r="N488" s="399" t="n"/>
      <c r="O488" s="399" t="n"/>
      <c r="P488" s="399" t="n"/>
      <c r="Q488" s="399" t="n"/>
      <c r="R488" s="399" t="n"/>
      <c r="S488" s="399" t="n"/>
      <c r="T488" s="399" t="n"/>
      <c r="U488" s="399" t="n"/>
      <c r="V488" s="211" t="n"/>
      <c r="W488" s="400" t="n"/>
      <c r="X488" s="211" t="n"/>
      <c r="Y488" s="400" t="n"/>
      <c r="Z488" s="211" t="n"/>
      <c r="AA488" s="400" t="n"/>
      <c r="AB488" s="211" t="n"/>
      <c r="AC488" s="399" t="n"/>
      <c r="AD488" s="399" t="n"/>
    </row>
    <row r="489">
      <c r="A489" s="3" t="n"/>
      <c r="B489" s="209" t="n"/>
      <c r="C489" s="209" t="n"/>
      <c r="D489" s="399" t="n"/>
      <c r="E489" s="399" t="n"/>
      <c r="F489" s="399" t="n"/>
      <c r="G489" s="399" t="n"/>
      <c r="H489" s="399" t="n"/>
      <c r="I489" s="399" t="n"/>
      <c r="J489" s="399" t="n"/>
      <c r="K489" s="399" t="n"/>
      <c r="L489" s="399" t="n"/>
      <c r="M489" s="399" t="n"/>
      <c r="N489" s="399" t="n"/>
      <c r="O489" s="399" t="n"/>
      <c r="P489" s="399" t="n"/>
      <c r="Q489" s="399" t="n"/>
      <c r="R489" s="399" t="n"/>
      <c r="S489" s="399" t="n"/>
      <c r="T489" s="399" t="n"/>
      <c r="U489" s="399" t="n"/>
      <c r="V489" s="211" t="n"/>
      <c r="W489" s="400" t="n"/>
      <c r="X489" s="211" t="n"/>
      <c r="Y489" s="400" t="n"/>
      <c r="Z489" s="211" t="n"/>
      <c r="AA489" s="400" t="n"/>
      <c r="AB489" s="211" t="n"/>
      <c r="AC489" s="399" t="n"/>
      <c r="AD489" s="399" t="n"/>
    </row>
    <row r="490">
      <c r="A490" s="3" t="n"/>
      <c r="B490" s="209" t="n"/>
      <c r="C490" s="209" t="n"/>
      <c r="D490" s="399" t="n"/>
      <c r="E490" s="399" t="n"/>
      <c r="F490" s="399" t="n"/>
      <c r="G490" s="399" t="n"/>
      <c r="H490" s="399" t="n"/>
      <c r="I490" s="399" t="n"/>
      <c r="J490" s="399" t="n"/>
      <c r="K490" s="399" t="n"/>
      <c r="L490" s="399" t="n"/>
      <c r="M490" s="399" t="n"/>
      <c r="N490" s="399" t="n"/>
      <c r="O490" s="399" t="n"/>
      <c r="P490" s="399" t="n"/>
      <c r="Q490" s="399" t="n"/>
      <c r="R490" s="399" t="n"/>
      <c r="S490" s="399" t="n"/>
      <c r="T490" s="399" t="n"/>
      <c r="U490" s="399" t="n"/>
      <c r="V490" s="211" t="n"/>
      <c r="W490" s="400" t="n"/>
      <c r="X490" s="211" t="n"/>
      <c r="Y490" s="400" t="n"/>
      <c r="Z490" s="211" t="n"/>
      <c r="AA490" s="400" t="n"/>
      <c r="AB490" s="211" t="n"/>
      <c r="AC490" s="399" t="n"/>
      <c r="AD490" s="399" t="n"/>
    </row>
    <row r="491">
      <c r="A491" s="3" t="n"/>
      <c r="B491" s="209" t="n"/>
      <c r="C491" s="209" t="n"/>
      <c r="D491" s="399" t="n"/>
      <c r="E491" s="399" t="n"/>
      <c r="F491" s="399" t="n"/>
      <c r="G491" s="399" t="n"/>
      <c r="H491" s="399" t="n"/>
      <c r="I491" s="399" t="n"/>
      <c r="J491" s="399" t="n"/>
      <c r="K491" s="399" t="n"/>
      <c r="L491" s="399" t="n"/>
      <c r="M491" s="399" t="n"/>
      <c r="N491" s="399" t="n"/>
      <c r="O491" s="399" t="n"/>
      <c r="P491" s="399" t="n"/>
      <c r="Q491" s="399" t="n"/>
      <c r="R491" s="399" t="n"/>
      <c r="S491" s="399" t="n"/>
      <c r="T491" s="399" t="n"/>
      <c r="U491" s="399" t="n"/>
      <c r="V491" s="211" t="n"/>
      <c r="W491" s="400" t="n"/>
      <c r="X491" s="211" t="n"/>
      <c r="Y491" s="400" t="n"/>
      <c r="Z491" s="211" t="n"/>
      <c r="AA491" s="400" t="n"/>
      <c r="AB491" s="211" t="n"/>
      <c r="AC491" s="399" t="n"/>
      <c r="AD491" s="399" t="n"/>
    </row>
    <row r="492">
      <c r="A492" s="3" t="n"/>
      <c r="B492" s="209" t="n"/>
      <c r="C492" s="209" t="n"/>
      <c r="D492" s="399" t="n"/>
      <c r="E492" s="399" t="n"/>
      <c r="F492" s="399" t="n"/>
      <c r="G492" s="399" t="n"/>
      <c r="H492" s="399" t="n"/>
      <c r="I492" s="399" t="n"/>
      <c r="J492" s="399" t="n"/>
      <c r="K492" s="399" t="n"/>
      <c r="L492" s="399" t="n"/>
      <c r="M492" s="399" t="n"/>
      <c r="N492" s="399" t="n"/>
      <c r="O492" s="399" t="n"/>
      <c r="P492" s="399" t="n"/>
      <c r="Q492" s="399" t="n"/>
      <c r="R492" s="399" t="n"/>
      <c r="S492" s="399" t="n"/>
      <c r="T492" s="399" t="n"/>
      <c r="U492" s="399" t="n"/>
      <c r="V492" s="211" t="n"/>
      <c r="W492" s="400" t="n"/>
      <c r="X492" s="211" t="n"/>
      <c r="Y492" s="400" t="n"/>
      <c r="Z492" s="211" t="n"/>
      <c r="AA492" s="400" t="n"/>
      <c r="AB492" s="211" t="n"/>
      <c r="AC492" s="399" t="n"/>
      <c r="AD492" s="399" t="n"/>
    </row>
    <row r="493">
      <c r="A493" s="3" t="n"/>
      <c r="B493" s="209" t="n"/>
      <c r="C493" s="209" t="n"/>
      <c r="D493" s="399" t="n"/>
      <c r="E493" s="399" t="n"/>
      <c r="F493" s="399" t="n"/>
      <c r="G493" s="399" t="n"/>
      <c r="H493" s="399" t="n"/>
      <c r="I493" s="399" t="n"/>
      <c r="J493" s="399" t="n"/>
      <c r="K493" s="399" t="n"/>
      <c r="L493" s="399" t="n"/>
      <c r="M493" s="399" t="n"/>
      <c r="N493" s="399" t="n"/>
      <c r="O493" s="399" t="n"/>
      <c r="P493" s="399" t="n"/>
      <c r="Q493" s="399" t="n"/>
      <c r="R493" s="399" t="n"/>
      <c r="S493" s="399" t="n"/>
      <c r="T493" s="399" t="n"/>
      <c r="U493" s="399" t="n"/>
      <c r="V493" s="211" t="n"/>
      <c r="W493" s="400" t="n"/>
      <c r="X493" s="211" t="n"/>
      <c r="Y493" s="400" t="n"/>
      <c r="Z493" s="211" t="n"/>
      <c r="AA493" s="400" t="n"/>
      <c r="AB493" s="211" t="n"/>
      <c r="AC493" s="399" t="n"/>
      <c r="AD493" s="399" t="n"/>
    </row>
    <row r="494">
      <c r="A494" s="3" t="n"/>
      <c r="B494" s="209" t="n"/>
      <c r="C494" s="209" t="n"/>
      <c r="D494" s="399" t="n"/>
      <c r="E494" s="399" t="n"/>
      <c r="F494" s="399" t="n"/>
      <c r="G494" s="399" t="n"/>
      <c r="H494" s="399" t="n"/>
      <c r="I494" s="399" t="n"/>
      <c r="J494" s="399" t="n"/>
      <c r="K494" s="399" t="n"/>
      <c r="L494" s="399" t="n"/>
      <c r="M494" s="399" t="n"/>
      <c r="N494" s="399" t="n"/>
      <c r="O494" s="399" t="n"/>
      <c r="P494" s="399" t="n"/>
      <c r="Q494" s="399" t="n"/>
      <c r="R494" s="399" t="n"/>
      <c r="S494" s="399" t="n"/>
      <c r="T494" s="399" t="n"/>
      <c r="U494" s="399" t="n"/>
      <c r="V494" s="211" t="n"/>
      <c r="W494" s="400" t="n"/>
      <c r="X494" s="211" t="n"/>
      <c r="Y494" s="400" t="n"/>
      <c r="Z494" s="211" t="n"/>
      <c r="AA494" s="400" t="n"/>
      <c r="AB494" s="211" t="n"/>
      <c r="AC494" s="399" t="n"/>
      <c r="AD494" s="399" t="n"/>
    </row>
    <row r="495">
      <c r="A495" s="3" t="n"/>
      <c r="B495" s="209" t="n"/>
      <c r="C495" s="209" t="n"/>
      <c r="D495" s="399" t="n"/>
      <c r="E495" s="399" t="n"/>
      <c r="F495" s="399" t="n"/>
      <c r="G495" s="399" t="n"/>
      <c r="H495" s="399" t="n"/>
      <c r="I495" s="399" t="n"/>
      <c r="J495" s="399" t="n"/>
      <c r="K495" s="399" t="n"/>
      <c r="L495" s="399" t="n"/>
      <c r="M495" s="399" t="n"/>
      <c r="N495" s="399" t="n"/>
      <c r="O495" s="399" t="n"/>
      <c r="P495" s="399" t="n"/>
      <c r="Q495" s="399" t="n"/>
      <c r="R495" s="399" t="n"/>
      <c r="S495" s="399" t="n"/>
      <c r="T495" s="399" t="n"/>
      <c r="U495" s="399" t="n"/>
      <c r="V495" s="211" t="n"/>
      <c r="W495" s="400" t="n"/>
      <c r="X495" s="211" t="n"/>
      <c r="Y495" s="400" t="n"/>
      <c r="Z495" s="211" t="n"/>
      <c r="AA495" s="400" t="n"/>
      <c r="AB495" s="211" t="n"/>
      <c r="AC495" s="399" t="n"/>
      <c r="AD495" s="399" t="n"/>
    </row>
    <row r="496">
      <c r="A496" s="3" t="n"/>
      <c r="B496" s="209" t="n"/>
      <c r="C496" s="209" t="n"/>
      <c r="D496" s="399" t="n"/>
      <c r="E496" s="399" t="n"/>
      <c r="F496" s="399" t="n"/>
      <c r="G496" s="399" t="n"/>
      <c r="H496" s="399" t="n"/>
      <c r="I496" s="399" t="n"/>
      <c r="J496" s="399" t="n"/>
      <c r="K496" s="399" t="n"/>
      <c r="L496" s="399" t="n"/>
      <c r="M496" s="399" t="n"/>
      <c r="N496" s="399" t="n"/>
      <c r="O496" s="399" t="n"/>
      <c r="P496" s="399" t="n"/>
      <c r="Q496" s="399" t="n"/>
      <c r="R496" s="399" t="n"/>
      <c r="S496" s="399" t="n"/>
      <c r="T496" s="399" t="n"/>
      <c r="U496" s="399" t="n"/>
      <c r="V496" s="211" t="n"/>
      <c r="W496" s="400" t="n"/>
      <c r="X496" s="211" t="n"/>
      <c r="Y496" s="400" t="n"/>
      <c r="Z496" s="211" t="n"/>
      <c r="AA496" s="400" t="n"/>
      <c r="AB496" s="211" t="n"/>
      <c r="AC496" s="399" t="n"/>
      <c r="AD496" s="399" t="n"/>
    </row>
    <row r="497">
      <c r="A497" s="3" t="n"/>
      <c r="B497" s="209" t="n"/>
      <c r="C497" s="209" t="n"/>
      <c r="D497" s="399" t="n"/>
      <c r="E497" s="399" t="n"/>
      <c r="F497" s="399" t="n"/>
      <c r="G497" s="399" t="n"/>
      <c r="H497" s="399" t="n"/>
      <c r="I497" s="399" t="n"/>
      <c r="J497" s="399" t="n"/>
      <c r="K497" s="399" t="n"/>
      <c r="L497" s="399" t="n"/>
      <c r="M497" s="399" t="n"/>
      <c r="N497" s="399" t="n"/>
      <c r="O497" s="399" t="n"/>
      <c r="P497" s="399" t="n"/>
      <c r="Q497" s="399" t="n"/>
      <c r="R497" s="399" t="n"/>
      <c r="S497" s="399" t="n"/>
      <c r="T497" s="399" t="n"/>
      <c r="U497" s="399" t="n"/>
      <c r="V497" s="211" t="n"/>
      <c r="W497" s="400" t="n"/>
      <c r="X497" s="211" t="n"/>
      <c r="Y497" s="400" t="n"/>
      <c r="Z497" s="211" t="n"/>
      <c r="AA497" s="400" t="n"/>
      <c r="AB497" s="211" t="n"/>
      <c r="AC497" s="399" t="n"/>
      <c r="AD497" s="399" t="n"/>
    </row>
    <row r="498">
      <c r="A498" s="3" t="n"/>
      <c r="B498" s="209" t="n"/>
      <c r="C498" s="209" t="n"/>
      <c r="D498" s="399" t="n"/>
      <c r="E498" s="399" t="n"/>
      <c r="F498" s="399" t="n"/>
      <c r="G498" s="399" t="n"/>
      <c r="H498" s="399" t="n"/>
      <c r="I498" s="399" t="n"/>
      <c r="J498" s="399" t="n"/>
      <c r="K498" s="399" t="n"/>
      <c r="L498" s="399" t="n"/>
      <c r="M498" s="399" t="n"/>
      <c r="N498" s="399" t="n"/>
      <c r="O498" s="399" t="n"/>
      <c r="P498" s="399" t="n"/>
      <c r="Q498" s="399" t="n"/>
      <c r="R498" s="399" t="n"/>
      <c r="S498" s="399" t="n"/>
      <c r="T498" s="399" t="n"/>
      <c r="U498" s="399" t="n"/>
      <c r="V498" s="211" t="n"/>
      <c r="W498" s="400" t="n"/>
      <c r="X498" s="211" t="n"/>
      <c r="Y498" s="400" t="n"/>
      <c r="Z498" s="211" t="n"/>
      <c r="AA498" s="400" t="n"/>
      <c r="AB498" s="211" t="n"/>
      <c r="AC498" s="399" t="n"/>
      <c r="AD498" s="399" t="n"/>
    </row>
    <row r="499">
      <c r="A499" s="3" t="n"/>
      <c r="B499" s="209" t="n"/>
      <c r="C499" s="209" t="n"/>
      <c r="D499" s="399" t="n"/>
      <c r="E499" s="399" t="n"/>
      <c r="F499" s="399" t="n"/>
      <c r="G499" s="399" t="n"/>
      <c r="H499" s="399" t="n"/>
      <c r="I499" s="399" t="n"/>
      <c r="J499" s="399" t="n"/>
      <c r="K499" s="399" t="n"/>
      <c r="L499" s="399" t="n"/>
      <c r="M499" s="399" t="n"/>
      <c r="N499" s="399" t="n"/>
      <c r="O499" s="399" t="n"/>
      <c r="P499" s="399" t="n"/>
      <c r="Q499" s="399" t="n"/>
      <c r="R499" s="399" t="n"/>
      <c r="S499" s="399" t="n"/>
      <c r="T499" s="399" t="n"/>
      <c r="U499" s="399" t="n"/>
      <c r="V499" s="211" t="n"/>
      <c r="W499" s="400" t="n"/>
      <c r="X499" s="211" t="n"/>
      <c r="Y499" s="400" t="n"/>
      <c r="Z499" s="211" t="n"/>
      <c r="AA499" s="400" t="n"/>
      <c r="AB499" s="211" t="n"/>
      <c r="AC499" s="399" t="n"/>
      <c r="AD499" s="399" t="n"/>
    </row>
    <row r="500">
      <c r="A500" s="3" t="n"/>
      <c r="B500" s="209" t="n"/>
      <c r="C500" s="209" t="n"/>
      <c r="D500" s="399" t="n"/>
      <c r="E500" s="399" t="n"/>
      <c r="F500" s="399" t="n"/>
      <c r="G500" s="399" t="n"/>
      <c r="H500" s="399" t="n"/>
      <c r="I500" s="399" t="n"/>
      <c r="J500" s="399" t="n"/>
      <c r="K500" s="399" t="n"/>
      <c r="L500" s="399" t="n"/>
      <c r="M500" s="399" t="n"/>
      <c r="N500" s="399" t="n"/>
      <c r="O500" s="399" t="n"/>
      <c r="P500" s="399" t="n"/>
      <c r="Q500" s="399" t="n"/>
      <c r="R500" s="399" t="n"/>
      <c r="S500" s="399" t="n"/>
      <c r="T500" s="399" t="n"/>
      <c r="U500" s="399" t="n"/>
      <c r="V500" s="211" t="n"/>
      <c r="W500" s="400" t="n"/>
      <c r="X500" s="211" t="n"/>
      <c r="Y500" s="400" t="n"/>
      <c r="Z500" s="211" t="n"/>
      <c r="AA500" s="400" t="n"/>
      <c r="AB500" s="211" t="n"/>
      <c r="AC500" s="399" t="n"/>
      <c r="AD500" s="399" t="n"/>
    </row>
    <row r="501">
      <c r="A501" s="3" t="n"/>
      <c r="B501" s="209" t="n"/>
      <c r="C501" s="209" t="n"/>
      <c r="D501" s="399" t="n"/>
      <c r="E501" s="399" t="n"/>
      <c r="F501" s="399" t="n"/>
      <c r="G501" s="399" t="n"/>
      <c r="H501" s="399" t="n"/>
      <c r="I501" s="399" t="n"/>
      <c r="J501" s="399" t="n"/>
      <c r="K501" s="399" t="n"/>
      <c r="L501" s="399" t="n"/>
      <c r="M501" s="399" t="n"/>
      <c r="N501" s="399" t="n"/>
      <c r="O501" s="399" t="n"/>
      <c r="P501" s="399" t="n"/>
      <c r="Q501" s="399" t="n"/>
      <c r="R501" s="399" t="n"/>
      <c r="S501" s="399" t="n"/>
      <c r="T501" s="399" t="n"/>
      <c r="U501" s="399" t="n"/>
      <c r="V501" s="211" t="n"/>
      <c r="W501" s="400" t="n"/>
      <c r="X501" s="211" t="n"/>
      <c r="Y501" s="400" t="n"/>
      <c r="Z501" s="211" t="n"/>
      <c r="AA501" s="400" t="n"/>
      <c r="AB501" s="211" t="n"/>
      <c r="AC501" s="399" t="n"/>
      <c r="AD501" s="399" t="n"/>
    </row>
    <row r="502">
      <c r="A502" s="3" t="n"/>
      <c r="B502" s="209" t="n"/>
      <c r="C502" s="209" t="n"/>
      <c r="D502" s="399" t="n"/>
      <c r="E502" s="399" t="n"/>
      <c r="F502" s="399" t="n"/>
      <c r="G502" s="399" t="n"/>
      <c r="H502" s="399" t="n"/>
      <c r="I502" s="399" t="n"/>
      <c r="J502" s="399" t="n"/>
      <c r="K502" s="399" t="n"/>
      <c r="L502" s="399" t="n"/>
      <c r="M502" s="399" t="n"/>
      <c r="N502" s="399" t="n"/>
      <c r="O502" s="399" t="n"/>
      <c r="P502" s="399" t="n"/>
      <c r="Q502" s="399" t="n"/>
      <c r="R502" s="399" t="n"/>
      <c r="S502" s="399" t="n"/>
      <c r="T502" s="399" t="n"/>
      <c r="U502" s="399" t="n"/>
      <c r="V502" s="211" t="n"/>
      <c r="W502" s="400" t="n"/>
      <c r="X502" s="211" t="n"/>
      <c r="Y502" s="400" t="n"/>
      <c r="Z502" s="211" t="n"/>
      <c r="AA502" s="400" t="n"/>
      <c r="AB502" s="211" t="n"/>
      <c r="AC502" s="399" t="n"/>
      <c r="AD502" s="399" t="n"/>
    </row>
    <row r="503">
      <c r="A503" s="3" t="n"/>
      <c r="B503" s="209" t="n"/>
      <c r="C503" s="209" t="n"/>
      <c r="D503" s="399" t="n"/>
      <c r="E503" s="399" t="n"/>
      <c r="F503" s="399" t="n"/>
      <c r="G503" s="399" t="n"/>
      <c r="H503" s="399" t="n"/>
      <c r="I503" s="399" t="n"/>
      <c r="J503" s="399" t="n"/>
      <c r="K503" s="399" t="n"/>
      <c r="L503" s="399" t="n"/>
      <c r="M503" s="399" t="n"/>
      <c r="N503" s="399" t="n"/>
      <c r="O503" s="399" t="n"/>
      <c r="P503" s="399" t="n"/>
      <c r="Q503" s="399" t="n"/>
      <c r="R503" s="399" t="n"/>
      <c r="S503" s="399" t="n"/>
      <c r="T503" s="399" t="n"/>
      <c r="U503" s="399" t="n"/>
      <c r="V503" s="211" t="n"/>
      <c r="W503" s="400" t="n"/>
      <c r="X503" s="211" t="n"/>
      <c r="Y503" s="400" t="n"/>
      <c r="Z503" s="211" t="n"/>
      <c r="AA503" s="400" t="n"/>
      <c r="AB503" s="211" t="n"/>
      <c r="AC503" s="399" t="n"/>
      <c r="AD503" s="399" t="n"/>
    </row>
    <row r="504">
      <c r="A504" s="3" t="n"/>
      <c r="B504" s="209" t="n"/>
      <c r="C504" s="209" t="n"/>
      <c r="D504" s="399" t="n"/>
      <c r="E504" s="399" t="n"/>
      <c r="F504" s="399" t="n"/>
      <c r="G504" s="399" t="n"/>
      <c r="H504" s="399" t="n"/>
      <c r="I504" s="399" t="n"/>
      <c r="J504" s="399" t="n"/>
      <c r="K504" s="399" t="n"/>
      <c r="L504" s="399" t="n"/>
      <c r="M504" s="399" t="n"/>
      <c r="N504" s="399" t="n"/>
      <c r="O504" s="399" t="n"/>
      <c r="P504" s="399" t="n"/>
      <c r="Q504" s="399" t="n"/>
      <c r="R504" s="399" t="n"/>
      <c r="S504" s="399" t="n"/>
      <c r="T504" s="399" t="n"/>
      <c r="U504" s="399" t="n"/>
      <c r="V504" s="211" t="n"/>
      <c r="W504" s="400" t="n"/>
      <c r="X504" s="211" t="n"/>
      <c r="Y504" s="400" t="n"/>
      <c r="Z504" s="211" t="n"/>
      <c r="AA504" s="400" t="n"/>
      <c r="AB504" s="211" t="n"/>
      <c r="AC504" s="399" t="n"/>
      <c r="AD504" s="399" t="n"/>
    </row>
    <row r="505">
      <c r="A505" s="3" t="n"/>
      <c r="B505" s="209" t="n"/>
      <c r="C505" s="209" t="n"/>
      <c r="D505" s="399" t="n"/>
      <c r="E505" s="399" t="n"/>
      <c r="F505" s="399" t="n"/>
      <c r="G505" s="399" t="n"/>
      <c r="H505" s="399" t="n"/>
      <c r="I505" s="399" t="n"/>
      <c r="J505" s="399" t="n"/>
      <c r="K505" s="399" t="n"/>
      <c r="L505" s="399" t="n"/>
      <c r="M505" s="399" t="n"/>
      <c r="N505" s="399" t="n"/>
      <c r="O505" s="399" t="n"/>
      <c r="P505" s="399" t="n"/>
      <c r="Q505" s="399" t="n"/>
      <c r="R505" s="399" t="n"/>
      <c r="S505" s="399" t="n"/>
      <c r="T505" s="399" t="n"/>
      <c r="U505" s="399" t="n"/>
      <c r="V505" s="211" t="n"/>
      <c r="W505" s="400" t="n"/>
      <c r="X505" s="211" t="n"/>
      <c r="Y505" s="400" t="n"/>
      <c r="Z505" s="211" t="n"/>
      <c r="AA505" s="400" t="n"/>
      <c r="AB505" s="211" t="n"/>
      <c r="AC505" s="399" t="n"/>
      <c r="AD505" s="399" t="n"/>
    </row>
    <row r="506">
      <c r="A506" s="3" t="n"/>
      <c r="B506" s="209" t="n"/>
      <c r="C506" s="209" t="n"/>
      <c r="D506" s="399" t="n"/>
      <c r="E506" s="399" t="n"/>
      <c r="F506" s="399" t="n"/>
      <c r="G506" s="399" t="n"/>
      <c r="H506" s="399" t="n"/>
      <c r="I506" s="399" t="n"/>
      <c r="J506" s="399" t="n"/>
      <c r="K506" s="399" t="n"/>
      <c r="L506" s="399" t="n"/>
      <c r="M506" s="399" t="n"/>
      <c r="N506" s="399" t="n"/>
      <c r="O506" s="399" t="n"/>
      <c r="P506" s="399" t="n"/>
      <c r="Q506" s="399" t="n"/>
      <c r="R506" s="399" t="n"/>
      <c r="S506" s="399" t="n"/>
      <c r="T506" s="399" t="n"/>
      <c r="U506" s="399" t="n"/>
      <c r="V506" s="211" t="n"/>
      <c r="W506" s="400" t="n"/>
      <c r="X506" s="211" t="n"/>
      <c r="Y506" s="400" t="n"/>
      <c r="Z506" s="211" t="n"/>
      <c r="AA506" s="400" t="n"/>
      <c r="AB506" s="211" t="n"/>
      <c r="AC506" s="399" t="n"/>
      <c r="AD506" s="399" t="n"/>
    </row>
    <row r="507">
      <c r="A507" s="3" t="n"/>
      <c r="B507" s="209" t="n"/>
      <c r="C507" s="209" t="n"/>
      <c r="D507" s="399" t="n"/>
      <c r="E507" s="399" t="n"/>
      <c r="F507" s="399" t="n"/>
      <c r="G507" s="399" t="n"/>
      <c r="H507" s="399" t="n"/>
      <c r="I507" s="399" t="n"/>
      <c r="J507" s="399" t="n"/>
      <c r="K507" s="399" t="n"/>
      <c r="L507" s="399" t="n"/>
      <c r="M507" s="399" t="n"/>
      <c r="N507" s="399" t="n"/>
      <c r="O507" s="399" t="n"/>
      <c r="P507" s="399" t="n"/>
      <c r="Q507" s="399" t="n"/>
      <c r="R507" s="399" t="n"/>
      <c r="S507" s="399" t="n"/>
      <c r="T507" s="399" t="n"/>
      <c r="U507" s="399" t="n"/>
      <c r="V507" s="211" t="n"/>
      <c r="W507" s="400" t="n"/>
      <c r="X507" s="211" t="n"/>
      <c r="Y507" s="400" t="n"/>
      <c r="Z507" s="211" t="n"/>
      <c r="AA507" s="400" t="n"/>
      <c r="AB507" s="211" t="n"/>
      <c r="AC507" s="399" t="n"/>
      <c r="AD507" s="399" t="n"/>
    </row>
    <row r="508">
      <c r="A508" s="3" t="n"/>
      <c r="B508" s="209" t="n"/>
      <c r="C508" s="209" t="n"/>
      <c r="D508" s="399" t="n"/>
      <c r="E508" s="399" t="n"/>
      <c r="F508" s="399" t="n"/>
      <c r="G508" s="399" t="n"/>
      <c r="H508" s="399" t="n"/>
      <c r="I508" s="399" t="n"/>
      <c r="J508" s="399" t="n"/>
      <c r="K508" s="399" t="n"/>
      <c r="L508" s="399" t="n"/>
      <c r="M508" s="399" t="n"/>
      <c r="N508" s="399" t="n"/>
      <c r="O508" s="399" t="n"/>
      <c r="P508" s="399" t="n"/>
      <c r="Q508" s="399" t="n"/>
      <c r="R508" s="399" t="n"/>
      <c r="S508" s="399" t="n"/>
      <c r="T508" s="399" t="n"/>
      <c r="U508" s="399" t="n"/>
      <c r="V508" s="211" t="n"/>
      <c r="W508" s="400" t="n"/>
      <c r="X508" s="211" t="n"/>
      <c r="Y508" s="400" t="n"/>
      <c r="Z508" s="211" t="n"/>
      <c r="AA508" s="400" t="n"/>
      <c r="AB508" s="211" t="n"/>
      <c r="AC508" s="399" t="n"/>
      <c r="AD508" s="399" t="n"/>
    </row>
    <row r="509">
      <c r="A509" s="3" t="n"/>
      <c r="B509" s="209" t="n"/>
      <c r="C509" s="209" t="n"/>
      <c r="D509" s="399" t="n"/>
      <c r="E509" s="399" t="n"/>
      <c r="F509" s="399" t="n"/>
      <c r="G509" s="399" t="n"/>
      <c r="H509" s="399" t="n"/>
      <c r="I509" s="399" t="n"/>
      <c r="J509" s="399" t="n"/>
      <c r="K509" s="399" t="n"/>
      <c r="L509" s="399" t="n"/>
      <c r="M509" s="399" t="n"/>
      <c r="N509" s="399" t="n"/>
      <c r="O509" s="399" t="n"/>
      <c r="P509" s="399" t="n"/>
      <c r="Q509" s="399" t="n"/>
      <c r="R509" s="399" t="n"/>
      <c r="S509" s="399" t="n"/>
      <c r="T509" s="399" t="n"/>
      <c r="U509" s="399" t="n"/>
      <c r="V509" s="211" t="n"/>
      <c r="W509" s="400" t="n"/>
      <c r="X509" s="211" t="n"/>
      <c r="Y509" s="400" t="n"/>
      <c r="Z509" s="211" t="n"/>
      <c r="AA509" s="400" t="n"/>
      <c r="AB509" s="211" t="n"/>
      <c r="AC509" s="399" t="n"/>
      <c r="AD509" s="399" t="n"/>
    </row>
    <row r="510">
      <c r="A510" s="3" t="n"/>
      <c r="B510" s="209" t="n"/>
      <c r="C510" s="209" t="n"/>
      <c r="D510" s="399" t="n"/>
      <c r="E510" s="399" t="n"/>
      <c r="F510" s="399" t="n"/>
      <c r="G510" s="399" t="n"/>
      <c r="H510" s="399" t="n"/>
      <c r="I510" s="399" t="n"/>
      <c r="J510" s="399" t="n"/>
      <c r="K510" s="399" t="n"/>
      <c r="L510" s="399" t="n"/>
      <c r="M510" s="399" t="n"/>
      <c r="N510" s="399" t="n"/>
      <c r="O510" s="399" t="n"/>
      <c r="P510" s="399" t="n"/>
      <c r="Q510" s="399" t="n"/>
      <c r="R510" s="399" t="n"/>
      <c r="S510" s="399" t="n"/>
      <c r="T510" s="399" t="n"/>
      <c r="U510" s="399" t="n"/>
      <c r="V510" s="211" t="n"/>
      <c r="W510" s="400" t="n"/>
      <c r="X510" s="211" t="n"/>
      <c r="Y510" s="400" t="n"/>
      <c r="Z510" s="211" t="n"/>
      <c r="AA510" s="400" t="n"/>
      <c r="AB510" s="211" t="n"/>
      <c r="AC510" s="399" t="n"/>
      <c r="AD510" s="399" t="n"/>
    </row>
    <row r="511">
      <c r="A511" s="3" t="n"/>
      <c r="B511" s="209" t="n"/>
      <c r="C511" s="209" t="n"/>
      <c r="D511" s="399" t="n"/>
      <c r="E511" s="399" t="n"/>
      <c r="F511" s="399" t="n"/>
      <c r="G511" s="399" t="n"/>
      <c r="H511" s="399" t="n"/>
      <c r="I511" s="399" t="n"/>
      <c r="J511" s="399" t="n"/>
      <c r="K511" s="399" t="n"/>
      <c r="L511" s="399" t="n"/>
      <c r="M511" s="399" t="n"/>
      <c r="N511" s="399" t="n"/>
      <c r="O511" s="399" t="n"/>
      <c r="P511" s="399" t="n"/>
      <c r="Q511" s="399" t="n"/>
      <c r="R511" s="399" t="n"/>
      <c r="S511" s="399" t="n"/>
      <c r="T511" s="399" t="n"/>
      <c r="U511" s="399" t="n"/>
      <c r="V511" s="211" t="n"/>
      <c r="W511" s="400" t="n"/>
      <c r="X511" s="211" t="n"/>
      <c r="Y511" s="400" t="n"/>
      <c r="Z511" s="211" t="n"/>
      <c r="AA511" s="400" t="n"/>
      <c r="AB511" s="211" t="n"/>
      <c r="AC511" s="399" t="n"/>
      <c r="AD511" s="399" t="n"/>
    </row>
    <row r="512">
      <c r="A512" s="3" t="n"/>
      <c r="B512" s="209" t="n"/>
      <c r="C512" s="209" t="n"/>
      <c r="D512" s="399" t="n"/>
      <c r="E512" s="399" t="n"/>
      <c r="F512" s="399" t="n"/>
      <c r="G512" s="399" t="n"/>
      <c r="H512" s="399" t="n"/>
      <c r="I512" s="399" t="n"/>
      <c r="J512" s="399" t="n"/>
      <c r="K512" s="399" t="n"/>
      <c r="L512" s="399" t="n"/>
      <c r="M512" s="399" t="n"/>
      <c r="N512" s="399" t="n"/>
      <c r="O512" s="399" t="n"/>
      <c r="P512" s="399" t="n"/>
      <c r="Q512" s="399" t="n"/>
      <c r="R512" s="399" t="n"/>
      <c r="S512" s="399" t="n"/>
      <c r="T512" s="399" t="n"/>
      <c r="U512" s="399" t="n"/>
      <c r="V512" s="211" t="n"/>
      <c r="W512" s="400" t="n"/>
      <c r="X512" s="211" t="n"/>
      <c r="Y512" s="400" t="n"/>
      <c r="Z512" s="211" t="n"/>
      <c r="AA512" s="400" t="n"/>
      <c r="AB512" s="211" t="n"/>
      <c r="AC512" s="399" t="n"/>
      <c r="AD512" s="399" t="n"/>
    </row>
    <row r="513">
      <c r="A513" s="3" t="n"/>
      <c r="B513" s="209" t="n"/>
      <c r="C513" s="209" t="n"/>
      <c r="D513" s="399" t="n"/>
      <c r="E513" s="399" t="n"/>
      <c r="F513" s="399" t="n"/>
      <c r="G513" s="399" t="n"/>
      <c r="H513" s="399" t="n"/>
      <c r="I513" s="399" t="n"/>
      <c r="J513" s="399" t="n"/>
      <c r="K513" s="399" t="n"/>
      <c r="L513" s="399" t="n"/>
      <c r="M513" s="399" t="n"/>
      <c r="N513" s="399" t="n"/>
      <c r="O513" s="399" t="n"/>
      <c r="P513" s="399" t="n"/>
      <c r="Q513" s="399" t="n"/>
      <c r="R513" s="399" t="n"/>
      <c r="S513" s="399" t="n"/>
      <c r="T513" s="399" t="n"/>
      <c r="U513" s="399" t="n"/>
      <c r="V513" s="211" t="n"/>
      <c r="W513" s="400" t="n"/>
      <c r="X513" s="211" t="n"/>
      <c r="Y513" s="400" t="n"/>
      <c r="Z513" s="211" t="n"/>
      <c r="AA513" s="400" t="n"/>
      <c r="AB513" s="211" t="n"/>
      <c r="AC513" s="399" t="n"/>
      <c r="AD513" s="399" t="n"/>
    </row>
    <row r="514">
      <c r="A514" s="3" t="n"/>
      <c r="B514" s="209" t="n"/>
      <c r="C514" s="209" t="n"/>
      <c r="D514" s="399" t="n"/>
      <c r="E514" s="399" t="n"/>
      <c r="F514" s="399" t="n"/>
      <c r="G514" s="399" t="n"/>
      <c r="H514" s="399" t="n"/>
      <c r="I514" s="399" t="n"/>
      <c r="J514" s="399" t="n"/>
      <c r="K514" s="399" t="n"/>
      <c r="L514" s="399" t="n"/>
      <c r="M514" s="399" t="n"/>
      <c r="N514" s="399" t="n"/>
      <c r="O514" s="399" t="n"/>
      <c r="P514" s="399" t="n"/>
      <c r="Q514" s="399" t="n"/>
      <c r="R514" s="399" t="n"/>
      <c r="S514" s="399" t="n"/>
      <c r="T514" s="399" t="n"/>
      <c r="U514" s="399" t="n"/>
      <c r="V514" s="211" t="n"/>
      <c r="W514" s="400" t="n"/>
      <c r="X514" s="211" t="n"/>
      <c r="Y514" s="400" t="n"/>
      <c r="Z514" s="211" t="n"/>
      <c r="AA514" s="400" t="n"/>
      <c r="AB514" s="211" t="n"/>
      <c r="AC514" s="399" t="n"/>
      <c r="AD514" s="399" t="n"/>
    </row>
    <row r="515">
      <c r="A515" s="3" t="n"/>
      <c r="B515" s="209" t="n"/>
      <c r="C515" s="209" t="n"/>
      <c r="D515" s="399" t="n"/>
      <c r="E515" s="399" t="n"/>
      <c r="F515" s="399" t="n"/>
      <c r="G515" s="399" t="n"/>
      <c r="H515" s="399" t="n"/>
      <c r="I515" s="399" t="n"/>
      <c r="J515" s="399" t="n"/>
      <c r="K515" s="399" t="n"/>
      <c r="L515" s="399" t="n"/>
      <c r="M515" s="399" t="n"/>
      <c r="N515" s="399" t="n"/>
      <c r="O515" s="399" t="n"/>
      <c r="P515" s="399" t="n"/>
      <c r="Q515" s="399" t="n"/>
      <c r="R515" s="399" t="n"/>
      <c r="S515" s="399" t="n"/>
      <c r="T515" s="399" t="n"/>
      <c r="U515" s="399" t="n"/>
      <c r="V515" s="211" t="n"/>
      <c r="W515" s="400" t="n"/>
      <c r="X515" s="211" t="n"/>
      <c r="Y515" s="400" t="n"/>
      <c r="Z515" s="211" t="n"/>
      <c r="AA515" s="400" t="n"/>
      <c r="AB515" s="211" t="n"/>
      <c r="AC515" s="399" t="n"/>
      <c r="AD515" s="399" t="n"/>
    </row>
    <row r="516">
      <c r="A516" s="3" t="n"/>
      <c r="B516" s="209" t="n"/>
      <c r="C516" s="209" t="n"/>
      <c r="D516" s="399" t="n"/>
      <c r="E516" s="399" t="n"/>
      <c r="F516" s="399" t="n"/>
      <c r="G516" s="399" t="n"/>
      <c r="H516" s="399" t="n"/>
      <c r="I516" s="399" t="n"/>
      <c r="J516" s="399" t="n"/>
      <c r="K516" s="399" t="n"/>
      <c r="L516" s="399" t="n"/>
      <c r="M516" s="399" t="n"/>
      <c r="N516" s="399" t="n"/>
      <c r="O516" s="399" t="n"/>
      <c r="P516" s="399" t="n"/>
      <c r="Q516" s="399" t="n"/>
      <c r="R516" s="399" t="n"/>
      <c r="S516" s="399" t="n"/>
      <c r="T516" s="399" t="n"/>
      <c r="U516" s="399" t="n"/>
      <c r="V516" s="211" t="n"/>
      <c r="W516" s="400" t="n"/>
      <c r="X516" s="211" t="n"/>
      <c r="Y516" s="400" t="n"/>
      <c r="Z516" s="211" t="n"/>
      <c r="AA516" s="400" t="n"/>
      <c r="AB516" s="211" t="n"/>
      <c r="AC516" s="399" t="n"/>
      <c r="AD516" s="399" t="n"/>
    </row>
    <row r="517">
      <c r="A517" s="3" t="n"/>
      <c r="B517" s="209" t="n"/>
      <c r="C517" s="209" t="n"/>
      <c r="D517" s="399" t="n"/>
      <c r="E517" s="399" t="n"/>
      <c r="F517" s="399" t="n"/>
      <c r="G517" s="399" t="n"/>
      <c r="H517" s="399" t="n"/>
      <c r="I517" s="399" t="n"/>
      <c r="J517" s="399" t="n"/>
      <c r="K517" s="399" t="n"/>
      <c r="L517" s="399" t="n"/>
      <c r="M517" s="399" t="n"/>
      <c r="N517" s="399" t="n"/>
      <c r="O517" s="399" t="n"/>
      <c r="P517" s="399" t="n"/>
      <c r="Q517" s="399" t="n"/>
      <c r="R517" s="399" t="n"/>
      <c r="S517" s="399" t="n"/>
      <c r="T517" s="399" t="n"/>
      <c r="U517" s="399" t="n"/>
      <c r="V517" s="211" t="n"/>
      <c r="W517" s="400" t="n"/>
      <c r="X517" s="211" t="n"/>
      <c r="Y517" s="400" t="n"/>
      <c r="Z517" s="211" t="n"/>
      <c r="AA517" s="400" t="n"/>
      <c r="AB517" s="211" t="n"/>
      <c r="AC517" s="399" t="n"/>
      <c r="AD517" s="399" t="n"/>
    </row>
    <row r="518">
      <c r="A518" s="3" t="n"/>
      <c r="B518" s="209" t="n"/>
      <c r="C518" s="209" t="n"/>
      <c r="D518" s="399" t="n"/>
      <c r="E518" s="399" t="n"/>
      <c r="F518" s="399" t="n"/>
      <c r="G518" s="399" t="n"/>
      <c r="H518" s="399" t="n"/>
      <c r="I518" s="399" t="n"/>
      <c r="J518" s="399" t="n"/>
      <c r="K518" s="399" t="n"/>
      <c r="L518" s="399" t="n"/>
      <c r="M518" s="399" t="n"/>
      <c r="N518" s="399" t="n"/>
      <c r="O518" s="399" t="n"/>
      <c r="P518" s="399" t="n"/>
      <c r="Q518" s="399" t="n"/>
      <c r="R518" s="399" t="n"/>
      <c r="S518" s="399" t="n"/>
      <c r="T518" s="399" t="n"/>
      <c r="U518" s="399" t="n"/>
      <c r="V518" s="211" t="n"/>
      <c r="W518" s="400" t="n"/>
      <c r="X518" s="211" t="n"/>
      <c r="Y518" s="400" t="n"/>
      <c r="Z518" s="211" t="n"/>
      <c r="AA518" s="400" t="n"/>
      <c r="AB518" s="211" t="n"/>
      <c r="AC518" s="399" t="n"/>
      <c r="AD518" s="399" t="n"/>
    </row>
    <row r="519">
      <c r="A519" s="3" t="n"/>
      <c r="B519" s="209" t="n"/>
      <c r="C519" s="209" t="n"/>
      <c r="D519" s="399" t="n"/>
      <c r="E519" s="399" t="n"/>
      <c r="F519" s="399" t="n"/>
      <c r="G519" s="399" t="n"/>
      <c r="H519" s="399" t="n"/>
      <c r="I519" s="399" t="n"/>
      <c r="J519" s="399" t="n"/>
      <c r="K519" s="399" t="n"/>
      <c r="L519" s="399" t="n"/>
      <c r="M519" s="399" t="n"/>
      <c r="N519" s="399" t="n"/>
      <c r="O519" s="399" t="n"/>
      <c r="P519" s="399" t="n"/>
      <c r="Q519" s="399" t="n"/>
      <c r="R519" s="399" t="n"/>
      <c r="S519" s="399" t="n"/>
      <c r="T519" s="399" t="n"/>
      <c r="U519" s="399" t="n"/>
      <c r="V519" s="211" t="n"/>
      <c r="W519" s="400" t="n"/>
      <c r="X519" s="211" t="n"/>
      <c r="Y519" s="400" t="n"/>
      <c r="Z519" s="211" t="n"/>
      <c r="AA519" s="400" t="n"/>
      <c r="AB519" s="211" t="n"/>
      <c r="AC519" s="399" t="n"/>
      <c r="AD519" s="399" t="n"/>
    </row>
    <row r="520">
      <c r="A520" s="3" t="n"/>
      <c r="B520" s="209" t="n"/>
      <c r="C520" s="209" t="n"/>
      <c r="D520" s="399" t="n"/>
      <c r="E520" s="399" t="n"/>
      <c r="F520" s="399" t="n"/>
      <c r="G520" s="399" t="n"/>
      <c r="H520" s="399" t="n"/>
      <c r="I520" s="399" t="n"/>
      <c r="J520" s="399" t="n"/>
      <c r="K520" s="399" t="n"/>
      <c r="L520" s="399" t="n"/>
      <c r="M520" s="399" t="n"/>
      <c r="N520" s="399" t="n"/>
      <c r="O520" s="399" t="n"/>
      <c r="P520" s="399" t="n"/>
      <c r="Q520" s="399" t="n"/>
      <c r="R520" s="399" t="n"/>
      <c r="S520" s="399" t="n"/>
      <c r="T520" s="399" t="n"/>
      <c r="U520" s="399" t="n"/>
      <c r="V520" s="211" t="n"/>
      <c r="W520" s="400" t="n"/>
      <c r="X520" s="211" t="n"/>
      <c r="Y520" s="400" t="n"/>
      <c r="Z520" s="211" t="n"/>
      <c r="AA520" s="400" t="n"/>
      <c r="AB520" s="211" t="n"/>
      <c r="AC520" s="399" t="n"/>
      <c r="AD520" s="399" t="n"/>
    </row>
    <row r="521">
      <c r="A521" s="3" t="n"/>
      <c r="B521" s="209" t="n"/>
      <c r="C521" s="209" t="n"/>
      <c r="D521" s="399" t="n"/>
      <c r="E521" s="399" t="n"/>
      <c r="F521" s="399" t="n"/>
      <c r="G521" s="399" t="n"/>
      <c r="H521" s="399" t="n"/>
      <c r="I521" s="399" t="n"/>
      <c r="J521" s="399" t="n"/>
      <c r="K521" s="399" t="n"/>
      <c r="L521" s="399" t="n"/>
      <c r="M521" s="399" t="n"/>
      <c r="N521" s="399" t="n"/>
      <c r="O521" s="399" t="n"/>
      <c r="P521" s="399" t="n"/>
      <c r="Q521" s="399" t="n"/>
      <c r="R521" s="399" t="n"/>
      <c r="S521" s="399" t="n"/>
      <c r="T521" s="399" t="n"/>
      <c r="U521" s="399" t="n"/>
      <c r="V521" s="211" t="n"/>
      <c r="W521" s="400" t="n"/>
      <c r="X521" s="211" t="n"/>
      <c r="Y521" s="400" t="n"/>
      <c r="Z521" s="211" t="n"/>
      <c r="AA521" s="400" t="n"/>
      <c r="AB521" s="211" t="n"/>
      <c r="AC521" s="399" t="n"/>
      <c r="AD521" s="399" t="n"/>
    </row>
    <row r="522">
      <c r="A522" s="3" t="n"/>
      <c r="B522" s="209" t="n"/>
      <c r="C522" s="209" t="n"/>
      <c r="D522" s="399" t="n"/>
      <c r="E522" s="399" t="n"/>
      <c r="F522" s="399" t="n"/>
      <c r="G522" s="399" t="n"/>
      <c r="H522" s="399" t="n"/>
      <c r="I522" s="399" t="n"/>
      <c r="J522" s="399" t="n"/>
      <c r="K522" s="399" t="n"/>
      <c r="L522" s="399" t="n"/>
      <c r="M522" s="399" t="n"/>
      <c r="N522" s="399" t="n"/>
      <c r="O522" s="399" t="n"/>
      <c r="P522" s="399" t="n"/>
      <c r="Q522" s="399" t="n"/>
      <c r="R522" s="399" t="n"/>
      <c r="S522" s="399" t="n"/>
      <c r="T522" s="399" t="n"/>
      <c r="U522" s="399" t="n"/>
      <c r="V522" s="211" t="n"/>
      <c r="W522" s="400" t="n"/>
      <c r="X522" s="211" t="n"/>
      <c r="Y522" s="400" t="n"/>
      <c r="Z522" s="211" t="n"/>
      <c r="AA522" s="400" t="n"/>
      <c r="AB522" s="211" t="n"/>
      <c r="AC522" s="399" t="n"/>
      <c r="AD522" s="399" t="n"/>
    </row>
    <row r="523">
      <c r="A523" s="3" t="n"/>
      <c r="B523" s="209" t="n"/>
      <c r="C523" s="209" t="n"/>
      <c r="D523" s="399" t="n"/>
      <c r="E523" s="399" t="n"/>
      <c r="F523" s="399" t="n"/>
      <c r="G523" s="399" t="n"/>
      <c r="H523" s="399" t="n"/>
      <c r="I523" s="399" t="n"/>
      <c r="J523" s="399" t="n"/>
      <c r="K523" s="399" t="n"/>
      <c r="L523" s="399" t="n"/>
      <c r="M523" s="399" t="n"/>
      <c r="N523" s="399" t="n"/>
      <c r="O523" s="399" t="n"/>
      <c r="P523" s="399" t="n"/>
      <c r="Q523" s="399" t="n"/>
      <c r="R523" s="399" t="n"/>
      <c r="S523" s="399" t="n"/>
      <c r="T523" s="399" t="n"/>
      <c r="U523" s="399" t="n"/>
      <c r="V523" s="211" t="n"/>
      <c r="W523" s="400" t="n"/>
      <c r="X523" s="211" t="n"/>
      <c r="Y523" s="400" t="n"/>
      <c r="Z523" s="211" t="n"/>
      <c r="AA523" s="400" t="n"/>
      <c r="AB523" s="211" t="n"/>
      <c r="AC523" s="399" t="n"/>
      <c r="AD523" s="399" t="n"/>
    </row>
    <row r="524">
      <c r="A524" s="3" t="n"/>
      <c r="B524" s="209" t="n"/>
      <c r="C524" s="209" t="n"/>
      <c r="D524" s="399" t="n"/>
      <c r="E524" s="399" t="n"/>
      <c r="F524" s="399" t="n"/>
      <c r="G524" s="399" t="n"/>
      <c r="H524" s="399" t="n"/>
      <c r="I524" s="399" t="n"/>
      <c r="J524" s="399" t="n"/>
      <c r="K524" s="399" t="n"/>
      <c r="L524" s="399" t="n"/>
      <c r="M524" s="399" t="n"/>
      <c r="N524" s="399" t="n"/>
      <c r="O524" s="399" t="n"/>
      <c r="P524" s="399" t="n"/>
      <c r="Q524" s="399" t="n"/>
      <c r="R524" s="399" t="n"/>
      <c r="S524" s="399" t="n"/>
      <c r="T524" s="399" t="n"/>
      <c r="U524" s="399" t="n"/>
      <c r="V524" s="211" t="n"/>
      <c r="W524" s="400" t="n"/>
      <c r="X524" s="211" t="n"/>
      <c r="Y524" s="400" t="n"/>
      <c r="Z524" s="211" t="n"/>
      <c r="AA524" s="400" t="n"/>
      <c r="AB524" s="211" t="n"/>
      <c r="AC524" s="399" t="n"/>
      <c r="AD524" s="399" t="n"/>
    </row>
    <row r="525">
      <c r="A525" s="3" t="n"/>
      <c r="B525" s="209" t="n"/>
      <c r="C525" s="209" t="n"/>
      <c r="D525" s="399" t="n"/>
      <c r="E525" s="399" t="n"/>
      <c r="F525" s="399" t="n"/>
      <c r="G525" s="399" t="n"/>
      <c r="H525" s="399" t="n"/>
      <c r="I525" s="399" t="n"/>
      <c r="J525" s="399" t="n"/>
      <c r="K525" s="399" t="n"/>
      <c r="L525" s="399" t="n"/>
      <c r="M525" s="399" t="n"/>
      <c r="N525" s="399" t="n"/>
      <c r="O525" s="399" t="n"/>
      <c r="P525" s="399" t="n"/>
      <c r="Q525" s="399" t="n"/>
      <c r="R525" s="399" t="n"/>
      <c r="S525" s="399" t="n"/>
      <c r="T525" s="399" t="n"/>
      <c r="U525" s="399" t="n"/>
      <c r="V525" s="211" t="n"/>
      <c r="W525" s="400" t="n"/>
      <c r="X525" s="211" t="n"/>
      <c r="Y525" s="400" t="n"/>
      <c r="Z525" s="211" t="n"/>
      <c r="AA525" s="400" t="n"/>
      <c r="AB525" s="211" t="n"/>
      <c r="AC525" s="399" t="n"/>
      <c r="AD525" s="399" t="n"/>
    </row>
    <row r="526">
      <c r="A526" s="3" t="n"/>
      <c r="B526" s="209" t="n"/>
      <c r="C526" s="209" t="n"/>
      <c r="D526" s="399" t="n"/>
      <c r="E526" s="399" t="n"/>
      <c r="F526" s="399" t="n"/>
      <c r="G526" s="399" t="n"/>
      <c r="H526" s="399" t="n"/>
      <c r="I526" s="399" t="n"/>
      <c r="J526" s="399" t="n"/>
      <c r="K526" s="399" t="n"/>
      <c r="L526" s="399" t="n"/>
      <c r="M526" s="399" t="n"/>
      <c r="N526" s="399" t="n"/>
      <c r="O526" s="399" t="n"/>
      <c r="P526" s="399" t="n"/>
      <c r="Q526" s="399" t="n"/>
      <c r="R526" s="399" t="n"/>
      <c r="S526" s="399" t="n"/>
      <c r="T526" s="399" t="n"/>
      <c r="U526" s="399" t="n"/>
      <c r="V526" s="211" t="n"/>
      <c r="W526" s="400" t="n"/>
      <c r="X526" s="211" t="n"/>
      <c r="Y526" s="400" t="n"/>
      <c r="Z526" s="211" t="n"/>
      <c r="AA526" s="400" t="n"/>
      <c r="AB526" s="211" t="n"/>
      <c r="AC526" s="399" t="n"/>
      <c r="AD526" s="399" t="n"/>
    </row>
    <row r="527">
      <c r="A527" s="3" t="n"/>
      <c r="B527" s="209" t="n"/>
      <c r="C527" s="209" t="n"/>
      <c r="D527" s="399" t="n"/>
      <c r="E527" s="399" t="n"/>
      <c r="F527" s="399" t="n"/>
      <c r="G527" s="399" t="n"/>
      <c r="H527" s="399" t="n"/>
      <c r="I527" s="399" t="n"/>
      <c r="J527" s="399" t="n"/>
      <c r="K527" s="399" t="n"/>
      <c r="L527" s="399" t="n"/>
      <c r="M527" s="399" t="n"/>
      <c r="N527" s="399" t="n"/>
      <c r="O527" s="399" t="n"/>
      <c r="P527" s="399" t="n"/>
      <c r="Q527" s="399" t="n"/>
      <c r="R527" s="399" t="n"/>
      <c r="S527" s="399" t="n"/>
      <c r="T527" s="399" t="n"/>
      <c r="U527" s="399" t="n"/>
      <c r="V527" s="211" t="n"/>
      <c r="W527" s="400" t="n"/>
      <c r="X527" s="211" t="n"/>
      <c r="Y527" s="400" t="n"/>
      <c r="Z527" s="211" t="n"/>
      <c r="AA527" s="400" t="n"/>
      <c r="AB527" s="211" t="n"/>
      <c r="AC527" s="399" t="n"/>
      <c r="AD527" s="399" t="n"/>
    </row>
    <row r="528">
      <c r="A528" s="3" t="n"/>
      <c r="B528" s="209" t="n"/>
      <c r="C528" s="209" t="n"/>
      <c r="D528" s="399" t="n"/>
      <c r="E528" s="399" t="n"/>
      <c r="F528" s="399" t="n"/>
      <c r="G528" s="399" t="n"/>
      <c r="H528" s="399" t="n"/>
      <c r="I528" s="399" t="n"/>
      <c r="J528" s="399" t="n"/>
      <c r="K528" s="399" t="n"/>
      <c r="L528" s="399" t="n"/>
      <c r="M528" s="399" t="n"/>
      <c r="N528" s="399" t="n"/>
      <c r="O528" s="399" t="n"/>
      <c r="P528" s="399" t="n"/>
      <c r="Q528" s="399" t="n"/>
      <c r="R528" s="399" t="n"/>
      <c r="S528" s="399" t="n"/>
      <c r="T528" s="399" t="n"/>
      <c r="U528" s="399" t="n"/>
      <c r="V528" s="211" t="n"/>
      <c r="W528" s="400" t="n"/>
      <c r="X528" s="211" t="n"/>
      <c r="Y528" s="400" t="n"/>
      <c r="Z528" s="211" t="n"/>
      <c r="AA528" s="400" t="n"/>
      <c r="AB528" s="211" t="n"/>
      <c r="AC528" s="399" t="n"/>
      <c r="AD528" s="399" t="n"/>
    </row>
    <row r="529">
      <c r="A529" s="3" t="n"/>
      <c r="B529" s="209" t="n"/>
      <c r="C529" s="209" t="n"/>
      <c r="D529" s="399" t="n"/>
      <c r="E529" s="399" t="n"/>
      <c r="F529" s="399" t="n"/>
      <c r="G529" s="399" t="n"/>
      <c r="H529" s="399" t="n"/>
      <c r="I529" s="399" t="n"/>
      <c r="J529" s="399" t="n"/>
      <c r="K529" s="399" t="n"/>
      <c r="L529" s="399" t="n"/>
      <c r="M529" s="399" t="n"/>
      <c r="N529" s="399" t="n"/>
      <c r="O529" s="399" t="n"/>
      <c r="P529" s="399" t="n"/>
      <c r="Q529" s="399" t="n"/>
      <c r="R529" s="399" t="n"/>
      <c r="S529" s="399" t="n"/>
      <c r="T529" s="399" t="n"/>
      <c r="U529" s="399" t="n"/>
      <c r="V529" s="211" t="n"/>
      <c r="W529" s="400" t="n"/>
      <c r="X529" s="211" t="n"/>
      <c r="Y529" s="400" t="n"/>
      <c r="Z529" s="211" t="n"/>
      <c r="AA529" s="400" t="n"/>
      <c r="AB529" s="211" t="n"/>
      <c r="AC529" s="399" t="n"/>
      <c r="AD529" s="399" t="n"/>
    </row>
    <row r="530">
      <c r="A530" s="3" t="n"/>
      <c r="B530" s="209" t="n"/>
      <c r="C530" s="209" t="n"/>
      <c r="D530" s="399" t="n"/>
      <c r="E530" s="399" t="n"/>
      <c r="F530" s="399" t="n"/>
      <c r="G530" s="399" t="n"/>
      <c r="H530" s="399" t="n"/>
      <c r="I530" s="399" t="n"/>
      <c r="J530" s="399" t="n"/>
      <c r="K530" s="399" t="n"/>
      <c r="L530" s="399" t="n"/>
      <c r="M530" s="399" t="n"/>
      <c r="N530" s="399" t="n"/>
      <c r="O530" s="399" t="n"/>
      <c r="P530" s="399" t="n"/>
      <c r="Q530" s="399" t="n"/>
      <c r="R530" s="399" t="n"/>
      <c r="S530" s="399" t="n"/>
      <c r="T530" s="399" t="n"/>
      <c r="U530" s="399" t="n"/>
      <c r="V530" s="211" t="n"/>
      <c r="W530" s="400" t="n"/>
      <c r="X530" s="211" t="n"/>
      <c r="Y530" s="400" t="n"/>
      <c r="Z530" s="211" t="n"/>
      <c r="AA530" s="400" t="n"/>
      <c r="AB530" s="211" t="n"/>
      <c r="AC530" s="399" t="n"/>
      <c r="AD530" s="399" t="n"/>
    </row>
    <row r="531">
      <c r="A531" s="3" t="n"/>
      <c r="B531" s="209" t="n"/>
      <c r="C531" s="209" t="n"/>
      <c r="D531" s="399" t="n"/>
      <c r="E531" s="399" t="n"/>
      <c r="F531" s="399" t="n"/>
      <c r="G531" s="399" t="n"/>
      <c r="H531" s="399" t="n"/>
      <c r="I531" s="399" t="n"/>
      <c r="J531" s="399" t="n"/>
      <c r="K531" s="399" t="n"/>
      <c r="L531" s="399" t="n"/>
      <c r="M531" s="399" t="n"/>
      <c r="N531" s="399" t="n"/>
      <c r="O531" s="399" t="n"/>
      <c r="P531" s="399" t="n"/>
      <c r="Q531" s="399" t="n"/>
      <c r="R531" s="399" t="n"/>
      <c r="S531" s="399" t="n"/>
      <c r="T531" s="399" t="n"/>
      <c r="U531" s="399" t="n"/>
      <c r="V531" s="211" t="n"/>
      <c r="W531" s="400" t="n"/>
      <c r="X531" s="211" t="n"/>
      <c r="Y531" s="400" t="n"/>
      <c r="Z531" s="211" t="n"/>
      <c r="AA531" s="400" t="n"/>
      <c r="AB531" s="211" t="n"/>
      <c r="AC531" s="399" t="n"/>
      <c r="AD531" s="399" t="n"/>
    </row>
    <row r="532">
      <c r="A532" s="3" t="n"/>
      <c r="B532" s="209" t="n"/>
      <c r="C532" s="209" t="n"/>
      <c r="D532" s="399" t="n"/>
      <c r="E532" s="399" t="n"/>
      <c r="F532" s="399" t="n"/>
      <c r="G532" s="399" t="n"/>
      <c r="H532" s="399" t="n"/>
      <c r="I532" s="399" t="n"/>
      <c r="J532" s="399" t="n"/>
      <c r="K532" s="399" t="n"/>
      <c r="L532" s="399" t="n"/>
      <c r="M532" s="399" t="n"/>
      <c r="N532" s="399" t="n"/>
      <c r="O532" s="399" t="n"/>
      <c r="P532" s="399" t="n"/>
      <c r="Q532" s="399" t="n"/>
      <c r="R532" s="399" t="n"/>
      <c r="S532" s="399" t="n"/>
      <c r="T532" s="399" t="n"/>
      <c r="U532" s="399" t="n"/>
      <c r="V532" s="211" t="n"/>
      <c r="W532" s="400" t="n"/>
      <c r="X532" s="211" t="n"/>
      <c r="Y532" s="400" t="n"/>
      <c r="Z532" s="211" t="n"/>
      <c r="AA532" s="400" t="n"/>
      <c r="AB532" s="211" t="n"/>
      <c r="AC532" s="399" t="n"/>
      <c r="AD532" s="399" t="n"/>
    </row>
    <row r="533">
      <c r="A533" s="3" t="n"/>
      <c r="B533" s="209" t="n"/>
      <c r="C533" s="209" t="n"/>
      <c r="D533" s="399" t="n"/>
      <c r="E533" s="399" t="n"/>
      <c r="F533" s="399" t="n"/>
      <c r="G533" s="399" t="n"/>
      <c r="H533" s="399" t="n"/>
      <c r="I533" s="399" t="n"/>
      <c r="J533" s="399" t="n"/>
      <c r="K533" s="399" t="n"/>
      <c r="L533" s="399" t="n"/>
      <c r="M533" s="399" t="n"/>
      <c r="N533" s="399" t="n"/>
      <c r="O533" s="399" t="n"/>
      <c r="P533" s="399" t="n"/>
      <c r="Q533" s="399" t="n"/>
      <c r="R533" s="399" t="n"/>
      <c r="S533" s="399" t="n"/>
      <c r="T533" s="399" t="n"/>
      <c r="U533" s="399" t="n"/>
      <c r="V533" s="211" t="n"/>
      <c r="W533" s="400" t="n"/>
      <c r="X533" s="211" t="n"/>
      <c r="Y533" s="400" t="n"/>
      <c r="Z533" s="211" t="n"/>
      <c r="AA533" s="400" t="n"/>
      <c r="AB533" s="211" t="n"/>
      <c r="AC533" s="399" t="n"/>
      <c r="AD533" s="399" t="n"/>
    </row>
    <row r="534">
      <c r="A534" s="3" t="n"/>
      <c r="B534" s="209" t="n"/>
      <c r="C534" s="209" t="n"/>
      <c r="D534" s="399" t="n"/>
      <c r="E534" s="399" t="n"/>
      <c r="F534" s="399" t="n"/>
      <c r="G534" s="399" t="n"/>
      <c r="H534" s="399" t="n"/>
      <c r="I534" s="399" t="n"/>
      <c r="J534" s="399" t="n"/>
      <c r="K534" s="399" t="n"/>
      <c r="L534" s="399" t="n"/>
      <c r="M534" s="399" t="n"/>
      <c r="N534" s="399" t="n"/>
      <c r="O534" s="399" t="n"/>
      <c r="P534" s="399" t="n"/>
      <c r="Q534" s="399" t="n"/>
      <c r="R534" s="399" t="n"/>
      <c r="S534" s="399" t="n"/>
      <c r="T534" s="399" t="n"/>
      <c r="U534" s="399" t="n"/>
      <c r="V534" s="211" t="n"/>
      <c r="W534" s="400" t="n"/>
      <c r="X534" s="211" t="n"/>
      <c r="Y534" s="400" t="n"/>
      <c r="Z534" s="211" t="n"/>
      <c r="AA534" s="400" t="n"/>
      <c r="AB534" s="211" t="n"/>
      <c r="AC534" s="399" t="n"/>
      <c r="AD534" s="399" t="n"/>
    </row>
    <row r="535">
      <c r="A535" s="3" t="n"/>
      <c r="B535" s="209" t="n"/>
      <c r="C535" s="209" t="n"/>
      <c r="D535" s="399" t="n"/>
      <c r="E535" s="399" t="n"/>
      <c r="F535" s="399" t="n"/>
      <c r="G535" s="399" t="n"/>
      <c r="H535" s="399" t="n"/>
      <c r="I535" s="399" t="n"/>
      <c r="J535" s="399" t="n"/>
      <c r="K535" s="399" t="n"/>
      <c r="L535" s="399" t="n"/>
      <c r="M535" s="399" t="n"/>
      <c r="N535" s="399" t="n"/>
      <c r="O535" s="399" t="n"/>
      <c r="P535" s="399" t="n"/>
      <c r="Q535" s="399" t="n"/>
      <c r="R535" s="399" t="n"/>
      <c r="S535" s="399" t="n"/>
      <c r="T535" s="399" t="n"/>
      <c r="U535" s="399" t="n"/>
      <c r="V535" s="211" t="n"/>
      <c r="W535" s="400" t="n"/>
      <c r="X535" s="211" t="n"/>
      <c r="Y535" s="400" t="n"/>
      <c r="Z535" s="211" t="n"/>
      <c r="AA535" s="400" t="n"/>
      <c r="AB535" s="211" t="n"/>
      <c r="AC535" s="399" t="n"/>
      <c r="AD535" s="399" t="n"/>
    </row>
    <row r="536">
      <c r="A536" s="3" t="n"/>
      <c r="B536" s="209" t="n"/>
      <c r="C536" s="209" t="n"/>
      <c r="D536" s="399" t="n"/>
      <c r="E536" s="399" t="n"/>
      <c r="F536" s="399" t="n"/>
      <c r="G536" s="399" t="n"/>
      <c r="H536" s="399" t="n"/>
      <c r="I536" s="399" t="n"/>
      <c r="J536" s="399" t="n"/>
      <c r="K536" s="399" t="n"/>
      <c r="L536" s="399" t="n"/>
      <c r="M536" s="399" t="n"/>
      <c r="N536" s="399" t="n"/>
      <c r="O536" s="399" t="n"/>
      <c r="P536" s="399" t="n"/>
      <c r="Q536" s="399" t="n"/>
      <c r="R536" s="399" t="n"/>
      <c r="S536" s="399" t="n"/>
      <c r="T536" s="399" t="n"/>
      <c r="U536" s="399" t="n"/>
      <c r="V536" s="211" t="n"/>
      <c r="W536" s="400" t="n"/>
      <c r="X536" s="211" t="n"/>
      <c r="Y536" s="400" t="n"/>
      <c r="Z536" s="211" t="n"/>
      <c r="AA536" s="400" t="n"/>
      <c r="AB536" s="211" t="n"/>
      <c r="AC536" s="399" t="n"/>
      <c r="AD536" s="399" t="n"/>
    </row>
    <row r="537">
      <c r="A537" s="3" t="n"/>
      <c r="B537" s="209" t="n"/>
      <c r="C537" s="209" t="n"/>
      <c r="D537" s="399" t="n"/>
      <c r="E537" s="399" t="n"/>
      <c r="F537" s="399" t="n"/>
      <c r="G537" s="399" t="n"/>
      <c r="H537" s="399" t="n"/>
      <c r="I537" s="399" t="n"/>
      <c r="J537" s="399" t="n"/>
      <c r="K537" s="399" t="n"/>
      <c r="L537" s="399" t="n"/>
      <c r="M537" s="399" t="n"/>
      <c r="N537" s="399" t="n"/>
      <c r="O537" s="399" t="n"/>
      <c r="P537" s="399" t="n"/>
      <c r="Q537" s="399" t="n"/>
      <c r="R537" s="399" t="n"/>
      <c r="S537" s="399" t="n"/>
      <c r="T537" s="399" t="n"/>
      <c r="U537" s="399" t="n"/>
      <c r="V537" s="211" t="n"/>
      <c r="W537" s="400" t="n"/>
      <c r="X537" s="211" t="n"/>
      <c r="Y537" s="400" t="n"/>
      <c r="Z537" s="211" t="n"/>
      <c r="AA537" s="400" t="n"/>
      <c r="AB537" s="211" t="n"/>
      <c r="AC537" s="399" t="n"/>
      <c r="AD537" s="399" t="n"/>
    </row>
    <row r="538">
      <c r="A538" s="3" t="n"/>
      <c r="B538" s="209" t="n"/>
      <c r="C538" s="209" t="n"/>
      <c r="D538" s="399" t="n"/>
      <c r="E538" s="399" t="n"/>
      <c r="F538" s="399" t="n"/>
      <c r="G538" s="399" t="n"/>
      <c r="H538" s="399" t="n"/>
      <c r="I538" s="399" t="n"/>
      <c r="J538" s="399" t="n"/>
      <c r="K538" s="399" t="n"/>
      <c r="L538" s="399" t="n"/>
      <c r="M538" s="399" t="n"/>
      <c r="N538" s="399" t="n"/>
      <c r="O538" s="399" t="n"/>
      <c r="P538" s="399" t="n"/>
      <c r="Q538" s="399" t="n"/>
      <c r="R538" s="399" t="n"/>
      <c r="S538" s="399" t="n"/>
      <c r="T538" s="399" t="n"/>
      <c r="U538" s="399" t="n"/>
      <c r="V538" s="211" t="n"/>
      <c r="W538" s="400" t="n"/>
      <c r="X538" s="211" t="n"/>
      <c r="Y538" s="400" t="n"/>
      <c r="Z538" s="211" t="n"/>
      <c r="AA538" s="400" t="n"/>
      <c r="AB538" s="211" t="n"/>
      <c r="AC538" s="399" t="n"/>
      <c r="AD538" s="399" t="n"/>
    </row>
    <row r="539">
      <c r="A539" s="3" t="n"/>
      <c r="B539" s="209" t="n"/>
      <c r="C539" s="209" t="n"/>
      <c r="D539" s="399" t="n"/>
      <c r="E539" s="399" t="n"/>
      <c r="F539" s="399" t="n"/>
      <c r="G539" s="399" t="n"/>
      <c r="H539" s="399" t="n"/>
      <c r="I539" s="399" t="n"/>
      <c r="J539" s="399" t="n"/>
      <c r="K539" s="399" t="n"/>
      <c r="L539" s="399" t="n"/>
      <c r="M539" s="399" t="n"/>
      <c r="N539" s="399" t="n"/>
      <c r="O539" s="399" t="n"/>
      <c r="P539" s="399" t="n"/>
      <c r="Q539" s="399" t="n"/>
      <c r="R539" s="399" t="n"/>
      <c r="S539" s="399" t="n"/>
      <c r="T539" s="399" t="n"/>
      <c r="U539" s="399" t="n"/>
      <c r="V539" s="211" t="n"/>
      <c r="W539" s="400" t="n"/>
      <c r="X539" s="211" t="n"/>
      <c r="Y539" s="400" t="n"/>
      <c r="Z539" s="211" t="n"/>
      <c r="AA539" s="400" t="n"/>
      <c r="AB539" s="211" t="n"/>
      <c r="AC539" s="399" t="n"/>
      <c r="AD539" s="399" t="n"/>
    </row>
    <row r="540">
      <c r="A540" s="3" t="n"/>
      <c r="B540" s="209" t="n"/>
      <c r="C540" s="209" t="n"/>
      <c r="D540" s="399" t="n"/>
      <c r="E540" s="399" t="n"/>
      <c r="F540" s="399" t="n"/>
      <c r="G540" s="399" t="n"/>
      <c r="H540" s="399" t="n"/>
      <c r="I540" s="399" t="n"/>
      <c r="J540" s="399" t="n"/>
      <c r="K540" s="399" t="n"/>
      <c r="L540" s="399" t="n"/>
      <c r="M540" s="399" t="n"/>
      <c r="N540" s="399" t="n"/>
      <c r="O540" s="399" t="n"/>
      <c r="P540" s="399" t="n"/>
      <c r="Q540" s="399" t="n"/>
      <c r="R540" s="399" t="n"/>
      <c r="S540" s="399" t="n"/>
      <c r="T540" s="399" t="n"/>
      <c r="U540" s="399" t="n"/>
      <c r="V540" s="211" t="n"/>
      <c r="W540" s="400" t="n"/>
      <c r="X540" s="211" t="n"/>
      <c r="Y540" s="400" t="n"/>
      <c r="Z540" s="211" t="n"/>
      <c r="AA540" s="400" t="n"/>
      <c r="AB540" s="211" t="n"/>
      <c r="AC540" s="399" t="n"/>
      <c r="AD540" s="399" t="n"/>
    </row>
    <row r="541">
      <c r="A541" s="3" t="n"/>
      <c r="B541" s="209" t="n"/>
      <c r="C541" s="209" t="n"/>
      <c r="D541" s="399" t="n"/>
      <c r="E541" s="399" t="n"/>
      <c r="F541" s="399" t="n"/>
      <c r="G541" s="399" t="n"/>
      <c r="H541" s="399" t="n"/>
      <c r="I541" s="399" t="n"/>
      <c r="J541" s="399" t="n"/>
      <c r="K541" s="399" t="n"/>
      <c r="L541" s="399" t="n"/>
      <c r="M541" s="399" t="n"/>
      <c r="N541" s="399" t="n"/>
      <c r="O541" s="399" t="n"/>
      <c r="P541" s="399" t="n"/>
      <c r="Q541" s="399" t="n"/>
      <c r="R541" s="399" t="n"/>
      <c r="S541" s="399" t="n"/>
      <c r="T541" s="399" t="n"/>
      <c r="U541" s="399" t="n"/>
      <c r="V541" s="211" t="n"/>
      <c r="W541" s="400" t="n"/>
      <c r="X541" s="211" t="n"/>
      <c r="Y541" s="400" t="n"/>
      <c r="Z541" s="211" t="n"/>
      <c r="AA541" s="400" t="n"/>
      <c r="AB541" s="211" t="n"/>
      <c r="AC541" s="399" t="n"/>
      <c r="AD541" s="399" t="n"/>
    </row>
    <row r="542">
      <c r="A542" s="3" t="n"/>
      <c r="B542" s="209" t="n"/>
      <c r="C542" s="209" t="n"/>
      <c r="D542" s="399" t="n"/>
      <c r="E542" s="399" t="n"/>
      <c r="F542" s="399" t="n"/>
      <c r="G542" s="399" t="n"/>
      <c r="H542" s="399" t="n"/>
      <c r="I542" s="399" t="n"/>
      <c r="J542" s="399" t="n"/>
      <c r="K542" s="399" t="n"/>
      <c r="L542" s="399" t="n"/>
      <c r="M542" s="399" t="n"/>
      <c r="N542" s="399" t="n"/>
      <c r="O542" s="399" t="n"/>
      <c r="P542" s="399" t="n"/>
      <c r="Q542" s="399" t="n"/>
      <c r="R542" s="399" t="n"/>
      <c r="S542" s="399" t="n"/>
      <c r="T542" s="399" t="n"/>
      <c r="U542" s="399" t="n"/>
      <c r="V542" s="211" t="n"/>
      <c r="W542" s="400" t="n"/>
      <c r="X542" s="211" t="n"/>
      <c r="Y542" s="400" t="n"/>
      <c r="Z542" s="211" t="n"/>
      <c r="AA542" s="400" t="n"/>
      <c r="AB542" s="211" t="n"/>
      <c r="AC542" s="399" t="n"/>
      <c r="AD542" s="399" t="n"/>
    </row>
    <row r="543">
      <c r="A543" s="3" t="n"/>
      <c r="B543" s="209" t="n"/>
      <c r="C543" s="209" t="n"/>
      <c r="D543" s="399" t="n"/>
      <c r="E543" s="399" t="n"/>
      <c r="F543" s="399" t="n"/>
      <c r="G543" s="399" t="n"/>
      <c r="H543" s="399" t="n"/>
      <c r="I543" s="399" t="n"/>
      <c r="J543" s="399" t="n"/>
      <c r="K543" s="399" t="n"/>
      <c r="L543" s="399" t="n"/>
      <c r="M543" s="399" t="n"/>
      <c r="N543" s="399" t="n"/>
      <c r="O543" s="399" t="n"/>
      <c r="P543" s="399" t="n"/>
      <c r="Q543" s="399" t="n"/>
      <c r="R543" s="399" t="n"/>
      <c r="S543" s="399" t="n"/>
      <c r="T543" s="399" t="n"/>
      <c r="U543" s="399" t="n"/>
      <c r="V543" s="211" t="n"/>
      <c r="W543" s="400" t="n"/>
      <c r="X543" s="211" t="n"/>
      <c r="Y543" s="400" t="n"/>
      <c r="Z543" s="211" t="n"/>
      <c r="AA543" s="400" t="n"/>
      <c r="AB543" s="211" t="n"/>
      <c r="AC543" s="399" t="n"/>
      <c r="AD543" s="399" t="n"/>
    </row>
    <row r="544">
      <c r="A544" s="3" t="n"/>
      <c r="B544" s="209" t="n"/>
      <c r="C544" s="209" t="n"/>
      <c r="D544" s="399" t="n"/>
      <c r="E544" s="399" t="n"/>
      <c r="F544" s="399" t="n"/>
      <c r="G544" s="399" t="n"/>
      <c r="H544" s="399" t="n"/>
      <c r="I544" s="399" t="n"/>
      <c r="J544" s="399" t="n"/>
      <c r="K544" s="399" t="n"/>
      <c r="L544" s="399" t="n"/>
      <c r="M544" s="399" t="n"/>
      <c r="N544" s="399" t="n"/>
      <c r="O544" s="399" t="n"/>
      <c r="P544" s="399" t="n"/>
      <c r="Q544" s="399" t="n"/>
      <c r="R544" s="399" t="n"/>
      <c r="S544" s="399" t="n"/>
      <c r="T544" s="399" t="n"/>
      <c r="U544" s="399" t="n"/>
      <c r="V544" s="211" t="n"/>
      <c r="W544" s="400" t="n"/>
      <c r="X544" s="211" t="n"/>
      <c r="Y544" s="400" t="n"/>
      <c r="Z544" s="211" t="n"/>
      <c r="AA544" s="400" t="n"/>
      <c r="AB544" s="211" t="n"/>
      <c r="AC544" s="399" t="n"/>
      <c r="AD544" s="399" t="n"/>
    </row>
    <row r="545">
      <c r="A545" s="3" t="n"/>
      <c r="B545" s="209" t="n"/>
      <c r="C545" s="209" t="n"/>
      <c r="D545" s="399" t="n"/>
      <c r="E545" s="399" t="n"/>
      <c r="F545" s="399" t="n"/>
      <c r="G545" s="399" t="n"/>
      <c r="H545" s="399" t="n"/>
      <c r="I545" s="399" t="n"/>
      <c r="J545" s="399" t="n"/>
      <c r="K545" s="399" t="n"/>
      <c r="L545" s="399" t="n"/>
      <c r="M545" s="399" t="n"/>
      <c r="N545" s="399" t="n"/>
      <c r="O545" s="399" t="n"/>
      <c r="P545" s="399" t="n"/>
      <c r="Q545" s="399" t="n"/>
      <c r="R545" s="399" t="n"/>
      <c r="S545" s="399" t="n"/>
      <c r="T545" s="399" t="n"/>
      <c r="U545" s="399" t="n"/>
      <c r="V545" s="211" t="n"/>
      <c r="W545" s="400" t="n"/>
      <c r="X545" s="211" t="n"/>
      <c r="Y545" s="400" t="n"/>
      <c r="Z545" s="211" t="n"/>
      <c r="AA545" s="400" t="n"/>
      <c r="AB545" s="211" t="n"/>
      <c r="AC545" s="399" t="n"/>
      <c r="AD545" s="399" t="n"/>
    </row>
    <row r="546">
      <c r="A546" s="3" t="n"/>
      <c r="B546" s="209" t="n"/>
      <c r="C546" s="209" t="n"/>
      <c r="D546" s="399" t="n"/>
      <c r="E546" s="399" t="n"/>
      <c r="F546" s="399" t="n"/>
      <c r="G546" s="399" t="n"/>
      <c r="H546" s="399" t="n"/>
      <c r="I546" s="399" t="n"/>
      <c r="J546" s="399" t="n"/>
      <c r="K546" s="399" t="n"/>
      <c r="L546" s="399" t="n"/>
      <c r="M546" s="399" t="n"/>
      <c r="N546" s="399" t="n"/>
      <c r="O546" s="399" t="n"/>
      <c r="P546" s="399" t="n"/>
      <c r="Q546" s="399" t="n"/>
      <c r="R546" s="399" t="n"/>
      <c r="S546" s="399" t="n"/>
      <c r="T546" s="399" t="n"/>
      <c r="U546" s="399" t="n"/>
      <c r="V546" s="211" t="n"/>
      <c r="W546" s="400" t="n"/>
      <c r="X546" s="211" t="n"/>
      <c r="Y546" s="400" t="n"/>
      <c r="Z546" s="211" t="n"/>
      <c r="AA546" s="400" t="n"/>
      <c r="AB546" s="211" t="n"/>
      <c r="AC546" s="399" t="n"/>
      <c r="AD546" s="399" t="n"/>
    </row>
    <row r="547">
      <c r="A547" s="3" t="n"/>
      <c r="B547" s="209" t="n"/>
      <c r="C547" s="209" t="n"/>
      <c r="D547" s="399" t="n"/>
      <c r="E547" s="399" t="n"/>
      <c r="F547" s="399" t="n"/>
      <c r="G547" s="399" t="n"/>
      <c r="H547" s="399" t="n"/>
      <c r="I547" s="399" t="n"/>
      <c r="J547" s="399" t="n"/>
      <c r="K547" s="399" t="n"/>
      <c r="L547" s="399" t="n"/>
      <c r="M547" s="399" t="n"/>
      <c r="N547" s="399" t="n"/>
      <c r="O547" s="399" t="n"/>
      <c r="P547" s="399" t="n"/>
      <c r="Q547" s="399" t="n"/>
      <c r="R547" s="399" t="n"/>
      <c r="S547" s="399" t="n"/>
      <c r="T547" s="399" t="n"/>
      <c r="U547" s="399" t="n"/>
      <c r="V547" s="211" t="n"/>
      <c r="W547" s="400" t="n"/>
      <c r="X547" s="211" t="n"/>
      <c r="Y547" s="400" t="n"/>
      <c r="Z547" s="211" t="n"/>
      <c r="AA547" s="400" t="n"/>
      <c r="AB547" s="211" t="n"/>
      <c r="AC547" s="399" t="n"/>
      <c r="AD547" s="399" t="n"/>
    </row>
    <row r="548">
      <c r="A548" s="3" t="n"/>
      <c r="B548" s="209" t="n"/>
      <c r="C548" s="209" t="n"/>
      <c r="D548" s="399" t="n"/>
      <c r="E548" s="399" t="n"/>
      <c r="F548" s="399" t="n"/>
      <c r="G548" s="399" t="n"/>
      <c r="H548" s="399" t="n"/>
      <c r="I548" s="399" t="n"/>
      <c r="J548" s="399" t="n"/>
      <c r="K548" s="399" t="n"/>
      <c r="L548" s="399" t="n"/>
      <c r="M548" s="399" t="n"/>
      <c r="N548" s="399" t="n"/>
      <c r="O548" s="399" t="n"/>
      <c r="P548" s="399" t="n"/>
      <c r="Q548" s="399" t="n"/>
      <c r="R548" s="399" t="n"/>
      <c r="S548" s="399" t="n"/>
      <c r="T548" s="399" t="n"/>
      <c r="U548" s="399" t="n"/>
      <c r="V548" s="211" t="n"/>
      <c r="W548" s="400" t="n"/>
      <c r="X548" s="211" t="n"/>
      <c r="Y548" s="400" t="n"/>
      <c r="Z548" s="211" t="n"/>
      <c r="AA548" s="400" t="n"/>
      <c r="AB548" s="211" t="n"/>
      <c r="AC548" s="399" t="n"/>
      <c r="AD548" s="399" t="n"/>
    </row>
    <row r="549">
      <c r="A549" s="3" t="n"/>
      <c r="B549" s="209" t="n"/>
      <c r="C549" s="209" t="n"/>
      <c r="D549" s="399" t="n"/>
      <c r="E549" s="399" t="n"/>
      <c r="F549" s="399" t="n"/>
      <c r="G549" s="399" t="n"/>
      <c r="H549" s="399" t="n"/>
      <c r="I549" s="399" t="n"/>
      <c r="J549" s="399" t="n"/>
      <c r="K549" s="399" t="n"/>
      <c r="L549" s="399" t="n"/>
      <c r="M549" s="399" t="n"/>
      <c r="N549" s="399" t="n"/>
      <c r="O549" s="399" t="n"/>
      <c r="P549" s="399" t="n"/>
      <c r="Q549" s="399" t="n"/>
      <c r="R549" s="399" t="n"/>
      <c r="S549" s="399" t="n"/>
      <c r="T549" s="399" t="n"/>
      <c r="U549" s="399" t="n"/>
      <c r="V549" s="211" t="n"/>
      <c r="W549" s="400" t="n"/>
      <c r="X549" s="211" t="n"/>
      <c r="Y549" s="400" t="n"/>
      <c r="Z549" s="211" t="n"/>
      <c r="AA549" s="400" t="n"/>
      <c r="AB549" s="211" t="n"/>
      <c r="AC549" s="399" t="n"/>
      <c r="AD549" s="399" t="n"/>
    </row>
    <row r="550">
      <c r="A550" s="3" t="n"/>
      <c r="B550" s="209" t="n"/>
      <c r="C550" s="209" t="n"/>
      <c r="D550" s="399" t="n"/>
      <c r="E550" s="399" t="n"/>
      <c r="F550" s="399" t="n"/>
      <c r="G550" s="399" t="n"/>
      <c r="H550" s="399" t="n"/>
      <c r="I550" s="399" t="n"/>
      <c r="J550" s="399" t="n"/>
      <c r="K550" s="399" t="n"/>
      <c r="L550" s="399" t="n"/>
      <c r="M550" s="399" t="n"/>
      <c r="N550" s="399" t="n"/>
      <c r="O550" s="399" t="n"/>
      <c r="P550" s="399" t="n"/>
      <c r="Q550" s="399" t="n"/>
      <c r="R550" s="399" t="n"/>
      <c r="S550" s="399" t="n"/>
      <c r="T550" s="399" t="n"/>
      <c r="U550" s="399" t="n"/>
      <c r="V550" s="211" t="n"/>
      <c r="W550" s="400" t="n"/>
      <c r="X550" s="211" t="n"/>
      <c r="Y550" s="400" t="n"/>
      <c r="Z550" s="211" t="n"/>
      <c r="AA550" s="400" t="n"/>
      <c r="AB550" s="211" t="n"/>
      <c r="AC550" s="399" t="n"/>
      <c r="AD550" s="399" t="n"/>
    </row>
    <row r="551">
      <c r="A551" s="3" t="n"/>
      <c r="B551" s="209" t="n"/>
      <c r="C551" s="209" t="n"/>
      <c r="D551" s="399" t="n"/>
      <c r="E551" s="399" t="n"/>
      <c r="F551" s="399" t="n"/>
      <c r="G551" s="399" t="n"/>
      <c r="H551" s="399" t="n"/>
      <c r="I551" s="399" t="n"/>
      <c r="J551" s="399" t="n"/>
      <c r="K551" s="399" t="n"/>
      <c r="L551" s="399" t="n"/>
      <c r="M551" s="399" t="n"/>
      <c r="N551" s="399" t="n"/>
      <c r="O551" s="399" t="n"/>
      <c r="P551" s="399" t="n"/>
      <c r="Q551" s="399" t="n"/>
      <c r="R551" s="399" t="n"/>
      <c r="S551" s="399" t="n"/>
      <c r="T551" s="399" t="n"/>
      <c r="U551" s="399" t="n"/>
      <c r="V551" s="211" t="n"/>
      <c r="W551" s="400" t="n"/>
      <c r="X551" s="211" t="n"/>
      <c r="Y551" s="400" t="n"/>
      <c r="Z551" s="211" t="n"/>
      <c r="AA551" s="400" t="n"/>
      <c r="AB551" s="211" t="n"/>
      <c r="AC551" s="399" t="n"/>
      <c r="AD551" s="399" t="n"/>
    </row>
    <row r="552">
      <c r="A552" s="3" t="n"/>
      <c r="B552" s="209" t="n"/>
      <c r="C552" s="209" t="n"/>
      <c r="D552" s="399" t="n"/>
      <c r="E552" s="399" t="n"/>
      <c r="F552" s="399" t="n"/>
      <c r="G552" s="399" t="n"/>
      <c r="H552" s="399" t="n"/>
      <c r="I552" s="399" t="n"/>
      <c r="J552" s="399" t="n"/>
      <c r="K552" s="399" t="n"/>
      <c r="L552" s="399" t="n"/>
      <c r="M552" s="399" t="n"/>
      <c r="N552" s="399" t="n"/>
      <c r="O552" s="399" t="n"/>
      <c r="P552" s="399" t="n"/>
      <c r="Q552" s="399" t="n"/>
      <c r="R552" s="399" t="n"/>
      <c r="S552" s="399" t="n"/>
      <c r="T552" s="399" t="n"/>
      <c r="U552" s="399" t="n"/>
      <c r="V552" s="211" t="n"/>
      <c r="W552" s="400" t="n"/>
      <c r="X552" s="211" t="n"/>
      <c r="Y552" s="400" t="n"/>
      <c r="Z552" s="211" t="n"/>
      <c r="AA552" s="400" t="n"/>
      <c r="AB552" s="211" t="n"/>
      <c r="AC552" s="399" t="n"/>
      <c r="AD552" s="399" t="n"/>
    </row>
    <row r="553">
      <c r="A553" s="3" t="n"/>
      <c r="B553" s="209" t="n"/>
      <c r="C553" s="209" t="n"/>
      <c r="D553" s="399" t="n"/>
      <c r="E553" s="399" t="n"/>
      <c r="F553" s="399" t="n"/>
      <c r="G553" s="399" t="n"/>
      <c r="H553" s="399" t="n"/>
      <c r="I553" s="399" t="n"/>
      <c r="J553" s="399" t="n"/>
      <c r="K553" s="399" t="n"/>
      <c r="L553" s="399" t="n"/>
      <c r="M553" s="399" t="n"/>
      <c r="N553" s="399" t="n"/>
      <c r="O553" s="399" t="n"/>
      <c r="P553" s="399" t="n"/>
      <c r="Q553" s="399" t="n"/>
      <c r="R553" s="399" t="n"/>
      <c r="S553" s="399" t="n"/>
      <c r="T553" s="399" t="n"/>
      <c r="U553" s="399" t="n"/>
      <c r="V553" s="211" t="n"/>
      <c r="W553" s="400" t="n"/>
      <c r="X553" s="211" t="n"/>
      <c r="Y553" s="400" t="n"/>
      <c r="Z553" s="211" t="n"/>
      <c r="AA553" s="400" t="n"/>
      <c r="AB553" s="211" t="n"/>
      <c r="AC553" s="399" t="n"/>
      <c r="AD553" s="399" t="n"/>
    </row>
    <row r="554">
      <c r="A554" s="3" t="n"/>
      <c r="B554" s="209" t="n"/>
      <c r="C554" s="209" t="n"/>
      <c r="D554" s="399" t="n"/>
      <c r="E554" s="399" t="n"/>
      <c r="F554" s="399" t="n"/>
      <c r="G554" s="399" t="n"/>
      <c r="H554" s="399" t="n"/>
      <c r="I554" s="399" t="n"/>
      <c r="J554" s="399" t="n"/>
      <c r="K554" s="399" t="n"/>
      <c r="L554" s="399" t="n"/>
      <c r="M554" s="399" t="n"/>
      <c r="N554" s="399" t="n"/>
      <c r="O554" s="399" t="n"/>
      <c r="P554" s="399" t="n"/>
      <c r="Q554" s="399" t="n"/>
      <c r="R554" s="399" t="n"/>
      <c r="S554" s="399" t="n"/>
      <c r="T554" s="399" t="n"/>
      <c r="U554" s="399" t="n"/>
      <c r="V554" s="211" t="n"/>
      <c r="W554" s="400" t="n"/>
      <c r="X554" s="211" t="n"/>
      <c r="Y554" s="400" t="n"/>
      <c r="Z554" s="211" t="n"/>
      <c r="AA554" s="400" t="n"/>
      <c r="AB554" s="211" t="n"/>
      <c r="AC554" s="399" t="n"/>
      <c r="AD554" s="399" t="n"/>
    </row>
    <row r="555">
      <c r="A555" s="3" t="n"/>
      <c r="B555" s="209" t="n"/>
      <c r="C555" s="209" t="n"/>
      <c r="D555" s="399" t="n"/>
      <c r="E555" s="399" t="n"/>
      <c r="F555" s="399" t="n"/>
      <c r="G555" s="399" t="n"/>
      <c r="H555" s="399" t="n"/>
      <c r="I555" s="399" t="n"/>
      <c r="J555" s="399" t="n"/>
      <c r="K555" s="399" t="n"/>
      <c r="L555" s="399" t="n"/>
      <c r="M555" s="399" t="n"/>
      <c r="N555" s="399" t="n"/>
      <c r="O555" s="399" t="n"/>
      <c r="P555" s="399" t="n"/>
      <c r="Q555" s="399" t="n"/>
      <c r="R555" s="399" t="n"/>
      <c r="S555" s="399" t="n"/>
      <c r="T555" s="399" t="n"/>
      <c r="U555" s="399" t="n"/>
      <c r="V555" s="211" t="n"/>
      <c r="W555" s="400" t="n"/>
      <c r="X555" s="211" t="n"/>
      <c r="Y555" s="400" t="n"/>
      <c r="Z555" s="211" t="n"/>
      <c r="AA555" s="400" t="n"/>
      <c r="AB555" s="211" t="n"/>
      <c r="AC555" s="399" t="n"/>
      <c r="AD555" s="399" t="n"/>
    </row>
    <row r="556">
      <c r="A556" s="3" t="n"/>
      <c r="B556" s="209" t="n"/>
      <c r="C556" s="209" t="n"/>
      <c r="D556" s="399" t="n"/>
      <c r="E556" s="399" t="n"/>
      <c r="F556" s="399" t="n"/>
      <c r="G556" s="399" t="n"/>
      <c r="H556" s="399" t="n"/>
      <c r="I556" s="399" t="n"/>
      <c r="J556" s="399" t="n"/>
      <c r="K556" s="399" t="n"/>
      <c r="L556" s="399" t="n"/>
      <c r="M556" s="399" t="n"/>
      <c r="N556" s="399" t="n"/>
      <c r="O556" s="399" t="n"/>
      <c r="P556" s="399" t="n"/>
      <c r="Q556" s="399" t="n"/>
      <c r="R556" s="399" t="n"/>
      <c r="S556" s="399" t="n"/>
      <c r="T556" s="399" t="n"/>
      <c r="U556" s="399" t="n"/>
      <c r="V556" s="211" t="n"/>
      <c r="W556" s="400" t="n"/>
      <c r="X556" s="211" t="n"/>
      <c r="Y556" s="400" t="n"/>
      <c r="Z556" s="211" t="n"/>
      <c r="AA556" s="400" t="n"/>
      <c r="AB556" s="211" t="n"/>
      <c r="AC556" s="399" t="n"/>
      <c r="AD556" s="399" t="n"/>
    </row>
    <row r="557">
      <c r="A557" s="3" t="n"/>
      <c r="B557" s="209" t="n"/>
      <c r="C557" s="209" t="n"/>
      <c r="D557" s="399" t="n"/>
      <c r="E557" s="399" t="n"/>
      <c r="F557" s="399" t="n"/>
      <c r="G557" s="399" t="n"/>
      <c r="H557" s="399" t="n"/>
      <c r="I557" s="399" t="n"/>
      <c r="J557" s="399" t="n"/>
      <c r="K557" s="399" t="n"/>
      <c r="L557" s="399" t="n"/>
      <c r="M557" s="399" t="n"/>
      <c r="N557" s="399" t="n"/>
      <c r="O557" s="399" t="n"/>
      <c r="P557" s="399" t="n"/>
      <c r="Q557" s="399" t="n"/>
      <c r="R557" s="399" t="n"/>
      <c r="S557" s="399" t="n"/>
      <c r="T557" s="399" t="n"/>
      <c r="U557" s="399" t="n"/>
      <c r="V557" s="211" t="n"/>
      <c r="W557" s="400" t="n"/>
      <c r="X557" s="211" t="n"/>
      <c r="Y557" s="400" t="n"/>
      <c r="Z557" s="211" t="n"/>
      <c r="AA557" s="400" t="n"/>
      <c r="AB557" s="211" t="n"/>
      <c r="AC557" s="399" t="n"/>
      <c r="AD557" s="399" t="n"/>
    </row>
    <row r="558">
      <c r="A558" s="3" t="n"/>
      <c r="B558" s="209" t="n"/>
      <c r="C558" s="209" t="n"/>
      <c r="D558" s="399" t="n"/>
      <c r="E558" s="399" t="n"/>
      <c r="F558" s="399" t="n"/>
      <c r="G558" s="399" t="n"/>
      <c r="H558" s="399" t="n"/>
      <c r="I558" s="399" t="n"/>
      <c r="J558" s="399" t="n"/>
      <c r="K558" s="399" t="n"/>
      <c r="L558" s="399" t="n"/>
      <c r="M558" s="399" t="n"/>
      <c r="N558" s="399" t="n"/>
      <c r="O558" s="399" t="n"/>
      <c r="P558" s="399" t="n"/>
      <c r="Q558" s="399" t="n"/>
      <c r="R558" s="399" t="n"/>
      <c r="S558" s="399" t="n"/>
      <c r="T558" s="399" t="n"/>
      <c r="U558" s="399" t="n"/>
      <c r="V558" s="211" t="n"/>
      <c r="W558" s="400" t="n"/>
      <c r="X558" s="211" t="n"/>
      <c r="Y558" s="400" t="n"/>
      <c r="Z558" s="211" t="n"/>
      <c r="AA558" s="400" t="n"/>
      <c r="AB558" s="211" t="n"/>
      <c r="AC558" s="399" t="n"/>
      <c r="AD558" s="399" t="n"/>
    </row>
    <row r="559">
      <c r="A559" s="3" t="n"/>
      <c r="B559" s="209" t="n"/>
      <c r="C559" s="209" t="n"/>
      <c r="D559" s="399" t="n"/>
      <c r="E559" s="399" t="n"/>
      <c r="F559" s="399" t="n"/>
      <c r="G559" s="399" t="n"/>
      <c r="H559" s="399" t="n"/>
      <c r="I559" s="399" t="n"/>
      <c r="J559" s="399" t="n"/>
      <c r="K559" s="399" t="n"/>
      <c r="L559" s="399" t="n"/>
      <c r="M559" s="399" t="n"/>
      <c r="N559" s="399" t="n"/>
      <c r="O559" s="399" t="n"/>
      <c r="P559" s="399" t="n"/>
      <c r="Q559" s="399" t="n"/>
      <c r="R559" s="399" t="n"/>
      <c r="S559" s="399" t="n"/>
      <c r="T559" s="399" t="n"/>
      <c r="U559" s="399" t="n"/>
      <c r="V559" s="211" t="n"/>
      <c r="W559" s="400" t="n"/>
      <c r="X559" s="211" t="n"/>
      <c r="Y559" s="400" t="n"/>
      <c r="Z559" s="211" t="n"/>
      <c r="AA559" s="400" t="n"/>
      <c r="AB559" s="211" t="n"/>
      <c r="AC559" s="399" t="n"/>
      <c r="AD559" s="399" t="n"/>
    </row>
    <row r="560">
      <c r="A560" s="3" t="n"/>
      <c r="B560" s="209" t="n"/>
      <c r="C560" s="209" t="n"/>
      <c r="D560" s="399" t="n"/>
      <c r="E560" s="399" t="n"/>
      <c r="F560" s="399" t="n"/>
      <c r="G560" s="399" t="n"/>
      <c r="H560" s="399" t="n"/>
      <c r="I560" s="399" t="n"/>
      <c r="J560" s="399" t="n"/>
      <c r="K560" s="399" t="n"/>
      <c r="L560" s="399" t="n"/>
      <c r="M560" s="399" t="n"/>
      <c r="N560" s="399" t="n"/>
      <c r="O560" s="399" t="n"/>
      <c r="P560" s="399" t="n"/>
      <c r="Q560" s="399" t="n"/>
      <c r="R560" s="399" t="n"/>
      <c r="S560" s="399" t="n"/>
      <c r="T560" s="399" t="n"/>
      <c r="U560" s="399" t="n"/>
      <c r="V560" s="211" t="n"/>
      <c r="W560" s="400" t="n"/>
      <c r="X560" s="211" t="n"/>
      <c r="Y560" s="400" t="n"/>
      <c r="Z560" s="211" t="n"/>
      <c r="AA560" s="400" t="n"/>
      <c r="AB560" s="211" t="n"/>
      <c r="AC560" s="399" t="n"/>
      <c r="AD560" s="399" t="n"/>
    </row>
    <row r="561">
      <c r="A561" s="3" t="n"/>
      <c r="B561" s="209" t="n"/>
      <c r="C561" s="209" t="n"/>
      <c r="D561" s="399" t="n"/>
      <c r="E561" s="399" t="n"/>
      <c r="F561" s="399" t="n"/>
      <c r="G561" s="399" t="n"/>
      <c r="H561" s="399" t="n"/>
      <c r="I561" s="399" t="n"/>
      <c r="J561" s="399" t="n"/>
      <c r="K561" s="399" t="n"/>
      <c r="L561" s="399" t="n"/>
      <c r="M561" s="399" t="n"/>
      <c r="N561" s="399" t="n"/>
      <c r="O561" s="399" t="n"/>
      <c r="P561" s="399" t="n"/>
      <c r="Q561" s="399" t="n"/>
      <c r="R561" s="399" t="n"/>
      <c r="S561" s="399" t="n"/>
      <c r="T561" s="399" t="n"/>
      <c r="U561" s="399" t="n"/>
      <c r="V561" s="211" t="n"/>
      <c r="W561" s="400" t="n"/>
      <c r="X561" s="211" t="n"/>
      <c r="Y561" s="400" t="n"/>
      <c r="Z561" s="211" t="n"/>
      <c r="AA561" s="400" t="n"/>
      <c r="AB561" s="211" t="n"/>
      <c r="AC561" s="399" t="n"/>
      <c r="AD561" s="399" t="n"/>
    </row>
    <row r="562">
      <c r="A562" s="3" t="n"/>
      <c r="B562" s="209" t="n"/>
      <c r="C562" s="209" t="n"/>
      <c r="D562" s="399" t="n"/>
      <c r="E562" s="399" t="n"/>
      <c r="F562" s="399" t="n"/>
      <c r="G562" s="399" t="n"/>
      <c r="H562" s="399" t="n"/>
      <c r="I562" s="399" t="n"/>
      <c r="J562" s="399" t="n"/>
      <c r="K562" s="399" t="n"/>
      <c r="L562" s="399" t="n"/>
      <c r="M562" s="399" t="n"/>
      <c r="N562" s="399" t="n"/>
      <c r="O562" s="399" t="n"/>
      <c r="P562" s="399" t="n"/>
      <c r="Q562" s="399" t="n"/>
      <c r="R562" s="399" t="n"/>
      <c r="S562" s="399" t="n"/>
      <c r="T562" s="399" t="n"/>
      <c r="U562" s="399" t="n"/>
      <c r="V562" s="211" t="n"/>
      <c r="W562" s="400" t="n"/>
      <c r="X562" s="211" t="n"/>
      <c r="Y562" s="400" t="n"/>
      <c r="Z562" s="211" t="n"/>
      <c r="AA562" s="400" t="n"/>
      <c r="AB562" s="211" t="n"/>
      <c r="AC562" s="399" t="n"/>
      <c r="AD562" s="399" t="n"/>
    </row>
    <row r="563">
      <c r="A563" s="3" t="n"/>
      <c r="B563" s="209" t="n"/>
      <c r="C563" s="209" t="n"/>
      <c r="D563" s="399" t="n"/>
      <c r="E563" s="399" t="n"/>
      <c r="F563" s="399" t="n"/>
      <c r="G563" s="399" t="n"/>
      <c r="H563" s="399" t="n"/>
      <c r="I563" s="399" t="n"/>
      <c r="J563" s="399" t="n"/>
      <c r="K563" s="399" t="n"/>
      <c r="L563" s="399" t="n"/>
      <c r="M563" s="399" t="n"/>
      <c r="N563" s="399" t="n"/>
      <c r="O563" s="399" t="n"/>
      <c r="P563" s="399" t="n"/>
      <c r="Q563" s="399" t="n"/>
      <c r="R563" s="399" t="n"/>
      <c r="S563" s="399" t="n"/>
      <c r="T563" s="399" t="n"/>
      <c r="U563" s="399" t="n"/>
      <c r="V563" s="211" t="n"/>
      <c r="W563" s="400" t="n"/>
      <c r="X563" s="211" t="n"/>
      <c r="Y563" s="400" t="n"/>
      <c r="Z563" s="211" t="n"/>
      <c r="AA563" s="400" t="n"/>
      <c r="AB563" s="211" t="n"/>
      <c r="AC563" s="399" t="n"/>
      <c r="AD563" s="399" t="n"/>
    </row>
    <row r="564">
      <c r="A564" s="3" t="n"/>
      <c r="B564" s="209" t="n"/>
      <c r="C564" s="209" t="n"/>
      <c r="D564" s="399" t="n"/>
      <c r="E564" s="399" t="n"/>
      <c r="F564" s="399" t="n"/>
      <c r="G564" s="399" t="n"/>
      <c r="H564" s="399" t="n"/>
      <c r="I564" s="399" t="n"/>
      <c r="J564" s="399" t="n"/>
      <c r="K564" s="399" t="n"/>
      <c r="L564" s="399" t="n"/>
      <c r="M564" s="399" t="n"/>
      <c r="N564" s="399" t="n"/>
      <c r="O564" s="399" t="n"/>
      <c r="P564" s="399" t="n"/>
      <c r="Q564" s="399" t="n"/>
      <c r="R564" s="399" t="n"/>
      <c r="S564" s="399" t="n"/>
      <c r="T564" s="399" t="n"/>
      <c r="U564" s="399" t="n"/>
      <c r="V564" s="211" t="n"/>
      <c r="W564" s="400" t="n"/>
      <c r="X564" s="211" t="n"/>
      <c r="Y564" s="400" t="n"/>
      <c r="Z564" s="211" t="n"/>
      <c r="AA564" s="400" t="n"/>
      <c r="AB564" s="211" t="n"/>
      <c r="AC564" s="399" t="n"/>
      <c r="AD564" s="399" t="n"/>
    </row>
    <row r="565">
      <c r="A565" s="3" t="n"/>
      <c r="B565" s="209" t="n"/>
      <c r="C565" s="209" t="n"/>
      <c r="D565" s="399" t="n"/>
      <c r="E565" s="399" t="n"/>
      <c r="F565" s="399" t="n"/>
      <c r="G565" s="399" t="n"/>
      <c r="H565" s="399" t="n"/>
      <c r="I565" s="399" t="n"/>
      <c r="J565" s="399" t="n"/>
      <c r="K565" s="399" t="n"/>
      <c r="L565" s="399" t="n"/>
      <c r="M565" s="399" t="n"/>
      <c r="N565" s="399" t="n"/>
      <c r="O565" s="399" t="n"/>
      <c r="P565" s="399" t="n"/>
      <c r="Q565" s="399" t="n"/>
      <c r="R565" s="399" t="n"/>
      <c r="S565" s="399" t="n"/>
      <c r="T565" s="399" t="n"/>
      <c r="U565" s="399" t="n"/>
      <c r="V565" s="211" t="n"/>
      <c r="W565" s="400" t="n"/>
      <c r="X565" s="211" t="n"/>
      <c r="Y565" s="400" t="n"/>
      <c r="Z565" s="211" t="n"/>
      <c r="AA565" s="400" t="n"/>
      <c r="AB565" s="211" t="n"/>
      <c r="AC565" s="399" t="n"/>
      <c r="AD565" s="399" t="n"/>
    </row>
    <row r="566">
      <c r="A566" s="3" t="n"/>
      <c r="B566" s="209" t="n"/>
      <c r="C566" s="209" t="n"/>
      <c r="D566" s="399" t="n"/>
      <c r="E566" s="399" t="n"/>
      <c r="F566" s="399" t="n"/>
      <c r="G566" s="399" t="n"/>
      <c r="H566" s="399" t="n"/>
      <c r="I566" s="399" t="n"/>
      <c r="J566" s="399" t="n"/>
      <c r="K566" s="399" t="n"/>
      <c r="L566" s="399" t="n"/>
      <c r="M566" s="399" t="n"/>
      <c r="N566" s="399" t="n"/>
      <c r="O566" s="399" t="n"/>
      <c r="P566" s="399" t="n"/>
      <c r="Q566" s="399" t="n"/>
      <c r="R566" s="399" t="n"/>
      <c r="S566" s="399" t="n"/>
      <c r="T566" s="399" t="n"/>
      <c r="U566" s="399" t="n"/>
      <c r="V566" s="211" t="n"/>
      <c r="W566" s="400" t="n"/>
      <c r="X566" s="211" t="n"/>
      <c r="Y566" s="400" t="n"/>
      <c r="Z566" s="211" t="n"/>
      <c r="AA566" s="400" t="n"/>
      <c r="AB566" s="211" t="n"/>
      <c r="AC566" s="399" t="n"/>
      <c r="AD566" s="399" t="n"/>
    </row>
    <row r="567">
      <c r="A567" s="3" t="n"/>
      <c r="B567" s="209" t="n"/>
      <c r="C567" s="209" t="n"/>
      <c r="D567" s="399" t="n"/>
      <c r="E567" s="399" t="n"/>
      <c r="F567" s="399" t="n"/>
      <c r="G567" s="399" t="n"/>
      <c r="H567" s="399" t="n"/>
      <c r="I567" s="399" t="n"/>
      <c r="J567" s="399" t="n"/>
      <c r="K567" s="399" t="n"/>
      <c r="L567" s="399" t="n"/>
      <c r="M567" s="399" t="n"/>
      <c r="N567" s="399" t="n"/>
      <c r="O567" s="399" t="n"/>
      <c r="P567" s="399" t="n"/>
      <c r="Q567" s="399" t="n"/>
      <c r="R567" s="399" t="n"/>
      <c r="S567" s="399" t="n"/>
      <c r="T567" s="399" t="n"/>
      <c r="U567" s="399" t="n"/>
      <c r="V567" s="211" t="n"/>
      <c r="W567" s="400" t="n"/>
      <c r="X567" s="211" t="n"/>
      <c r="Y567" s="400" t="n"/>
      <c r="Z567" s="211" t="n"/>
      <c r="AA567" s="400" t="n"/>
      <c r="AB567" s="211" t="n"/>
      <c r="AC567" s="399" t="n"/>
      <c r="AD567" s="399" t="n"/>
    </row>
    <row r="568">
      <c r="A568" s="3" t="n"/>
      <c r="B568" s="209" t="n"/>
      <c r="C568" s="209" t="n"/>
      <c r="D568" s="399" t="n"/>
      <c r="E568" s="399" t="n"/>
      <c r="F568" s="399" t="n"/>
      <c r="G568" s="399" t="n"/>
      <c r="H568" s="399" t="n"/>
      <c r="I568" s="399" t="n"/>
      <c r="J568" s="399" t="n"/>
      <c r="K568" s="399" t="n"/>
      <c r="L568" s="399" t="n"/>
      <c r="M568" s="399" t="n"/>
      <c r="N568" s="399" t="n"/>
      <c r="O568" s="399" t="n"/>
      <c r="P568" s="399" t="n"/>
      <c r="Q568" s="399" t="n"/>
      <c r="R568" s="399" t="n"/>
      <c r="S568" s="399" t="n"/>
      <c r="T568" s="399" t="n"/>
      <c r="U568" s="399" t="n"/>
      <c r="V568" s="211" t="n"/>
      <c r="W568" s="400" t="n"/>
      <c r="X568" s="211" t="n"/>
      <c r="Y568" s="400" t="n"/>
      <c r="Z568" s="211" t="n"/>
      <c r="AA568" s="400" t="n"/>
      <c r="AB568" s="211" t="n"/>
      <c r="AC568" s="399" t="n"/>
      <c r="AD568" s="399" t="n"/>
    </row>
    <row r="569">
      <c r="A569" s="3" t="n"/>
      <c r="B569" s="209" t="n"/>
      <c r="C569" s="209" t="n"/>
      <c r="D569" s="399" t="n"/>
      <c r="E569" s="399" t="n"/>
      <c r="F569" s="399" t="n"/>
      <c r="G569" s="399" t="n"/>
      <c r="H569" s="399" t="n"/>
      <c r="I569" s="399" t="n"/>
      <c r="J569" s="399" t="n"/>
      <c r="K569" s="399" t="n"/>
      <c r="L569" s="399" t="n"/>
      <c r="M569" s="399" t="n"/>
      <c r="N569" s="399" t="n"/>
      <c r="O569" s="399" t="n"/>
      <c r="P569" s="399" t="n"/>
      <c r="Q569" s="399" t="n"/>
      <c r="R569" s="399" t="n"/>
      <c r="S569" s="399" t="n"/>
      <c r="T569" s="399" t="n"/>
      <c r="U569" s="399" t="n"/>
      <c r="V569" s="211" t="n"/>
      <c r="W569" s="400" t="n"/>
      <c r="X569" s="211" t="n"/>
      <c r="Y569" s="400" t="n"/>
      <c r="Z569" s="211" t="n"/>
      <c r="AA569" s="400" t="n"/>
      <c r="AB569" s="211" t="n"/>
      <c r="AC569" s="399" t="n"/>
      <c r="AD569" s="399" t="n"/>
    </row>
    <row r="570">
      <c r="A570" s="3" t="n"/>
      <c r="B570" s="209" t="n"/>
      <c r="C570" s="209" t="n"/>
      <c r="D570" s="399" t="n"/>
      <c r="E570" s="399" t="n"/>
      <c r="F570" s="399" t="n"/>
      <c r="G570" s="399" t="n"/>
      <c r="H570" s="399" t="n"/>
      <c r="I570" s="399" t="n"/>
      <c r="J570" s="399" t="n"/>
      <c r="K570" s="399" t="n"/>
      <c r="L570" s="399" t="n"/>
      <c r="M570" s="399" t="n"/>
      <c r="N570" s="399" t="n"/>
      <c r="O570" s="399" t="n"/>
      <c r="P570" s="399" t="n"/>
      <c r="Q570" s="399" t="n"/>
      <c r="R570" s="399" t="n"/>
      <c r="S570" s="399" t="n"/>
      <c r="T570" s="399" t="n"/>
      <c r="U570" s="399" t="n"/>
      <c r="V570" s="211" t="n"/>
      <c r="W570" s="400" t="n"/>
      <c r="X570" s="211" t="n"/>
      <c r="Y570" s="400" t="n"/>
      <c r="Z570" s="211" t="n"/>
      <c r="AA570" s="400" t="n"/>
      <c r="AB570" s="211" t="n"/>
      <c r="AC570" s="399" t="n"/>
      <c r="AD570" s="399" t="n"/>
    </row>
    <row r="571">
      <c r="A571" s="3" t="n"/>
      <c r="B571" s="209" t="n"/>
      <c r="C571" s="209" t="n"/>
      <c r="D571" s="399" t="n"/>
      <c r="E571" s="399" t="n"/>
      <c r="F571" s="399" t="n"/>
      <c r="G571" s="399" t="n"/>
      <c r="H571" s="399" t="n"/>
      <c r="I571" s="399" t="n"/>
      <c r="J571" s="399" t="n"/>
      <c r="K571" s="399" t="n"/>
      <c r="L571" s="399" t="n"/>
      <c r="M571" s="399" t="n"/>
      <c r="N571" s="399" t="n"/>
      <c r="O571" s="399" t="n"/>
      <c r="P571" s="399" t="n"/>
      <c r="Q571" s="399" t="n"/>
      <c r="R571" s="399" t="n"/>
      <c r="S571" s="399" t="n"/>
      <c r="T571" s="399" t="n"/>
      <c r="U571" s="399" t="n"/>
      <c r="V571" s="211" t="n"/>
      <c r="W571" s="400" t="n"/>
      <c r="X571" s="211" t="n"/>
      <c r="Y571" s="400" t="n"/>
      <c r="Z571" s="211" t="n"/>
      <c r="AA571" s="400" t="n"/>
      <c r="AB571" s="211" t="n"/>
      <c r="AC571" s="399" t="n"/>
      <c r="AD571" s="399" t="n"/>
    </row>
    <row r="572">
      <c r="A572" s="3" t="n"/>
      <c r="B572" s="209" t="n"/>
      <c r="C572" s="209" t="n"/>
      <c r="D572" s="399" t="n"/>
      <c r="E572" s="399" t="n"/>
      <c r="F572" s="399" t="n"/>
      <c r="G572" s="399" t="n"/>
      <c r="H572" s="399" t="n"/>
      <c r="I572" s="399" t="n"/>
      <c r="J572" s="399" t="n"/>
      <c r="K572" s="399" t="n"/>
      <c r="L572" s="399" t="n"/>
      <c r="M572" s="399" t="n"/>
      <c r="N572" s="399" t="n"/>
      <c r="O572" s="399" t="n"/>
      <c r="P572" s="399" t="n"/>
      <c r="Q572" s="399" t="n"/>
      <c r="R572" s="399" t="n"/>
      <c r="S572" s="399" t="n"/>
      <c r="T572" s="399" t="n"/>
      <c r="U572" s="399" t="n"/>
      <c r="V572" s="211" t="n"/>
      <c r="W572" s="400" t="n"/>
      <c r="X572" s="211" t="n"/>
      <c r="Y572" s="400" t="n"/>
      <c r="Z572" s="211" t="n"/>
      <c r="AA572" s="400" t="n"/>
      <c r="AB572" s="211" t="n"/>
      <c r="AC572" s="399" t="n"/>
      <c r="AD572" s="399" t="n"/>
    </row>
    <row r="573">
      <c r="A573" s="3" t="n"/>
      <c r="B573" s="209" t="n"/>
      <c r="C573" s="209" t="n"/>
      <c r="D573" s="399" t="n"/>
      <c r="E573" s="399" t="n"/>
      <c r="F573" s="399" t="n"/>
      <c r="G573" s="399" t="n"/>
      <c r="H573" s="399" t="n"/>
      <c r="I573" s="399" t="n"/>
      <c r="J573" s="399" t="n"/>
      <c r="K573" s="399" t="n"/>
      <c r="L573" s="399" t="n"/>
      <c r="M573" s="399" t="n"/>
      <c r="N573" s="399" t="n"/>
      <c r="O573" s="399" t="n"/>
      <c r="P573" s="399" t="n"/>
      <c r="Q573" s="399" t="n"/>
      <c r="R573" s="399" t="n"/>
      <c r="S573" s="399" t="n"/>
      <c r="T573" s="399" t="n"/>
      <c r="U573" s="399" t="n"/>
      <c r="V573" s="211" t="n"/>
      <c r="W573" s="400" t="n"/>
      <c r="X573" s="211" t="n"/>
      <c r="Y573" s="400" t="n"/>
      <c r="Z573" s="211" t="n"/>
      <c r="AA573" s="400" t="n"/>
      <c r="AB573" s="211" t="n"/>
      <c r="AC573" s="399" t="n"/>
      <c r="AD573" s="399" t="n"/>
    </row>
    <row r="574">
      <c r="A574" s="3" t="n"/>
      <c r="B574" s="209" t="n"/>
      <c r="C574" s="209" t="n"/>
      <c r="D574" s="399" t="n"/>
      <c r="E574" s="399" t="n"/>
      <c r="F574" s="399" t="n"/>
      <c r="G574" s="399" t="n"/>
      <c r="H574" s="399" t="n"/>
      <c r="I574" s="399" t="n"/>
      <c r="J574" s="399" t="n"/>
      <c r="K574" s="399" t="n"/>
      <c r="L574" s="399" t="n"/>
      <c r="M574" s="399" t="n"/>
      <c r="N574" s="399" t="n"/>
      <c r="O574" s="399" t="n"/>
      <c r="P574" s="399" t="n"/>
      <c r="Q574" s="399" t="n"/>
      <c r="R574" s="399" t="n"/>
      <c r="S574" s="399" t="n"/>
      <c r="T574" s="399" t="n"/>
      <c r="U574" s="399" t="n"/>
      <c r="V574" s="211" t="n"/>
      <c r="W574" s="400" t="n"/>
      <c r="X574" s="211" t="n"/>
      <c r="Y574" s="400" t="n"/>
      <c r="Z574" s="211" t="n"/>
      <c r="AA574" s="400" t="n"/>
      <c r="AB574" s="211" t="n"/>
      <c r="AC574" s="399" t="n"/>
      <c r="AD574" s="399" t="n"/>
    </row>
    <row r="575">
      <c r="A575" s="3" t="n"/>
      <c r="B575" s="209" t="n"/>
      <c r="C575" s="209" t="n"/>
      <c r="D575" s="399" t="n"/>
      <c r="E575" s="399" t="n"/>
      <c r="F575" s="399" t="n"/>
      <c r="G575" s="399" t="n"/>
      <c r="H575" s="399" t="n"/>
      <c r="I575" s="399" t="n"/>
      <c r="J575" s="399" t="n"/>
      <c r="K575" s="399" t="n"/>
      <c r="L575" s="399" t="n"/>
      <c r="M575" s="399" t="n"/>
      <c r="N575" s="399" t="n"/>
      <c r="O575" s="399" t="n"/>
      <c r="P575" s="399" t="n"/>
      <c r="Q575" s="399" t="n"/>
      <c r="R575" s="399" t="n"/>
      <c r="S575" s="399" t="n"/>
      <c r="T575" s="399" t="n"/>
      <c r="U575" s="399" t="n"/>
      <c r="V575" s="211" t="n"/>
      <c r="W575" s="400" t="n"/>
      <c r="X575" s="211" t="n"/>
      <c r="Y575" s="400" t="n"/>
      <c r="Z575" s="211" t="n"/>
      <c r="AA575" s="400" t="n"/>
      <c r="AB575" s="211" t="n"/>
      <c r="AC575" s="399" t="n"/>
      <c r="AD575" s="399" t="n"/>
    </row>
    <row r="576">
      <c r="A576" s="3" t="n"/>
      <c r="B576" s="209" t="n"/>
      <c r="C576" s="209" t="n"/>
      <c r="D576" s="399" t="n"/>
      <c r="E576" s="399" t="n"/>
      <c r="F576" s="399" t="n"/>
      <c r="G576" s="399" t="n"/>
      <c r="H576" s="399" t="n"/>
      <c r="I576" s="399" t="n"/>
      <c r="J576" s="399" t="n"/>
      <c r="K576" s="399" t="n"/>
      <c r="L576" s="399" t="n"/>
      <c r="M576" s="399" t="n"/>
      <c r="N576" s="399" t="n"/>
      <c r="O576" s="399" t="n"/>
      <c r="P576" s="399" t="n"/>
      <c r="Q576" s="399" t="n"/>
      <c r="R576" s="399" t="n"/>
      <c r="S576" s="399" t="n"/>
      <c r="T576" s="399" t="n"/>
      <c r="U576" s="399" t="n"/>
      <c r="V576" s="211" t="n"/>
      <c r="W576" s="400" t="n"/>
      <c r="X576" s="211" t="n"/>
      <c r="Y576" s="400" t="n"/>
      <c r="Z576" s="211" t="n"/>
      <c r="AA576" s="400" t="n"/>
      <c r="AB576" s="211" t="n"/>
      <c r="AC576" s="399" t="n"/>
      <c r="AD576" s="399" t="n"/>
    </row>
    <row r="577">
      <c r="A577" s="3" t="n"/>
      <c r="B577" s="209" t="n"/>
      <c r="C577" s="209" t="n"/>
      <c r="D577" s="399" t="n"/>
      <c r="E577" s="399" t="n"/>
      <c r="F577" s="399" t="n"/>
      <c r="G577" s="399" t="n"/>
      <c r="H577" s="399" t="n"/>
      <c r="I577" s="399" t="n"/>
      <c r="J577" s="399" t="n"/>
      <c r="K577" s="399" t="n"/>
      <c r="L577" s="399" t="n"/>
      <c r="M577" s="399" t="n"/>
      <c r="N577" s="399" t="n"/>
      <c r="O577" s="399" t="n"/>
      <c r="P577" s="399" t="n"/>
      <c r="Q577" s="399" t="n"/>
      <c r="R577" s="399" t="n"/>
      <c r="S577" s="399" t="n"/>
      <c r="T577" s="399" t="n"/>
      <c r="U577" s="399" t="n"/>
      <c r="V577" s="211" t="n"/>
      <c r="W577" s="400" t="n"/>
      <c r="X577" s="211" t="n"/>
      <c r="Y577" s="400" t="n"/>
      <c r="Z577" s="211" t="n"/>
      <c r="AA577" s="400" t="n"/>
      <c r="AB577" s="211" t="n"/>
      <c r="AC577" s="399" t="n"/>
      <c r="AD577" s="399" t="n"/>
    </row>
    <row r="578">
      <c r="A578" s="3" t="n"/>
      <c r="B578" s="209" t="n"/>
      <c r="C578" s="209" t="n"/>
      <c r="D578" s="399" t="n"/>
      <c r="E578" s="399" t="n"/>
      <c r="F578" s="399" t="n"/>
      <c r="G578" s="399" t="n"/>
      <c r="H578" s="399" t="n"/>
      <c r="I578" s="399" t="n"/>
      <c r="J578" s="399" t="n"/>
      <c r="K578" s="399" t="n"/>
      <c r="L578" s="399" t="n"/>
      <c r="M578" s="399" t="n"/>
      <c r="N578" s="399" t="n"/>
      <c r="O578" s="399" t="n"/>
      <c r="P578" s="399" t="n"/>
      <c r="Q578" s="399" t="n"/>
      <c r="R578" s="399" t="n"/>
      <c r="S578" s="399" t="n"/>
      <c r="T578" s="399" t="n"/>
      <c r="U578" s="399" t="n"/>
      <c r="V578" s="211" t="n"/>
      <c r="W578" s="400" t="n"/>
      <c r="X578" s="211" t="n"/>
      <c r="Y578" s="400" t="n"/>
      <c r="Z578" s="211" t="n"/>
      <c r="AA578" s="400" t="n"/>
      <c r="AB578" s="211" t="n"/>
      <c r="AC578" s="399" t="n"/>
      <c r="AD578" s="399" t="n"/>
    </row>
    <row r="579">
      <c r="A579" s="3" t="n"/>
      <c r="B579" s="209" t="n"/>
      <c r="C579" s="209" t="n"/>
      <c r="D579" s="399" t="n"/>
      <c r="E579" s="399" t="n"/>
      <c r="F579" s="399" t="n"/>
      <c r="G579" s="399" t="n"/>
      <c r="H579" s="399" t="n"/>
      <c r="I579" s="399" t="n"/>
      <c r="J579" s="399" t="n"/>
      <c r="K579" s="399" t="n"/>
      <c r="L579" s="399" t="n"/>
      <c r="M579" s="399" t="n"/>
      <c r="N579" s="399" t="n"/>
      <c r="O579" s="399" t="n"/>
      <c r="P579" s="399" t="n"/>
      <c r="Q579" s="399" t="n"/>
      <c r="R579" s="399" t="n"/>
      <c r="S579" s="399" t="n"/>
      <c r="T579" s="399" t="n"/>
      <c r="U579" s="399" t="n"/>
      <c r="V579" s="211" t="n"/>
      <c r="W579" s="400" t="n"/>
      <c r="X579" s="211" t="n"/>
      <c r="Y579" s="400" t="n"/>
      <c r="Z579" s="211" t="n"/>
      <c r="AA579" s="400" t="n"/>
      <c r="AB579" s="211" t="n"/>
      <c r="AC579" s="399" t="n"/>
      <c r="AD579" s="399" t="n"/>
    </row>
    <row r="580">
      <c r="A580" s="3" t="n"/>
      <c r="B580" s="209" t="n"/>
      <c r="C580" s="209" t="n"/>
      <c r="D580" s="399" t="n"/>
      <c r="E580" s="399" t="n"/>
      <c r="F580" s="399" t="n"/>
      <c r="G580" s="399" t="n"/>
      <c r="H580" s="399" t="n"/>
      <c r="I580" s="399" t="n"/>
      <c r="J580" s="399" t="n"/>
      <c r="K580" s="399" t="n"/>
      <c r="L580" s="399" t="n"/>
      <c r="M580" s="399" t="n"/>
      <c r="N580" s="399" t="n"/>
      <c r="O580" s="399" t="n"/>
      <c r="P580" s="399" t="n"/>
      <c r="Q580" s="399" t="n"/>
      <c r="R580" s="399" t="n"/>
      <c r="S580" s="399" t="n"/>
      <c r="T580" s="399" t="n"/>
      <c r="U580" s="399" t="n"/>
      <c r="V580" s="211" t="n"/>
      <c r="W580" s="400" t="n"/>
      <c r="X580" s="211" t="n"/>
      <c r="Y580" s="400" t="n"/>
      <c r="Z580" s="211" t="n"/>
      <c r="AA580" s="400" t="n"/>
      <c r="AB580" s="211" t="n"/>
      <c r="AC580" s="399" t="n"/>
      <c r="AD580" s="399" t="n"/>
    </row>
    <row r="581">
      <c r="A581" s="3" t="n"/>
      <c r="B581" s="209" t="n"/>
      <c r="C581" s="209" t="n"/>
      <c r="D581" s="399" t="n"/>
      <c r="E581" s="399" t="n"/>
      <c r="F581" s="399" t="n"/>
      <c r="G581" s="399" t="n"/>
      <c r="H581" s="399" t="n"/>
      <c r="I581" s="399" t="n"/>
      <c r="J581" s="399" t="n"/>
      <c r="K581" s="399" t="n"/>
      <c r="L581" s="399" t="n"/>
      <c r="M581" s="399" t="n"/>
      <c r="N581" s="399" t="n"/>
      <c r="O581" s="399" t="n"/>
      <c r="P581" s="399" t="n"/>
      <c r="Q581" s="399" t="n"/>
      <c r="R581" s="399" t="n"/>
      <c r="S581" s="399" t="n"/>
      <c r="T581" s="399" t="n"/>
      <c r="U581" s="399" t="n"/>
      <c r="V581" s="211" t="n"/>
      <c r="W581" s="400" t="n"/>
      <c r="X581" s="211" t="n"/>
      <c r="Y581" s="400" t="n"/>
      <c r="Z581" s="211" t="n"/>
      <c r="AA581" s="400" t="n"/>
      <c r="AB581" s="211" t="n"/>
      <c r="AC581" s="399" t="n"/>
      <c r="AD581" s="399" t="n"/>
    </row>
    <row r="582">
      <c r="A582" s="3" t="n"/>
      <c r="B582" s="209" t="n"/>
      <c r="C582" s="209" t="n"/>
      <c r="D582" s="399" t="n"/>
      <c r="E582" s="399" t="n"/>
      <c r="F582" s="399" t="n"/>
      <c r="G582" s="399" t="n"/>
      <c r="H582" s="399" t="n"/>
      <c r="I582" s="399" t="n"/>
      <c r="J582" s="399" t="n"/>
      <c r="K582" s="399" t="n"/>
      <c r="L582" s="399" t="n"/>
      <c r="M582" s="399" t="n"/>
      <c r="N582" s="399" t="n"/>
      <c r="O582" s="399" t="n"/>
      <c r="P582" s="399" t="n"/>
      <c r="Q582" s="399" t="n"/>
      <c r="R582" s="399" t="n"/>
      <c r="S582" s="399" t="n"/>
      <c r="T582" s="399" t="n"/>
      <c r="U582" s="399" t="n"/>
      <c r="V582" s="211" t="n"/>
      <c r="W582" s="400" t="n"/>
      <c r="X582" s="211" t="n"/>
      <c r="Y582" s="400" t="n"/>
      <c r="Z582" s="211" t="n"/>
      <c r="AA582" s="400" t="n"/>
      <c r="AB582" s="211" t="n"/>
      <c r="AC582" s="399" t="n"/>
      <c r="AD582" s="399" t="n"/>
    </row>
    <row r="583">
      <c r="A583" s="3" t="n"/>
      <c r="B583" s="209" t="n"/>
      <c r="C583" s="209" t="n"/>
      <c r="D583" s="399" t="n"/>
      <c r="E583" s="399" t="n"/>
      <c r="F583" s="399" t="n"/>
      <c r="G583" s="399" t="n"/>
      <c r="H583" s="399" t="n"/>
      <c r="I583" s="399" t="n"/>
      <c r="J583" s="399" t="n"/>
      <c r="K583" s="399" t="n"/>
      <c r="L583" s="399" t="n"/>
      <c r="M583" s="399" t="n"/>
      <c r="N583" s="399" t="n"/>
      <c r="O583" s="399" t="n"/>
      <c r="P583" s="399" t="n"/>
      <c r="Q583" s="399" t="n"/>
      <c r="R583" s="399" t="n"/>
      <c r="S583" s="399" t="n"/>
      <c r="T583" s="399" t="n"/>
      <c r="U583" s="399" t="n"/>
      <c r="V583" s="211" t="n"/>
      <c r="W583" s="400" t="n"/>
      <c r="X583" s="211" t="n"/>
      <c r="Y583" s="400" t="n"/>
      <c r="Z583" s="211" t="n"/>
      <c r="AA583" s="400" t="n"/>
      <c r="AB583" s="211" t="n"/>
      <c r="AC583" s="399" t="n"/>
      <c r="AD583" s="399" t="n"/>
    </row>
    <row r="584">
      <c r="A584" s="3" t="n"/>
      <c r="B584" s="209" t="n"/>
      <c r="C584" s="209" t="n"/>
      <c r="D584" s="399" t="n"/>
      <c r="E584" s="399" t="n"/>
      <c r="F584" s="399" t="n"/>
      <c r="G584" s="399" t="n"/>
      <c r="H584" s="399" t="n"/>
      <c r="I584" s="399" t="n"/>
      <c r="J584" s="399" t="n"/>
      <c r="K584" s="399" t="n"/>
      <c r="L584" s="399" t="n"/>
      <c r="M584" s="399" t="n"/>
      <c r="N584" s="399" t="n"/>
      <c r="O584" s="399" t="n"/>
      <c r="P584" s="399" t="n"/>
      <c r="Q584" s="399" t="n"/>
      <c r="R584" s="399" t="n"/>
      <c r="S584" s="399" t="n"/>
      <c r="T584" s="399" t="n"/>
      <c r="U584" s="399" t="n"/>
      <c r="V584" s="211" t="n"/>
      <c r="W584" s="400" t="n"/>
      <c r="X584" s="211" t="n"/>
      <c r="Y584" s="400" t="n"/>
      <c r="Z584" s="211" t="n"/>
      <c r="AA584" s="400" t="n"/>
      <c r="AB584" s="211" t="n"/>
      <c r="AC584" s="399" t="n"/>
      <c r="AD584" s="399" t="n"/>
    </row>
    <row r="585">
      <c r="A585" s="3" t="n"/>
      <c r="B585" s="209" t="n"/>
      <c r="C585" s="209" t="n"/>
      <c r="D585" s="399" t="n"/>
      <c r="E585" s="399" t="n"/>
      <c r="F585" s="399" t="n"/>
      <c r="G585" s="399" t="n"/>
      <c r="H585" s="399" t="n"/>
      <c r="I585" s="399" t="n"/>
      <c r="J585" s="399" t="n"/>
      <c r="K585" s="399" t="n"/>
      <c r="L585" s="399" t="n"/>
      <c r="M585" s="399" t="n"/>
      <c r="N585" s="399" t="n"/>
      <c r="O585" s="399" t="n"/>
      <c r="P585" s="399" t="n"/>
      <c r="Q585" s="399" t="n"/>
      <c r="R585" s="399" t="n"/>
      <c r="S585" s="399" t="n"/>
      <c r="T585" s="399" t="n"/>
      <c r="U585" s="399" t="n"/>
      <c r="V585" s="211" t="n"/>
      <c r="W585" s="400" t="n"/>
      <c r="X585" s="211" t="n"/>
      <c r="Y585" s="400" t="n"/>
      <c r="Z585" s="211" t="n"/>
      <c r="AA585" s="400" t="n"/>
      <c r="AB585" s="211" t="n"/>
      <c r="AC585" s="399" t="n"/>
      <c r="AD585" s="399" t="n"/>
    </row>
    <row r="586">
      <c r="A586" s="3" t="n"/>
      <c r="B586" s="209" t="n"/>
      <c r="C586" s="209" t="n"/>
      <c r="D586" s="399" t="n"/>
      <c r="E586" s="399" t="n"/>
      <c r="F586" s="399" t="n"/>
      <c r="G586" s="399" t="n"/>
      <c r="H586" s="399" t="n"/>
      <c r="I586" s="399" t="n"/>
      <c r="J586" s="399" t="n"/>
      <c r="K586" s="399" t="n"/>
      <c r="L586" s="399" t="n"/>
      <c r="M586" s="399" t="n"/>
      <c r="N586" s="399" t="n"/>
      <c r="O586" s="399" t="n"/>
      <c r="P586" s="399" t="n"/>
      <c r="Q586" s="399" t="n"/>
      <c r="R586" s="399" t="n"/>
      <c r="S586" s="399" t="n"/>
      <c r="T586" s="399" t="n"/>
      <c r="U586" s="399" t="n"/>
      <c r="V586" s="211" t="n"/>
      <c r="W586" s="400" t="n"/>
      <c r="X586" s="211" t="n"/>
      <c r="Y586" s="400" t="n"/>
      <c r="Z586" s="211" t="n"/>
      <c r="AA586" s="400" t="n"/>
      <c r="AB586" s="211" t="n"/>
      <c r="AC586" s="399" t="n"/>
      <c r="AD586" s="399" t="n"/>
    </row>
    <row r="587">
      <c r="A587" s="3" t="n"/>
      <c r="B587" s="209" t="n"/>
      <c r="C587" s="209" t="n"/>
      <c r="D587" s="399" t="n"/>
      <c r="E587" s="399" t="n"/>
      <c r="F587" s="399" t="n"/>
      <c r="G587" s="399" t="n"/>
      <c r="H587" s="399" t="n"/>
      <c r="I587" s="399" t="n"/>
      <c r="J587" s="399" t="n"/>
      <c r="K587" s="399" t="n"/>
      <c r="L587" s="399" t="n"/>
      <c r="M587" s="399" t="n"/>
      <c r="N587" s="399" t="n"/>
      <c r="O587" s="399" t="n"/>
      <c r="P587" s="399" t="n"/>
      <c r="Q587" s="399" t="n"/>
      <c r="R587" s="399" t="n"/>
      <c r="S587" s="399" t="n"/>
      <c r="T587" s="399" t="n"/>
      <c r="U587" s="399" t="n"/>
      <c r="V587" s="211" t="n"/>
      <c r="W587" s="400" t="n"/>
      <c r="X587" s="211" t="n"/>
      <c r="Y587" s="400" t="n"/>
      <c r="Z587" s="211" t="n"/>
      <c r="AA587" s="400" t="n"/>
      <c r="AB587" s="211" t="n"/>
      <c r="AC587" s="399" t="n"/>
      <c r="AD587" s="399" t="n"/>
    </row>
    <row r="588">
      <c r="A588" s="3" t="n"/>
      <c r="B588" s="209" t="n"/>
      <c r="C588" s="209" t="n"/>
      <c r="D588" s="399" t="n"/>
      <c r="E588" s="399" t="n"/>
      <c r="F588" s="399" t="n"/>
      <c r="G588" s="399" t="n"/>
      <c r="H588" s="399" t="n"/>
      <c r="I588" s="399" t="n"/>
      <c r="J588" s="399" t="n"/>
      <c r="K588" s="399" t="n"/>
      <c r="L588" s="399" t="n"/>
      <c r="M588" s="399" t="n"/>
      <c r="N588" s="399" t="n"/>
      <c r="O588" s="399" t="n"/>
      <c r="P588" s="399" t="n"/>
      <c r="Q588" s="399" t="n"/>
      <c r="R588" s="399" t="n"/>
      <c r="S588" s="399" t="n"/>
      <c r="T588" s="399" t="n"/>
      <c r="U588" s="399" t="n"/>
      <c r="V588" s="211" t="n"/>
      <c r="W588" s="400" t="n"/>
      <c r="X588" s="211" t="n"/>
      <c r="Y588" s="400" t="n"/>
      <c r="Z588" s="211" t="n"/>
      <c r="AA588" s="400" t="n"/>
      <c r="AB588" s="211" t="n"/>
      <c r="AC588" s="399" t="n"/>
      <c r="AD588" s="399" t="n"/>
    </row>
    <row r="589">
      <c r="A589" s="3" t="n"/>
      <c r="B589" s="209" t="n"/>
      <c r="C589" s="209" t="n"/>
      <c r="D589" s="399" t="n"/>
      <c r="E589" s="399" t="n"/>
      <c r="F589" s="399" t="n"/>
      <c r="G589" s="399" t="n"/>
      <c r="H589" s="399" t="n"/>
      <c r="I589" s="399" t="n"/>
      <c r="J589" s="399" t="n"/>
      <c r="K589" s="399" t="n"/>
      <c r="L589" s="399" t="n"/>
      <c r="M589" s="399" t="n"/>
      <c r="N589" s="399" t="n"/>
      <c r="O589" s="399" t="n"/>
      <c r="P589" s="399" t="n"/>
      <c r="Q589" s="399" t="n"/>
      <c r="R589" s="399" t="n"/>
      <c r="S589" s="399" t="n"/>
      <c r="T589" s="399" t="n"/>
      <c r="U589" s="399" t="n"/>
      <c r="V589" s="211" t="n"/>
      <c r="W589" s="400" t="n"/>
      <c r="X589" s="211" t="n"/>
      <c r="Y589" s="400" t="n"/>
      <c r="Z589" s="211" t="n"/>
      <c r="AA589" s="400" t="n"/>
      <c r="AB589" s="211" t="n"/>
      <c r="AC589" s="399" t="n"/>
      <c r="AD589" s="399" t="n"/>
    </row>
    <row r="590">
      <c r="A590" s="3" t="n"/>
      <c r="B590" s="209" t="n"/>
      <c r="C590" s="209" t="n"/>
      <c r="D590" s="399" t="n"/>
      <c r="E590" s="399" t="n"/>
      <c r="F590" s="399" t="n"/>
      <c r="G590" s="399" t="n"/>
      <c r="H590" s="399" t="n"/>
      <c r="I590" s="399" t="n"/>
      <c r="J590" s="399" t="n"/>
      <c r="K590" s="399" t="n"/>
      <c r="L590" s="399" t="n"/>
      <c r="M590" s="399" t="n"/>
      <c r="N590" s="399" t="n"/>
      <c r="O590" s="399" t="n"/>
      <c r="P590" s="399" t="n"/>
      <c r="Q590" s="399" t="n"/>
      <c r="R590" s="399" t="n"/>
      <c r="S590" s="399" t="n"/>
      <c r="T590" s="399" t="n"/>
      <c r="U590" s="399" t="n"/>
      <c r="V590" s="211" t="n"/>
      <c r="W590" s="400" t="n"/>
      <c r="X590" s="211" t="n"/>
      <c r="Y590" s="400" t="n"/>
      <c r="Z590" s="211" t="n"/>
      <c r="AA590" s="400" t="n"/>
      <c r="AB590" s="211" t="n"/>
      <c r="AC590" s="399" t="n"/>
      <c r="AD590" s="399" t="n"/>
    </row>
    <row r="591">
      <c r="A591" s="3" t="n"/>
      <c r="B591" s="209" t="n"/>
      <c r="C591" s="209" t="n"/>
      <c r="D591" s="399" t="n"/>
      <c r="E591" s="399" t="n"/>
      <c r="F591" s="399" t="n"/>
      <c r="G591" s="399" t="n"/>
      <c r="H591" s="399" t="n"/>
      <c r="I591" s="399" t="n"/>
      <c r="J591" s="399" t="n"/>
      <c r="K591" s="399" t="n"/>
      <c r="L591" s="399" t="n"/>
      <c r="M591" s="399" t="n"/>
      <c r="N591" s="399" t="n"/>
      <c r="O591" s="399" t="n"/>
      <c r="P591" s="399" t="n"/>
      <c r="Q591" s="399" t="n"/>
      <c r="R591" s="399" t="n"/>
      <c r="S591" s="399" t="n"/>
      <c r="T591" s="399" t="n"/>
      <c r="U591" s="399" t="n"/>
      <c r="V591" s="211" t="n"/>
      <c r="W591" s="400" t="n"/>
      <c r="X591" s="211" t="n"/>
      <c r="Y591" s="400" t="n"/>
      <c r="Z591" s="211" t="n"/>
      <c r="AA591" s="400" t="n"/>
      <c r="AB591" s="211" t="n"/>
      <c r="AC591" s="399" t="n"/>
      <c r="AD591" s="399" t="n"/>
    </row>
    <row r="592">
      <c r="A592" s="3" t="n"/>
      <c r="B592" s="209" t="n"/>
      <c r="C592" s="209" t="n"/>
      <c r="D592" s="399" t="n"/>
      <c r="E592" s="399" t="n"/>
      <c r="F592" s="399" t="n"/>
      <c r="G592" s="399" t="n"/>
      <c r="H592" s="399" t="n"/>
      <c r="I592" s="399" t="n"/>
      <c r="J592" s="399" t="n"/>
      <c r="K592" s="399" t="n"/>
      <c r="L592" s="399" t="n"/>
      <c r="M592" s="399" t="n"/>
      <c r="N592" s="399" t="n"/>
      <c r="O592" s="399" t="n"/>
      <c r="P592" s="399" t="n"/>
      <c r="Q592" s="399" t="n"/>
      <c r="R592" s="399" t="n"/>
      <c r="S592" s="399" t="n"/>
      <c r="T592" s="399" t="n"/>
      <c r="U592" s="399" t="n"/>
      <c r="V592" s="211" t="n"/>
      <c r="W592" s="400" t="n"/>
      <c r="X592" s="211" t="n"/>
      <c r="Y592" s="400" t="n"/>
      <c r="Z592" s="211" t="n"/>
      <c r="AA592" s="400" t="n"/>
      <c r="AB592" s="211" t="n"/>
      <c r="AC592" s="399" t="n"/>
      <c r="AD592" s="399" t="n"/>
    </row>
    <row r="593">
      <c r="A593" s="3" t="n"/>
      <c r="B593" s="209" t="n"/>
      <c r="C593" s="209" t="n"/>
      <c r="D593" s="399" t="n"/>
      <c r="E593" s="399" t="n"/>
      <c r="F593" s="399" t="n"/>
      <c r="G593" s="399" t="n"/>
      <c r="H593" s="399" t="n"/>
      <c r="I593" s="399" t="n"/>
      <c r="J593" s="399" t="n"/>
      <c r="K593" s="399" t="n"/>
      <c r="L593" s="399" t="n"/>
      <c r="M593" s="399" t="n"/>
      <c r="N593" s="399" t="n"/>
      <c r="O593" s="399" t="n"/>
      <c r="P593" s="399" t="n"/>
      <c r="Q593" s="399" t="n"/>
      <c r="R593" s="399" t="n"/>
      <c r="S593" s="399" t="n"/>
      <c r="T593" s="399" t="n"/>
      <c r="U593" s="399" t="n"/>
      <c r="V593" s="211" t="n"/>
      <c r="W593" s="400" t="n"/>
      <c r="X593" s="211" t="n"/>
      <c r="Y593" s="400" t="n"/>
      <c r="Z593" s="211" t="n"/>
      <c r="AA593" s="400" t="n"/>
      <c r="AB593" s="211" t="n"/>
      <c r="AC593" s="399" t="n"/>
      <c r="AD593" s="399" t="n"/>
    </row>
    <row r="594">
      <c r="A594" s="3" t="n"/>
      <c r="B594" s="209" t="n"/>
      <c r="C594" s="209" t="n"/>
      <c r="D594" s="399" t="n"/>
      <c r="E594" s="399" t="n"/>
      <c r="F594" s="399" t="n"/>
      <c r="G594" s="399" t="n"/>
      <c r="H594" s="399" t="n"/>
      <c r="I594" s="399" t="n"/>
      <c r="J594" s="399" t="n"/>
      <c r="K594" s="399" t="n"/>
      <c r="L594" s="399" t="n"/>
      <c r="M594" s="399" t="n"/>
      <c r="N594" s="399" t="n"/>
      <c r="O594" s="399" t="n"/>
      <c r="P594" s="399" t="n"/>
      <c r="Q594" s="399" t="n"/>
      <c r="R594" s="399" t="n"/>
      <c r="S594" s="399" t="n"/>
      <c r="T594" s="399" t="n"/>
      <c r="U594" s="399" t="n"/>
      <c r="V594" s="211" t="n"/>
      <c r="W594" s="400" t="n"/>
      <c r="X594" s="211" t="n"/>
      <c r="Y594" s="400" t="n"/>
      <c r="Z594" s="211" t="n"/>
      <c r="AA594" s="400" t="n"/>
      <c r="AB594" s="211" t="n"/>
      <c r="AC594" s="399" t="n"/>
      <c r="AD594" s="399" t="n"/>
    </row>
    <row r="595">
      <c r="A595" s="3" t="n"/>
      <c r="B595" s="209" t="n"/>
      <c r="C595" s="209" t="n"/>
      <c r="D595" s="399" t="n"/>
      <c r="E595" s="399" t="n"/>
      <c r="F595" s="399" t="n"/>
      <c r="G595" s="399" t="n"/>
      <c r="H595" s="399" t="n"/>
      <c r="I595" s="399" t="n"/>
      <c r="J595" s="399" t="n"/>
      <c r="K595" s="399" t="n"/>
      <c r="L595" s="399" t="n"/>
      <c r="M595" s="399" t="n"/>
      <c r="N595" s="399" t="n"/>
      <c r="O595" s="399" t="n"/>
      <c r="P595" s="399" t="n"/>
      <c r="Q595" s="399" t="n"/>
      <c r="R595" s="399" t="n"/>
      <c r="S595" s="399" t="n"/>
      <c r="T595" s="399" t="n"/>
      <c r="U595" s="399" t="n"/>
      <c r="V595" s="211" t="n"/>
      <c r="W595" s="400" t="n"/>
      <c r="X595" s="211" t="n"/>
      <c r="Y595" s="400" t="n"/>
      <c r="Z595" s="211" t="n"/>
      <c r="AA595" s="400" t="n"/>
      <c r="AB595" s="211" t="n"/>
      <c r="AC595" s="399" t="n"/>
      <c r="AD595" s="399" t="n"/>
    </row>
    <row r="596">
      <c r="A596" s="3" t="n"/>
      <c r="B596" s="209" t="n"/>
      <c r="C596" s="209" t="n"/>
      <c r="D596" s="399" t="n"/>
      <c r="E596" s="399" t="n"/>
      <c r="F596" s="399" t="n"/>
      <c r="G596" s="399" t="n"/>
      <c r="H596" s="399" t="n"/>
      <c r="I596" s="399" t="n"/>
      <c r="J596" s="399" t="n"/>
      <c r="K596" s="399" t="n"/>
      <c r="L596" s="399" t="n"/>
      <c r="M596" s="399" t="n"/>
      <c r="N596" s="399" t="n"/>
      <c r="O596" s="399" t="n"/>
      <c r="P596" s="399" t="n"/>
      <c r="Q596" s="399" t="n"/>
      <c r="R596" s="399" t="n"/>
      <c r="S596" s="399" t="n"/>
      <c r="T596" s="399" t="n"/>
      <c r="U596" s="399" t="n"/>
      <c r="V596" s="211" t="n"/>
      <c r="W596" s="400" t="n"/>
      <c r="X596" s="211" t="n"/>
      <c r="Y596" s="400" t="n"/>
      <c r="Z596" s="211" t="n"/>
      <c r="AA596" s="400" t="n"/>
      <c r="AB596" s="211" t="n"/>
      <c r="AC596" s="399" t="n"/>
      <c r="AD596" s="399" t="n"/>
    </row>
    <row r="597">
      <c r="A597" s="3" t="n"/>
      <c r="B597" s="209" t="n"/>
      <c r="C597" s="209" t="n"/>
      <c r="D597" s="399" t="n"/>
      <c r="E597" s="399" t="n"/>
      <c r="F597" s="399" t="n"/>
      <c r="G597" s="399" t="n"/>
      <c r="H597" s="399" t="n"/>
      <c r="I597" s="399" t="n"/>
      <c r="J597" s="399" t="n"/>
      <c r="K597" s="399" t="n"/>
      <c r="L597" s="399" t="n"/>
      <c r="M597" s="399" t="n"/>
      <c r="N597" s="399" t="n"/>
      <c r="O597" s="399" t="n"/>
      <c r="P597" s="399" t="n"/>
      <c r="Q597" s="399" t="n"/>
      <c r="R597" s="399" t="n"/>
      <c r="S597" s="399" t="n"/>
      <c r="T597" s="399" t="n"/>
      <c r="U597" s="399" t="n"/>
      <c r="V597" s="211" t="n"/>
      <c r="W597" s="400" t="n"/>
      <c r="X597" s="211" t="n"/>
      <c r="Y597" s="400" t="n"/>
      <c r="Z597" s="211" t="n"/>
      <c r="AA597" s="400" t="n"/>
      <c r="AB597" s="211" t="n"/>
      <c r="AC597" s="399" t="n"/>
      <c r="AD597" s="399" t="n"/>
    </row>
    <row r="598">
      <c r="A598" s="3" t="n"/>
      <c r="B598" s="209" t="n"/>
      <c r="C598" s="209" t="n"/>
      <c r="D598" s="399" t="n"/>
      <c r="E598" s="399" t="n"/>
      <c r="F598" s="399" t="n"/>
      <c r="G598" s="399" t="n"/>
      <c r="H598" s="399" t="n"/>
      <c r="I598" s="399" t="n"/>
      <c r="J598" s="399" t="n"/>
      <c r="K598" s="399" t="n"/>
      <c r="L598" s="399" t="n"/>
      <c r="M598" s="399" t="n"/>
      <c r="N598" s="399" t="n"/>
      <c r="O598" s="399" t="n"/>
      <c r="P598" s="399" t="n"/>
      <c r="Q598" s="399" t="n"/>
      <c r="R598" s="399" t="n"/>
      <c r="S598" s="399" t="n"/>
      <c r="T598" s="399" t="n"/>
      <c r="U598" s="399" t="n"/>
      <c r="V598" s="211" t="n"/>
      <c r="W598" s="400" t="n"/>
      <c r="X598" s="211" t="n"/>
      <c r="Y598" s="400" t="n"/>
      <c r="Z598" s="211" t="n"/>
      <c r="AA598" s="400" t="n"/>
      <c r="AB598" s="211" t="n"/>
      <c r="AC598" s="399" t="n"/>
      <c r="AD598" s="399" t="n"/>
    </row>
    <row r="599">
      <c r="A599" s="3" t="n"/>
      <c r="B599" s="209" t="n"/>
      <c r="C599" s="209" t="n"/>
      <c r="D599" s="399" t="n"/>
      <c r="E599" s="399" t="n"/>
      <c r="F599" s="399" t="n"/>
      <c r="G599" s="399" t="n"/>
      <c r="H599" s="399" t="n"/>
      <c r="I599" s="399" t="n"/>
      <c r="J599" s="399" t="n"/>
      <c r="K599" s="399" t="n"/>
      <c r="L599" s="399" t="n"/>
      <c r="M599" s="399" t="n"/>
      <c r="N599" s="399" t="n"/>
      <c r="O599" s="399" t="n"/>
      <c r="P599" s="399" t="n"/>
      <c r="Q599" s="399" t="n"/>
      <c r="R599" s="399" t="n"/>
      <c r="S599" s="399" t="n"/>
      <c r="T599" s="399" t="n"/>
      <c r="U599" s="399" t="n"/>
      <c r="V599" s="211" t="n"/>
      <c r="W599" s="400" t="n"/>
      <c r="X599" s="211" t="n"/>
      <c r="Y599" s="400" t="n"/>
      <c r="Z599" s="211" t="n"/>
      <c r="AA599" s="400" t="n"/>
      <c r="AB599" s="211" t="n"/>
      <c r="AC599" s="399" t="n"/>
      <c r="AD599" s="399" t="n"/>
    </row>
    <row r="600">
      <c r="A600" s="3" t="n"/>
      <c r="B600" s="209" t="n"/>
      <c r="C600" s="209" t="n"/>
      <c r="D600" s="399" t="n"/>
      <c r="E600" s="399" t="n"/>
      <c r="F600" s="399" t="n"/>
      <c r="G600" s="399" t="n"/>
      <c r="H600" s="399" t="n"/>
      <c r="I600" s="399" t="n"/>
      <c r="J600" s="399" t="n"/>
      <c r="K600" s="399" t="n"/>
      <c r="L600" s="399" t="n"/>
      <c r="M600" s="399" t="n"/>
      <c r="N600" s="399" t="n"/>
      <c r="O600" s="399" t="n"/>
      <c r="P600" s="399" t="n"/>
      <c r="Q600" s="399" t="n"/>
      <c r="R600" s="399" t="n"/>
      <c r="S600" s="399" t="n"/>
      <c r="T600" s="399" t="n"/>
      <c r="U600" s="399" t="n"/>
      <c r="V600" s="211" t="n"/>
      <c r="W600" s="400" t="n"/>
      <c r="X600" s="211" t="n"/>
      <c r="Y600" s="400" t="n"/>
      <c r="Z600" s="211" t="n"/>
      <c r="AA600" s="400" t="n"/>
      <c r="AB600" s="211" t="n"/>
      <c r="AC600" s="399" t="n"/>
      <c r="AD600" s="399" t="n"/>
    </row>
    <row r="601">
      <c r="A601" s="3" t="n"/>
      <c r="B601" s="209" t="n"/>
      <c r="C601" s="209" t="n"/>
      <c r="D601" s="399" t="n"/>
      <c r="E601" s="399" t="n"/>
      <c r="F601" s="399" t="n"/>
      <c r="G601" s="399" t="n"/>
      <c r="H601" s="399" t="n"/>
      <c r="I601" s="399" t="n"/>
      <c r="J601" s="399" t="n"/>
      <c r="K601" s="399" t="n"/>
      <c r="L601" s="399" t="n"/>
      <c r="M601" s="399" t="n"/>
      <c r="N601" s="399" t="n"/>
      <c r="O601" s="399" t="n"/>
      <c r="P601" s="399" t="n"/>
      <c r="Q601" s="399" t="n"/>
      <c r="R601" s="399" t="n"/>
      <c r="S601" s="399" t="n"/>
      <c r="T601" s="399" t="n"/>
      <c r="U601" s="399" t="n"/>
      <c r="V601" s="211" t="n"/>
      <c r="W601" s="400" t="n"/>
      <c r="X601" s="211" t="n"/>
      <c r="Y601" s="400" t="n"/>
      <c r="Z601" s="211" t="n"/>
      <c r="AA601" s="400" t="n"/>
      <c r="AB601" s="211" t="n"/>
      <c r="AC601" s="399" t="n"/>
      <c r="AD601" s="399" t="n"/>
    </row>
    <row r="602">
      <c r="A602" s="3" t="n"/>
      <c r="B602" s="209" t="n"/>
      <c r="C602" s="209" t="n"/>
      <c r="D602" s="399" t="n"/>
      <c r="E602" s="399" t="n"/>
      <c r="F602" s="399" t="n"/>
      <c r="G602" s="399" t="n"/>
      <c r="H602" s="399" t="n"/>
      <c r="I602" s="399" t="n"/>
      <c r="J602" s="399" t="n"/>
      <c r="K602" s="399" t="n"/>
      <c r="L602" s="399" t="n"/>
      <c r="M602" s="399" t="n"/>
      <c r="N602" s="399" t="n"/>
      <c r="O602" s="399" t="n"/>
      <c r="P602" s="399" t="n"/>
      <c r="Q602" s="399" t="n"/>
      <c r="R602" s="399" t="n"/>
      <c r="S602" s="399" t="n"/>
      <c r="T602" s="399" t="n"/>
      <c r="U602" s="399" t="n"/>
      <c r="V602" s="211" t="n"/>
      <c r="W602" s="400" t="n"/>
      <c r="X602" s="211" t="n"/>
      <c r="Y602" s="400" t="n"/>
      <c r="Z602" s="211" t="n"/>
      <c r="AA602" s="400" t="n"/>
      <c r="AB602" s="211" t="n"/>
      <c r="AC602" s="399" t="n"/>
      <c r="AD602" s="399" t="n"/>
    </row>
    <row r="603">
      <c r="A603" s="3" t="n"/>
      <c r="B603" s="209" t="n"/>
      <c r="C603" s="209" t="n"/>
      <c r="D603" s="399" t="n"/>
      <c r="E603" s="399" t="n"/>
      <c r="F603" s="399" t="n"/>
      <c r="G603" s="399" t="n"/>
      <c r="H603" s="399" t="n"/>
      <c r="I603" s="399" t="n"/>
      <c r="J603" s="399" t="n"/>
      <c r="K603" s="399" t="n"/>
      <c r="L603" s="399" t="n"/>
      <c r="M603" s="399" t="n"/>
      <c r="N603" s="399" t="n"/>
      <c r="O603" s="399" t="n"/>
      <c r="P603" s="399" t="n"/>
      <c r="Q603" s="399" t="n"/>
      <c r="R603" s="399" t="n"/>
      <c r="S603" s="399" t="n"/>
      <c r="T603" s="399" t="n"/>
      <c r="U603" s="399" t="n"/>
      <c r="V603" s="211" t="n"/>
      <c r="W603" s="400" t="n"/>
      <c r="X603" s="211" t="n"/>
      <c r="Y603" s="400" t="n"/>
      <c r="Z603" s="211" t="n"/>
      <c r="AA603" s="400" t="n"/>
      <c r="AB603" s="211" t="n"/>
      <c r="AC603" s="399" t="n"/>
      <c r="AD603" s="399" t="n"/>
    </row>
    <row r="604">
      <c r="A604" s="3" t="n"/>
      <c r="B604" s="209" t="n"/>
      <c r="C604" s="209" t="n"/>
      <c r="D604" s="399" t="n"/>
      <c r="E604" s="399" t="n"/>
      <c r="F604" s="399" t="n"/>
      <c r="G604" s="399" t="n"/>
      <c r="H604" s="399" t="n"/>
      <c r="I604" s="399" t="n"/>
      <c r="J604" s="399" t="n"/>
      <c r="K604" s="399" t="n"/>
      <c r="L604" s="399" t="n"/>
      <c r="M604" s="399" t="n"/>
      <c r="N604" s="399" t="n"/>
      <c r="O604" s="399" t="n"/>
      <c r="P604" s="399" t="n"/>
      <c r="Q604" s="399" t="n"/>
      <c r="R604" s="399" t="n"/>
      <c r="S604" s="399" t="n"/>
      <c r="T604" s="399" t="n"/>
      <c r="U604" s="399" t="n"/>
      <c r="V604" s="211" t="n"/>
      <c r="W604" s="400" t="n"/>
      <c r="X604" s="211" t="n"/>
      <c r="Y604" s="400" t="n"/>
      <c r="Z604" s="211" t="n"/>
      <c r="AA604" s="400" t="n"/>
      <c r="AB604" s="211" t="n"/>
      <c r="AC604" s="399" t="n"/>
      <c r="AD604" s="399" t="n"/>
    </row>
    <row r="605">
      <c r="A605" s="3" t="n"/>
      <c r="B605" s="209" t="n"/>
      <c r="C605" s="209" t="n"/>
      <c r="D605" s="399" t="n"/>
      <c r="E605" s="399" t="n"/>
      <c r="F605" s="399" t="n"/>
      <c r="G605" s="399" t="n"/>
      <c r="H605" s="399" t="n"/>
      <c r="I605" s="399" t="n"/>
      <c r="J605" s="399" t="n"/>
      <c r="K605" s="399" t="n"/>
      <c r="L605" s="399" t="n"/>
      <c r="M605" s="399" t="n"/>
      <c r="N605" s="399" t="n"/>
      <c r="O605" s="399" t="n"/>
      <c r="P605" s="399" t="n"/>
      <c r="Q605" s="399" t="n"/>
      <c r="R605" s="399" t="n"/>
      <c r="S605" s="399" t="n"/>
      <c r="T605" s="399" t="n"/>
      <c r="U605" s="399" t="n"/>
      <c r="V605" s="211" t="n"/>
      <c r="W605" s="400" t="n"/>
      <c r="X605" s="211" t="n"/>
      <c r="Y605" s="400" t="n"/>
      <c r="Z605" s="211" t="n"/>
      <c r="AA605" s="400" t="n"/>
      <c r="AB605" s="211" t="n"/>
      <c r="AC605" s="399" t="n"/>
      <c r="AD605" s="399" t="n"/>
    </row>
    <row r="606">
      <c r="A606" s="3" t="n"/>
      <c r="B606" s="209" t="n"/>
      <c r="C606" s="209" t="n"/>
      <c r="D606" s="399" t="n"/>
      <c r="E606" s="399" t="n"/>
      <c r="F606" s="399" t="n"/>
      <c r="G606" s="399" t="n"/>
      <c r="H606" s="399" t="n"/>
      <c r="I606" s="399" t="n"/>
      <c r="J606" s="399" t="n"/>
      <c r="K606" s="399" t="n"/>
      <c r="L606" s="399" t="n"/>
      <c r="M606" s="399" t="n"/>
      <c r="N606" s="399" t="n"/>
      <c r="O606" s="399" t="n"/>
      <c r="P606" s="399" t="n"/>
      <c r="Q606" s="399" t="n"/>
      <c r="R606" s="399" t="n"/>
      <c r="S606" s="399" t="n"/>
      <c r="T606" s="399" t="n"/>
      <c r="U606" s="399" t="n"/>
      <c r="V606" s="211" t="n"/>
      <c r="W606" s="400" t="n"/>
      <c r="X606" s="211" t="n"/>
      <c r="Y606" s="400" t="n"/>
      <c r="Z606" s="211" t="n"/>
      <c r="AA606" s="400" t="n"/>
      <c r="AB606" s="211" t="n"/>
      <c r="AC606" s="399" t="n"/>
      <c r="AD606" s="399" t="n"/>
    </row>
    <row r="607">
      <c r="A607" s="3" t="n"/>
      <c r="B607" s="209" t="n"/>
      <c r="C607" s="209" t="n"/>
      <c r="D607" s="399" t="n"/>
      <c r="E607" s="399" t="n"/>
      <c r="F607" s="399" t="n"/>
      <c r="G607" s="399" t="n"/>
      <c r="H607" s="399" t="n"/>
      <c r="I607" s="399" t="n"/>
      <c r="J607" s="399" t="n"/>
      <c r="K607" s="399" t="n"/>
      <c r="L607" s="399" t="n"/>
      <c r="M607" s="399" t="n"/>
      <c r="N607" s="399" t="n"/>
      <c r="O607" s="399" t="n"/>
      <c r="P607" s="399" t="n"/>
      <c r="Q607" s="399" t="n"/>
      <c r="R607" s="399" t="n"/>
      <c r="S607" s="399" t="n"/>
      <c r="T607" s="399" t="n"/>
      <c r="U607" s="399" t="n"/>
      <c r="V607" s="211" t="n"/>
      <c r="W607" s="400" t="n"/>
      <c r="X607" s="211" t="n"/>
      <c r="Y607" s="400" t="n"/>
      <c r="Z607" s="211" t="n"/>
      <c r="AA607" s="400" t="n"/>
      <c r="AB607" s="211" t="n"/>
      <c r="AC607" s="399" t="n"/>
      <c r="AD607" s="399" t="n"/>
    </row>
    <row r="608">
      <c r="A608" s="3" t="n"/>
      <c r="B608" s="209" t="n"/>
      <c r="C608" s="209" t="n"/>
      <c r="D608" s="399" t="n"/>
      <c r="E608" s="399" t="n"/>
      <c r="F608" s="399" t="n"/>
      <c r="G608" s="399" t="n"/>
      <c r="H608" s="399" t="n"/>
      <c r="I608" s="399" t="n"/>
      <c r="J608" s="399" t="n"/>
      <c r="K608" s="399" t="n"/>
      <c r="L608" s="399" t="n"/>
      <c r="M608" s="399" t="n"/>
      <c r="N608" s="399" t="n"/>
      <c r="O608" s="399" t="n"/>
      <c r="P608" s="399" t="n"/>
      <c r="Q608" s="399" t="n"/>
      <c r="R608" s="399" t="n"/>
      <c r="S608" s="399" t="n"/>
      <c r="T608" s="399" t="n"/>
      <c r="U608" s="399" t="n"/>
      <c r="V608" s="211" t="n"/>
      <c r="W608" s="400" t="n"/>
      <c r="X608" s="211" t="n"/>
      <c r="Y608" s="400" t="n"/>
      <c r="Z608" s="211" t="n"/>
      <c r="AA608" s="400" t="n"/>
      <c r="AB608" s="211" t="n"/>
      <c r="AC608" s="399" t="n"/>
      <c r="AD608" s="399" t="n"/>
    </row>
    <row r="609">
      <c r="A609" s="3" t="n"/>
      <c r="B609" s="209" t="n"/>
      <c r="C609" s="209" t="n"/>
      <c r="D609" s="399" t="n"/>
      <c r="E609" s="399" t="n"/>
      <c r="F609" s="399" t="n"/>
      <c r="G609" s="399" t="n"/>
      <c r="H609" s="399" t="n"/>
      <c r="I609" s="399" t="n"/>
      <c r="J609" s="399" t="n"/>
      <c r="K609" s="399" t="n"/>
      <c r="L609" s="399" t="n"/>
      <c r="M609" s="399" t="n"/>
      <c r="N609" s="399" t="n"/>
      <c r="O609" s="399" t="n"/>
      <c r="P609" s="399" t="n"/>
      <c r="Q609" s="399" t="n"/>
      <c r="R609" s="399" t="n"/>
      <c r="S609" s="399" t="n"/>
      <c r="T609" s="399" t="n"/>
      <c r="U609" s="399" t="n"/>
      <c r="V609" s="211" t="n"/>
      <c r="W609" s="400" t="n"/>
      <c r="X609" s="211" t="n"/>
      <c r="Y609" s="400" t="n"/>
      <c r="Z609" s="211" t="n"/>
      <c r="AA609" s="400" t="n"/>
      <c r="AB609" s="211" t="n"/>
      <c r="AC609" s="399" t="n"/>
      <c r="AD609" s="399" t="n"/>
    </row>
    <row r="610">
      <c r="A610" s="3" t="n"/>
      <c r="B610" s="209" t="n"/>
      <c r="C610" s="209" t="n"/>
      <c r="D610" s="399" t="n"/>
      <c r="E610" s="399" t="n"/>
      <c r="F610" s="399" t="n"/>
      <c r="G610" s="399" t="n"/>
      <c r="H610" s="399" t="n"/>
      <c r="I610" s="399" t="n"/>
      <c r="J610" s="399" t="n"/>
      <c r="K610" s="399" t="n"/>
      <c r="L610" s="399" t="n"/>
      <c r="M610" s="399" t="n"/>
      <c r="N610" s="399" t="n"/>
      <c r="O610" s="399" t="n"/>
      <c r="P610" s="399" t="n"/>
      <c r="Q610" s="399" t="n"/>
      <c r="R610" s="399" t="n"/>
      <c r="S610" s="399" t="n"/>
      <c r="T610" s="399" t="n"/>
      <c r="U610" s="399" t="n"/>
      <c r="V610" s="211" t="n"/>
      <c r="W610" s="400" t="n"/>
      <c r="X610" s="211" t="n"/>
      <c r="Y610" s="400" t="n"/>
      <c r="Z610" s="211" t="n"/>
      <c r="AA610" s="400" t="n"/>
      <c r="AB610" s="211" t="n"/>
      <c r="AC610" s="399" t="n"/>
      <c r="AD610" s="399" t="n"/>
    </row>
    <row r="611">
      <c r="A611" s="3" t="n"/>
      <c r="B611" s="209" t="n"/>
      <c r="C611" s="209" t="n"/>
      <c r="D611" s="399" t="n"/>
      <c r="E611" s="399" t="n"/>
      <c r="F611" s="399" t="n"/>
      <c r="G611" s="399" t="n"/>
      <c r="H611" s="399" t="n"/>
      <c r="I611" s="399" t="n"/>
      <c r="J611" s="399" t="n"/>
      <c r="K611" s="399" t="n"/>
      <c r="L611" s="399" t="n"/>
      <c r="M611" s="399" t="n"/>
      <c r="N611" s="399" t="n"/>
      <c r="O611" s="399" t="n"/>
      <c r="P611" s="399" t="n"/>
      <c r="Q611" s="399" t="n"/>
      <c r="R611" s="399" t="n"/>
      <c r="S611" s="399" t="n"/>
      <c r="T611" s="399" t="n"/>
      <c r="U611" s="399" t="n"/>
      <c r="V611" s="211" t="n"/>
      <c r="W611" s="400" t="n"/>
      <c r="X611" s="211" t="n"/>
      <c r="Y611" s="400" t="n"/>
      <c r="Z611" s="211" t="n"/>
      <c r="AA611" s="400" t="n"/>
      <c r="AB611" s="211" t="n"/>
      <c r="AC611" s="399" t="n"/>
      <c r="AD611" s="399" t="n"/>
    </row>
    <row r="612">
      <c r="A612" s="3" t="n"/>
      <c r="B612" s="209" t="n"/>
      <c r="C612" s="209" t="n"/>
      <c r="D612" s="399" t="n"/>
      <c r="E612" s="399" t="n"/>
      <c r="F612" s="399" t="n"/>
      <c r="G612" s="399" t="n"/>
      <c r="H612" s="399" t="n"/>
      <c r="I612" s="399" t="n"/>
      <c r="J612" s="399" t="n"/>
      <c r="K612" s="399" t="n"/>
      <c r="L612" s="399" t="n"/>
      <c r="M612" s="399" t="n"/>
      <c r="N612" s="399" t="n"/>
      <c r="O612" s="399" t="n"/>
      <c r="P612" s="399" t="n"/>
      <c r="Q612" s="399" t="n"/>
      <c r="R612" s="399" t="n"/>
      <c r="S612" s="399" t="n"/>
      <c r="T612" s="399" t="n"/>
      <c r="U612" s="399" t="n"/>
      <c r="V612" s="211" t="n"/>
      <c r="W612" s="400" t="n"/>
      <c r="X612" s="211" t="n"/>
      <c r="Y612" s="400" t="n"/>
      <c r="Z612" s="211" t="n"/>
      <c r="AA612" s="400" t="n"/>
      <c r="AB612" s="211" t="n"/>
      <c r="AC612" s="399" t="n"/>
      <c r="AD612" s="399" t="n"/>
    </row>
    <row r="613">
      <c r="A613" s="3" t="n"/>
      <c r="B613" s="209" t="n"/>
      <c r="C613" s="209" t="n"/>
      <c r="D613" s="399" t="n"/>
      <c r="E613" s="399" t="n"/>
      <c r="F613" s="399" t="n"/>
      <c r="G613" s="399" t="n"/>
      <c r="H613" s="399" t="n"/>
      <c r="I613" s="399" t="n"/>
      <c r="J613" s="399" t="n"/>
      <c r="K613" s="399" t="n"/>
      <c r="L613" s="399" t="n"/>
      <c r="M613" s="399" t="n"/>
      <c r="N613" s="399" t="n"/>
      <c r="O613" s="399" t="n"/>
      <c r="P613" s="399" t="n"/>
      <c r="Q613" s="399" t="n"/>
      <c r="R613" s="399" t="n"/>
      <c r="S613" s="399" t="n"/>
      <c r="T613" s="399" t="n"/>
      <c r="U613" s="399" t="n"/>
      <c r="V613" s="211" t="n"/>
      <c r="W613" s="400" t="n"/>
      <c r="X613" s="211" t="n"/>
      <c r="Y613" s="400" t="n"/>
      <c r="Z613" s="211" t="n"/>
      <c r="AA613" s="400" t="n"/>
      <c r="AB613" s="211" t="n"/>
      <c r="AC613" s="399" t="n"/>
      <c r="AD613" s="399" t="n"/>
    </row>
    <row r="614">
      <c r="A614" s="3" t="n"/>
      <c r="B614" s="209" t="n"/>
      <c r="C614" s="209" t="n"/>
      <c r="D614" s="399" t="n"/>
      <c r="E614" s="399" t="n"/>
      <c r="F614" s="399" t="n"/>
      <c r="G614" s="399" t="n"/>
      <c r="H614" s="399" t="n"/>
      <c r="I614" s="399" t="n"/>
      <c r="J614" s="399" t="n"/>
      <c r="K614" s="399" t="n"/>
      <c r="L614" s="399" t="n"/>
      <c r="M614" s="399" t="n"/>
      <c r="N614" s="399" t="n"/>
      <c r="O614" s="399" t="n"/>
      <c r="P614" s="399" t="n"/>
      <c r="Q614" s="399" t="n"/>
      <c r="R614" s="399" t="n"/>
      <c r="S614" s="399" t="n"/>
      <c r="T614" s="399" t="n"/>
      <c r="U614" s="399" t="n"/>
      <c r="V614" s="211" t="n"/>
      <c r="W614" s="400" t="n"/>
      <c r="X614" s="211" t="n"/>
      <c r="Y614" s="400" t="n"/>
      <c r="Z614" s="211" t="n"/>
      <c r="AA614" s="400" t="n"/>
      <c r="AB614" s="211" t="n"/>
      <c r="AC614" s="399" t="n"/>
      <c r="AD614" s="399" t="n"/>
    </row>
    <row r="615">
      <c r="A615" s="3" t="n"/>
      <c r="B615" s="209" t="n"/>
      <c r="C615" s="209" t="n"/>
      <c r="D615" s="399" t="n"/>
      <c r="E615" s="399" t="n"/>
      <c r="F615" s="399" t="n"/>
      <c r="G615" s="399" t="n"/>
      <c r="H615" s="399" t="n"/>
      <c r="I615" s="399" t="n"/>
      <c r="J615" s="399" t="n"/>
      <c r="K615" s="399" t="n"/>
      <c r="L615" s="399" t="n"/>
      <c r="M615" s="399" t="n"/>
      <c r="N615" s="399" t="n"/>
      <c r="O615" s="399" t="n"/>
      <c r="P615" s="399" t="n"/>
      <c r="Q615" s="399" t="n"/>
      <c r="R615" s="399" t="n"/>
      <c r="S615" s="399" t="n"/>
      <c r="T615" s="399" t="n"/>
      <c r="U615" s="399" t="n"/>
      <c r="V615" s="211" t="n"/>
      <c r="W615" s="400" t="n"/>
      <c r="X615" s="211" t="n"/>
      <c r="Y615" s="400" t="n"/>
      <c r="Z615" s="211" t="n"/>
      <c r="AA615" s="400" t="n"/>
      <c r="AB615" s="211" t="n"/>
      <c r="AC615" s="399" t="n"/>
      <c r="AD615" s="399" t="n"/>
    </row>
    <row r="616">
      <c r="A616" s="3" t="n"/>
      <c r="B616" s="209" t="n"/>
      <c r="C616" s="209" t="n"/>
      <c r="D616" s="399" t="n"/>
      <c r="E616" s="399" t="n"/>
      <c r="F616" s="399" t="n"/>
      <c r="G616" s="399" t="n"/>
      <c r="H616" s="399" t="n"/>
      <c r="I616" s="399" t="n"/>
      <c r="J616" s="399" t="n"/>
      <c r="K616" s="399" t="n"/>
      <c r="L616" s="399" t="n"/>
      <c r="M616" s="399" t="n"/>
      <c r="N616" s="399" t="n"/>
      <c r="O616" s="399" t="n"/>
      <c r="P616" s="399" t="n"/>
      <c r="Q616" s="399" t="n"/>
      <c r="R616" s="399" t="n"/>
      <c r="S616" s="399" t="n"/>
      <c r="T616" s="399" t="n"/>
      <c r="U616" s="399" t="n"/>
      <c r="V616" s="211" t="n"/>
      <c r="W616" s="400" t="n"/>
      <c r="X616" s="211" t="n"/>
      <c r="Y616" s="400" t="n"/>
      <c r="Z616" s="211" t="n"/>
      <c r="AA616" s="400" t="n"/>
      <c r="AB616" s="211" t="n"/>
      <c r="AC616" s="399" t="n"/>
      <c r="AD616" s="399" t="n"/>
    </row>
    <row r="617">
      <c r="A617" s="3" t="n"/>
      <c r="B617" s="209" t="n"/>
      <c r="C617" s="209" t="n"/>
      <c r="D617" s="399" t="n"/>
      <c r="E617" s="399" t="n"/>
      <c r="F617" s="399" t="n"/>
      <c r="G617" s="399" t="n"/>
      <c r="H617" s="399" t="n"/>
      <c r="I617" s="399" t="n"/>
      <c r="J617" s="399" t="n"/>
      <c r="K617" s="399" t="n"/>
      <c r="L617" s="399" t="n"/>
      <c r="M617" s="399" t="n"/>
      <c r="N617" s="399" t="n"/>
      <c r="O617" s="399" t="n"/>
      <c r="P617" s="399" t="n"/>
      <c r="Q617" s="399" t="n"/>
      <c r="R617" s="399" t="n"/>
      <c r="S617" s="399" t="n"/>
      <c r="T617" s="399" t="n"/>
      <c r="U617" s="399" t="n"/>
      <c r="V617" s="211" t="n"/>
      <c r="W617" s="400" t="n"/>
      <c r="X617" s="211" t="n"/>
      <c r="Y617" s="400" t="n"/>
      <c r="Z617" s="211" t="n"/>
      <c r="AA617" s="400" t="n"/>
      <c r="AB617" s="211" t="n"/>
      <c r="AC617" s="399" t="n"/>
      <c r="AD617" s="399" t="n"/>
    </row>
    <row r="618">
      <c r="A618" s="3" t="n"/>
      <c r="B618" s="209" t="n"/>
      <c r="C618" s="209" t="n"/>
      <c r="D618" s="399" t="n"/>
      <c r="E618" s="399" t="n"/>
      <c r="F618" s="399" t="n"/>
      <c r="G618" s="399" t="n"/>
      <c r="H618" s="399" t="n"/>
      <c r="I618" s="399" t="n"/>
      <c r="J618" s="399" t="n"/>
      <c r="K618" s="399" t="n"/>
      <c r="L618" s="399" t="n"/>
      <c r="M618" s="399" t="n"/>
      <c r="N618" s="399" t="n"/>
      <c r="O618" s="399" t="n"/>
      <c r="P618" s="399" t="n"/>
      <c r="Q618" s="399" t="n"/>
      <c r="R618" s="399" t="n"/>
      <c r="S618" s="399" t="n"/>
      <c r="T618" s="399" t="n"/>
      <c r="U618" s="399" t="n"/>
      <c r="V618" s="211" t="n"/>
      <c r="W618" s="400" t="n"/>
      <c r="X618" s="211" t="n"/>
      <c r="Y618" s="400" t="n"/>
      <c r="Z618" s="211" t="n"/>
      <c r="AA618" s="400" t="n"/>
      <c r="AB618" s="211" t="n"/>
      <c r="AC618" s="399" t="n"/>
      <c r="AD618" s="399" t="n"/>
    </row>
    <row r="619">
      <c r="A619" s="3" t="n"/>
      <c r="B619" s="209" t="n"/>
      <c r="C619" s="209" t="n"/>
      <c r="D619" s="399" t="n"/>
      <c r="E619" s="399" t="n"/>
      <c r="F619" s="399" t="n"/>
      <c r="G619" s="399" t="n"/>
      <c r="H619" s="399" t="n"/>
      <c r="I619" s="399" t="n"/>
      <c r="J619" s="399" t="n"/>
      <c r="K619" s="399" t="n"/>
      <c r="L619" s="399" t="n"/>
      <c r="M619" s="399" t="n"/>
      <c r="N619" s="399" t="n"/>
      <c r="O619" s="399" t="n"/>
      <c r="P619" s="399" t="n"/>
      <c r="Q619" s="399" t="n"/>
      <c r="R619" s="399" t="n"/>
      <c r="S619" s="399" t="n"/>
      <c r="T619" s="399" t="n"/>
      <c r="U619" s="399" t="n"/>
      <c r="V619" s="211" t="n"/>
      <c r="W619" s="400" t="n"/>
      <c r="X619" s="211" t="n"/>
      <c r="Y619" s="400" t="n"/>
      <c r="Z619" s="211" t="n"/>
      <c r="AA619" s="400" t="n"/>
      <c r="AB619" s="211" t="n"/>
      <c r="AC619" s="399" t="n"/>
      <c r="AD619" s="399" t="n"/>
    </row>
    <row r="620">
      <c r="A620" s="3" t="n"/>
      <c r="B620" s="209" t="n"/>
      <c r="C620" s="209" t="n"/>
      <c r="D620" s="399" t="n"/>
      <c r="E620" s="399" t="n"/>
      <c r="F620" s="399" t="n"/>
      <c r="G620" s="399" t="n"/>
      <c r="H620" s="399" t="n"/>
      <c r="I620" s="399" t="n"/>
      <c r="J620" s="399" t="n"/>
      <c r="K620" s="399" t="n"/>
      <c r="L620" s="399" t="n"/>
      <c r="M620" s="399" t="n"/>
      <c r="N620" s="399" t="n"/>
      <c r="O620" s="399" t="n"/>
      <c r="P620" s="399" t="n"/>
      <c r="Q620" s="399" t="n"/>
      <c r="R620" s="399" t="n"/>
      <c r="S620" s="399" t="n"/>
      <c r="T620" s="399" t="n"/>
      <c r="U620" s="399" t="n"/>
      <c r="V620" s="211" t="n"/>
      <c r="W620" s="400" t="n"/>
      <c r="X620" s="211" t="n"/>
      <c r="Y620" s="400" t="n"/>
      <c r="Z620" s="211" t="n"/>
      <c r="AA620" s="400" t="n"/>
      <c r="AB620" s="211" t="n"/>
      <c r="AC620" s="399" t="n"/>
      <c r="AD620" s="399" t="n"/>
    </row>
    <row r="621">
      <c r="A621" s="3" t="n"/>
      <c r="B621" s="209" t="n"/>
      <c r="C621" s="209" t="n"/>
      <c r="D621" s="399" t="n"/>
      <c r="E621" s="399" t="n"/>
      <c r="F621" s="399" t="n"/>
      <c r="G621" s="399" t="n"/>
      <c r="H621" s="399" t="n"/>
      <c r="I621" s="399" t="n"/>
      <c r="J621" s="399" t="n"/>
      <c r="K621" s="399" t="n"/>
      <c r="L621" s="399" t="n"/>
      <c r="M621" s="399" t="n"/>
      <c r="N621" s="399" t="n"/>
      <c r="O621" s="399" t="n"/>
      <c r="P621" s="399" t="n"/>
      <c r="Q621" s="399" t="n"/>
      <c r="R621" s="399" t="n"/>
      <c r="S621" s="399" t="n"/>
      <c r="T621" s="399" t="n"/>
      <c r="U621" s="399" t="n"/>
      <c r="V621" s="211" t="n"/>
      <c r="W621" s="400" t="n"/>
      <c r="X621" s="211" t="n"/>
      <c r="Y621" s="400" t="n"/>
      <c r="Z621" s="211" t="n"/>
      <c r="AA621" s="400" t="n"/>
      <c r="AB621" s="211" t="n"/>
      <c r="AC621" s="399" t="n"/>
      <c r="AD621" s="399" t="n"/>
    </row>
    <row r="622">
      <c r="A622" s="3" t="n"/>
      <c r="B622" s="209" t="n"/>
      <c r="C622" s="209" t="n"/>
      <c r="D622" s="399" t="n"/>
      <c r="E622" s="399" t="n"/>
      <c r="F622" s="399" t="n"/>
      <c r="G622" s="399" t="n"/>
      <c r="H622" s="399" t="n"/>
      <c r="I622" s="399" t="n"/>
      <c r="J622" s="399" t="n"/>
      <c r="K622" s="399" t="n"/>
      <c r="L622" s="399" t="n"/>
      <c r="M622" s="399" t="n"/>
      <c r="N622" s="399" t="n"/>
      <c r="O622" s="399" t="n"/>
      <c r="P622" s="399" t="n"/>
      <c r="Q622" s="399" t="n"/>
      <c r="R622" s="399" t="n"/>
      <c r="S622" s="399" t="n"/>
      <c r="T622" s="399" t="n"/>
      <c r="U622" s="399" t="n"/>
      <c r="V622" s="211" t="n"/>
      <c r="W622" s="400" t="n"/>
      <c r="X622" s="211" t="n"/>
      <c r="Y622" s="400" t="n"/>
      <c r="Z622" s="211" t="n"/>
      <c r="AA622" s="400" t="n"/>
      <c r="AB622" s="211" t="n"/>
      <c r="AC622" s="399" t="n"/>
      <c r="AD622" s="399" t="n"/>
    </row>
    <row r="623">
      <c r="A623" s="3" t="n"/>
      <c r="B623" s="209" t="n"/>
      <c r="C623" s="209" t="n"/>
      <c r="D623" s="399" t="n"/>
      <c r="E623" s="399" t="n"/>
      <c r="F623" s="399" t="n"/>
      <c r="G623" s="399" t="n"/>
      <c r="H623" s="399" t="n"/>
      <c r="I623" s="399" t="n"/>
      <c r="J623" s="399" t="n"/>
      <c r="K623" s="399" t="n"/>
      <c r="L623" s="399" t="n"/>
      <c r="M623" s="399" t="n"/>
      <c r="N623" s="399" t="n"/>
      <c r="O623" s="399" t="n"/>
      <c r="P623" s="399" t="n"/>
      <c r="Q623" s="399" t="n"/>
      <c r="R623" s="399" t="n"/>
      <c r="S623" s="399" t="n"/>
      <c r="T623" s="399" t="n"/>
      <c r="U623" s="399" t="n"/>
      <c r="V623" s="211" t="n"/>
      <c r="W623" s="400" t="n"/>
      <c r="X623" s="211" t="n"/>
      <c r="Y623" s="400" t="n"/>
      <c r="Z623" s="211" t="n"/>
      <c r="AA623" s="400" t="n"/>
      <c r="AB623" s="211" t="n"/>
      <c r="AC623" s="399" t="n"/>
      <c r="AD623" s="399" t="n"/>
    </row>
    <row r="624">
      <c r="A624" s="3" t="n"/>
      <c r="B624" s="209" t="n"/>
      <c r="C624" s="209" t="n"/>
      <c r="D624" s="399" t="n"/>
      <c r="E624" s="399" t="n"/>
      <c r="F624" s="399" t="n"/>
      <c r="G624" s="399" t="n"/>
      <c r="H624" s="399" t="n"/>
      <c r="I624" s="399" t="n"/>
      <c r="J624" s="399" t="n"/>
      <c r="K624" s="399" t="n"/>
      <c r="L624" s="399" t="n"/>
      <c r="M624" s="399" t="n"/>
      <c r="N624" s="399" t="n"/>
      <c r="O624" s="399" t="n"/>
      <c r="P624" s="399" t="n"/>
      <c r="Q624" s="399" t="n"/>
      <c r="R624" s="399" t="n"/>
      <c r="S624" s="399" t="n"/>
      <c r="T624" s="399" t="n"/>
      <c r="U624" s="399" t="n"/>
      <c r="V624" s="211" t="n"/>
      <c r="W624" s="400" t="n"/>
      <c r="X624" s="211" t="n"/>
      <c r="Y624" s="400" t="n"/>
      <c r="Z624" s="211" t="n"/>
      <c r="AA624" s="400" t="n"/>
      <c r="AB624" s="211" t="n"/>
      <c r="AC624" s="399" t="n"/>
      <c r="AD624" s="399" t="n"/>
    </row>
    <row r="625">
      <c r="A625" s="3" t="n"/>
      <c r="B625" s="209" t="n"/>
      <c r="C625" s="209" t="n"/>
      <c r="D625" s="399" t="n"/>
      <c r="E625" s="399" t="n"/>
      <c r="F625" s="399" t="n"/>
      <c r="G625" s="399" t="n"/>
      <c r="H625" s="399" t="n"/>
      <c r="I625" s="399" t="n"/>
      <c r="J625" s="399" t="n"/>
      <c r="K625" s="399" t="n"/>
      <c r="L625" s="399" t="n"/>
      <c r="M625" s="399" t="n"/>
      <c r="N625" s="399" t="n"/>
      <c r="O625" s="399" t="n"/>
      <c r="P625" s="399" t="n"/>
      <c r="Q625" s="399" t="n"/>
      <c r="R625" s="399" t="n"/>
      <c r="S625" s="399" t="n"/>
      <c r="T625" s="399" t="n"/>
      <c r="U625" s="399" t="n"/>
      <c r="V625" s="211" t="n"/>
      <c r="W625" s="400" t="n"/>
      <c r="X625" s="211" t="n"/>
      <c r="Y625" s="400" t="n"/>
      <c r="Z625" s="211" t="n"/>
      <c r="AA625" s="400" t="n"/>
      <c r="AB625" s="211" t="n"/>
      <c r="AC625" s="399" t="n"/>
      <c r="AD625" s="399" t="n"/>
    </row>
    <row r="626">
      <c r="A626" s="3" t="n"/>
      <c r="B626" s="209" t="n"/>
      <c r="C626" s="209" t="n"/>
      <c r="D626" s="399" t="n"/>
      <c r="E626" s="399" t="n"/>
      <c r="F626" s="399" t="n"/>
      <c r="G626" s="399" t="n"/>
      <c r="H626" s="399" t="n"/>
      <c r="I626" s="399" t="n"/>
      <c r="J626" s="399" t="n"/>
      <c r="K626" s="399" t="n"/>
      <c r="L626" s="399" t="n"/>
      <c r="M626" s="399" t="n"/>
      <c r="N626" s="399" t="n"/>
      <c r="O626" s="399" t="n"/>
      <c r="P626" s="399" t="n"/>
      <c r="Q626" s="399" t="n"/>
      <c r="R626" s="399" t="n"/>
      <c r="S626" s="399" t="n"/>
      <c r="T626" s="399" t="n"/>
      <c r="U626" s="399" t="n"/>
      <c r="V626" s="211" t="n"/>
      <c r="W626" s="400" t="n"/>
      <c r="X626" s="211" t="n"/>
      <c r="Y626" s="400" t="n"/>
      <c r="Z626" s="211" t="n"/>
      <c r="AA626" s="400" t="n"/>
      <c r="AB626" s="211" t="n"/>
      <c r="AC626" s="399" t="n"/>
      <c r="AD626" s="399" t="n"/>
    </row>
    <row r="627">
      <c r="A627" s="3" t="n"/>
      <c r="B627" s="209" t="n"/>
      <c r="C627" s="209" t="n"/>
      <c r="D627" s="399" t="n"/>
      <c r="E627" s="399" t="n"/>
      <c r="F627" s="399" t="n"/>
      <c r="G627" s="399" t="n"/>
      <c r="H627" s="399" t="n"/>
      <c r="I627" s="399" t="n"/>
      <c r="J627" s="399" t="n"/>
      <c r="K627" s="399" t="n"/>
      <c r="L627" s="399" t="n"/>
      <c r="M627" s="399" t="n"/>
      <c r="N627" s="399" t="n"/>
      <c r="O627" s="399" t="n"/>
      <c r="P627" s="399" t="n"/>
      <c r="Q627" s="399" t="n"/>
      <c r="R627" s="399" t="n"/>
      <c r="S627" s="399" t="n"/>
      <c r="T627" s="399" t="n"/>
      <c r="U627" s="399" t="n"/>
      <c r="V627" s="211" t="n"/>
      <c r="W627" s="400" t="n"/>
      <c r="X627" s="211" t="n"/>
      <c r="Y627" s="400" t="n"/>
      <c r="Z627" s="211" t="n"/>
      <c r="AA627" s="400" t="n"/>
      <c r="AB627" s="211" t="n"/>
      <c r="AC627" s="399" t="n"/>
      <c r="AD627" s="399" t="n"/>
    </row>
    <row r="628">
      <c r="A628" s="3" t="n"/>
      <c r="B628" s="209" t="n"/>
      <c r="C628" s="209" t="n"/>
      <c r="D628" s="399" t="n"/>
      <c r="E628" s="399" t="n"/>
      <c r="F628" s="399" t="n"/>
      <c r="G628" s="399" t="n"/>
      <c r="H628" s="399" t="n"/>
      <c r="I628" s="399" t="n"/>
      <c r="J628" s="399" t="n"/>
      <c r="K628" s="399" t="n"/>
      <c r="L628" s="399" t="n"/>
      <c r="M628" s="399" t="n"/>
      <c r="N628" s="399" t="n"/>
      <c r="O628" s="399" t="n"/>
      <c r="P628" s="399" t="n"/>
      <c r="Q628" s="399" t="n"/>
      <c r="R628" s="399" t="n"/>
      <c r="S628" s="399" t="n"/>
      <c r="T628" s="399" t="n"/>
      <c r="U628" s="399" t="n"/>
      <c r="V628" s="211" t="n"/>
      <c r="W628" s="400" t="n"/>
      <c r="X628" s="211" t="n"/>
      <c r="Y628" s="400" t="n"/>
      <c r="Z628" s="211" t="n"/>
      <c r="AA628" s="400" t="n"/>
      <c r="AB628" s="211" t="n"/>
      <c r="AC628" s="399" t="n"/>
      <c r="AD628" s="399" t="n"/>
    </row>
    <row r="629">
      <c r="A629" s="3" t="n"/>
      <c r="B629" s="209" t="n"/>
      <c r="C629" s="209" t="n"/>
      <c r="D629" s="399" t="n"/>
      <c r="E629" s="399" t="n"/>
      <c r="F629" s="399" t="n"/>
      <c r="G629" s="399" t="n"/>
      <c r="H629" s="399" t="n"/>
      <c r="I629" s="399" t="n"/>
      <c r="J629" s="399" t="n"/>
      <c r="K629" s="399" t="n"/>
      <c r="L629" s="399" t="n"/>
      <c r="M629" s="399" t="n"/>
      <c r="N629" s="399" t="n"/>
      <c r="O629" s="399" t="n"/>
      <c r="P629" s="399" t="n"/>
      <c r="Q629" s="399" t="n"/>
      <c r="R629" s="399" t="n"/>
      <c r="S629" s="399" t="n"/>
      <c r="T629" s="399" t="n"/>
      <c r="U629" s="399" t="n"/>
      <c r="V629" s="211" t="n"/>
      <c r="W629" s="400" t="n"/>
      <c r="X629" s="211" t="n"/>
      <c r="Y629" s="400" t="n"/>
      <c r="Z629" s="211" t="n"/>
      <c r="AA629" s="400" t="n"/>
      <c r="AB629" s="211" t="n"/>
      <c r="AC629" s="399" t="n"/>
      <c r="AD629" s="399" t="n"/>
    </row>
    <row r="630">
      <c r="A630" s="3" t="n"/>
      <c r="B630" s="209" t="n"/>
      <c r="C630" s="209" t="n"/>
      <c r="D630" s="399" t="n"/>
      <c r="E630" s="399" t="n"/>
      <c r="F630" s="399" t="n"/>
      <c r="G630" s="399" t="n"/>
      <c r="H630" s="399" t="n"/>
      <c r="I630" s="399" t="n"/>
      <c r="J630" s="399" t="n"/>
      <c r="K630" s="399" t="n"/>
      <c r="L630" s="399" t="n"/>
      <c r="M630" s="399" t="n"/>
      <c r="N630" s="399" t="n"/>
      <c r="O630" s="399" t="n"/>
      <c r="P630" s="399" t="n"/>
      <c r="Q630" s="399" t="n"/>
      <c r="R630" s="399" t="n"/>
      <c r="S630" s="399" t="n"/>
      <c r="T630" s="399" t="n"/>
      <c r="U630" s="399" t="n"/>
      <c r="V630" s="211" t="n"/>
      <c r="W630" s="400" t="n"/>
      <c r="X630" s="211" t="n"/>
      <c r="Y630" s="400" t="n"/>
      <c r="Z630" s="211" t="n"/>
      <c r="AA630" s="400" t="n"/>
      <c r="AB630" s="211" t="n"/>
      <c r="AC630" s="399" t="n"/>
      <c r="AD630" s="399" t="n"/>
    </row>
    <row r="631">
      <c r="A631" s="3" t="n"/>
      <c r="B631" s="209" t="n"/>
      <c r="C631" s="209" t="n"/>
      <c r="D631" s="399" t="n"/>
      <c r="E631" s="399" t="n"/>
      <c r="F631" s="399" t="n"/>
      <c r="G631" s="399" t="n"/>
      <c r="H631" s="399" t="n"/>
      <c r="I631" s="399" t="n"/>
      <c r="J631" s="399" t="n"/>
      <c r="K631" s="399" t="n"/>
      <c r="L631" s="399" t="n"/>
      <c r="M631" s="399" t="n"/>
      <c r="N631" s="399" t="n"/>
      <c r="O631" s="399" t="n"/>
      <c r="P631" s="399" t="n"/>
      <c r="Q631" s="399" t="n"/>
      <c r="R631" s="399" t="n"/>
      <c r="S631" s="399" t="n"/>
      <c r="T631" s="399" t="n"/>
      <c r="U631" s="399" t="n"/>
      <c r="V631" s="211" t="n"/>
      <c r="W631" s="400" t="n"/>
      <c r="X631" s="211" t="n"/>
      <c r="Y631" s="400" t="n"/>
      <c r="Z631" s="211" t="n"/>
      <c r="AA631" s="400" t="n"/>
      <c r="AB631" s="211" t="n"/>
      <c r="AC631" s="399" t="n"/>
      <c r="AD631" s="399" t="n"/>
    </row>
    <row r="632">
      <c r="A632" s="3" t="n"/>
      <c r="B632" s="209" t="n"/>
      <c r="C632" s="209" t="n"/>
      <c r="D632" s="399" t="n"/>
      <c r="E632" s="399" t="n"/>
      <c r="F632" s="399" t="n"/>
      <c r="G632" s="399" t="n"/>
      <c r="H632" s="399" t="n"/>
      <c r="I632" s="399" t="n"/>
      <c r="J632" s="399" t="n"/>
      <c r="K632" s="399" t="n"/>
      <c r="L632" s="399" t="n"/>
      <c r="M632" s="399" t="n"/>
      <c r="N632" s="399" t="n"/>
      <c r="O632" s="399" t="n"/>
      <c r="P632" s="399" t="n"/>
      <c r="Q632" s="399" t="n"/>
      <c r="R632" s="399" t="n"/>
      <c r="S632" s="399" t="n"/>
      <c r="T632" s="399" t="n"/>
      <c r="U632" s="399" t="n"/>
      <c r="V632" s="211" t="n"/>
      <c r="W632" s="400" t="n"/>
      <c r="X632" s="211" t="n"/>
      <c r="Y632" s="400" t="n"/>
      <c r="Z632" s="211" t="n"/>
      <c r="AA632" s="400" t="n"/>
      <c r="AB632" s="211" t="n"/>
      <c r="AC632" s="399" t="n"/>
      <c r="AD632" s="399" t="n"/>
    </row>
    <row r="633">
      <c r="A633" s="3" t="n"/>
      <c r="B633" s="209" t="n"/>
      <c r="C633" s="209" t="n"/>
      <c r="D633" s="399" t="n"/>
      <c r="E633" s="399" t="n"/>
      <c r="F633" s="399" t="n"/>
      <c r="G633" s="399" t="n"/>
      <c r="H633" s="399" t="n"/>
      <c r="I633" s="399" t="n"/>
      <c r="J633" s="399" t="n"/>
      <c r="K633" s="399" t="n"/>
      <c r="L633" s="399" t="n"/>
      <c r="M633" s="399" t="n"/>
      <c r="N633" s="399" t="n"/>
      <c r="O633" s="399" t="n"/>
      <c r="P633" s="399" t="n"/>
      <c r="Q633" s="399" t="n"/>
      <c r="R633" s="399" t="n"/>
      <c r="S633" s="399" t="n"/>
      <c r="T633" s="399" t="n"/>
      <c r="U633" s="399" t="n"/>
      <c r="V633" s="211" t="n"/>
      <c r="W633" s="400" t="n"/>
      <c r="X633" s="211" t="n"/>
      <c r="Y633" s="400" t="n"/>
      <c r="Z633" s="211" t="n"/>
      <c r="AA633" s="400" t="n"/>
      <c r="AB633" s="211" t="n"/>
      <c r="AC633" s="399" t="n"/>
      <c r="AD633" s="399" t="n"/>
    </row>
    <row r="634">
      <c r="A634" s="3" t="n"/>
      <c r="B634" s="209" t="n"/>
      <c r="C634" s="209" t="n"/>
      <c r="D634" s="399" t="n"/>
      <c r="E634" s="399" t="n"/>
      <c r="F634" s="399" t="n"/>
      <c r="G634" s="399" t="n"/>
      <c r="H634" s="399" t="n"/>
      <c r="I634" s="399" t="n"/>
      <c r="J634" s="399" t="n"/>
      <c r="K634" s="399" t="n"/>
      <c r="L634" s="399" t="n"/>
      <c r="M634" s="399" t="n"/>
      <c r="N634" s="399" t="n"/>
      <c r="O634" s="399" t="n"/>
      <c r="P634" s="399" t="n"/>
      <c r="Q634" s="399" t="n"/>
      <c r="R634" s="399" t="n"/>
      <c r="S634" s="399" t="n"/>
      <c r="T634" s="399" t="n"/>
      <c r="U634" s="399" t="n"/>
      <c r="V634" s="211" t="n"/>
      <c r="W634" s="400" t="n"/>
      <c r="X634" s="211" t="n"/>
      <c r="Y634" s="400" t="n"/>
      <c r="Z634" s="211" t="n"/>
      <c r="AA634" s="400" t="n"/>
      <c r="AB634" s="211" t="n"/>
      <c r="AC634" s="399" t="n"/>
      <c r="AD634" s="399" t="n"/>
    </row>
    <row r="635">
      <c r="A635" s="3" t="n"/>
      <c r="B635" s="209" t="n"/>
      <c r="C635" s="209" t="n"/>
      <c r="D635" s="399" t="n"/>
      <c r="E635" s="399" t="n"/>
      <c r="F635" s="399" t="n"/>
      <c r="G635" s="399" t="n"/>
      <c r="H635" s="399" t="n"/>
      <c r="I635" s="399" t="n"/>
      <c r="J635" s="399" t="n"/>
      <c r="K635" s="399" t="n"/>
      <c r="L635" s="399" t="n"/>
      <c r="M635" s="399" t="n"/>
      <c r="N635" s="399" t="n"/>
      <c r="O635" s="399" t="n"/>
      <c r="P635" s="399" t="n"/>
      <c r="Q635" s="399" t="n"/>
      <c r="R635" s="399" t="n"/>
      <c r="S635" s="399" t="n"/>
      <c r="T635" s="399" t="n"/>
      <c r="U635" s="399" t="n"/>
      <c r="V635" s="211" t="n"/>
      <c r="W635" s="400" t="n"/>
      <c r="X635" s="211" t="n"/>
      <c r="Y635" s="400" t="n"/>
      <c r="Z635" s="211" t="n"/>
      <c r="AA635" s="400" t="n"/>
      <c r="AB635" s="211" t="n"/>
      <c r="AC635" s="399" t="n"/>
      <c r="AD635" s="399" t="n"/>
    </row>
    <row r="636">
      <c r="A636" s="3" t="n"/>
      <c r="B636" s="209" t="n"/>
      <c r="C636" s="209" t="n"/>
      <c r="D636" s="399" t="n"/>
      <c r="E636" s="399" t="n"/>
      <c r="F636" s="399" t="n"/>
      <c r="G636" s="399" t="n"/>
      <c r="H636" s="399" t="n"/>
      <c r="I636" s="399" t="n"/>
      <c r="J636" s="399" t="n"/>
      <c r="K636" s="399" t="n"/>
      <c r="L636" s="399" t="n"/>
      <c r="M636" s="399" t="n"/>
      <c r="N636" s="399" t="n"/>
      <c r="O636" s="399" t="n"/>
      <c r="P636" s="399" t="n"/>
      <c r="Q636" s="399" t="n"/>
      <c r="R636" s="399" t="n"/>
      <c r="S636" s="399" t="n"/>
      <c r="T636" s="399" t="n"/>
      <c r="U636" s="399" t="n"/>
      <c r="V636" s="211" t="n"/>
      <c r="W636" s="400" t="n"/>
      <c r="X636" s="211" t="n"/>
      <c r="Y636" s="400" t="n"/>
      <c r="Z636" s="211" t="n"/>
      <c r="AA636" s="400" t="n"/>
      <c r="AB636" s="211" t="n"/>
      <c r="AC636" s="399" t="n"/>
      <c r="AD636" s="399" t="n"/>
    </row>
    <row r="637">
      <c r="A637" s="3" t="n"/>
      <c r="B637" s="209" t="n"/>
      <c r="C637" s="209" t="n"/>
      <c r="D637" s="399" t="n"/>
      <c r="E637" s="399" t="n"/>
      <c r="F637" s="399" t="n"/>
      <c r="G637" s="399" t="n"/>
      <c r="H637" s="399" t="n"/>
      <c r="I637" s="399" t="n"/>
      <c r="J637" s="399" t="n"/>
      <c r="K637" s="399" t="n"/>
      <c r="L637" s="399" t="n"/>
      <c r="M637" s="399" t="n"/>
      <c r="N637" s="399" t="n"/>
      <c r="O637" s="399" t="n"/>
      <c r="P637" s="399" t="n"/>
      <c r="Q637" s="399" t="n"/>
      <c r="R637" s="399" t="n"/>
      <c r="S637" s="399" t="n"/>
      <c r="T637" s="399" t="n"/>
      <c r="U637" s="399" t="n"/>
      <c r="V637" s="211" t="n"/>
      <c r="W637" s="400" t="n"/>
      <c r="X637" s="211" t="n"/>
      <c r="Y637" s="400" t="n"/>
      <c r="Z637" s="211" t="n"/>
      <c r="AA637" s="400" t="n"/>
      <c r="AB637" s="211" t="n"/>
      <c r="AC637" s="399" t="n"/>
      <c r="AD637" s="399" t="n"/>
    </row>
    <row r="638">
      <c r="A638" s="3" t="n"/>
      <c r="B638" s="209" t="n"/>
      <c r="C638" s="209" t="n"/>
      <c r="D638" s="399" t="n"/>
      <c r="E638" s="399" t="n"/>
      <c r="F638" s="399" t="n"/>
      <c r="G638" s="399" t="n"/>
      <c r="H638" s="399" t="n"/>
      <c r="I638" s="399" t="n"/>
      <c r="J638" s="399" t="n"/>
      <c r="K638" s="399" t="n"/>
      <c r="L638" s="399" t="n"/>
      <c r="M638" s="399" t="n"/>
      <c r="N638" s="399" t="n"/>
      <c r="O638" s="399" t="n"/>
      <c r="P638" s="399" t="n"/>
      <c r="Q638" s="399" t="n"/>
      <c r="R638" s="399" t="n"/>
      <c r="S638" s="399" t="n"/>
      <c r="T638" s="399" t="n"/>
      <c r="U638" s="399" t="n"/>
      <c r="V638" s="211" t="n"/>
      <c r="W638" s="400" t="n"/>
      <c r="X638" s="211" t="n"/>
      <c r="Y638" s="400" t="n"/>
      <c r="Z638" s="211" t="n"/>
      <c r="AA638" s="400" t="n"/>
      <c r="AB638" s="211" t="n"/>
      <c r="AC638" s="399" t="n"/>
      <c r="AD638" s="399" t="n"/>
    </row>
    <row r="639">
      <c r="A639" s="3" t="n"/>
      <c r="B639" s="209" t="n"/>
      <c r="C639" s="209" t="n"/>
      <c r="D639" s="399" t="n"/>
      <c r="E639" s="399" t="n"/>
      <c r="F639" s="399" t="n"/>
      <c r="G639" s="399" t="n"/>
      <c r="H639" s="399" t="n"/>
      <c r="I639" s="399" t="n"/>
      <c r="J639" s="399" t="n"/>
      <c r="K639" s="399" t="n"/>
      <c r="L639" s="399" t="n"/>
      <c r="M639" s="399" t="n"/>
      <c r="N639" s="399" t="n"/>
      <c r="O639" s="399" t="n"/>
      <c r="P639" s="399" t="n"/>
      <c r="Q639" s="399" t="n"/>
      <c r="R639" s="399" t="n"/>
      <c r="S639" s="399" t="n"/>
      <c r="T639" s="399" t="n"/>
      <c r="U639" s="399" t="n"/>
      <c r="V639" s="211" t="n"/>
      <c r="W639" s="400" t="n"/>
      <c r="X639" s="211" t="n"/>
      <c r="Y639" s="400" t="n"/>
      <c r="Z639" s="211" t="n"/>
      <c r="AA639" s="400" t="n"/>
      <c r="AB639" s="211" t="n"/>
      <c r="AC639" s="399" t="n"/>
      <c r="AD639" s="399" t="n"/>
    </row>
    <row r="640">
      <c r="A640" s="3" t="n"/>
      <c r="B640" s="209" t="n"/>
      <c r="C640" s="209" t="n"/>
      <c r="D640" s="399" t="n"/>
      <c r="E640" s="399" t="n"/>
      <c r="F640" s="399" t="n"/>
      <c r="G640" s="399" t="n"/>
      <c r="H640" s="399" t="n"/>
      <c r="I640" s="399" t="n"/>
      <c r="J640" s="399" t="n"/>
      <c r="K640" s="399" t="n"/>
      <c r="L640" s="399" t="n"/>
      <c r="M640" s="399" t="n"/>
      <c r="N640" s="399" t="n"/>
      <c r="O640" s="399" t="n"/>
      <c r="P640" s="399" t="n"/>
      <c r="Q640" s="399" t="n"/>
      <c r="R640" s="399" t="n"/>
      <c r="S640" s="399" t="n"/>
      <c r="T640" s="399" t="n"/>
      <c r="U640" s="399" t="n"/>
      <c r="V640" s="211" t="n"/>
      <c r="W640" s="400" t="n"/>
      <c r="X640" s="211" t="n"/>
      <c r="Y640" s="400" t="n"/>
      <c r="Z640" s="211" t="n"/>
      <c r="AA640" s="400" t="n"/>
      <c r="AB640" s="211" t="n"/>
      <c r="AC640" s="399" t="n"/>
      <c r="AD640" s="399" t="n"/>
    </row>
    <row r="641">
      <c r="A641" s="3" t="n"/>
      <c r="B641" s="209" t="n"/>
      <c r="C641" s="209" t="n"/>
      <c r="D641" s="399" t="n"/>
      <c r="E641" s="399" t="n"/>
      <c r="F641" s="399" t="n"/>
      <c r="G641" s="399" t="n"/>
      <c r="H641" s="399" t="n"/>
      <c r="I641" s="399" t="n"/>
      <c r="J641" s="399" t="n"/>
      <c r="K641" s="399" t="n"/>
      <c r="L641" s="399" t="n"/>
      <c r="M641" s="399" t="n"/>
      <c r="N641" s="399" t="n"/>
      <c r="O641" s="399" t="n"/>
      <c r="P641" s="399" t="n"/>
      <c r="Q641" s="399" t="n"/>
      <c r="R641" s="399" t="n"/>
      <c r="S641" s="399" t="n"/>
      <c r="T641" s="399" t="n"/>
      <c r="U641" s="399" t="n"/>
      <c r="V641" s="211" t="n"/>
      <c r="W641" s="400" t="n"/>
      <c r="X641" s="211" t="n"/>
      <c r="Y641" s="400" t="n"/>
      <c r="Z641" s="211" t="n"/>
      <c r="AA641" s="400" t="n"/>
      <c r="AB641" s="211" t="n"/>
      <c r="AC641" s="399" t="n"/>
      <c r="AD641" s="399" t="n"/>
    </row>
    <row r="642">
      <c r="A642" s="3" t="n"/>
      <c r="B642" s="209" t="n"/>
      <c r="C642" s="209" t="n"/>
      <c r="D642" s="399" t="n"/>
      <c r="E642" s="399" t="n"/>
      <c r="F642" s="399" t="n"/>
      <c r="G642" s="399" t="n"/>
      <c r="H642" s="399" t="n"/>
      <c r="I642" s="399" t="n"/>
      <c r="J642" s="399" t="n"/>
      <c r="K642" s="399" t="n"/>
      <c r="L642" s="399" t="n"/>
      <c r="M642" s="399" t="n"/>
      <c r="N642" s="399" t="n"/>
      <c r="O642" s="399" t="n"/>
      <c r="P642" s="399" t="n"/>
      <c r="Q642" s="399" t="n"/>
      <c r="R642" s="399" t="n"/>
      <c r="S642" s="399" t="n"/>
      <c r="T642" s="399" t="n"/>
      <c r="U642" s="399" t="n"/>
      <c r="V642" s="211" t="n"/>
      <c r="W642" s="400" t="n"/>
      <c r="X642" s="211" t="n"/>
      <c r="Y642" s="400" t="n"/>
      <c r="Z642" s="211" t="n"/>
      <c r="AA642" s="400" t="n"/>
      <c r="AB642" s="211" t="n"/>
      <c r="AC642" s="399" t="n"/>
      <c r="AD642" s="399" t="n"/>
    </row>
    <row r="643">
      <c r="A643" s="3" t="n"/>
      <c r="B643" s="209" t="n"/>
      <c r="C643" s="209" t="n"/>
      <c r="D643" s="399" t="n"/>
      <c r="E643" s="399" t="n"/>
      <c r="F643" s="399" t="n"/>
      <c r="G643" s="399" t="n"/>
      <c r="H643" s="399" t="n"/>
      <c r="I643" s="399" t="n"/>
      <c r="J643" s="399" t="n"/>
      <c r="K643" s="399" t="n"/>
      <c r="L643" s="399" t="n"/>
      <c r="M643" s="399" t="n"/>
      <c r="N643" s="399" t="n"/>
      <c r="O643" s="399" t="n"/>
      <c r="P643" s="399" t="n"/>
      <c r="Q643" s="399" t="n"/>
      <c r="R643" s="399" t="n"/>
      <c r="S643" s="399" t="n"/>
      <c r="T643" s="399" t="n"/>
      <c r="U643" s="399" t="n"/>
      <c r="V643" s="211" t="n"/>
      <c r="W643" s="400" t="n"/>
      <c r="X643" s="211" t="n"/>
      <c r="Y643" s="400" t="n"/>
      <c r="Z643" s="211" t="n"/>
      <c r="AA643" s="400" t="n"/>
      <c r="AB643" s="211" t="n"/>
      <c r="AC643" s="399" t="n"/>
      <c r="AD643" s="399" t="n"/>
    </row>
    <row r="644">
      <c r="A644" s="3" t="n"/>
      <c r="B644" s="209" t="n"/>
      <c r="C644" s="209" t="n"/>
      <c r="D644" s="399" t="n"/>
      <c r="E644" s="399" t="n"/>
      <c r="F644" s="399" t="n"/>
      <c r="G644" s="399" t="n"/>
      <c r="H644" s="399" t="n"/>
      <c r="I644" s="399" t="n"/>
      <c r="J644" s="399" t="n"/>
      <c r="K644" s="399" t="n"/>
      <c r="L644" s="399" t="n"/>
      <c r="M644" s="399" t="n"/>
      <c r="N644" s="399" t="n"/>
      <c r="O644" s="399" t="n"/>
      <c r="P644" s="399" t="n"/>
      <c r="Q644" s="399" t="n"/>
      <c r="R644" s="399" t="n"/>
      <c r="S644" s="399" t="n"/>
      <c r="T644" s="399" t="n"/>
      <c r="U644" s="399" t="n"/>
      <c r="V644" s="211" t="n"/>
      <c r="W644" s="400" t="n"/>
      <c r="X644" s="211" t="n"/>
      <c r="Y644" s="400" t="n"/>
      <c r="Z644" s="211" t="n"/>
      <c r="AA644" s="400" t="n"/>
      <c r="AB644" s="211" t="n"/>
      <c r="AC644" s="399" t="n"/>
      <c r="AD644" s="399" t="n"/>
    </row>
    <row r="645">
      <c r="A645" s="3" t="n"/>
      <c r="B645" s="209" t="n"/>
      <c r="C645" s="209" t="n"/>
      <c r="D645" s="399" t="n"/>
      <c r="E645" s="399" t="n"/>
      <c r="F645" s="399" t="n"/>
      <c r="G645" s="399" t="n"/>
      <c r="H645" s="399" t="n"/>
      <c r="I645" s="399" t="n"/>
      <c r="J645" s="399" t="n"/>
      <c r="K645" s="399" t="n"/>
      <c r="L645" s="399" t="n"/>
      <c r="M645" s="399" t="n"/>
      <c r="N645" s="399" t="n"/>
      <c r="O645" s="399" t="n"/>
      <c r="P645" s="399" t="n"/>
      <c r="Q645" s="399" t="n"/>
      <c r="R645" s="399" t="n"/>
      <c r="S645" s="399" t="n"/>
      <c r="T645" s="399" t="n"/>
      <c r="U645" s="399" t="n"/>
      <c r="V645" s="211" t="n"/>
      <c r="W645" s="400" t="n"/>
      <c r="X645" s="211" t="n"/>
      <c r="Y645" s="400" t="n"/>
      <c r="Z645" s="211" t="n"/>
      <c r="AA645" s="400" t="n"/>
      <c r="AB645" s="211" t="n"/>
      <c r="AC645" s="399" t="n"/>
      <c r="AD645" s="399" t="n"/>
    </row>
    <row r="646">
      <c r="A646" s="3" t="n"/>
      <c r="B646" s="209" t="n"/>
      <c r="C646" s="209" t="n"/>
      <c r="D646" s="399" t="n"/>
      <c r="E646" s="399" t="n"/>
      <c r="F646" s="399" t="n"/>
      <c r="G646" s="399" t="n"/>
      <c r="H646" s="399" t="n"/>
      <c r="I646" s="399" t="n"/>
      <c r="J646" s="399" t="n"/>
      <c r="K646" s="399" t="n"/>
      <c r="L646" s="399" t="n"/>
      <c r="M646" s="399" t="n"/>
      <c r="N646" s="399" t="n"/>
      <c r="O646" s="399" t="n"/>
      <c r="P646" s="399" t="n"/>
      <c r="Q646" s="399" t="n"/>
      <c r="R646" s="399" t="n"/>
      <c r="S646" s="399" t="n"/>
      <c r="T646" s="399" t="n"/>
      <c r="U646" s="399" t="n"/>
      <c r="V646" s="211" t="n"/>
      <c r="W646" s="400" t="n"/>
      <c r="X646" s="211" t="n"/>
      <c r="Y646" s="400" t="n"/>
      <c r="Z646" s="211" t="n"/>
      <c r="AA646" s="400" t="n"/>
      <c r="AB646" s="211" t="n"/>
      <c r="AC646" s="399" t="n"/>
      <c r="AD646" s="399" t="n"/>
    </row>
    <row r="647">
      <c r="A647" s="3" t="n"/>
      <c r="B647" s="209" t="n"/>
      <c r="C647" s="209" t="n"/>
      <c r="D647" s="399" t="n"/>
      <c r="E647" s="399" t="n"/>
      <c r="F647" s="399" t="n"/>
      <c r="G647" s="399" t="n"/>
      <c r="H647" s="399" t="n"/>
      <c r="I647" s="399" t="n"/>
      <c r="J647" s="399" t="n"/>
      <c r="K647" s="399" t="n"/>
      <c r="L647" s="399" t="n"/>
      <c r="M647" s="399" t="n"/>
      <c r="N647" s="399" t="n"/>
      <c r="O647" s="399" t="n"/>
      <c r="P647" s="399" t="n"/>
      <c r="Q647" s="399" t="n"/>
      <c r="R647" s="399" t="n"/>
      <c r="S647" s="399" t="n"/>
      <c r="T647" s="399" t="n"/>
      <c r="U647" s="399" t="n"/>
      <c r="V647" s="211" t="n"/>
      <c r="W647" s="400" t="n"/>
      <c r="X647" s="211" t="n"/>
      <c r="Y647" s="400" t="n"/>
      <c r="Z647" s="211" t="n"/>
      <c r="AA647" s="400" t="n"/>
      <c r="AB647" s="211" t="n"/>
      <c r="AC647" s="399" t="n"/>
      <c r="AD647" s="399" t="n"/>
    </row>
    <row r="648">
      <c r="A648" s="3" t="n"/>
      <c r="B648" s="209" t="n"/>
      <c r="C648" s="209" t="n"/>
      <c r="D648" s="399" t="n"/>
      <c r="E648" s="399" t="n"/>
      <c r="F648" s="399" t="n"/>
      <c r="G648" s="399" t="n"/>
      <c r="H648" s="399" t="n"/>
      <c r="I648" s="399" t="n"/>
      <c r="J648" s="399" t="n"/>
      <c r="K648" s="399" t="n"/>
      <c r="L648" s="399" t="n"/>
      <c r="M648" s="399" t="n"/>
      <c r="N648" s="399" t="n"/>
      <c r="O648" s="399" t="n"/>
      <c r="P648" s="399" t="n"/>
      <c r="Q648" s="399" t="n"/>
      <c r="R648" s="399" t="n"/>
      <c r="S648" s="399" t="n"/>
      <c r="T648" s="399" t="n"/>
      <c r="U648" s="399" t="n"/>
      <c r="V648" s="211" t="n"/>
      <c r="W648" s="400" t="n"/>
      <c r="X648" s="211" t="n"/>
      <c r="Y648" s="400" t="n"/>
      <c r="Z648" s="211" t="n"/>
      <c r="AA648" s="400" t="n"/>
      <c r="AB648" s="211" t="n"/>
      <c r="AC648" s="399" t="n"/>
      <c r="AD648" s="399" t="n"/>
    </row>
    <row r="649">
      <c r="A649" s="3" t="n"/>
      <c r="B649" s="209" t="n"/>
      <c r="C649" s="209" t="n"/>
      <c r="D649" s="399" t="n"/>
      <c r="E649" s="399" t="n"/>
      <c r="F649" s="399" t="n"/>
      <c r="G649" s="399" t="n"/>
      <c r="H649" s="399" t="n"/>
      <c r="I649" s="399" t="n"/>
      <c r="J649" s="399" t="n"/>
      <c r="K649" s="399" t="n"/>
      <c r="L649" s="399" t="n"/>
      <c r="M649" s="399" t="n"/>
      <c r="N649" s="399" t="n"/>
      <c r="O649" s="399" t="n"/>
      <c r="P649" s="399" t="n"/>
      <c r="Q649" s="399" t="n"/>
      <c r="R649" s="399" t="n"/>
      <c r="S649" s="399" t="n"/>
      <c r="T649" s="399" t="n"/>
      <c r="U649" s="399" t="n"/>
      <c r="V649" s="211" t="n"/>
      <c r="W649" s="400" t="n"/>
      <c r="X649" s="211" t="n"/>
      <c r="Y649" s="400" t="n"/>
      <c r="Z649" s="211" t="n"/>
      <c r="AA649" s="400" t="n"/>
      <c r="AB649" s="211" t="n"/>
      <c r="AC649" s="399" t="n"/>
      <c r="AD649" s="399" t="n"/>
    </row>
    <row r="650">
      <c r="A650" s="3" t="n"/>
      <c r="B650" s="209" t="n"/>
      <c r="C650" s="209" t="n"/>
      <c r="D650" s="399" t="n"/>
      <c r="E650" s="399" t="n"/>
      <c r="F650" s="399" t="n"/>
      <c r="G650" s="399" t="n"/>
      <c r="H650" s="399" t="n"/>
      <c r="I650" s="399" t="n"/>
      <c r="J650" s="399" t="n"/>
      <c r="K650" s="399" t="n"/>
      <c r="L650" s="399" t="n"/>
      <c r="M650" s="399" t="n"/>
      <c r="N650" s="399" t="n"/>
      <c r="O650" s="399" t="n"/>
      <c r="P650" s="399" t="n"/>
      <c r="Q650" s="399" t="n"/>
      <c r="R650" s="399" t="n"/>
      <c r="S650" s="399" t="n"/>
      <c r="T650" s="399" t="n"/>
      <c r="U650" s="399" t="n"/>
      <c r="V650" s="211" t="n"/>
      <c r="W650" s="400" t="n"/>
      <c r="X650" s="211" t="n"/>
      <c r="Y650" s="400" t="n"/>
      <c r="Z650" s="211" t="n"/>
      <c r="AA650" s="400" t="n"/>
      <c r="AB650" s="211" t="n"/>
      <c r="AC650" s="399" t="n"/>
      <c r="AD650" s="399" t="n"/>
    </row>
    <row r="651">
      <c r="A651" s="3" t="n"/>
      <c r="B651" s="209" t="n"/>
      <c r="C651" s="209" t="n"/>
      <c r="D651" s="399" t="n"/>
      <c r="E651" s="399" t="n"/>
      <c r="F651" s="399" t="n"/>
      <c r="G651" s="399" t="n"/>
      <c r="H651" s="399" t="n"/>
      <c r="I651" s="399" t="n"/>
      <c r="J651" s="399" t="n"/>
      <c r="K651" s="399" t="n"/>
      <c r="L651" s="399" t="n"/>
      <c r="M651" s="399" t="n"/>
      <c r="N651" s="399" t="n"/>
      <c r="O651" s="399" t="n"/>
      <c r="P651" s="399" t="n"/>
      <c r="Q651" s="399" t="n"/>
      <c r="R651" s="399" t="n"/>
      <c r="S651" s="399" t="n"/>
      <c r="T651" s="399" t="n"/>
      <c r="U651" s="399" t="n"/>
      <c r="V651" s="211" t="n"/>
      <c r="W651" s="400" t="n"/>
      <c r="X651" s="211" t="n"/>
      <c r="Y651" s="400" t="n"/>
      <c r="Z651" s="211" t="n"/>
      <c r="AA651" s="400" t="n"/>
      <c r="AB651" s="211" t="n"/>
      <c r="AC651" s="399" t="n"/>
      <c r="AD651" s="399" t="n"/>
    </row>
    <row r="652">
      <c r="A652" s="3" t="n"/>
      <c r="B652" s="209" t="n"/>
      <c r="C652" s="209" t="n"/>
      <c r="D652" s="399" t="n"/>
      <c r="E652" s="399" t="n"/>
      <c r="F652" s="399" t="n"/>
      <c r="G652" s="399" t="n"/>
      <c r="H652" s="399" t="n"/>
      <c r="I652" s="399" t="n"/>
      <c r="J652" s="399" t="n"/>
      <c r="K652" s="399" t="n"/>
      <c r="L652" s="399" t="n"/>
      <c r="M652" s="399" t="n"/>
      <c r="N652" s="399" t="n"/>
      <c r="O652" s="399" t="n"/>
      <c r="P652" s="399" t="n"/>
      <c r="Q652" s="399" t="n"/>
      <c r="R652" s="399" t="n"/>
      <c r="S652" s="399" t="n"/>
      <c r="T652" s="399" t="n"/>
      <c r="U652" s="399" t="n"/>
      <c r="V652" s="211" t="n"/>
      <c r="W652" s="400" t="n"/>
      <c r="X652" s="211" t="n"/>
      <c r="Y652" s="400" t="n"/>
      <c r="Z652" s="211" t="n"/>
      <c r="AA652" s="400" t="n"/>
      <c r="AB652" s="211" t="n"/>
      <c r="AC652" s="399" t="n"/>
      <c r="AD652" s="399" t="n"/>
    </row>
    <row r="653">
      <c r="A653" s="3" t="n"/>
      <c r="B653" s="209" t="n"/>
      <c r="C653" s="209" t="n"/>
      <c r="D653" s="399" t="n"/>
      <c r="E653" s="399" t="n"/>
      <c r="F653" s="399" t="n"/>
      <c r="G653" s="399" t="n"/>
      <c r="H653" s="399" t="n"/>
      <c r="I653" s="399" t="n"/>
      <c r="J653" s="399" t="n"/>
      <c r="K653" s="399" t="n"/>
      <c r="L653" s="399" t="n"/>
      <c r="M653" s="399" t="n"/>
      <c r="N653" s="399" t="n"/>
      <c r="O653" s="399" t="n"/>
      <c r="P653" s="399" t="n"/>
      <c r="Q653" s="399" t="n"/>
      <c r="R653" s="399" t="n"/>
      <c r="S653" s="399" t="n"/>
      <c r="T653" s="399" t="n"/>
      <c r="U653" s="399" t="n"/>
      <c r="V653" s="211" t="n"/>
      <c r="W653" s="400" t="n"/>
      <c r="X653" s="211" t="n"/>
      <c r="Y653" s="400" t="n"/>
      <c r="Z653" s="211" t="n"/>
      <c r="AA653" s="400" t="n"/>
      <c r="AB653" s="211" t="n"/>
      <c r="AC653" s="399" t="n"/>
      <c r="AD653" s="399" t="n"/>
    </row>
    <row r="654">
      <c r="A654" s="3" t="n"/>
      <c r="B654" s="209" t="n"/>
      <c r="C654" s="209" t="n"/>
      <c r="D654" s="399" t="n"/>
      <c r="E654" s="399" t="n"/>
      <c r="F654" s="399" t="n"/>
      <c r="G654" s="399" t="n"/>
      <c r="H654" s="399" t="n"/>
      <c r="I654" s="399" t="n"/>
      <c r="J654" s="399" t="n"/>
      <c r="K654" s="399" t="n"/>
      <c r="L654" s="399" t="n"/>
      <c r="M654" s="399" t="n"/>
      <c r="N654" s="399" t="n"/>
      <c r="O654" s="399" t="n"/>
      <c r="P654" s="399" t="n"/>
      <c r="Q654" s="399" t="n"/>
      <c r="R654" s="399" t="n"/>
      <c r="S654" s="399" t="n"/>
      <c r="T654" s="399" t="n"/>
      <c r="U654" s="399" t="n"/>
      <c r="V654" s="211" t="n"/>
      <c r="W654" s="400" t="n"/>
      <c r="X654" s="211" t="n"/>
      <c r="Y654" s="400" t="n"/>
      <c r="Z654" s="211" t="n"/>
      <c r="AA654" s="400" t="n"/>
      <c r="AB654" s="211" t="n"/>
      <c r="AC654" s="399" t="n"/>
      <c r="AD654" s="399" t="n"/>
    </row>
    <row r="655">
      <c r="A655" s="3" t="n"/>
      <c r="B655" s="209" t="n"/>
      <c r="C655" s="209" t="n"/>
      <c r="D655" s="399" t="n"/>
      <c r="E655" s="399" t="n"/>
      <c r="F655" s="399" t="n"/>
      <c r="G655" s="399" t="n"/>
      <c r="H655" s="399" t="n"/>
      <c r="I655" s="399" t="n"/>
      <c r="J655" s="399" t="n"/>
      <c r="K655" s="399" t="n"/>
      <c r="L655" s="399" t="n"/>
      <c r="M655" s="399" t="n"/>
      <c r="N655" s="399" t="n"/>
      <c r="O655" s="399" t="n"/>
      <c r="P655" s="399" t="n"/>
      <c r="Q655" s="399" t="n"/>
      <c r="R655" s="399" t="n"/>
      <c r="S655" s="399" t="n"/>
      <c r="T655" s="399" t="n"/>
      <c r="U655" s="399" t="n"/>
      <c r="V655" s="211" t="n"/>
      <c r="W655" s="400" t="n"/>
      <c r="X655" s="211" t="n"/>
      <c r="Y655" s="400" t="n"/>
      <c r="Z655" s="211" t="n"/>
      <c r="AA655" s="400" t="n"/>
      <c r="AB655" s="211" t="n"/>
      <c r="AC655" s="399" t="n"/>
      <c r="AD655" s="399" t="n"/>
    </row>
    <row r="656">
      <c r="A656" s="3" t="n"/>
      <c r="B656" s="209" t="n"/>
      <c r="C656" s="209" t="n"/>
      <c r="D656" s="399" t="n"/>
      <c r="E656" s="399" t="n"/>
      <c r="F656" s="399" t="n"/>
      <c r="G656" s="399" t="n"/>
      <c r="H656" s="399" t="n"/>
      <c r="I656" s="399" t="n"/>
      <c r="J656" s="399" t="n"/>
      <c r="K656" s="399" t="n"/>
      <c r="L656" s="399" t="n"/>
      <c r="M656" s="399" t="n"/>
      <c r="N656" s="399" t="n"/>
      <c r="O656" s="399" t="n"/>
      <c r="P656" s="399" t="n"/>
      <c r="Q656" s="399" t="n"/>
      <c r="R656" s="399" t="n"/>
      <c r="S656" s="399" t="n"/>
      <c r="T656" s="399" t="n"/>
      <c r="U656" s="399" t="n"/>
      <c r="V656" s="211" t="n"/>
      <c r="W656" s="400" t="n"/>
      <c r="X656" s="211" t="n"/>
      <c r="Y656" s="400" t="n"/>
      <c r="Z656" s="211" t="n"/>
      <c r="AA656" s="400" t="n"/>
      <c r="AB656" s="211" t="n"/>
      <c r="AC656" s="399" t="n"/>
      <c r="AD656" s="399" t="n"/>
    </row>
    <row r="657">
      <c r="A657" s="3" t="n"/>
      <c r="B657" s="209" t="n"/>
      <c r="C657" s="209" t="n"/>
      <c r="D657" s="399" t="n"/>
      <c r="E657" s="399" t="n"/>
      <c r="F657" s="399" t="n"/>
      <c r="G657" s="399" t="n"/>
      <c r="H657" s="399" t="n"/>
      <c r="I657" s="399" t="n"/>
      <c r="J657" s="399" t="n"/>
      <c r="K657" s="399" t="n"/>
      <c r="L657" s="399" t="n"/>
      <c r="M657" s="399" t="n"/>
      <c r="N657" s="399" t="n"/>
      <c r="O657" s="399" t="n"/>
      <c r="P657" s="399" t="n"/>
      <c r="Q657" s="399" t="n"/>
      <c r="R657" s="399" t="n"/>
      <c r="S657" s="399" t="n"/>
      <c r="T657" s="399" t="n"/>
      <c r="U657" s="399" t="n"/>
      <c r="V657" s="211" t="n"/>
      <c r="W657" s="400" t="n"/>
      <c r="X657" s="211" t="n"/>
      <c r="Y657" s="400" t="n"/>
      <c r="Z657" s="211" t="n"/>
      <c r="AA657" s="400" t="n"/>
      <c r="AB657" s="211" t="n"/>
      <c r="AC657" s="399" t="n"/>
      <c r="AD657" s="399" t="n"/>
    </row>
    <row r="658">
      <c r="A658" s="3" t="n"/>
      <c r="B658" s="209" t="n"/>
      <c r="C658" s="209" t="n"/>
      <c r="D658" s="399" t="n"/>
      <c r="E658" s="399" t="n"/>
      <c r="F658" s="399" t="n"/>
      <c r="G658" s="399" t="n"/>
      <c r="H658" s="399" t="n"/>
      <c r="I658" s="399" t="n"/>
      <c r="J658" s="399" t="n"/>
      <c r="K658" s="399" t="n"/>
      <c r="L658" s="399" t="n"/>
      <c r="M658" s="399" t="n"/>
      <c r="N658" s="399" t="n"/>
      <c r="O658" s="399" t="n"/>
      <c r="P658" s="399" t="n"/>
      <c r="Q658" s="399" t="n"/>
      <c r="R658" s="399" t="n"/>
      <c r="S658" s="399" t="n"/>
      <c r="T658" s="399" t="n"/>
      <c r="U658" s="399" t="n"/>
      <c r="V658" s="211" t="n"/>
      <c r="W658" s="400" t="n"/>
      <c r="X658" s="211" t="n"/>
      <c r="Y658" s="400" t="n"/>
      <c r="Z658" s="211" t="n"/>
      <c r="AA658" s="400" t="n"/>
      <c r="AB658" s="211" t="n"/>
      <c r="AC658" s="399" t="n"/>
      <c r="AD658" s="399" t="n"/>
    </row>
    <row r="659">
      <c r="A659" s="3" t="n"/>
      <c r="B659" s="209" t="n"/>
      <c r="C659" s="209" t="n"/>
      <c r="D659" s="399" t="n"/>
      <c r="E659" s="399" t="n"/>
      <c r="F659" s="399" t="n"/>
      <c r="G659" s="399" t="n"/>
      <c r="H659" s="399" t="n"/>
      <c r="I659" s="399" t="n"/>
      <c r="J659" s="399" t="n"/>
      <c r="K659" s="399" t="n"/>
      <c r="L659" s="399" t="n"/>
      <c r="M659" s="399" t="n"/>
      <c r="N659" s="399" t="n"/>
      <c r="O659" s="399" t="n"/>
      <c r="P659" s="399" t="n"/>
      <c r="Q659" s="399" t="n"/>
      <c r="R659" s="399" t="n"/>
      <c r="S659" s="399" t="n"/>
      <c r="T659" s="399" t="n"/>
      <c r="U659" s="399" t="n"/>
      <c r="V659" s="211" t="n"/>
      <c r="W659" s="400" t="n"/>
      <c r="X659" s="211" t="n"/>
      <c r="Y659" s="400" t="n"/>
      <c r="Z659" s="211" t="n"/>
      <c r="AA659" s="400" t="n"/>
      <c r="AB659" s="211" t="n"/>
      <c r="AC659" s="399" t="n"/>
      <c r="AD659" s="399" t="n"/>
    </row>
    <row r="660">
      <c r="A660" s="3" t="n"/>
      <c r="B660" s="209" t="n"/>
      <c r="C660" s="209" t="n"/>
      <c r="D660" s="399" t="n"/>
      <c r="E660" s="399" t="n"/>
      <c r="F660" s="399" t="n"/>
      <c r="G660" s="399" t="n"/>
      <c r="H660" s="399" t="n"/>
      <c r="I660" s="399" t="n"/>
      <c r="J660" s="399" t="n"/>
      <c r="K660" s="399" t="n"/>
      <c r="L660" s="399" t="n"/>
      <c r="M660" s="399" t="n"/>
      <c r="N660" s="399" t="n"/>
      <c r="O660" s="399" t="n"/>
      <c r="P660" s="399" t="n"/>
      <c r="Q660" s="399" t="n"/>
      <c r="R660" s="399" t="n"/>
      <c r="S660" s="399" t="n"/>
      <c r="T660" s="399" t="n"/>
      <c r="U660" s="399" t="n"/>
      <c r="V660" s="211" t="n"/>
      <c r="W660" s="400" t="n"/>
      <c r="X660" s="211" t="n"/>
      <c r="Y660" s="400" t="n"/>
      <c r="Z660" s="211" t="n"/>
      <c r="AA660" s="400" t="n"/>
      <c r="AB660" s="211" t="n"/>
      <c r="AC660" s="399" t="n"/>
      <c r="AD660" s="399" t="n"/>
    </row>
    <row r="661">
      <c r="A661" s="3" t="n"/>
      <c r="B661" s="209" t="n"/>
      <c r="C661" s="209" t="n"/>
      <c r="D661" s="399" t="n"/>
      <c r="E661" s="399" t="n"/>
      <c r="F661" s="399" t="n"/>
      <c r="G661" s="399" t="n"/>
      <c r="H661" s="399" t="n"/>
      <c r="I661" s="399" t="n"/>
      <c r="J661" s="399" t="n"/>
      <c r="K661" s="399" t="n"/>
      <c r="L661" s="399" t="n"/>
      <c r="M661" s="399" t="n"/>
      <c r="N661" s="399" t="n"/>
      <c r="O661" s="399" t="n"/>
      <c r="P661" s="399" t="n"/>
      <c r="Q661" s="399" t="n"/>
      <c r="R661" s="399" t="n"/>
      <c r="S661" s="399" t="n"/>
      <c r="T661" s="399" t="n"/>
      <c r="U661" s="399" t="n"/>
      <c r="V661" s="211" t="n"/>
      <c r="W661" s="400" t="n"/>
      <c r="X661" s="211" t="n"/>
      <c r="Y661" s="400" t="n"/>
      <c r="Z661" s="211" t="n"/>
      <c r="AA661" s="400" t="n"/>
      <c r="AB661" s="211" t="n"/>
      <c r="AC661" s="399" t="n"/>
      <c r="AD661" s="399" t="n"/>
    </row>
    <row r="662">
      <c r="A662" s="3" t="n"/>
      <c r="B662" s="209" t="n"/>
      <c r="C662" s="209" t="n"/>
      <c r="D662" s="399" t="n"/>
      <c r="E662" s="399" t="n"/>
      <c r="F662" s="399" t="n"/>
      <c r="G662" s="399" t="n"/>
      <c r="H662" s="399" t="n"/>
      <c r="I662" s="399" t="n"/>
      <c r="J662" s="399" t="n"/>
      <c r="K662" s="399" t="n"/>
      <c r="L662" s="399" t="n"/>
      <c r="M662" s="399" t="n"/>
      <c r="N662" s="399" t="n"/>
      <c r="O662" s="399" t="n"/>
      <c r="P662" s="399" t="n"/>
      <c r="Q662" s="399" t="n"/>
      <c r="R662" s="399" t="n"/>
      <c r="S662" s="399" t="n"/>
      <c r="T662" s="399" t="n"/>
      <c r="U662" s="399" t="n"/>
      <c r="V662" s="211" t="n"/>
      <c r="W662" s="400" t="n"/>
      <c r="X662" s="211" t="n"/>
      <c r="Y662" s="400" t="n"/>
      <c r="Z662" s="211" t="n"/>
      <c r="AA662" s="400" t="n"/>
      <c r="AB662" s="211" t="n"/>
      <c r="AC662" s="399" t="n"/>
      <c r="AD662" s="399" t="n"/>
    </row>
    <row r="663">
      <c r="A663" s="3" t="n"/>
      <c r="B663" s="209" t="n"/>
      <c r="C663" s="209" t="n"/>
      <c r="D663" s="399" t="n"/>
      <c r="E663" s="399" t="n"/>
      <c r="F663" s="399" t="n"/>
      <c r="G663" s="399" t="n"/>
      <c r="H663" s="399" t="n"/>
      <c r="I663" s="399" t="n"/>
      <c r="J663" s="399" t="n"/>
      <c r="K663" s="399" t="n"/>
      <c r="L663" s="399" t="n"/>
      <c r="M663" s="399" t="n"/>
      <c r="N663" s="399" t="n"/>
      <c r="O663" s="399" t="n"/>
      <c r="P663" s="399" t="n"/>
      <c r="Q663" s="399" t="n"/>
      <c r="R663" s="399" t="n"/>
      <c r="S663" s="399" t="n"/>
      <c r="T663" s="399" t="n"/>
      <c r="U663" s="399" t="n"/>
      <c r="V663" s="211" t="n"/>
      <c r="W663" s="400" t="n"/>
      <c r="X663" s="211" t="n"/>
      <c r="Y663" s="400" t="n"/>
      <c r="Z663" s="211" t="n"/>
      <c r="AA663" s="400" t="n"/>
      <c r="AB663" s="211" t="n"/>
      <c r="AC663" s="399" t="n"/>
      <c r="AD663" s="399" t="n"/>
    </row>
    <row r="664">
      <c r="A664" s="3" t="n"/>
      <c r="B664" s="209" t="n"/>
      <c r="C664" s="209" t="n"/>
      <c r="D664" s="399" t="n"/>
      <c r="E664" s="399" t="n"/>
      <c r="F664" s="399" t="n"/>
      <c r="G664" s="399" t="n"/>
      <c r="H664" s="399" t="n"/>
      <c r="I664" s="399" t="n"/>
      <c r="J664" s="399" t="n"/>
      <c r="K664" s="399" t="n"/>
      <c r="L664" s="399" t="n"/>
      <c r="M664" s="399" t="n"/>
      <c r="N664" s="399" t="n"/>
      <c r="O664" s="399" t="n"/>
      <c r="P664" s="399" t="n"/>
      <c r="Q664" s="399" t="n"/>
      <c r="R664" s="399" t="n"/>
      <c r="S664" s="399" t="n"/>
      <c r="T664" s="399" t="n"/>
      <c r="U664" s="399" t="n"/>
      <c r="V664" s="211" t="n"/>
      <c r="W664" s="400" t="n"/>
      <c r="X664" s="211" t="n"/>
      <c r="Y664" s="400" t="n"/>
      <c r="Z664" s="211" t="n"/>
      <c r="AA664" s="400" t="n"/>
      <c r="AB664" s="211" t="n"/>
      <c r="AC664" s="399" t="n"/>
      <c r="AD664" s="399" t="n"/>
    </row>
    <row r="665">
      <c r="A665" s="3" t="n"/>
      <c r="B665" s="209" t="n"/>
      <c r="C665" s="209" t="n"/>
      <c r="D665" s="399" t="n"/>
      <c r="E665" s="399" t="n"/>
      <c r="F665" s="399" t="n"/>
      <c r="G665" s="399" t="n"/>
      <c r="H665" s="399" t="n"/>
      <c r="I665" s="399" t="n"/>
      <c r="J665" s="399" t="n"/>
      <c r="K665" s="399" t="n"/>
      <c r="L665" s="399" t="n"/>
      <c r="M665" s="399" t="n"/>
      <c r="N665" s="399" t="n"/>
      <c r="O665" s="399" t="n"/>
      <c r="P665" s="399" t="n"/>
      <c r="Q665" s="399" t="n"/>
      <c r="R665" s="399" t="n"/>
      <c r="S665" s="399" t="n"/>
      <c r="T665" s="399" t="n"/>
      <c r="U665" s="399" t="n"/>
      <c r="V665" s="211" t="n"/>
      <c r="W665" s="400" t="n"/>
      <c r="X665" s="211" t="n"/>
      <c r="Y665" s="400" t="n"/>
      <c r="Z665" s="211" t="n"/>
      <c r="AA665" s="400" t="n"/>
      <c r="AB665" s="211" t="n"/>
      <c r="AC665" s="399" t="n"/>
      <c r="AD665" s="399" t="n"/>
    </row>
    <row r="666">
      <c r="A666" s="3" t="n"/>
      <c r="B666" s="209" t="n"/>
      <c r="C666" s="209" t="n"/>
      <c r="D666" s="399" t="n"/>
      <c r="E666" s="399" t="n"/>
      <c r="F666" s="399" t="n"/>
      <c r="G666" s="399" t="n"/>
      <c r="H666" s="399" t="n"/>
      <c r="I666" s="399" t="n"/>
      <c r="J666" s="399" t="n"/>
      <c r="K666" s="399" t="n"/>
      <c r="L666" s="399" t="n"/>
      <c r="M666" s="399" t="n"/>
      <c r="N666" s="399" t="n"/>
      <c r="O666" s="399" t="n"/>
      <c r="P666" s="399" t="n"/>
      <c r="Q666" s="399" t="n"/>
      <c r="R666" s="399" t="n"/>
      <c r="S666" s="399" t="n"/>
      <c r="T666" s="399" t="n"/>
      <c r="U666" s="399" t="n"/>
      <c r="V666" s="211" t="n"/>
      <c r="W666" s="400" t="n"/>
      <c r="X666" s="211" t="n"/>
      <c r="Y666" s="400" t="n"/>
      <c r="Z666" s="211" t="n"/>
      <c r="AA666" s="400" t="n"/>
      <c r="AB666" s="211" t="n"/>
      <c r="AC666" s="399" t="n"/>
      <c r="AD666" s="399" t="n"/>
    </row>
    <row r="667">
      <c r="A667" s="3" t="n"/>
      <c r="B667" s="209" t="n"/>
      <c r="C667" s="209" t="n"/>
      <c r="D667" s="399" t="n"/>
      <c r="E667" s="399" t="n"/>
      <c r="F667" s="399" t="n"/>
      <c r="G667" s="399" t="n"/>
      <c r="H667" s="399" t="n"/>
      <c r="I667" s="399" t="n"/>
      <c r="J667" s="399" t="n"/>
      <c r="K667" s="399" t="n"/>
      <c r="L667" s="399" t="n"/>
      <c r="M667" s="399" t="n"/>
      <c r="N667" s="399" t="n"/>
      <c r="O667" s="399" t="n"/>
      <c r="P667" s="399" t="n"/>
      <c r="Q667" s="399" t="n"/>
      <c r="R667" s="399" t="n"/>
      <c r="S667" s="399" t="n"/>
      <c r="T667" s="399" t="n"/>
      <c r="U667" s="399" t="n"/>
      <c r="V667" s="211" t="n"/>
      <c r="W667" s="400" t="n"/>
      <c r="X667" s="211" t="n"/>
      <c r="Y667" s="400" t="n"/>
      <c r="Z667" s="211" t="n"/>
      <c r="AA667" s="400" t="n"/>
      <c r="AB667" s="211" t="n"/>
      <c r="AC667" s="399" t="n"/>
      <c r="AD667" s="399" t="n"/>
    </row>
    <row r="668">
      <c r="A668" s="3" t="n"/>
      <c r="B668" s="209" t="n"/>
      <c r="C668" s="209" t="n"/>
      <c r="D668" s="399" t="n"/>
      <c r="E668" s="399" t="n"/>
      <c r="F668" s="399" t="n"/>
      <c r="G668" s="399" t="n"/>
      <c r="H668" s="399" t="n"/>
      <c r="I668" s="399" t="n"/>
      <c r="J668" s="399" t="n"/>
      <c r="K668" s="399" t="n"/>
      <c r="L668" s="399" t="n"/>
      <c r="M668" s="399" t="n"/>
      <c r="N668" s="399" t="n"/>
      <c r="O668" s="399" t="n"/>
      <c r="P668" s="399" t="n"/>
      <c r="Q668" s="399" t="n"/>
      <c r="R668" s="399" t="n"/>
      <c r="S668" s="399" t="n"/>
      <c r="T668" s="399" t="n"/>
      <c r="U668" s="399" t="n"/>
      <c r="V668" s="211" t="n"/>
      <c r="W668" s="400" t="n"/>
      <c r="X668" s="211" t="n"/>
      <c r="Y668" s="400" t="n"/>
      <c r="Z668" s="211" t="n"/>
      <c r="AA668" s="400" t="n"/>
      <c r="AB668" s="211" t="n"/>
      <c r="AC668" s="399" t="n"/>
      <c r="AD668" s="399" t="n"/>
    </row>
    <row r="669">
      <c r="A669" s="3" t="n"/>
      <c r="B669" s="209" t="n"/>
      <c r="C669" s="209" t="n"/>
      <c r="D669" s="399" t="n"/>
      <c r="E669" s="399" t="n"/>
      <c r="F669" s="399" t="n"/>
      <c r="G669" s="399" t="n"/>
      <c r="H669" s="399" t="n"/>
      <c r="I669" s="399" t="n"/>
      <c r="J669" s="399" t="n"/>
      <c r="K669" s="399" t="n"/>
      <c r="L669" s="399" t="n"/>
      <c r="M669" s="399" t="n"/>
      <c r="N669" s="399" t="n"/>
      <c r="O669" s="399" t="n"/>
      <c r="P669" s="399" t="n"/>
      <c r="Q669" s="399" t="n"/>
      <c r="R669" s="399" t="n"/>
      <c r="S669" s="399" t="n"/>
      <c r="T669" s="399" t="n"/>
      <c r="U669" s="399" t="n"/>
      <c r="V669" s="211" t="n"/>
      <c r="W669" s="400" t="n"/>
      <c r="X669" s="211" t="n"/>
      <c r="Y669" s="400" t="n"/>
      <c r="Z669" s="211" t="n"/>
      <c r="AA669" s="400" t="n"/>
      <c r="AB669" s="211" t="n"/>
      <c r="AC669" s="399" t="n"/>
      <c r="AD669" s="399" t="n"/>
    </row>
    <row r="670">
      <c r="A670" s="3" t="n"/>
      <c r="B670" s="209" t="n"/>
      <c r="C670" s="209" t="n"/>
      <c r="D670" s="399" t="n"/>
      <c r="E670" s="399" t="n"/>
      <c r="F670" s="399" t="n"/>
      <c r="G670" s="399" t="n"/>
      <c r="H670" s="399" t="n"/>
      <c r="I670" s="399" t="n"/>
      <c r="J670" s="399" t="n"/>
      <c r="K670" s="399" t="n"/>
      <c r="L670" s="399" t="n"/>
      <c r="M670" s="399" t="n"/>
      <c r="N670" s="399" t="n"/>
      <c r="O670" s="399" t="n"/>
      <c r="P670" s="399" t="n"/>
      <c r="Q670" s="399" t="n"/>
      <c r="R670" s="399" t="n"/>
      <c r="S670" s="399" t="n"/>
      <c r="T670" s="399" t="n"/>
      <c r="U670" s="399" t="n"/>
      <c r="V670" s="211" t="n"/>
      <c r="W670" s="400" t="n"/>
      <c r="X670" s="211" t="n"/>
      <c r="Y670" s="400" t="n"/>
      <c r="Z670" s="211" t="n"/>
      <c r="AA670" s="400" t="n"/>
      <c r="AB670" s="211" t="n"/>
      <c r="AC670" s="399" t="n"/>
      <c r="AD670" s="399" t="n"/>
    </row>
    <row r="671">
      <c r="A671" s="3" t="n"/>
      <c r="B671" s="209" t="n"/>
      <c r="C671" s="209" t="n"/>
      <c r="D671" s="399" t="n"/>
      <c r="E671" s="399" t="n"/>
      <c r="F671" s="399" t="n"/>
      <c r="G671" s="399" t="n"/>
      <c r="H671" s="399" t="n"/>
      <c r="I671" s="399" t="n"/>
      <c r="J671" s="399" t="n"/>
      <c r="K671" s="399" t="n"/>
      <c r="L671" s="399" t="n"/>
      <c r="M671" s="399" t="n"/>
      <c r="N671" s="399" t="n"/>
      <c r="O671" s="399" t="n"/>
      <c r="P671" s="399" t="n"/>
      <c r="Q671" s="399" t="n"/>
      <c r="R671" s="399" t="n"/>
      <c r="S671" s="399" t="n"/>
      <c r="T671" s="399" t="n"/>
      <c r="U671" s="399" t="n"/>
      <c r="V671" s="211" t="n"/>
      <c r="W671" s="400" t="n"/>
      <c r="X671" s="211" t="n"/>
      <c r="Y671" s="400" t="n"/>
      <c r="Z671" s="211" t="n"/>
      <c r="AA671" s="400" t="n"/>
      <c r="AB671" s="211" t="n"/>
      <c r="AC671" s="399" t="n"/>
      <c r="AD671" s="399" t="n"/>
    </row>
    <row r="672">
      <c r="A672" s="3" t="n"/>
      <c r="B672" s="209" t="n"/>
      <c r="C672" s="209" t="n"/>
      <c r="D672" s="399" t="n"/>
      <c r="E672" s="399" t="n"/>
      <c r="F672" s="399" t="n"/>
      <c r="G672" s="399" t="n"/>
      <c r="H672" s="399" t="n"/>
      <c r="I672" s="399" t="n"/>
      <c r="J672" s="399" t="n"/>
      <c r="K672" s="399" t="n"/>
      <c r="L672" s="399" t="n"/>
      <c r="M672" s="399" t="n"/>
      <c r="N672" s="399" t="n"/>
      <c r="O672" s="399" t="n"/>
      <c r="P672" s="399" t="n"/>
      <c r="Q672" s="399" t="n"/>
      <c r="R672" s="399" t="n"/>
      <c r="S672" s="399" t="n"/>
      <c r="T672" s="399" t="n"/>
      <c r="U672" s="399" t="n"/>
      <c r="V672" s="211" t="n"/>
      <c r="W672" s="400" t="n"/>
      <c r="X672" s="211" t="n"/>
      <c r="Y672" s="400" t="n"/>
      <c r="Z672" s="211" t="n"/>
      <c r="AA672" s="400" t="n"/>
      <c r="AB672" s="211" t="n"/>
      <c r="AC672" s="399" t="n"/>
      <c r="AD672" s="399" t="n"/>
    </row>
    <row r="673">
      <c r="A673" s="3" t="n"/>
      <c r="B673" s="209" t="n"/>
      <c r="C673" s="209" t="n"/>
      <c r="D673" s="399" t="n"/>
      <c r="E673" s="399" t="n"/>
      <c r="F673" s="399" t="n"/>
      <c r="G673" s="399" t="n"/>
      <c r="H673" s="399" t="n"/>
      <c r="I673" s="399" t="n"/>
      <c r="J673" s="399" t="n"/>
      <c r="K673" s="399" t="n"/>
      <c r="L673" s="399" t="n"/>
      <c r="M673" s="399" t="n"/>
      <c r="N673" s="399" t="n"/>
      <c r="O673" s="399" t="n"/>
      <c r="P673" s="399" t="n"/>
      <c r="Q673" s="399" t="n"/>
      <c r="R673" s="399" t="n"/>
      <c r="S673" s="399" t="n"/>
      <c r="T673" s="399" t="n"/>
      <c r="U673" s="399" t="n"/>
      <c r="V673" s="211" t="n"/>
      <c r="W673" s="400" t="n"/>
      <c r="X673" s="211" t="n"/>
      <c r="Y673" s="400" t="n"/>
      <c r="Z673" s="211" t="n"/>
      <c r="AA673" s="400" t="n"/>
      <c r="AB673" s="211" t="n"/>
      <c r="AC673" s="399" t="n"/>
      <c r="AD673" s="399" t="n"/>
    </row>
    <row r="674">
      <c r="A674" s="3" t="n"/>
      <c r="B674" s="209" t="n"/>
      <c r="C674" s="209" t="n"/>
      <c r="D674" s="399" t="n"/>
      <c r="E674" s="399" t="n"/>
      <c r="F674" s="399" t="n"/>
      <c r="G674" s="399" t="n"/>
      <c r="H674" s="399" t="n"/>
      <c r="I674" s="399" t="n"/>
      <c r="J674" s="399" t="n"/>
      <c r="K674" s="399" t="n"/>
      <c r="L674" s="399" t="n"/>
      <c r="M674" s="399" t="n"/>
      <c r="N674" s="399" t="n"/>
      <c r="O674" s="399" t="n"/>
      <c r="P674" s="399" t="n"/>
      <c r="Q674" s="399" t="n"/>
      <c r="R674" s="399" t="n"/>
      <c r="S674" s="399" t="n"/>
      <c r="T674" s="399" t="n"/>
      <c r="U674" s="399" t="n"/>
      <c r="V674" s="211" t="n"/>
      <c r="W674" s="400" t="n"/>
      <c r="X674" s="211" t="n"/>
      <c r="Y674" s="400" t="n"/>
      <c r="Z674" s="211" t="n"/>
      <c r="AA674" s="400" t="n"/>
      <c r="AB674" s="211" t="n"/>
      <c r="AC674" s="399" t="n"/>
      <c r="AD674" s="399" t="n"/>
    </row>
    <row r="675">
      <c r="A675" s="3" t="n"/>
      <c r="B675" s="209" t="n"/>
      <c r="C675" s="209" t="n"/>
      <c r="D675" s="399" t="n"/>
      <c r="E675" s="399" t="n"/>
      <c r="F675" s="399" t="n"/>
      <c r="G675" s="399" t="n"/>
      <c r="H675" s="399" t="n"/>
      <c r="I675" s="399" t="n"/>
      <c r="J675" s="399" t="n"/>
      <c r="K675" s="399" t="n"/>
      <c r="L675" s="399" t="n"/>
      <c r="M675" s="399" t="n"/>
      <c r="N675" s="399" t="n"/>
      <c r="O675" s="399" t="n"/>
      <c r="P675" s="399" t="n"/>
      <c r="Q675" s="399" t="n"/>
      <c r="R675" s="399" t="n"/>
      <c r="S675" s="399" t="n"/>
      <c r="T675" s="399" t="n"/>
      <c r="U675" s="399" t="n"/>
      <c r="V675" s="211" t="n"/>
      <c r="W675" s="400" t="n"/>
      <c r="X675" s="211" t="n"/>
      <c r="Y675" s="400" t="n"/>
      <c r="Z675" s="211" t="n"/>
      <c r="AA675" s="400" t="n"/>
      <c r="AB675" s="211" t="n"/>
      <c r="AC675" s="399" t="n"/>
      <c r="AD675" s="399" t="n"/>
    </row>
    <row r="676">
      <c r="A676" s="3" t="n"/>
      <c r="B676" s="209" t="n"/>
      <c r="C676" s="209" t="n"/>
      <c r="D676" s="399" t="n"/>
      <c r="E676" s="399" t="n"/>
      <c r="F676" s="399" t="n"/>
      <c r="G676" s="399" t="n"/>
      <c r="H676" s="399" t="n"/>
      <c r="I676" s="399" t="n"/>
      <c r="J676" s="399" t="n"/>
      <c r="K676" s="399" t="n"/>
      <c r="L676" s="399" t="n"/>
      <c r="M676" s="399" t="n"/>
      <c r="N676" s="399" t="n"/>
      <c r="O676" s="399" t="n"/>
      <c r="P676" s="399" t="n"/>
      <c r="Q676" s="399" t="n"/>
      <c r="R676" s="399" t="n"/>
      <c r="S676" s="399" t="n"/>
      <c r="T676" s="399" t="n"/>
      <c r="U676" s="399" t="n"/>
      <c r="V676" s="211" t="n"/>
      <c r="W676" s="400" t="n"/>
      <c r="X676" s="211" t="n"/>
      <c r="Y676" s="400" t="n"/>
      <c r="Z676" s="211" t="n"/>
      <c r="AA676" s="400" t="n"/>
      <c r="AB676" s="211" t="n"/>
      <c r="AC676" s="399" t="n"/>
      <c r="AD676" s="399" t="n"/>
    </row>
    <row r="677">
      <c r="A677" s="3" t="n"/>
      <c r="B677" s="209" t="n"/>
      <c r="C677" s="209" t="n"/>
      <c r="D677" s="399" t="n"/>
      <c r="E677" s="399" t="n"/>
      <c r="F677" s="399" t="n"/>
      <c r="G677" s="399" t="n"/>
      <c r="H677" s="399" t="n"/>
      <c r="I677" s="399" t="n"/>
      <c r="J677" s="399" t="n"/>
      <c r="K677" s="399" t="n"/>
      <c r="L677" s="399" t="n"/>
      <c r="M677" s="399" t="n"/>
      <c r="N677" s="399" t="n"/>
      <c r="O677" s="399" t="n"/>
      <c r="P677" s="399" t="n"/>
      <c r="Q677" s="399" t="n"/>
      <c r="R677" s="399" t="n"/>
      <c r="S677" s="399" t="n"/>
      <c r="T677" s="399" t="n"/>
      <c r="U677" s="399" t="n"/>
      <c r="V677" s="211" t="n"/>
      <c r="W677" s="400" t="n"/>
      <c r="X677" s="211" t="n"/>
      <c r="Y677" s="400" t="n"/>
      <c r="Z677" s="211" t="n"/>
      <c r="AA677" s="400" t="n"/>
      <c r="AB677" s="211" t="n"/>
      <c r="AC677" s="399" t="n"/>
      <c r="AD677" s="399" t="n"/>
    </row>
    <row r="678">
      <c r="A678" s="3" t="n"/>
      <c r="B678" s="209" t="n"/>
      <c r="C678" s="209" t="n"/>
      <c r="D678" s="399" t="n"/>
      <c r="E678" s="399" t="n"/>
      <c r="F678" s="399" t="n"/>
      <c r="G678" s="399" t="n"/>
      <c r="H678" s="399" t="n"/>
      <c r="I678" s="399" t="n"/>
      <c r="J678" s="399" t="n"/>
      <c r="K678" s="399" t="n"/>
      <c r="L678" s="399" t="n"/>
      <c r="M678" s="399" t="n"/>
      <c r="N678" s="399" t="n"/>
      <c r="O678" s="399" t="n"/>
      <c r="P678" s="399" t="n"/>
      <c r="Q678" s="399" t="n"/>
      <c r="R678" s="399" t="n"/>
      <c r="S678" s="399" t="n"/>
      <c r="T678" s="399" t="n"/>
      <c r="U678" s="399" t="n"/>
      <c r="V678" s="211" t="n"/>
      <c r="W678" s="400" t="n"/>
      <c r="X678" s="211" t="n"/>
      <c r="Y678" s="400" t="n"/>
      <c r="Z678" s="211" t="n"/>
      <c r="AA678" s="400" t="n"/>
      <c r="AB678" s="211" t="n"/>
      <c r="AC678" s="399" t="n"/>
      <c r="AD678" s="399" t="n"/>
    </row>
    <row r="679">
      <c r="A679" s="3" t="n"/>
      <c r="B679" s="209" t="n"/>
      <c r="C679" s="209" t="n"/>
      <c r="D679" s="399" t="n"/>
      <c r="E679" s="399" t="n"/>
      <c r="F679" s="399" t="n"/>
      <c r="G679" s="399" t="n"/>
      <c r="H679" s="399" t="n"/>
      <c r="I679" s="399" t="n"/>
      <c r="J679" s="399" t="n"/>
      <c r="K679" s="399" t="n"/>
      <c r="L679" s="399" t="n"/>
      <c r="M679" s="399" t="n"/>
      <c r="N679" s="399" t="n"/>
      <c r="O679" s="399" t="n"/>
      <c r="P679" s="399" t="n"/>
      <c r="Q679" s="399" t="n"/>
      <c r="R679" s="399" t="n"/>
      <c r="S679" s="399" t="n"/>
      <c r="T679" s="399" t="n"/>
      <c r="U679" s="399" t="n"/>
      <c r="V679" s="211" t="n"/>
      <c r="W679" s="400" t="n"/>
      <c r="X679" s="211" t="n"/>
      <c r="Y679" s="400" t="n"/>
      <c r="Z679" s="211" t="n"/>
      <c r="AA679" s="400" t="n"/>
      <c r="AB679" s="211" t="n"/>
      <c r="AC679" s="399" t="n"/>
      <c r="AD679" s="399" t="n"/>
    </row>
    <row r="680">
      <c r="A680" s="3" t="n"/>
      <c r="B680" s="209" t="n"/>
      <c r="C680" s="209" t="n"/>
      <c r="D680" s="399" t="n"/>
      <c r="E680" s="399" t="n"/>
      <c r="F680" s="399" t="n"/>
      <c r="G680" s="399" t="n"/>
      <c r="H680" s="399" t="n"/>
      <c r="I680" s="399" t="n"/>
      <c r="J680" s="399" t="n"/>
      <c r="K680" s="399" t="n"/>
      <c r="L680" s="399" t="n"/>
      <c r="M680" s="399" t="n"/>
      <c r="N680" s="399" t="n"/>
      <c r="O680" s="399" t="n"/>
      <c r="P680" s="399" t="n"/>
      <c r="Q680" s="399" t="n"/>
      <c r="R680" s="399" t="n"/>
      <c r="S680" s="399" t="n"/>
      <c r="T680" s="399" t="n"/>
      <c r="U680" s="399" t="n"/>
      <c r="V680" s="211" t="n"/>
      <c r="W680" s="400" t="n"/>
      <c r="X680" s="211" t="n"/>
      <c r="Y680" s="400" t="n"/>
      <c r="Z680" s="211" t="n"/>
      <c r="AA680" s="400" t="n"/>
      <c r="AB680" s="211" t="n"/>
      <c r="AC680" s="399" t="n"/>
      <c r="AD680" s="399" t="n"/>
    </row>
    <row r="681">
      <c r="A681" s="3" t="n"/>
      <c r="B681" s="209" t="n"/>
      <c r="C681" s="209" t="n"/>
      <c r="D681" s="399" t="n"/>
      <c r="E681" s="399" t="n"/>
      <c r="F681" s="399" t="n"/>
      <c r="G681" s="399" t="n"/>
      <c r="H681" s="399" t="n"/>
      <c r="I681" s="399" t="n"/>
      <c r="J681" s="399" t="n"/>
      <c r="K681" s="399" t="n"/>
      <c r="L681" s="399" t="n"/>
      <c r="M681" s="399" t="n"/>
      <c r="N681" s="399" t="n"/>
      <c r="O681" s="399" t="n"/>
      <c r="P681" s="399" t="n"/>
      <c r="Q681" s="399" t="n"/>
      <c r="R681" s="399" t="n"/>
      <c r="S681" s="399" t="n"/>
      <c r="T681" s="399" t="n"/>
      <c r="U681" s="399" t="n"/>
      <c r="V681" s="211" t="n"/>
      <c r="W681" s="400" t="n"/>
      <c r="X681" s="211" t="n"/>
      <c r="Y681" s="400" t="n"/>
      <c r="Z681" s="211" t="n"/>
      <c r="AA681" s="400" t="n"/>
      <c r="AB681" s="211" t="n"/>
      <c r="AC681" s="399" t="n"/>
      <c r="AD681" s="399" t="n"/>
    </row>
    <row r="682">
      <c r="A682" s="3" t="n"/>
      <c r="B682" s="209" t="n"/>
      <c r="C682" s="209" t="n"/>
      <c r="D682" s="399" t="n"/>
      <c r="E682" s="399" t="n"/>
      <c r="F682" s="399" t="n"/>
      <c r="G682" s="399" t="n"/>
      <c r="H682" s="399" t="n"/>
      <c r="I682" s="399" t="n"/>
      <c r="J682" s="399" t="n"/>
      <c r="K682" s="399" t="n"/>
      <c r="L682" s="399" t="n"/>
      <c r="M682" s="399" t="n"/>
      <c r="N682" s="399" t="n"/>
      <c r="O682" s="399" t="n"/>
      <c r="P682" s="399" t="n"/>
      <c r="Q682" s="399" t="n"/>
      <c r="R682" s="399" t="n"/>
      <c r="S682" s="399" t="n"/>
      <c r="T682" s="399" t="n"/>
      <c r="U682" s="399" t="n"/>
      <c r="V682" s="211" t="n"/>
      <c r="W682" s="400" t="n"/>
      <c r="X682" s="211" t="n"/>
      <c r="Y682" s="400" t="n"/>
      <c r="Z682" s="211" t="n"/>
      <c r="AA682" s="400" t="n"/>
      <c r="AB682" s="211" t="n"/>
      <c r="AC682" s="399" t="n"/>
      <c r="AD682" s="399" t="n"/>
    </row>
    <row r="683">
      <c r="A683" s="3" t="n"/>
      <c r="B683" s="209" t="n"/>
      <c r="C683" s="209" t="n"/>
      <c r="D683" s="399" t="n"/>
      <c r="E683" s="399" t="n"/>
      <c r="F683" s="399" t="n"/>
      <c r="G683" s="399" t="n"/>
      <c r="H683" s="399" t="n"/>
      <c r="I683" s="399" t="n"/>
      <c r="J683" s="399" t="n"/>
      <c r="K683" s="399" t="n"/>
      <c r="L683" s="399" t="n"/>
      <c r="M683" s="399" t="n"/>
      <c r="N683" s="399" t="n"/>
      <c r="O683" s="399" t="n"/>
      <c r="P683" s="399" t="n"/>
      <c r="Q683" s="399" t="n"/>
      <c r="R683" s="399" t="n"/>
      <c r="S683" s="399" t="n"/>
      <c r="T683" s="399" t="n"/>
      <c r="U683" s="399" t="n"/>
      <c r="V683" s="211" t="n"/>
      <c r="W683" s="400" t="n"/>
      <c r="X683" s="211" t="n"/>
      <c r="Y683" s="400" t="n"/>
      <c r="Z683" s="211" t="n"/>
      <c r="AA683" s="400" t="n"/>
      <c r="AB683" s="211" t="n"/>
      <c r="AC683" s="399" t="n"/>
      <c r="AD683" s="399" t="n"/>
    </row>
    <row r="684">
      <c r="A684" s="3" t="n"/>
      <c r="B684" s="209" t="n"/>
      <c r="C684" s="209" t="n"/>
      <c r="D684" s="399" t="n"/>
      <c r="E684" s="399" t="n"/>
      <c r="F684" s="399" t="n"/>
      <c r="G684" s="399" t="n"/>
      <c r="H684" s="399" t="n"/>
      <c r="I684" s="399" t="n"/>
      <c r="J684" s="399" t="n"/>
      <c r="K684" s="399" t="n"/>
      <c r="L684" s="399" t="n"/>
      <c r="M684" s="399" t="n"/>
      <c r="N684" s="399" t="n"/>
      <c r="O684" s="399" t="n"/>
      <c r="P684" s="399" t="n"/>
      <c r="Q684" s="399" t="n"/>
      <c r="R684" s="399" t="n"/>
      <c r="S684" s="399" t="n"/>
      <c r="T684" s="399" t="n"/>
      <c r="U684" s="399" t="n"/>
      <c r="V684" s="211" t="n"/>
      <c r="W684" s="400" t="n"/>
      <c r="X684" s="211" t="n"/>
      <c r="Y684" s="400" t="n"/>
      <c r="Z684" s="211" t="n"/>
      <c r="AA684" s="400" t="n"/>
      <c r="AB684" s="211" t="n"/>
      <c r="AC684" s="399" t="n"/>
      <c r="AD684" s="399" t="n"/>
    </row>
    <row r="685">
      <c r="A685" s="3" t="n"/>
      <c r="B685" s="209" t="n"/>
      <c r="C685" s="209" t="n"/>
      <c r="D685" s="399" t="n"/>
      <c r="E685" s="399" t="n"/>
      <c r="F685" s="399" t="n"/>
      <c r="G685" s="399" t="n"/>
      <c r="H685" s="399" t="n"/>
      <c r="I685" s="399" t="n"/>
      <c r="J685" s="399" t="n"/>
      <c r="K685" s="399" t="n"/>
      <c r="L685" s="399" t="n"/>
      <c r="M685" s="399" t="n"/>
      <c r="N685" s="399" t="n"/>
      <c r="O685" s="399" t="n"/>
      <c r="P685" s="399" t="n"/>
      <c r="Q685" s="399" t="n"/>
      <c r="R685" s="399" t="n"/>
      <c r="S685" s="399" t="n"/>
      <c r="T685" s="399" t="n"/>
      <c r="U685" s="399" t="n"/>
      <c r="V685" s="211" t="n"/>
      <c r="W685" s="400" t="n"/>
      <c r="X685" s="211" t="n"/>
      <c r="Y685" s="400" t="n"/>
      <c r="Z685" s="211" t="n"/>
      <c r="AA685" s="400" t="n"/>
      <c r="AB685" s="211" t="n"/>
      <c r="AC685" s="399" t="n"/>
      <c r="AD685" s="399" t="n"/>
    </row>
    <row r="686">
      <c r="A686" s="3" t="n"/>
      <c r="B686" s="209" t="n"/>
      <c r="C686" s="209" t="n"/>
      <c r="D686" s="399" t="n"/>
      <c r="E686" s="399" t="n"/>
      <c r="F686" s="399" t="n"/>
      <c r="G686" s="399" t="n"/>
      <c r="H686" s="399" t="n"/>
      <c r="I686" s="399" t="n"/>
      <c r="J686" s="399" t="n"/>
      <c r="K686" s="399" t="n"/>
      <c r="L686" s="399" t="n"/>
      <c r="M686" s="399" t="n"/>
      <c r="N686" s="399" t="n"/>
      <c r="O686" s="399" t="n"/>
      <c r="P686" s="399" t="n"/>
      <c r="Q686" s="399" t="n"/>
      <c r="R686" s="399" t="n"/>
      <c r="S686" s="399" t="n"/>
      <c r="T686" s="399" t="n"/>
      <c r="U686" s="399" t="n"/>
      <c r="V686" s="211" t="n"/>
      <c r="W686" s="400" t="n"/>
      <c r="X686" s="211" t="n"/>
      <c r="Y686" s="400" t="n"/>
      <c r="Z686" s="211" t="n"/>
      <c r="AA686" s="400" t="n"/>
      <c r="AB686" s="211" t="n"/>
      <c r="AC686" s="399" t="n"/>
      <c r="AD686" s="399" t="n"/>
    </row>
    <row r="687">
      <c r="A687" s="3" t="n"/>
      <c r="B687" s="209" t="n"/>
      <c r="C687" s="209" t="n"/>
      <c r="D687" s="399" t="n"/>
      <c r="E687" s="399" t="n"/>
      <c r="F687" s="399" t="n"/>
      <c r="G687" s="399" t="n"/>
      <c r="H687" s="399" t="n"/>
      <c r="I687" s="399" t="n"/>
      <c r="J687" s="399" t="n"/>
      <c r="K687" s="399" t="n"/>
      <c r="L687" s="399" t="n"/>
      <c r="M687" s="399" t="n"/>
      <c r="N687" s="399" t="n"/>
      <c r="O687" s="399" t="n"/>
      <c r="P687" s="399" t="n"/>
      <c r="Q687" s="399" t="n"/>
      <c r="R687" s="399" t="n"/>
      <c r="S687" s="399" t="n"/>
      <c r="T687" s="399" t="n"/>
      <c r="U687" s="399" t="n"/>
      <c r="V687" s="211" t="n"/>
      <c r="W687" s="400" t="n"/>
      <c r="X687" s="211" t="n"/>
      <c r="Y687" s="400" t="n"/>
      <c r="Z687" s="211" t="n"/>
      <c r="AA687" s="400" t="n"/>
      <c r="AB687" s="211" t="n"/>
      <c r="AC687" s="399" t="n"/>
      <c r="AD687" s="399" t="n"/>
    </row>
    <row r="688">
      <c r="A688" s="3" t="n"/>
      <c r="B688" s="209" t="n"/>
      <c r="C688" s="209" t="n"/>
      <c r="D688" s="399" t="n"/>
      <c r="E688" s="399" t="n"/>
      <c r="F688" s="399" t="n"/>
      <c r="G688" s="399" t="n"/>
      <c r="H688" s="399" t="n"/>
      <c r="I688" s="399" t="n"/>
      <c r="J688" s="399" t="n"/>
      <c r="K688" s="399" t="n"/>
      <c r="L688" s="399" t="n"/>
      <c r="M688" s="399" t="n"/>
      <c r="N688" s="399" t="n"/>
      <c r="O688" s="399" t="n"/>
      <c r="P688" s="399" t="n"/>
      <c r="Q688" s="399" t="n"/>
      <c r="R688" s="399" t="n"/>
      <c r="S688" s="399" t="n"/>
      <c r="T688" s="399" t="n"/>
      <c r="U688" s="399" t="n"/>
      <c r="V688" s="211" t="n"/>
      <c r="W688" s="400" t="n"/>
      <c r="X688" s="211" t="n"/>
      <c r="Y688" s="400" t="n"/>
      <c r="Z688" s="211" t="n"/>
      <c r="AA688" s="400" t="n"/>
      <c r="AB688" s="211" t="n"/>
      <c r="AC688" s="399" t="n"/>
      <c r="AD688" s="399" t="n"/>
    </row>
    <row r="689">
      <c r="A689" s="3" t="n"/>
      <c r="B689" s="209" t="n"/>
      <c r="C689" s="209" t="n"/>
      <c r="D689" s="399" t="n"/>
      <c r="E689" s="399" t="n"/>
      <c r="F689" s="399" t="n"/>
      <c r="G689" s="399" t="n"/>
      <c r="H689" s="399" t="n"/>
      <c r="I689" s="399" t="n"/>
      <c r="J689" s="399" t="n"/>
      <c r="K689" s="399" t="n"/>
      <c r="L689" s="399" t="n"/>
      <c r="M689" s="399" t="n"/>
      <c r="N689" s="399" t="n"/>
      <c r="O689" s="399" t="n"/>
      <c r="P689" s="399" t="n"/>
      <c r="Q689" s="399" t="n"/>
      <c r="R689" s="399" t="n"/>
      <c r="S689" s="399" t="n"/>
      <c r="T689" s="399" t="n"/>
      <c r="U689" s="399" t="n"/>
      <c r="V689" s="211" t="n"/>
      <c r="W689" s="400" t="n"/>
      <c r="X689" s="211" t="n"/>
      <c r="Y689" s="400" t="n"/>
      <c r="Z689" s="211" t="n"/>
      <c r="AA689" s="400" t="n"/>
      <c r="AB689" s="211" t="n"/>
      <c r="AC689" s="399" t="n"/>
      <c r="AD689" s="399" t="n"/>
    </row>
    <row r="690">
      <c r="A690" s="3" t="n"/>
      <c r="B690" s="209" t="n"/>
      <c r="C690" s="209" t="n"/>
      <c r="D690" s="399" t="n"/>
      <c r="E690" s="399" t="n"/>
      <c r="F690" s="399" t="n"/>
      <c r="G690" s="399" t="n"/>
      <c r="H690" s="399" t="n"/>
      <c r="I690" s="399" t="n"/>
      <c r="J690" s="399" t="n"/>
      <c r="K690" s="399" t="n"/>
      <c r="L690" s="399" t="n"/>
      <c r="M690" s="399" t="n"/>
      <c r="N690" s="399" t="n"/>
      <c r="O690" s="399" t="n"/>
      <c r="P690" s="399" t="n"/>
      <c r="Q690" s="399" t="n"/>
      <c r="R690" s="399" t="n"/>
      <c r="S690" s="399" t="n"/>
      <c r="T690" s="399" t="n"/>
      <c r="U690" s="399" t="n"/>
      <c r="V690" s="211" t="n"/>
      <c r="W690" s="400" t="n"/>
      <c r="X690" s="211" t="n"/>
      <c r="Y690" s="400" t="n"/>
      <c r="Z690" s="211" t="n"/>
      <c r="AA690" s="400" t="n"/>
      <c r="AB690" s="211" t="n"/>
      <c r="AC690" s="399" t="n"/>
      <c r="AD690" s="399" t="n"/>
    </row>
    <row r="691">
      <c r="A691" s="3" t="n"/>
      <c r="B691" s="209" t="n"/>
      <c r="C691" s="209" t="n"/>
      <c r="D691" s="399" t="n"/>
      <c r="E691" s="399" t="n"/>
      <c r="F691" s="399" t="n"/>
      <c r="G691" s="399" t="n"/>
      <c r="H691" s="399" t="n"/>
      <c r="I691" s="399" t="n"/>
      <c r="J691" s="399" t="n"/>
      <c r="K691" s="399" t="n"/>
      <c r="L691" s="399" t="n"/>
      <c r="M691" s="399" t="n"/>
      <c r="N691" s="399" t="n"/>
      <c r="O691" s="399" t="n"/>
      <c r="P691" s="399" t="n"/>
      <c r="Q691" s="399" t="n"/>
      <c r="R691" s="399" t="n"/>
      <c r="S691" s="399" t="n"/>
      <c r="T691" s="399" t="n"/>
      <c r="U691" s="399" t="n"/>
      <c r="V691" s="211" t="n"/>
      <c r="W691" s="400" t="n"/>
      <c r="X691" s="211" t="n"/>
      <c r="Y691" s="400" t="n"/>
      <c r="Z691" s="211" t="n"/>
      <c r="AA691" s="400" t="n"/>
      <c r="AB691" s="211" t="n"/>
      <c r="AC691" s="399" t="n"/>
      <c r="AD691" s="399" t="n"/>
    </row>
    <row r="692">
      <c r="A692" s="3" t="n"/>
      <c r="B692" s="209" t="n"/>
      <c r="C692" s="209" t="n"/>
      <c r="D692" s="399" t="n"/>
      <c r="E692" s="399" t="n"/>
      <c r="F692" s="399" t="n"/>
      <c r="G692" s="399" t="n"/>
      <c r="H692" s="399" t="n"/>
      <c r="I692" s="399" t="n"/>
      <c r="J692" s="399" t="n"/>
      <c r="K692" s="399" t="n"/>
      <c r="L692" s="399" t="n"/>
      <c r="M692" s="399" t="n"/>
      <c r="N692" s="399" t="n"/>
      <c r="O692" s="399" t="n"/>
      <c r="P692" s="399" t="n"/>
      <c r="Q692" s="399" t="n"/>
      <c r="R692" s="399" t="n"/>
      <c r="S692" s="399" t="n"/>
      <c r="T692" s="399" t="n"/>
      <c r="U692" s="399" t="n"/>
      <c r="V692" s="211" t="n"/>
      <c r="W692" s="400" t="n"/>
      <c r="X692" s="211" t="n"/>
      <c r="Y692" s="400" t="n"/>
      <c r="Z692" s="211" t="n"/>
      <c r="AA692" s="400" t="n"/>
      <c r="AB692" s="211" t="n"/>
      <c r="AC692" s="399" t="n"/>
      <c r="AD692" s="399" t="n"/>
    </row>
    <row r="693">
      <c r="A693" s="3" t="n"/>
      <c r="B693" s="209" t="n"/>
      <c r="C693" s="209" t="n"/>
      <c r="D693" s="399" t="n"/>
      <c r="E693" s="399" t="n"/>
      <c r="F693" s="399" t="n"/>
      <c r="G693" s="399" t="n"/>
      <c r="H693" s="399" t="n"/>
      <c r="I693" s="399" t="n"/>
      <c r="J693" s="399" t="n"/>
      <c r="K693" s="399" t="n"/>
      <c r="L693" s="399" t="n"/>
      <c r="M693" s="399" t="n"/>
      <c r="N693" s="399" t="n"/>
      <c r="O693" s="399" t="n"/>
      <c r="P693" s="399" t="n"/>
      <c r="Q693" s="399" t="n"/>
      <c r="R693" s="399" t="n"/>
      <c r="S693" s="399" t="n"/>
      <c r="T693" s="399" t="n"/>
      <c r="U693" s="399" t="n"/>
      <c r="V693" s="211" t="n"/>
      <c r="W693" s="400" t="n"/>
      <c r="X693" s="211" t="n"/>
      <c r="Y693" s="400" t="n"/>
      <c r="Z693" s="211" t="n"/>
      <c r="AA693" s="400" t="n"/>
      <c r="AB693" s="211" t="n"/>
      <c r="AC693" s="399" t="n"/>
      <c r="AD693" s="399" t="n"/>
    </row>
    <row r="694">
      <c r="A694" s="3" t="n"/>
      <c r="B694" s="209" t="n"/>
      <c r="C694" s="209" t="n"/>
      <c r="D694" s="399" t="n"/>
      <c r="E694" s="399" t="n"/>
      <c r="F694" s="399" t="n"/>
      <c r="G694" s="399" t="n"/>
      <c r="H694" s="399" t="n"/>
      <c r="I694" s="399" t="n"/>
      <c r="J694" s="399" t="n"/>
      <c r="K694" s="399" t="n"/>
      <c r="L694" s="399" t="n"/>
      <c r="M694" s="399" t="n"/>
      <c r="N694" s="399" t="n"/>
      <c r="O694" s="399" t="n"/>
      <c r="P694" s="399" t="n"/>
      <c r="Q694" s="399" t="n"/>
      <c r="R694" s="399" t="n"/>
      <c r="S694" s="399" t="n"/>
      <c r="T694" s="399" t="n"/>
      <c r="U694" s="399" t="n"/>
      <c r="V694" s="211" t="n"/>
      <c r="W694" s="400" t="n"/>
      <c r="X694" s="211" t="n"/>
      <c r="Y694" s="400" t="n"/>
      <c r="Z694" s="211" t="n"/>
      <c r="AA694" s="400" t="n"/>
      <c r="AB694" s="211" t="n"/>
      <c r="AC694" s="399" t="n"/>
      <c r="AD694" s="399" t="n"/>
    </row>
    <row r="695">
      <c r="A695" s="3" t="n"/>
      <c r="B695" s="209" t="n"/>
      <c r="C695" s="209" t="n"/>
      <c r="D695" s="399" t="n"/>
      <c r="E695" s="399" t="n"/>
      <c r="F695" s="399" t="n"/>
      <c r="G695" s="399" t="n"/>
      <c r="H695" s="399" t="n"/>
      <c r="I695" s="399" t="n"/>
      <c r="J695" s="399" t="n"/>
      <c r="K695" s="399" t="n"/>
      <c r="L695" s="399" t="n"/>
      <c r="M695" s="399" t="n"/>
      <c r="N695" s="399" t="n"/>
      <c r="O695" s="399" t="n"/>
      <c r="P695" s="399" t="n"/>
      <c r="Q695" s="399" t="n"/>
      <c r="R695" s="399" t="n"/>
      <c r="S695" s="399" t="n"/>
      <c r="T695" s="399" t="n"/>
      <c r="U695" s="399" t="n"/>
      <c r="V695" s="211" t="n"/>
      <c r="W695" s="400" t="n"/>
      <c r="X695" s="211" t="n"/>
      <c r="Y695" s="400" t="n"/>
      <c r="Z695" s="211" t="n"/>
      <c r="AA695" s="400" t="n"/>
      <c r="AB695" s="211" t="n"/>
      <c r="AC695" s="399" t="n"/>
      <c r="AD695" s="399" t="n"/>
    </row>
    <row r="696">
      <c r="A696" s="3" t="n"/>
      <c r="B696" s="209" t="n"/>
      <c r="C696" s="209" t="n"/>
      <c r="D696" s="399" t="n"/>
      <c r="E696" s="399" t="n"/>
      <c r="F696" s="399" t="n"/>
      <c r="G696" s="399" t="n"/>
      <c r="H696" s="399" t="n"/>
      <c r="I696" s="399" t="n"/>
      <c r="J696" s="399" t="n"/>
      <c r="K696" s="399" t="n"/>
      <c r="L696" s="399" t="n"/>
      <c r="M696" s="399" t="n"/>
      <c r="N696" s="399" t="n"/>
      <c r="O696" s="399" t="n"/>
      <c r="P696" s="399" t="n"/>
      <c r="Q696" s="399" t="n"/>
      <c r="R696" s="399" t="n"/>
      <c r="S696" s="399" t="n"/>
      <c r="T696" s="399" t="n"/>
      <c r="U696" s="399" t="n"/>
      <c r="V696" s="211" t="n"/>
      <c r="W696" s="400" t="n"/>
      <c r="X696" s="211" t="n"/>
      <c r="Y696" s="400" t="n"/>
      <c r="Z696" s="211" t="n"/>
      <c r="AA696" s="400" t="n"/>
      <c r="AB696" s="211" t="n"/>
      <c r="AC696" s="399" t="n"/>
      <c r="AD696" s="399" t="n"/>
    </row>
    <row r="697">
      <c r="A697" s="3" t="n"/>
      <c r="B697" s="209" t="n"/>
      <c r="C697" s="209" t="n"/>
      <c r="D697" s="399" t="n"/>
      <c r="E697" s="399" t="n"/>
      <c r="F697" s="399" t="n"/>
      <c r="G697" s="399" t="n"/>
      <c r="H697" s="399" t="n"/>
      <c r="I697" s="399" t="n"/>
      <c r="J697" s="399" t="n"/>
      <c r="K697" s="399" t="n"/>
      <c r="L697" s="399" t="n"/>
      <c r="M697" s="399" t="n"/>
      <c r="N697" s="399" t="n"/>
      <c r="O697" s="399" t="n"/>
      <c r="P697" s="399" t="n"/>
      <c r="Q697" s="399" t="n"/>
      <c r="R697" s="399" t="n"/>
      <c r="S697" s="399" t="n"/>
      <c r="T697" s="399" t="n"/>
      <c r="U697" s="399" t="n"/>
      <c r="V697" s="211" t="n"/>
      <c r="W697" s="400" t="n"/>
      <c r="X697" s="211" t="n"/>
      <c r="Y697" s="400" t="n"/>
      <c r="Z697" s="211" t="n"/>
      <c r="AA697" s="400" t="n"/>
      <c r="AB697" s="211" t="n"/>
      <c r="AC697" s="399" t="n"/>
      <c r="AD697" s="399" t="n"/>
    </row>
    <row r="698">
      <c r="A698" s="3" t="n"/>
      <c r="B698" s="209" t="n"/>
      <c r="C698" s="209" t="n"/>
      <c r="D698" s="399" t="n"/>
      <c r="E698" s="399" t="n"/>
      <c r="F698" s="399" t="n"/>
      <c r="G698" s="399" t="n"/>
      <c r="H698" s="399" t="n"/>
      <c r="I698" s="399" t="n"/>
      <c r="J698" s="399" t="n"/>
      <c r="K698" s="399" t="n"/>
      <c r="L698" s="399" t="n"/>
      <c r="M698" s="399" t="n"/>
      <c r="N698" s="399" t="n"/>
      <c r="O698" s="399" t="n"/>
      <c r="P698" s="399" t="n"/>
      <c r="Q698" s="399" t="n"/>
      <c r="R698" s="399" t="n"/>
      <c r="S698" s="399" t="n"/>
      <c r="T698" s="399" t="n"/>
      <c r="U698" s="399" t="n"/>
      <c r="V698" s="211" t="n"/>
      <c r="W698" s="400" t="n"/>
      <c r="X698" s="211" t="n"/>
      <c r="Y698" s="400" t="n"/>
      <c r="Z698" s="211" t="n"/>
      <c r="AA698" s="400" t="n"/>
      <c r="AB698" s="211" t="n"/>
      <c r="AC698" s="399" t="n"/>
      <c r="AD698" s="399" t="n"/>
    </row>
    <row r="699">
      <c r="A699" s="3" t="n"/>
      <c r="B699" s="209" t="n"/>
      <c r="C699" s="209" t="n"/>
      <c r="D699" s="399" t="n"/>
      <c r="E699" s="399" t="n"/>
      <c r="F699" s="399" t="n"/>
      <c r="G699" s="399" t="n"/>
      <c r="H699" s="399" t="n"/>
      <c r="I699" s="399" t="n"/>
      <c r="J699" s="399" t="n"/>
      <c r="K699" s="399" t="n"/>
      <c r="L699" s="399" t="n"/>
      <c r="M699" s="399" t="n"/>
      <c r="N699" s="399" t="n"/>
      <c r="O699" s="399" t="n"/>
      <c r="P699" s="399" t="n"/>
      <c r="Q699" s="399" t="n"/>
      <c r="R699" s="399" t="n"/>
      <c r="S699" s="399" t="n"/>
      <c r="T699" s="399" t="n"/>
      <c r="U699" s="399" t="n"/>
      <c r="V699" s="211" t="n"/>
      <c r="W699" s="400" t="n"/>
      <c r="X699" s="211" t="n"/>
      <c r="Y699" s="400" t="n"/>
      <c r="Z699" s="211" t="n"/>
      <c r="AA699" s="400" t="n"/>
      <c r="AB699" s="211" t="n"/>
      <c r="AC699" s="399" t="n"/>
      <c r="AD699" s="399" t="n"/>
    </row>
    <row r="700">
      <c r="A700" s="3" t="n"/>
      <c r="B700" s="209" t="n"/>
      <c r="C700" s="209" t="n"/>
      <c r="D700" s="399" t="n"/>
      <c r="E700" s="399" t="n"/>
      <c r="F700" s="399" t="n"/>
      <c r="G700" s="399" t="n"/>
      <c r="H700" s="399" t="n"/>
      <c r="I700" s="399" t="n"/>
      <c r="J700" s="399" t="n"/>
      <c r="K700" s="399" t="n"/>
      <c r="L700" s="399" t="n"/>
      <c r="M700" s="399" t="n"/>
      <c r="N700" s="399" t="n"/>
      <c r="O700" s="399" t="n"/>
      <c r="P700" s="399" t="n"/>
      <c r="Q700" s="399" t="n"/>
      <c r="R700" s="399" t="n"/>
      <c r="S700" s="399" t="n"/>
      <c r="T700" s="399" t="n"/>
      <c r="U700" s="399" t="n"/>
      <c r="V700" s="211" t="n"/>
      <c r="W700" s="400" t="n"/>
      <c r="X700" s="211" t="n"/>
      <c r="Y700" s="400" t="n"/>
      <c r="Z700" s="211" t="n"/>
      <c r="AA700" s="400" t="n"/>
      <c r="AB700" s="211" t="n"/>
      <c r="AC700" s="399" t="n"/>
      <c r="AD700" s="399" t="n"/>
    </row>
    <row r="701">
      <c r="A701" s="3" t="n"/>
      <c r="B701" s="209" t="n"/>
      <c r="C701" s="209" t="n"/>
      <c r="D701" s="399" t="n"/>
      <c r="E701" s="399" t="n"/>
      <c r="F701" s="399" t="n"/>
      <c r="G701" s="399" t="n"/>
      <c r="H701" s="399" t="n"/>
      <c r="I701" s="399" t="n"/>
      <c r="J701" s="399" t="n"/>
      <c r="K701" s="399" t="n"/>
      <c r="L701" s="399" t="n"/>
      <c r="M701" s="399" t="n"/>
      <c r="N701" s="399" t="n"/>
      <c r="O701" s="399" t="n"/>
      <c r="P701" s="399" t="n"/>
      <c r="Q701" s="399" t="n"/>
      <c r="R701" s="399" t="n"/>
      <c r="S701" s="399" t="n"/>
      <c r="T701" s="399" t="n"/>
      <c r="U701" s="399" t="n"/>
      <c r="V701" s="211" t="n"/>
      <c r="W701" s="400" t="n"/>
      <c r="X701" s="211" t="n"/>
      <c r="Y701" s="400" t="n"/>
      <c r="Z701" s="211" t="n"/>
      <c r="AA701" s="400" t="n"/>
      <c r="AB701" s="211" t="n"/>
      <c r="AC701" s="399" t="n"/>
      <c r="AD701" s="399" t="n"/>
    </row>
    <row r="702">
      <c r="A702" s="3" t="n"/>
      <c r="B702" s="209" t="n"/>
      <c r="C702" s="209" t="n"/>
      <c r="D702" s="399" t="n"/>
      <c r="E702" s="399" t="n"/>
      <c r="F702" s="399" t="n"/>
      <c r="G702" s="399" t="n"/>
      <c r="H702" s="399" t="n"/>
      <c r="I702" s="399" t="n"/>
      <c r="J702" s="399" t="n"/>
      <c r="K702" s="399" t="n"/>
      <c r="L702" s="399" t="n"/>
      <c r="M702" s="399" t="n"/>
      <c r="N702" s="399" t="n"/>
      <c r="O702" s="399" t="n"/>
      <c r="P702" s="399" t="n"/>
      <c r="Q702" s="399" t="n"/>
      <c r="R702" s="399" t="n"/>
      <c r="S702" s="399" t="n"/>
      <c r="T702" s="399" t="n"/>
      <c r="U702" s="399" t="n"/>
      <c r="V702" s="211" t="n"/>
      <c r="W702" s="400" t="n"/>
      <c r="X702" s="211" t="n"/>
      <c r="Y702" s="400" t="n"/>
      <c r="Z702" s="211" t="n"/>
      <c r="AA702" s="400" t="n"/>
      <c r="AB702" s="211" t="n"/>
      <c r="AC702" s="399" t="n"/>
      <c r="AD702" s="399" t="n"/>
    </row>
    <row r="703">
      <c r="A703" s="3" t="n"/>
      <c r="B703" s="209" t="n"/>
      <c r="C703" s="209" t="n"/>
      <c r="D703" s="399" t="n"/>
      <c r="E703" s="399" t="n"/>
      <c r="F703" s="399" t="n"/>
      <c r="G703" s="399" t="n"/>
      <c r="H703" s="399" t="n"/>
      <c r="I703" s="399" t="n"/>
      <c r="J703" s="399" t="n"/>
      <c r="K703" s="399" t="n"/>
      <c r="L703" s="399" t="n"/>
      <c r="M703" s="399" t="n"/>
      <c r="N703" s="399" t="n"/>
      <c r="O703" s="399" t="n"/>
      <c r="P703" s="399" t="n"/>
      <c r="Q703" s="399" t="n"/>
      <c r="R703" s="399" t="n"/>
      <c r="S703" s="399" t="n"/>
      <c r="T703" s="399" t="n"/>
      <c r="U703" s="399" t="n"/>
      <c r="V703" s="211" t="n"/>
      <c r="W703" s="400" t="n"/>
      <c r="X703" s="211" t="n"/>
      <c r="Y703" s="400" t="n"/>
      <c r="Z703" s="211" t="n"/>
      <c r="AA703" s="400" t="n"/>
      <c r="AB703" s="211" t="n"/>
      <c r="AC703" s="399" t="n"/>
      <c r="AD703" s="399" t="n"/>
    </row>
    <row r="704">
      <c r="A704" s="3" t="n"/>
      <c r="B704" s="209" t="n"/>
      <c r="C704" s="209" t="n"/>
      <c r="D704" s="399" t="n"/>
      <c r="E704" s="399" t="n"/>
      <c r="F704" s="399" t="n"/>
      <c r="G704" s="399" t="n"/>
      <c r="H704" s="399" t="n"/>
      <c r="I704" s="399" t="n"/>
      <c r="J704" s="399" t="n"/>
      <c r="K704" s="399" t="n"/>
      <c r="L704" s="399" t="n"/>
      <c r="M704" s="399" t="n"/>
      <c r="N704" s="399" t="n"/>
      <c r="O704" s="399" t="n"/>
      <c r="P704" s="399" t="n"/>
      <c r="Q704" s="399" t="n"/>
      <c r="R704" s="399" t="n"/>
      <c r="S704" s="399" t="n"/>
      <c r="T704" s="399" t="n"/>
      <c r="U704" s="399" t="n"/>
      <c r="V704" s="211" t="n"/>
      <c r="W704" s="400" t="n"/>
      <c r="X704" s="211" t="n"/>
      <c r="Y704" s="400" t="n"/>
      <c r="Z704" s="211" t="n"/>
      <c r="AA704" s="400" t="n"/>
      <c r="AB704" s="211" t="n"/>
      <c r="AC704" s="399" t="n"/>
      <c r="AD704" s="399" t="n"/>
    </row>
    <row r="705">
      <c r="A705" s="3" t="n"/>
      <c r="B705" s="209" t="n"/>
      <c r="C705" s="209" t="n"/>
      <c r="D705" s="399" t="n"/>
      <c r="E705" s="399" t="n"/>
      <c r="F705" s="399" t="n"/>
      <c r="G705" s="399" t="n"/>
      <c r="H705" s="399" t="n"/>
      <c r="I705" s="399" t="n"/>
      <c r="J705" s="399" t="n"/>
      <c r="K705" s="399" t="n"/>
      <c r="L705" s="399" t="n"/>
      <c r="M705" s="399" t="n"/>
      <c r="N705" s="399" t="n"/>
      <c r="O705" s="399" t="n"/>
      <c r="P705" s="399" t="n"/>
      <c r="Q705" s="399" t="n"/>
      <c r="R705" s="399" t="n"/>
      <c r="S705" s="399" t="n"/>
      <c r="T705" s="399" t="n"/>
      <c r="U705" s="399" t="n"/>
      <c r="V705" s="211" t="n"/>
      <c r="W705" s="400" t="n"/>
      <c r="X705" s="211" t="n"/>
      <c r="Y705" s="400" t="n"/>
      <c r="Z705" s="211" t="n"/>
      <c r="AA705" s="400" t="n"/>
      <c r="AB705" s="211" t="n"/>
      <c r="AC705" s="399" t="n"/>
      <c r="AD705" s="399" t="n"/>
    </row>
    <row r="706">
      <c r="A706" s="3" t="n"/>
      <c r="B706" s="209" t="n"/>
      <c r="C706" s="209" t="n"/>
      <c r="D706" s="399" t="n"/>
      <c r="E706" s="399" t="n"/>
      <c r="F706" s="399" t="n"/>
      <c r="G706" s="399" t="n"/>
      <c r="H706" s="399" t="n"/>
      <c r="I706" s="399" t="n"/>
      <c r="J706" s="399" t="n"/>
      <c r="K706" s="399" t="n"/>
      <c r="L706" s="399" t="n"/>
      <c r="M706" s="399" t="n"/>
      <c r="N706" s="399" t="n"/>
      <c r="O706" s="399" t="n"/>
      <c r="P706" s="399" t="n"/>
      <c r="Q706" s="399" t="n"/>
      <c r="R706" s="399" t="n"/>
      <c r="S706" s="399" t="n"/>
      <c r="T706" s="399" t="n"/>
      <c r="U706" s="399" t="n"/>
      <c r="V706" s="211" t="n"/>
      <c r="W706" s="400" t="n"/>
      <c r="X706" s="211" t="n"/>
      <c r="Y706" s="400" t="n"/>
      <c r="Z706" s="211" t="n"/>
      <c r="AA706" s="400" t="n"/>
      <c r="AB706" s="211" t="n"/>
      <c r="AC706" s="399" t="n"/>
      <c r="AD706" s="399" t="n"/>
    </row>
    <row r="707">
      <c r="A707" s="3" t="n"/>
      <c r="B707" s="209" t="n"/>
      <c r="C707" s="209" t="n"/>
      <c r="D707" s="399" t="n"/>
      <c r="E707" s="399" t="n"/>
      <c r="F707" s="399" t="n"/>
      <c r="G707" s="399" t="n"/>
      <c r="H707" s="399" t="n"/>
      <c r="I707" s="399" t="n"/>
      <c r="J707" s="399" t="n"/>
      <c r="K707" s="399" t="n"/>
      <c r="L707" s="399" t="n"/>
      <c r="M707" s="399" t="n"/>
      <c r="N707" s="399" t="n"/>
      <c r="O707" s="399" t="n"/>
      <c r="P707" s="399" t="n"/>
      <c r="Q707" s="399" t="n"/>
      <c r="R707" s="399" t="n"/>
      <c r="S707" s="399" t="n"/>
      <c r="T707" s="399" t="n"/>
      <c r="U707" s="399" t="n"/>
      <c r="V707" s="211" t="n"/>
      <c r="W707" s="400" t="n"/>
      <c r="X707" s="211" t="n"/>
      <c r="Y707" s="400" t="n"/>
      <c r="Z707" s="211" t="n"/>
      <c r="AA707" s="400" t="n"/>
      <c r="AB707" s="211" t="n"/>
      <c r="AC707" s="399" t="n"/>
      <c r="AD707" s="399" t="n"/>
    </row>
    <row r="708">
      <c r="A708" s="3" t="n"/>
      <c r="B708" s="209" t="n"/>
      <c r="C708" s="209" t="n"/>
      <c r="D708" s="399" t="n"/>
      <c r="E708" s="399" t="n"/>
      <c r="F708" s="399" t="n"/>
      <c r="G708" s="399" t="n"/>
      <c r="H708" s="399" t="n"/>
      <c r="I708" s="399" t="n"/>
      <c r="J708" s="399" t="n"/>
      <c r="K708" s="399" t="n"/>
      <c r="L708" s="399" t="n"/>
      <c r="M708" s="399" t="n"/>
      <c r="N708" s="399" t="n"/>
      <c r="O708" s="399" t="n"/>
      <c r="P708" s="399" t="n"/>
      <c r="Q708" s="399" t="n"/>
      <c r="R708" s="399" t="n"/>
      <c r="S708" s="399" t="n"/>
      <c r="T708" s="399" t="n"/>
      <c r="U708" s="399" t="n"/>
      <c r="V708" s="211" t="n"/>
      <c r="W708" s="400" t="n"/>
      <c r="X708" s="211" t="n"/>
      <c r="Y708" s="400" t="n"/>
      <c r="Z708" s="211" t="n"/>
      <c r="AA708" s="400" t="n"/>
      <c r="AB708" s="211" t="n"/>
      <c r="AC708" s="399" t="n"/>
      <c r="AD708" s="399" t="n"/>
    </row>
    <row r="709">
      <c r="A709" s="3" t="n"/>
      <c r="B709" s="209" t="n"/>
      <c r="C709" s="209" t="n"/>
      <c r="D709" s="399" t="n"/>
      <c r="E709" s="399" t="n"/>
      <c r="F709" s="399" t="n"/>
      <c r="G709" s="399" t="n"/>
      <c r="H709" s="399" t="n"/>
      <c r="I709" s="399" t="n"/>
      <c r="J709" s="399" t="n"/>
      <c r="K709" s="399" t="n"/>
      <c r="L709" s="399" t="n"/>
      <c r="M709" s="399" t="n"/>
      <c r="N709" s="399" t="n"/>
      <c r="O709" s="399" t="n"/>
      <c r="P709" s="399" t="n"/>
      <c r="Q709" s="399" t="n"/>
      <c r="R709" s="399" t="n"/>
      <c r="S709" s="399" t="n"/>
      <c r="T709" s="399" t="n"/>
      <c r="U709" s="399" t="n"/>
      <c r="V709" s="211" t="n"/>
      <c r="W709" s="400" t="n"/>
      <c r="X709" s="211" t="n"/>
      <c r="Y709" s="400" t="n"/>
      <c r="Z709" s="211" t="n"/>
      <c r="AA709" s="400" t="n"/>
      <c r="AB709" s="211" t="n"/>
      <c r="AC709" s="399" t="n"/>
      <c r="AD709" s="399" t="n"/>
    </row>
    <row r="710">
      <c r="A710" s="3" t="n"/>
      <c r="B710" s="209" t="n"/>
      <c r="C710" s="209" t="n"/>
      <c r="D710" s="399" t="n"/>
      <c r="E710" s="399" t="n"/>
      <c r="F710" s="399" t="n"/>
      <c r="G710" s="399" t="n"/>
      <c r="H710" s="399" t="n"/>
      <c r="I710" s="399" t="n"/>
      <c r="J710" s="399" t="n"/>
      <c r="K710" s="399" t="n"/>
      <c r="L710" s="399" t="n"/>
      <c r="M710" s="399" t="n"/>
      <c r="N710" s="399" t="n"/>
      <c r="O710" s="399" t="n"/>
      <c r="P710" s="399" t="n"/>
      <c r="Q710" s="399" t="n"/>
      <c r="R710" s="399" t="n"/>
      <c r="S710" s="399" t="n"/>
      <c r="T710" s="399" t="n"/>
      <c r="U710" s="399" t="n"/>
      <c r="V710" s="211" t="n"/>
      <c r="W710" s="400" t="n"/>
      <c r="X710" s="211" t="n"/>
      <c r="Y710" s="400" t="n"/>
      <c r="Z710" s="211" t="n"/>
      <c r="AA710" s="400" t="n"/>
      <c r="AB710" s="211" t="n"/>
      <c r="AC710" s="399" t="n"/>
      <c r="AD710" s="399" t="n"/>
    </row>
    <row r="711">
      <c r="A711" s="3" t="n"/>
      <c r="B711" s="209" t="n"/>
      <c r="C711" s="209" t="n"/>
      <c r="D711" s="399" t="n"/>
      <c r="E711" s="399" t="n"/>
      <c r="F711" s="399" t="n"/>
      <c r="G711" s="399" t="n"/>
      <c r="H711" s="399" t="n"/>
      <c r="I711" s="399" t="n"/>
      <c r="J711" s="399" t="n"/>
      <c r="K711" s="399" t="n"/>
      <c r="L711" s="399" t="n"/>
      <c r="M711" s="399" t="n"/>
      <c r="N711" s="399" t="n"/>
      <c r="O711" s="399" t="n"/>
      <c r="P711" s="399" t="n"/>
      <c r="Q711" s="399" t="n"/>
      <c r="R711" s="399" t="n"/>
      <c r="S711" s="399" t="n"/>
      <c r="T711" s="399" t="n"/>
      <c r="U711" s="399" t="n"/>
      <c r="V711" s="211" t="n"/>
      <c r="W711" s="400" t="n"/>
      <c r="X711" s="211" t="n"/>
      <c r="Y711" s="400" t="n"/>
      <c r="Z711" s="211" t="n"/>
      <c r="AA711" s="400" t="n"/>
      <c r="AB711" s="211" t="n"/>
      <c r="AC711" s="399" t="n"/>
      <c r="AD711" s="399" t="n"/>
    </row>
    <row r="712">
      <c r="A712" s="3" t="n"/>
      <c r="B712" s="209" t="n"/>
      <c r="C712" s="209" t="n"/>
      <c r="D712" s="399" t="n"/>
      <c r="E712" s="399" t="n"/>
      <c r="F712" s="399" t="n"/>
      <c r="G712" s="399" t="n"/>
      <c r="H712" s="399" t="n"/>
      <c r="I712" s="399" t="n"/>
      <c r="J712" s="399" t="n"/>
      <c r="K712" s="399" t="n"/>
      <c r="L712" s="399" t="n"/>
      <c r="M712" s="399" t="n"/>
      <c r="N712" s="399" t="n"/>
      <c r="O712" s="399" t="n"/>
      <c r="P712" s="399" t="n"/>
      <c r="Q712" s="399" t="n"/>
      <c r="R712" s="399" t="n"/>
      <c r="S712" s="399" t="n"/>
      <c r="T712" s="399" t="n"/>
      <c r="U712" s="399" t="n"/>
      <c r="V712" s="211" t="n"/>
      <c r="W712" s="400" t="n"/>
      <c r="X712" s="211" t="n"/>
      <c r="Y712" s="400" t="n"/>
      <c r="Z712" s="211" t="n"/>
      <c r="AA712" s="400" t="n"/>
      <c r="AB712" s="211" t="n"/>
      <c r="AC712" s="399" t="n"/>
      <c r="AD712" s="399" t="n"/>
    </row>
    <row r="714" ht="15" customHeight="1">
      <c r="U714" s="443">
        <f>IF(AC714&lt;&gt;"","Data Manhã:","")</f>
        <v/>
      </c>
      <c r="AC714" s="294">
        <f>IF(#REF!&lt;&gt;"",#REF!,"")</f>
        <v/>
      </c>
    </row>
    <row r="715" ht="18" customHeight="1" thickBot="1">
      <c r="B715" s="1" t="inlineStr">
        <is>
          <t>Movimento:</t>
        </is>
      </c>
      <c r="C715" s="295" t="inlineStr">
        <is>
          <t>a2</t>
        </is>
      </c>
      <c r="D715" s="358" t="n"/>
      <c r="E715" s="358" t="n"/>
      <c r="F715" s="358" t="n"/>
      <c r="G715" s="358" t="n"/>
      <c r="H715" s="358" t="n"/>
      <c r="I715" s="358" t="n"/>
      <c r="J715" s="358" t="n"/>
      <c r="K715" s="358" t="n"/>
      <c r="L715" s="358" t="n"/>
      <c r="M715" s="358" t="n"/>
      <c r="N715" s="358" t="n"/>
      <c r="O715" s="358" t="n"/>
      <c r="P715" s="358" t="n"/>
      <c r="Q715" s="358" t="n"/>
      <c r="U715" s="444">
        <f>IF(AC714&lt;&gt;"","Data Tarde:","Data:")</f>
        <v/>
      </c>
      <c r="V715" s="358" t="n"/>
      <c r="W715" s="358" t="n"/>
      <c r="X715" s="358" t="n"/>
      <c r="Y715" s="358" t="n"/>
      <c r="Z715" s="358" t="n"/>
      <c r="AA715" s="358" t="n"/>
      <c r="AB715" s="358" t="n"/>
      <c r="AC715" s="298">
        <f>IF(#REF!="",#REF!,#REF!)</f>
        <v/>
      </c>
      <c r="AD715" s="358" t="n"/>
    </row>
    <row r="716" ht="12.75" customHeight="1">
      <c r="A716" s="3" t="n"/>
      <c r="B716" s="66" t="inlineStr">
        <is>
          <t>Hora</t>
        </is>
      </c>
      <c r="C716" s="67" t="n"/>
      <c r="D716" s="287" t="inlineStr">
        <is>
          <t>Leves</t>
        </is>
      </c>
      <c r="E716" s="289" t="n"/>
      <c r="F716" s="361" t="n"/>
      <c r="G716" s="362" t="n"/>
      <c r="H716" s="287" t="inlineStr">
        <is>
          <t>VUC</t>
        </is>
      </c>
      <c r="I716" s="305" t="n"/>
      <c r="J716" s="361" t="n"/>
      <c r="K716" s="363" t="n"/>
      <c r="L716" s="289" t="n"/>
      <c r="M716" s="361" t="n"/>
      <c r="N716" s="361" t="n"/>
      <c r="O716" s="361" t="n"/>
      <c r="P716" s="361" t="n"/>
      <c r="Q716" s="361" t="n"/>
      <c r="R716" s="362" t="n"/>
      <c r="S716" s="289" t="n"/>
      <c r="T716" s="362" t="n"/>
      <c r="U716" s="287" t="inlineStr">
        <is>
          <t>Motos</t>
        </is>
      </c>
      <c r="V716" s="290" t="inlineStr">
        <is>
          <t>Pesados</t>
        </is>
      </c>
      <c r="W716" s="361" t="n"/>
      <c r="X716" s="361" t="n"/>
      <c r="Y716" s="361" t="n"/>
      <c r="Z716" s="361" t="n"/>
      <c r="AA716" s="361" t="n"/>
      <c r="AB716" s="361" t="n"/>
      <c r="AC716" s="362" t="n"/>
      <c r="AD716" s="364" t="inlineStr">
        <is>
          <t>Veículos Totais</t>
        </is>
      </c>
    </row>
    <row r="717" ht="13.8" customHeight="1" thickBot="1">
      <c r="B717" s="68" t="inlineStr">
        <is>
          <t>das</t>
        </is>
      </c>
      <c r="C717" s="69" t="inlineStr">
        <is>
          <t>às</t>
        </is>
      </c>
      <c r="D717" s="366" t="n"/>
      <c r="E717" s="120" t="inlineStr">
        <is>
          <t>1 Eixo</t>
        </is>
      </c>
      <c r="F717" s="120" t="inlineStr">
        <is>
          <t>2 Eixos</t>
        </is>
      </c>
      <c r="G717" s="288" t="inlineStr">
        <is>
          <t>3 Eixos</t>
        </is>
      </c>
      <c r="H717" s="366" t="n"/>
      <c r="I717" s="70" t="inlineStr">
        <is>
          <t>2 Eixos</t>
        </is>
      </c>
      <c r="J717" s="69" t="inlineStr">
        <is>
          <t>3 Eixos</t>
        </is>
      </c>
      <c r="K717" s="71" t="inlineStr">
        <is>
          <t>4 Eixos</t>
        </is>
      </c>
      <c r="L717" s="70" t="inlineStr">
        <is>
          <t>3 E</t>
        </is>
      </c>
      <c r="M717" s="70" t="inlineStr">
        <is>
          <t>4 E</t>
        </is>
      </c>
      <c r="N717" s="70" t="inlineStr">
        <is>
          <t>5 E</t>
        </is>
      </c>
      <c r="O717" s="70" t="inlineStr">
        <is>
          <t>6 E</t>
        </is>
      </c>
      <c r="P717" s="70" t="inlineStr">
        <is>
          <t>7 E</t>
        </is>
      </c>
      <c r="Q717" s="70" t="inlineStr">
        <is>
          <t>8/9 E</t>
        </is>
      </c>
      <c r="R717" s="71" t="inlineStr">
        <is>
          <t>10 E +</t>
        </is>
      </c>
      <c r="S717" s="72" t="inlineStr">
        <is>
          <t>2 E</t>
        </is>
      </c>
      <c r="T717" s="73" t="inlineStr">
        <is>
          <t>3 E ou +</t>
        </is>
      </c>
      <c r="U717" s="366" t="n"/>
      <c r="V717" s="74" t="inlineStr">
        <is>
          <t>% Cam</t>
        </is>
      </c>
      <c r="W717" s="75" t="inlineStr">
        <is>
          <t>Caminhões</t>
        </is>
      </c>
      <c r="X717" s="75" t="inlineStr">
        <is>
          <t>% Carr</t>
        </is>
      </c>
      <c r="Y717" s="75" t="inlineStr">
        <is>
          <t>Carretas</t>
        </is>
      </c>
      <c r="Z717" s="75" t="inlineStr">
        <is>
          <t>% Ônib</t>
        </is>
      </c>
      <c r="AA717" s="75" t="inlineStr">
        <is>
          <t>Ônibus</t>
        </is>
      </c>
      <c r="AB717" s="75" t="inlineStr">
        <is>
          <t>% Pes</t>
        </is>
      </c>
      <c r="AC717" s="71" t="inlineStr">
        <is>
          <t>Total</t>
        </is>
      </c>
      <c r="AD717" s="365" t="n"/>
    </row>
    <row r="718" outlineLevel="1" ht="12" customHeight="1">
      <c r="A718" s="3" t="n"/>
      <c r="B718" s="76" t="n">
        <v>0</v>
      </c>
      <c r="C718" s="77">
        <f>B718+#REF!</f>
        <v/>
      </c>
      <c r="D718" s="371" t="n"/>
      <c r="E718" s="368" t="n"/>
      <c r="F718" s="369" t="n"/>
      <c r="G718" s="370" t="n"/>
      <c r="H718" s="371" t="n"/>
      <c r="I718" s="372" t="n"/>
      <c r="J718" s="373" t="n"/>
      <c r="K718" s="374" t="n"/>
      <c r="L718" s="372" t="n"/>
      <c r="M718" s="372" t="n"/>
      <c r="N718" s="372" t="n"/>
      <c r="O718" s="372" t="n"/>
      <c r="P718" s="372" t="n"/>
      <c r="Q718" s="372" t="n"/>
      <c r="R718" s="370" t="n"/>
      <c r="S718" s="369" t="n"/>
      <c r="T718" s="370" t="n"/>
      <c r="U718" s="370" t="n"/>
      <c r="V718" s="163">
        <f>IFERROR(W718/$AD718,0)</f>
        <v/>
      </c>
      <c r="W718" s="375">
        <f>SUM(I718,J718,K718)</f>
        <v/>
      </c>
      <c r="X718" s="165">
        <f>IFERROR(Y718/$AD718,0)</f>
        <v/>
      </c>
      <c r="Y718" s="375">
        <f>SUM(L718:R718)</f>
        <v/>
      </c>
      <c r="Z718" s="165">
        <f>IFERROR(AA718/$AD718,0)</f>
        <v/>
      </c>
      <c r="AA718" s="375">
        <f>SUM(S718,T718)</f>
        <v/>
      </c>
      <c r="AB718" s="166">
        <f>IFERROR(AC718/$AD718,0)</f>
        <v/>
      </c>
      <c r="AC718" s="376">
        <f>SUM(W718,Y718,AA718)</f>
        <v/>
      </c>
      <c r="AD718" s="377">
        <f>AC718+D718+H718</f>
        <v/>
      </c>
    </row>
    <row r="719" outlineLevel="1">
      <c r="A719" s="3" t="n"/>
      <c r="B719" s="84">
        <f>C718</f>
        <v/>
      </c>
      <c r="C719" s="85">
        <f>C718+#REF!</f>
        <v/>
      </c>
      <c r="D719" s="371" t="n"/>
      <c r="E719" s="378" t="n"/>
      <c r="F719" s="378" t="n"/>
      <c r="G719" s="371" t="n"/>
      <c r="H719" s="371" t="n"/>
      <c r="I719" s="379" t="n"/>
      <c r="J719" s="378" t="n"/>
      <c r="K719" s="371" t="n"/>
      <c r="L719" s="379" t="n"/>
      <c r="M719" s="379" t="n"/>
      <c r="N719" s="379" t="n"/>
      <c r="O719" s="379" t="n"/>
      <c r="P719" s="379" t="n"/>
      <c r="Q719" s="379" t="n"/>
      <c r="R719" s="371" t="n"/>
      <c r="S719" s="379" t="n"/>
      <c r="T719" s="371" t="n"/>
      <c r="U719" s="371" t="n"/>
      <c r="V719" s="171">
        <f>IFERROR(W719/$AD719,0)</f>
        <v/>
      </c>
      <c r="W719" s="375">
        <f>SUM(I719,J719,K719)</f>
        <v/>
      </c>
      <c r="X719" s="172">
        <f>IFERROR(Y719/$AD719,0)</f>
        <v/>
      </c>
      <c r="Y719" s="380">
        <f>SUM(L719:R719)</f>
        <v/>
      </c>
      <c r="Z719" s="172">
        <f>IFERROR(AA719/$AD719,0)</f>
        <v/>
      </c>
      <c r="AA719" s="380">
        <f>SUM(S719,T719)</f>
        <v/>
      </c>
      <c r="AB719" s="174">
        <f>IFERROR(AC719/$AD719,0)</f>
        <v/>
      </c>
      <c r="AC719" s="376">
        <f>SUM(W719,Y719,AA719)</f>
        <v/>
      </c>
      <c r="AD719" s="377">
        <f>AC719+D719+H719</f>
        <v/>
      </c>
    </row>
    <row r="720" outlineLevel="1">
      <c r="A720" s="3" t="n"/>
      <c r="B720" s="84">
        <f>C719</f>
        <v/>
      </c>
      <c r="C720" s="85">
        <f>C719+#REF!</f>
        <v/>
      </c>
      <c r="D720" s="371" t="n"/>
      <c r="E720" s="378" t="n"/>
      <c r="F720" s="378" t="n"/>
      <c r="G720" s="371" t="n"/>
      <c r="H720" s="371" t="n"/>
      <c r="I720" s="379" t="n"/>
      <c r="J720" s="378" t="n"/>
      <c r="K720" s="371" t="n"/>
      <c r="L720" s="379" t="n"/>
      <c r="M720" s="379" t="n"/>
      <c r="N720" s="379" t="n"/>
      <c r="O720" s="379" t="n"/>
      <c r="P720" s="379" t="n"/>
      <c r="Q720" s="379" t="n"/>
      <c r="R720" s="371" t="n"/>
      <c r="S720" s="379" t="n"/>
      <c r="T720" s="371" t="n"/>
      <c r="U720" s="371" t="n"/>
      <c r="V720" s="171">
        <f>IFERROR(W720/$AD720,0)</f>
        <v/>
      </c>
      <c r="W720" s="375">
        <f>SUM(I720,J720,K720)</f>
        <v/>
      </c>
      <c r="X720" s="172">
        <f>IFERROR(Y720/$AD720,0)</f>
        <v/>
      </c>
      <c r="Y720" s="380">
        <f>SUM(L720:R720)</f>
        <v/>
      </c>
      <c r="Z720" s="172">
        <f>IFERROR(AA720/$AD720,0)</f>
        <v/>
      </c>
      <c r="AA720" s="380">
        <f>SUM(S720,T720)</f>
        <v/>
      </c>
      <c r="AB720" s="174">
        <f>IFERROR(AC720/$AD720,0)</f>
        <v/>
      </c>
      <c r="AC720" s="376">
        <f>SUM(W720,Y720,AA720)</f>
        <v/>
      </c>
      <c r="AD720" s="377">
        <f>AC720+D720+H720</f>
        <v/>
      </c>
    </row>
    <row r="721" outlineLevel="1">
      <c r="A721" s="3" t="n"/>
      <c r="B721" s="84">
        <f>C720</f>
        <v/>
      </c>
      <c r="C721" s="85">
        <f>C720+#REF!</f>
        <v/>
      </c>
      <c r="D721" s="371" t="n"/>
      <c r="E721" s="378" t="n"/>
      <c r="F721" s="378" t="n"/>
      <c r="G721" s="371" t="n"/>
      <c r="H721" s="371" t="n"/>
      <c r="I721" s="379" t="n"/>
      <c r="J721" s="378" t="n"/>
      <c r="K721" s="371" t="n"/>
      <c r="L721" s="379" t="n"/>
      <c r="M721" s="379" t="n"/>
      <c r="N721" s="379" t="n"/>
      <c r="O721" s="379" t="n"/>
      <c r="P721" s="379" t="n"/>
      <c r="Q721" s="379" t="n"/>
      <c r="R721" s="371" t="n"/>
      <c r="S721" s="379" t="n"/>
      <c r="T721" s="371" t="n"/>
      <c r="U721" s="371" t="n"/>
      <c r="V721" s="171">
        <f>IFERROR(W721/$AD721,0)</f>
        <v/>
      </c>
      <c r="W721" s="375">
        <f>SUM(I721,J721,K721)</f>
        <v/>
      </c>
      <c r="X721" s="172">
        <f>IFERROR(Y721/$AD721,0)</f>
        <v/>
      </c>
      <c r="Y721" s="380">
        <f>SUM(L721:R721)</f>
        <v/>
      </c>
      <c r="Z721" s="172">
        <f>IFERROR(AA721/$AD721,0)</f>
        <v/>
      </c>
      <c r="AA721" s="380">
        <f>SUM(S721,T721)</f>
        <v/>
      </c>
      <c r="AB721" s="174">
        <f>IFERROR(AC721/$AD721,0)</f>
        <v/>
      </c>
      <c r="AC721" s="376">
        <f>SUM(W721,Y721,AA721)</f>
        <v/>
      </c>
      <c r="AD721" s="377">
        <f>AC721+D721+H721</f>
        <v/>
      </c>
    </row>
    <row r="722" outlineLevel="1">
      <c r="A722" s="3" t="n"/>
      <c r="B722" s="84">
        <f>C721</f>
        <v/>
      </c>
      <c r="C722" s="85">
        <f>C721+#REF!</f>
        <v/>
      </c>
      <c r="D722" s="371" t="n"/>
      <c r="E722" s="378" t="n"/>
      <c r="F722" s="378" t="n"/>
      <c r="G722" s="371" t="n"/>
      <c r="H722" s="371" t="n"/>
      <c r="I722" s="379" t="n"/>
      <c r="J722" s="378" t="n"/>
      <c r="K722" s="371" t="n"/>
      <c r="L722" s="379" t="n"/>
      <c r="M722" s="379" t="n"/>
      <c r="N722" s="379" t="n"/>
      <c r="O722" s="379" t="n"/>
      <c r="P722" s="379" t="n"/>
      <c r="Q722" s="379" t="n"/>
      <c r="R722" s="371" t="n"/>
      <c r="S722" s="379" t="n"/>
      <c r="T722" s="371" t="n"/>
      <c r="U722" s="371" t="n"/>
      <c r="V722" s="171">
        <f>IFERROR(W722/$AD722,0)</f>
        <v/>
      </c>
      <c r="W722" s="375">
        <f>SUM(I722,J722,K722)</f>
        <v/>
      </c>
      <c r="X722" s="172">
        <f>IFERROR(Y722/$AD722,0)</f>
        <v/>
      </c>
      <c r="Y722" s="380">
        <f>SUM(L722:R722)</f>
        <v/>
      </c>
      <c r="Z722" s="172">
        <f>IFERROR(AA722/$AD722,0)</f>
        <v/>
      </c>
      <c r="AA722" s="380">
        <f>SUM(S722,T722)</f>
        <v/>
      </c>
      <c r="AB722" s="174">
        <f>IFERROR(AC722/$AD722,0)</f>
        <v/>
      </c>
      <c r="AC722" s="376">
        <f>SUM(W722,Y722,AA722)</f>
        <v/>
      </c>
      <c r="AD722" s="377">
        <f>AC722+D722+H722</f>
        <v/>
      </c>
    </row>
    <row r="723" outlineLevel="1">
      <c r="A723" s="3" t="n"/>
      <c r="B723" s="84">
        <f>C722</f>
        <v/>
      </c>
      <c r="C723" s="85">
        <f>C722+#REF!</f>
        <v/>
      </c>
      <c r="D723" s="371" t="n"/>
      <c r="E723" s="378" t="n"/>
      <c r="F723" s="378" t="n"/>
      <c r="G723" s="371" t="n"/>
      <c r="H723" s="371" t="n"/>
      <c r="I723" s="379" t="n"/>
      <c r="J723" s="378" t="n"/>
      <c r="K723" s="371" t="n"/>
      <c r="L723" s="379" t="n"/>
      <c r="M723" s="379" t="n"/>
      <c r="N723" s="379" t="n"/>
      <c r="O723" s="379" t="n"/>
      <c r="P723" s="379" t="n"/>
      <c r="Q723" s="379" t="n"/>
      <c r="R723" s="371" t="n"/>
      <c r="S723" s="379" t="n"/>
      <c r="T723" s="371" t="n"/>
      <c r="U723" s="371" t="n"/>
      <c r="V723" s="171">
        <f>IFERROR(W723/$AD723,0)</f>
        <v/>
      </c>
      <c r="W723" s="375">
        <f>SUM(I723,J723,K723)</f>
        <v/>
      </c>
      <c r="X723" s="172">
        <f>IFERROR(Y723/$AD723,0)</f>
        <v/>
      </c>
      <c r="Y723" s="380">
        <f>SUM(L723:R723)</f>
        <v/>
      </c>
      <c r="Z723" s="172">
        <f>IFERROR(AA723/$AD723,0)</f>
        <v/>
      </c>
      <c r="AA723" s="380">
        <f>SUM(S723,T723)</f>
        <v/>
      </c>
      <c r="AB723" s="174">
        <f>IFERROR(AC723/$AD723,0)</f>
        <v/>
      </c>
      <c r="AC723" s="376">
        <f>SUM(W723,Y723,AA723)</f>
        <v/>
      </c>
      <c r="AD723" s="377">
        <f>AC723+D723+H723</f>
        <v/>
      </c>
    </row>
    <row r="724" outlineLevel="1">
      <c r="A724" s="3" t="n"/>
      <c r="B724" s="84">
        <f>C723</f>
        <v/>
      </c>
      <c r="C724" s="85">
        <f>C723+#REF!</f>
        <v/>
      </c>
      <c r="D724" s="371" t="n"/>
      <c r="E724" s="378" t="n"/>
      <c r="F724" s="378" t="n"/>
      <c r="G724" s="371" t="n"/>
      <c r="H724" s="371" t="n"/>
      <c r="I724" s="379" t="n"/>
      <c r="J724" s="378" t="n"/>
      <c r="K724" s="371" t="n"/>
      <c r="L724" s="379" t="n"/>
      <c r="M724" s="379" t="n"/>
      <c r="N724" s="379" t="n"/>
      <c r="O724" s="379" t="n"/>
      <c r="P724" s="379" t="n"/>
      <c r="Q724" s="379" t="n"/>
      <c r="R724" s="371" t="n"/>
      <c r="S724" s="379" t="n"/>
      <c r="T724" s="371" t="n"/>
      <c r="U724" s="371" t="n"/>
      <c r="V724" s="171">
        <f>IFERROR(W724/$AD724,0)</f>
        <v/>
      </c>
      <c r="W724" s="375">
        <f>SUM(I724,J724,K724)</f>
        <v/>
      </c>
      <c r="X724" s="172">
        <f>IFERROR(Y724/$AD724,0)</f>
        <v/>
      </c>
      <c r="Y724" s="380">
        <f>SUM(L724:R724)</f>
        <v/>
      </c>
      <c r="Z724" s="172">
        <f>IFERROR(AA724/$AD724,0)</f>
        <v/>
      </c>
      <c r="AA724" s="380">
        <f>SUM(S724,T724)</f>
        <v/>
      </c>
      <c r="AB724" s="174">
        <f>IFERROR(AC724/$AD724,0)</f>
        <v/>
      </c>
      <c r="AC724" s="376">
        <f>SUM(W724,Y724,AA724)</f>
        <v/>
      </c>
      <c r="AD724" s="377">
        <f>AC724+D724+H724</f>
        <v/>
      </c>
    </row>
    <row r="725" outlineLevel="1">
      <c r="A725" s="3" t="n"/>
      <c r="B725" s="84">
        <f>C724</f>
        <v/>
      </c>
      <c r="C725" s="85">
        <f>C724+#REF!</f>
        <v/>
      </c>
      <c r="D725" s="371" t="n"/>
      <c r="E725" s="378" t="n"/>
      <c r="F725" s="378" t="n"/>
      <c r="G725" s="371" t="n"/>
      <c r="H725" s="371" t="n"/>
      <c r="I725" s="379" t="n"/>
      <c r="J725" s="378" t="n"/>
      <c r="K725" s="371" t="n"/>
      <c r="L725" s="379" t="n"/>
      <c r="M725" s="379" t="n"/>
      <c r="N725" s="379" t="n"/>
      <c r="O725" s="379" t="n"/>
      <c r="P725" s="379" t="n"/>
      <c r="Q725" s="379" t="n"/>
      <c r="R725" s="371" t="n"/>
      <c r="S725" s="379" t="n"/>
      <c r="T725" s="371" t="n"/>
      <c r="U725" s="371" t="n"/>
      <c r="V725" s="171">
        <f>IFERROR(W725/$AD725,0)</f>
        <v/>
      </c>
      <c r="W725" s="375">
        <f>SUM(I725,J725,K725)</f>
        <v/>
      </c>
      <c r="X725" s="172">
        <f>IFERROR(Y725/$AD725,0)</f>
        <v/>
      </c>
      <c r="Y725" s="380">
        <f>SUM(L725:R725)</f>
        <v/>
      </c>
      <c r="Z725" s="172">
        <f>IFERROR(AA725/$AD725,0)</f>
        <v/>
      </c>
      <c r="AA725" s="380">
        <f>SUM(S725,T725)</f>
        <v/>
      </c>
      <c r="AB725" s="174">
        <f>IFERROR(AC725/$AD725,0)</f>
        <v/>
      </c>
      <c r="AC725" s="376">
        <f>SUM(W725,Y725,AA725)</f>
        <v/>
      </c>
      <c r="AD725" s="377">
        <f>AC725+D725+H725</f>
        <v/>
      </c>
    </row>
    <row r="726" outlineLevel="1">
      <c r="A726" s="3" t="n"/>
      <c r="B726" s="84">
        <f>C725</f>
        <v/>
      </c>
      <c r="C726" s="85">
        <f>C725+#REF!</f>
        <v/>
      </c>
      <c r="D726" s="371" t="n"/>
      <c r="E726" s="378" t="n"/>
      <c r="F726" s="378" t="n"/>
      <c r="G726" s="371" t="n"/>
      <c r="H726" s="371" t="n"/>
      <c r="I726" s="379" t="n"/>
      <c r="J726" s="378" t="n"/>
      <c r="K726" s="371" t="n"/>
      <c r="L726" s="379" t="n"/>
      <c r="M726" s="379" t="n"/>
      <c r="N726" s="379" t="n"/>
      <c r="O726" s="379" t="n"/>
      <c r="P726" s="379" t="n"/>
      <c r="Q726" s="379" t="n"/>
      <c r="R726" s="371" t="n"/>
      <c r="S726" s="379" t="n"/>
      <c r="T726" s="371" t="n"/>
      <c r="U726" s="371" t="n"/>
      <c r="V726" s="171">
        <f>IFERROR(W726/$AD726,0)</f>
        <v/>
      </c>
      <c r="W726" s="375">
        <f>SUM(I726,J726,K726)</f>
        <v/>
      </c>
      <c r="X726" s="172">
        <f>IFERROR(Y726/$AD726,0)</f>
        <v/>
      </c>
      <c r="Y726" s="380">
        <f>SUM(L726:R726)</f>
        <v/>
      </c>
      <c r="Z726" s="172">
        <f>IFERROR(AA726/$AD726,0)</f>
        <v/>
      </c>
      <c r="AA726" s="380">
        <f>SUM(S726,T726)</f>
        <v/>
      </c>
      <c r="AB726" s="174">
        <f>IFERROR(AC726/$AD726,0)</f>
        <v/>
      </c>
      <c r="AC726" s="376">
        <f>SUM(W726,Y726,AA726)</f>
        <v/>
      </c>
      <c r="AD726" s="377">
        <f>AC726+D726+H726</f>
        <v/>
      </c>
    </row>
    <row r="727" outlineLevel="1">
      <c r="A727" s="3" t="n"/>
      <c r="B727" s="84">
        <f>C726</f>
        <v/>
      </c>
      <c r="C727" s="85">
        <f>C726+#REF!</f>
        <v/>
      </c>
      <c r="D727" s="371" t="n"/>
      <c r="E727" s="378" t="n"/>
      <c r="F727" s="378" t="n"/>
      <c r="G727" s="371" t="n"/>
      <c r="H727" s="371" t="n"/>
      <c r="I727" s="379" t="n"/>
      <c r="J727" s="378" t="n"/>
      <c r="K727" s="371" t="n"/>
      <c r="L727" s="379" t="n"/>
      <c r="M727" s="379" t="n"/>
      <c r="N727" s="379" t="n"/>
      <c r="O727" s="379" t="n"/>
      <c r="P727" s="379" t="n"/>
      <c r="Q727" s="379" t="n"/>
      <c r="R727" s="371" t="n"/>
      <c r="S727" s="379" t="n"/>
      <c r="T727" s="371" t="n"/>
      <c r="U727" s="371" t="n"/>
      <c r="V727" s="171">
        <f>IFERROR(W727/$AD727,0)</f>
        <v/>
      </c>
      <c r="W727" s="375">
        <f>SUM(I727,J727,K727)</f>
        <v/>
      </c>
      <c r="X727" s="172">
        <f>IFERROR(Y727/$AD727,0)</f>
        <v/>
      </c>
      <c r="Y727" s="380">
        <f>SUM(L727:R727)</f>
        <v/>
      </c>
      <c r="Z727" s="172">
        <f>IFERROR(AA727/$AD727,0)</f>
        <v/>
      </c>
      <c r="AA727" s="380">
        <f>SUM(S727,T727)</f>
        <v/>
      </c>
      <c r="AB727" s="174">
        <f>IFERROR(AC727/$AD727,0)</f>
        <v/>
      </c>
      <c r="AC727" s="376">
        <f>SUM(W727,Y727,AA727)</f>
        <v/>
      </c>
      <c r="AD727" s="377">
        <f>AC727+D727+H727</f>
        <v/>
      </c>
    </row>
    <row r="728" outlineLevel="1">
      <c r="A728" s="3" t="n"/>
      <c r="B728" s="84">
        <f>C727</f>
        <v/>
      </c>
      <c r="C728" s="90">
        <f>C727+#REF!</f>
        <v/>
      </c>
      <c r="D728" s="371" t="n"/>
      <c r="E728" s="378" t="n"/>
      <c r="F728" s="378" t="n"/>
      <c r="G728" s="371" t="n"/>
      <c r="H728" s="371" t="n"/>
      <c r="I728" s="379" t="n"/>
      <c r="J728" s="378" t="n"/>
      <c r="K728" s="371" t="n"/>
      <c r="L728" s="379" t="n"/>
      <c r="M728" s="379" t="n"/>
      <c r="N728" s="379" t="n"/>
      <c r="O728" s="379" t="n"/>
      <c r="P728" s="379" t="n"/>
      <c r="Q728" s="379" t="n"/>
      <c r="R728" s="371" t="n"/>
      <c r="S728" s="379" t="n"/>
      <c r="T728" s="371" t="n"/>
      <c r="U728" s="371" t="n"/>
      <c r="V728" s="171">
        <f>IFERROR(W728/$AD728,0)</f>
        <v/>
      </c>
      <c r="W728" s="375">
        <f>SUM(I728,J728,K728)</f>
        <v/>
      </c>
      <c r="X728" s="172">
        <f>IFERROR(Y728/$AD728,0)</f>
        <v/>
      </c>
      <c r="Y728" s="380">
        <f>SUM(L728:R728)</f>
        <v/>
      </c>
      <c r="Z728" s="172">
        <f>IFERROR(AA728/$AD728,0)</f>
        <v/>
      </c>
      <c r="AA728" s="380">
        <f>SUM(S728,T728)</f>
        <v/>
      </c>
      <c r="AB728" s="174">
        <f>IFERROR(AC728/$AD728,0)</f>
        <v/>
      </c>
      <c r="AC728" s="376">
        <f>SUM(W728,Y728,AA728)</f>
        <v/>
      </c>
      <c r="AD728" s="377">
        <f>AC728+D728+H728</f>
        <v/>
      </c>
    </row>
    <row r="729" outlineLevel="1">
      <c r="A729" s="3" t="n"/>
      <c r="B729" s="84">
        <f>C728</f>
        <v/>
      </c>
      <c r="C729" s="85">
        <f>C728+#REF!</f>
        <v/>
      </c>
      <c r="D729" s="371" t="n"/>
      <c r="E729" s="378" t="n"/>
      <c r="F729" s="378" t="n"/>
      <c r="G729" s="371" t="n"/>
      <c r="H729" s="371" t="n"/>
      <c r="I729" s="379" t="n"/>
      <c r="J729" s="378" t="n"/>
      <c r="K729" s="371" t="n"/>
      <c r="L729" s="379" t="n"/>
      <c r="M729" s="379" t="n"/>
      <c r="N729" s="379" t="n"/>
      <c r="O729" s="379" t="n"/>
      <c r="P729" s="379" t="n"/>
      <c r="Q729" s="379" t="n"/>
      <c r="R729" s="371" t="n"/>
      <c r="S729" s="379" t="n"/>
      <c r="T729" s="371" t="n"/>
      <c r="U729" s="371" t="n"/>
      <c r="V729" s="171">
        <f>IFERROR(W729/$AD729,0)</f>
        <v/>
      </c>
      <c r="W729" s="375">
        <f>SUM(I729,J729,K729)</f>
        <v/>
      </c>
      <c r="X729" s="172">
        <f>IFERROR(Y729/$AD729,0)</f>
        <v/>
      </c>
      <c r="Y729" s="380">
        <f>SUM(L729:R729)</f>
        <v/>
      </c>
      <c r="Z729" s="172">
        <f>IFERROR(AA729/$AD729,0)</f>
        <v/>
      </c>
      <c r="AA729" s="380">
        <f>SUM(S729,T729)</f>
        <v/>
      </c>
      <c r="AB729" s="174">
        <f>IFERROR(AC729/$AD729,0)</f>
        <v/>
      </c>
      <c r="AC729" s="376">
        <f>SUM(W729,Y729,AA729)</f>
        <v/>
      </c>
      <c r="AD729" s="377">
        <f>AC729+D729+H729</f>
        <v/>
      </c>
    </row>
    <row r="730" outlineLevel="1">
      <c r="A730" s="3" t="n"/>
      <c r="B730" s="84">
        <f>C729</f>
        <v/>
      </c>
      <c r="C730" s="85">
        <f>C729+#REF!</f>
        <v/>
      </c>
      <c r="D730" s="371" t="n"/>
      <c r="E730" s="378" t="n"/>
      <c r="F730" s="378" t="n"/>
      <c r="G730" s="371" t="n"/>
      <c r="H730" s="371" t="n"/>
      <c r="I730" s="379" t="n"/>
      <c r="J730" s="378" t="n"/>
      <c r="K730" s="371" t="n"/>
      <c r="L730" s="379" t="n"/>
      <c r="M730" s="379" t="n"/>
      <c r="N730" s="379" t="n"/>
      <c r="O730" s="379" t="n"/>
      <c r="P730" s="379" t="n"/>
      <c r="Q730" s="379" t="n"/>
      <c r="R730" s="371" t="n"/>
      <c r="S730" s="379" t="n"/>
      <c r="T730" s="371" t="n"/>
      <c r="U730" s="371" t="n"/>
      <c r="V730" s="171">
        <f>IFERROR(W730/$AD730,0)</f>
        <v/>
      </c>
      <c r="W730" s="375">
        <f>SUM(I730,J730,K730)</f>
        <v/>
      </c>
      <c r="X730" s="172">
        <f>IFERROR(Y730/$AD730,0)</f>
        <v/>
      </c>
      <c r="Y730" s="380">
        <f>SUM(L730:R730)</f>
        <v/>
      </c>
      <c r="Z730" s="172">
        <f>IFERROR(AA730/$AD730,0)</f>
        <v/>
      </c>
      <c r="AA730" s="380">
        <f>SUM(S730,T730)</f>
        <v/>
      </c>
      <c r="AB730" s="174">
        <f>IFERROR(AC730/$AD730,0)</f>
        <v/>
      </c>
      <c r="AC730" s="376">
        <f>SUM(W730,Y730,AA730)</f>
        <v/>
      </c>
      <c r="AD730" s="377">
        <f>AC730+D730+H730</f>
        <v/>
      </c>
    </row>
    <row r="731" outlineLevel="1">
      <c r="A731" s="3" t="n"/>
      <c r="B731" s="84">
        <f>C730</f>
        <v/>
      </c>
      <c r="C731" s="85">
        <f>C730+#REF!</f>
        <v/>
      </c>
      <c r="D731" s="371" t="n"/>
      <c r="E731" s="378" t="n"/>
      <c r="F731" s="378" t="n"/>
      <c r="G731" s="371" t="n"/>
      <c r="H731" s="371" t="n"/>
      <c r="I731" s="379" t="n"/>
      <c r="J731" s="378" t="n"/>
      <c r="K731" s="371" t="n"/>
      <c r="L731" s="379" t="n"/>
      <c r="M731" s="379" t="n"/>
      <c r="N731" s="379" t="n"/>
      <c r="O731" s="379" t="n"/>
      <c r="P731" s="379" t="n"/>
      <c r="Q731" s="379" t="n"/>
      <c r="R731" s="371" t="n"/>
      <c r="S731" s="379" t="n"/>
      <c r="T731" s="371" t="n"/>
      <c r="U731" s="371" t="n"/>
      <c r="V731" s="171">
        <f>IFERROR(W731/$AD731,0)</f>
        <v/>
      </c>
      <c r="W731" s="375">
        <f>SUM(I731,J731,K731)</f>
        <v/>
      </c>
      <c r="X731" s="172">
        <f>IFERROR(Y731/$AD731,0)</f>
        <v/>
      </c>
      <c r="Y731" s="380">
        <f>SUM(L731:R731)</f>
        <v/>
      </c>
      <c r="Z731" s="172">
        <f>IFERROR(AA731/$AD731,0)</f>
        <v/>
      </c>
      <c r="AA731" s="380">
        <f>SUM(S731,T731)</f>
        <v/>
      </c>
      <c r="AB731" s="174">
        <f>IFERROR(AC731/$AD731,0)</f>
        <v/>
      </c>
      <c r="AC731" s="376">
        <f>SUM(W731,Y731,AA731)</f>
        <v/>
      </c>
      <c r="AD731" s="377">
        <f>AC731+D731+H731</f>
        <v/>
      </c>
    </row>
    <row r="732" outlineLevel="1">
      <c r="A732" s="3" t="n"/>
      <c r="B732" s="84">
        <f>C731</f>
        <v/>
      </c>
      <c r="C732" s="85">
        <f>C731+#REF!</f>
        <v/>
      </c>
      <c r="D732" s="371" t="n"/>
      <c r="E732" s="378" t="n"/>
      <c r="F732" s="378" t="n"/>
      <c r="G732" s="371" t="n"/>
      <c r="H732" s="371" t="n"/>
      <c r="I732" s="379" t="n"/>
      <c r="J732" s="378" t="n"/>
      <c r="K732" s="371" t="n"/>
      <c r="L732" s="379" t="n"/>
      <c r="M732" s="379" t="n"/>
      <c r="N732" s="379" t="n"/>
      <c r="O732" s="379" t="n"/>
      <c r="P732" s="379" t="n"/>
      <c r="Q732" s="379" t="n"/>
      <c r="R732" s="371" t="n"/>
      <c r="S732" s="379" t="n"/>
      <c r="T732" s="371" t="n"/>
      <c r="U732" s="371" t="n"/>
      <c r="V732" s="171">
        <f>IFERROR(W732/$AD732,0)</f>
        <v/>
      </c>
      <c r="W732" s="375">
        <f>SUM(I732,J732,K732)</f>
        <v/>
      </c>
      <c r="X732" s="172">
        <f>IFERROR(Y732/$AD732,0)</f>
        <v/>
      </c>
      <c r="Y732" s="380">
        <f>SUM(L732:R732)</f>
        <v/>
      </c>
      <c r="Z732" s="172">
        <f>IFERROR(AA732/$AD732,0)</f>
        <v/>
      </c>
      <c r="AA732" s="380">
        <f>SUM(S732,T732)</f>
        <v/>
      </c>
      <c r="AB732" s="174">
        <f>IFERROR(AC732/$AD732,0)</f>
        <v/>
      </c>
      <c r="AC732" s="376">
        <f>SUM(W732,Y732,AA732)</f>
        <v/>
      </c>
      <c r="AD732" s="377">
        <f>AC732+D732+H732</f>
        <v/>
      </c>
    </row>
    <row r="733" outlineLevel="1">
      <c r="A733" s="3" t="n"/>
      <c r="B733" s="84">
        <f>C732</f>
        <v/>
      </c>
      <c r="C733" s="85">
        <f>C732+#REF!</f>
        <v/>
      </c>
      <c r="D733" s="371" t="n"/>
      <c r="E733" s="378" t="n"/>
      <c r="F733" s="378" t="n"/>
      <c r="G733" s="371" t="n"/>
      <c r="H733" s="371" t="n"/>
      <c r="I733" s="379" t="n"/>
      <c r="J733" s="378" t="n"/>
      <c r="K733" s="371" t="n"/>
      <c r="L733" s="379" t="n"/>
      <c r="M733" s="379" t="n"/>
      <c r="N733" s="379" t="n"/>
      <c r="O733" s="379" t="n"/>
      <c r="P733" s="379" t="n"/>
      <c r="Q733" s="379" t="n"/>
      <c r="R733" s="371" t="n"/>
      <c r="S733" s="379" t="n"/>
      <c r="T733" s="371" t="n"/>
      <c r="U733" s="371" t="n"/>
      <c r="V733" s="171">
        <f>IFERROR(W733/$AD733,0)</f>
        <v/>
      </c>
      <c r="W733" s="375">
        <f>SUM(I733,J733,K733)</f>
        <v/>
      </c>
      <c r="X733" s="172">
        <f>IFERROR(Y733/$AD733,0)</f>
        <v/>
      </c>
      <c r="Y733" s="380">
        <f>SUM(L733:R733)</f>
        <v/>
      </c>
      <c r="Z733" s="172">
        <f>IFERROR(AA733/$AD733,0)</f>
        <v/>
      </c>
      <c r="AA733" s="380">
        <f>SUM(S733,T733)</f>
        <v/>
      </c>
      <c r="AB733" s="174">
        <f>IFERROR(AC733/$AD733,0)</f>
        <v/>
      </c>
      <c r="AC733" s="376">
        <f>SUM(W733,Y733,AA733)</f>
        <v/>
      </c>
      <c r="AD733" s="377">
        <f>AC733+D733+H733</f>
        <v/>
      </c>
    </row>
    <row r="734" outlineLevel="1">
      <c r="A734" s="3" t="n"/>
      <c r="B734" s="84">
        <f>C733</f>
        <v/>
      </c>
      <c r="C734" s="85">
        <f>C733+#REF!</f>
        <v/>
      </c>
      <c r="D734" s="371" t="n"/>
      <c r="E734" s="378" t="n"/>
      <c r="F734" s="378" t="n"/>
      <c r="G734" s="371" t="n"/>
      <c r="H734" s="371" t="n"/>
      <c r="I734" s="379" t="n"/>
      <c r="J734" s="378" t="n"/>
      <c r="K734" s="371" t="n"/>
      <c r="L734" s="379" t="n"/>
      <c r="M734" s="379" t="n"/>
      <c r="N734" s="379" t="n"/>
      <c r="O734" s="379" t="n"/>
      <c r="P734" s="379" t="n"/>
      <c r="Q734" s="379" t="n"/>
      <c r="R734" s="371" t="n"/>
      <c r="S734" s="379" t="n"/>
      <c r="T734" s="371" t="n"/>
      <c r="U734" s="371" t="n"/>
      <c r="V734" s="171">
        <f>IFERROR(W734/$AD734,0)</f>
        <v/>
      </c>
      <c r="W734" s="375">
        <f>SUM(I734,J734,K734)</f>
        <v/>
      </c>
      <c r="X734" s="172">
        <f>IFERROR(Y734/$AD734,0)</f>
        <v/>
      </c>
      <c r="Y734" s="380">
        <f>SUM(L734:R734)</f>
        <v/>
      </c>
      <c r="Z734" s="172">
        <f>IFERROR(AA734/$AD734,0)</f>
        <v/>
      </c>
      <c r="AA734" s="380">
        <f>SUM(S734,T734)</f>
        <v/>
      </c>
      <c r="AB734" s="174">
        <f>IFERROR(AC734/$AD734,0)</f>
        <v/>
      </c>
      <c r="AC734" s="376">
        <f>SUM(W734,Y734,AA734)</f>
        <v/>
      </c>
      <c r="AD734" s="377">
        <f>AC734+D734+H734</f>
        <v/>
      </c>
    </row>
    <row r="735" outlineLevel="1">
      <c r="A735" s="3" t="n"/>
      <c r="B735" s="84">
        <f>C734</f>
        <v/>
      </c>
      <c r="C735" s="85">
        <f>C734+#REF!</f>
        <v/>
      </c>
      <c r="D735" s="371" t="n"/>
      <c r="E735" s="378" t="n"/>
      <c r="F735" s="378" t="n"/>
      <c r="G735" s="371" t="n"/>
      <c r="H735" s="371" t="n"/>
      <c r="I735" s="379" t="n"/>
      <c r="J735" s="378" t="n"/>
      <c r="K735" s="371" t="n"/>
      <c r="L735" s="379" t="n"/>
      <c r="M735" s="379" t="n"/>
      <c r="N735" s="379" t="n"/>
      <c r="O735" s="379" t="n"/>
      <c r="P735" s="379" t="n"/>
      <c r="Q735" s="379" t="n"/>
      <c r="R735" s="371" t="n"/>
      <c r="S735" s="379" t="n"/>
      <c r="T735" s="371" t="n"/>
      <c r="U735" s="371" t="n"/>
      <c r="V735" s="171">
        <f>IFERROR(W735/$AD735,0)</f>
        <v/>
      </c>
      <c r="W735" s="375">
        <f>SUM(I735,J735,K735)</f>
        <v/>
      </c>
      <c r="X735" s="172">
        <f>IFERROR(Y735/$AD735,0)</f>
        <v/>
      </c>
      <c r="Y735" s="380">
        <f>SUM(L735:R735)</f>
        <v/>
      </c>
      <c r="Z735" s="172">
        <f>IFERROR(AA735/$AD735,0)</f>
        <v/>
      </c>
      <c r="AA735" s="380">
        <f>SUM(S735,T735)</f>
        <v/>
      </c>
      <c r="AB735" s="174">
        <f>IFERROR(AC735/$AD735,0)</f>
        <v/>
      </c>
      <c r="AC735" s="376">
        <f>SUM(W735,Y735,AA735)</f>
        <v/>
      </c>
      <c r="AD735" s="377">
        <f>AC735+D735+H735</f>
        <v/>
      </c>
    </row>
    <row r="736" outlineLevel="1">
      <c r="A736" s="3" t="n"/>
      <c r="B736" s="84">
        <f>C735</f>
        <v/>
      </c>
      <c r="C736" s="85">
        <f>C735+#REF!</f>
        <v/>
      </c>
      <c r="D736" s="371" t="n"/>
      <c r="E736" s="378" t="n"/>
      <c r="F736" s="378" t="n"/>
      <c r="G736" s="371" t="n"/>
      <c r="H736" s="371" t="n"/>
      <c r="I736" s="379" t="n"/>
      <c r="J736" s="378" t="n"/>
      <c r="K736" s="371" t="n"/>
      <c r="L736" s="379" t="n"/>
      <c r="M736" s="379" t="n"/>
      <c r="N736" s="379" t="n"/>
      <c r="O736" s="379" t="n"/>
      <c r="P736" s="379" t="n"/>
      <c r="Q736" s="379" t="n"/>
      <c r="R736" s="371" t="n"/>
      <c r="S736" s="379" t="n"/>
      <c r="T736" s="371" t="n"/>
      <c r="U736" s="371" t="n"/>
      <c r="V736" s="171">
        <f>IFERROR(W736/$AD736,0)</f>
        <v/>
      </c>
      <c r="W736" s="375">
        <f>SUM(I736,J736,K736)</f>
        <v/>
      </c>
      <c r="X736" s="172">
        <f>IFERROR(Y736/$AD736,0)</f>
        <v/>
      </c>
      <c r="Y736" s="380">
        <f>SUM(L736:R736)</f>
        <v/>
      </c>
      <c r="Z736" s="172">
        <f>IFERROR(AA736/$AD736,0)</f>
        <v/>
      </c>
      <c r="AA736" s="380">
        <f>SUM(S736,T736)</f>
        <v/>
      </c>
      <c r="AB736" s="174">
        <f>IFERROR(AC736/$AD736,0)</f>
        <v/>
      </c>
      <c r="AC736" s="376">
        <f>SUM(W736,Y736,AA736)</f>
        <v/>
      </c>
      <c r="AD736" s="377">
        <f>AC736+D736+H736</f>
        <v/>
      </c>
    </row>
    <row r="737" outlineLevel="1">
      <c r="A737" s="3" t="n"/>
      <c r="B737" s="84">
        <f>C736</f>
        <v/>
      </c>
      <c r="C737" s="85">
        <f>C736+#REF!</f>
        <v/>
      </c>
      <c r="D737" s="371" t="n"/>
      <c r="E737" s="378" t="n"/>
      <c r="F737" s="378" t="n"/>
      <c r="G737" s="371" t="n"/>
      <c r="H737" s="371" t="n"/>
      <c r="I737" s="379" t="n"/>
      <c r="J737" s="378" t="n"/>
      <c r="K737" s="371" t="n"/>
      <c r="L737" s="379" t="n"/>
      <c r="M737" s="379" t="n"/>
      <c r="N737" s="379" t="n"/>
      <c r="O737" s="379" t="n"/>
      <c r="P737" s="379" t="n"/>
      <c r="Q737" s="379" t="n"/>
      <c r="R737" s="371" t="n"/>
      <c r="S737" s="379" t="n"/>
      <c r="T737" s="371" t="n"/>
      <c r="U737" s="371" t="n"/>
      <c r="V737" s="171">
        <f>IFERROR(W737/$AD737,0)</f>
        <v/>
      </c>
      <c r="W737" s="375">
        <f>SUM(I737,J737,K737)</f>
        <v/>
      </c>
      <c r="X737" s="172">
        <f>IFERROR(Y737/$AD737,0)</f>
        <v/>
      </c>
      <c r="Y737" s="380">
        <f>SUM(L737:R737)</f>
        <v/>
      </c>
      <c r="Z737" s="172">
        <f>IFERROR(AA737/$AD737,0)</f>
        <v/>
      </c>
      <c r="AA737" s="380">
        <f>SUM(S737,T737)</f>
        <v/>
      </c>
      <c r="AB737" s="174">
        <f>IFERROR(AC737/$AD737,0)</f>
        <v/>
      </c>
      <c r="AC737" s="376">
        <f>SUM(W737,Y737,AA737)</f>
        <v/>
      </c>
      <c r="AD737" s="377">
        <f>AC737+D737+H737</f>
        <v/>
      </c>
    </row>
    <row r="738" outlineLevel="1">
      <c r="A738" s="3" t="n"/>
      <c r="B738" s="84">
        <f>C737</f>
        <v/>
      </c>
      <c r="C738" s="85">
        <f>C737+#REF!</f>
        <v/>
      </c>
      <c r="D738" s="371" t="n"/>
      <c r="E738" s="378" t="n"/>
      <c r="F738" s="378" t="n"/>
      <c r="G738" s="371" t="n"/>
      <c r="H738" s="371" t="n"/>
      <c r="I738" s="379" t="n"/>
      <c r="J738" s="378" t="n"/>
      <c r="K738" s="371" t="n"/>
      <c r="L738" s="379" t="n"/>
      <c r="M738" s="379" t="n"/>
      <c r="N738" s="379" t="n"/>
      <c r="O738" s="379" t="n"/>
      <c r="P738" s="379" t="n"/>
      <c r="Q738" s="379" t="n"/>
      <c r="R738" s="371" t="n"/>
      <c r="S738" s="379" t="n"/>
      <c r="T738" s="371" t="n"/>
      <c r="U738" s="371" t="n"/>
      <c r="V738" s="171">
        <f>IFERROR(W738/$AD738,0)</f>
        <v/>
      </c>
      <c r="W738" s="375">
        <f>SUM(I738,J738,K738)</f>
        <v/>
      </c>
      <c r="X738" s="172">
        <f>IFERROR(Y738/$AD738,0)</f>
        <v/>
      </c>
      <c r="Y738" s="380">
        <f>SUM(L738:R738)</f>
        <v/>
      </c>
      <c r="Z738" s="172">
        <f>IFERROR(AA738/$AD738,0)</f>
        <v/>
      </c>
      <c r="AA738" s="380">
        <f>SUM(S738,T738)</f>
        <v/>
      </c>
      <c r="AB738" s="174">
        <f>IFERROR(AC738/$AD738,0)</f>
        <v/>
      </c>
      <c r="AC738" s="376">
        <f>SUM(W738,Y738,AA738)</f>
        <v/>
      </c>
      <c r="AD738" s="377">
        <f>AC738+D738+H738</f>
        <v/>
      </c>
    </row>
    <row r="739" outlineLevel="1">
      <c r="A739" s="3" t="n"/>
      <c r="B739" s="84">
        <f>C738</f>
        <v/>
      </c>
      <c r="C739" s="85">
        <f>C738+#REF!</f>
        <v/>
      </c>
      <c r="D739" s="371" t="n"/>
      <c r="E739" s="378" t="n"/>
      <c r="F739" s="378" t="n"/>
      <c r="G739" s="371" t="n"/>
      <c r="H739" s="371" t="n"/>
      <c r="I739" s="379" t="n"/>
      <c r="J739" s="378" t="n"/>
      <c r="K739" s="371" t="n"/>
      <c r="L739" s="379" t="n"/>
      <c r="M739" s="379" t="n"/>
      <c r="N739" s="379" t="n"/>
      <c r="O739" s="379" t="n"/>
      <c r="P739" s="379" t="n"/>
      <c r="Q739" s="379" t="n"/>
      <c r="R739" s="371" t="n"/>
      <c r="S739" s="379" t="n"/>
      <c r="T739" s="371" t="n"/>
      <c r="U739" s="371" t="n"/>
      <c r="V739" s="171">
        <f>IFERROR(W739/$AD739,0)</f>
        <v/>
      </c>
      <c r="W739" s="375">
        <f>SUM(I739,J739,K739)</f>
        <v/>
      </c>
      <c r="X739" s="172">
        <f>IFERROR(Y739/$AD739,0)</f>
        <v/>
      </c>
      <c r="Y739" s="380">
        <f>SUM(L739:R739)</f>
        <v/>
      </c>
      <c r="Z739" s="172">
        <f>IFERROR(AA739/$AD739,0)</f>
        <v/>
      </c>
      <c r="AA739" s="380">
        <f>SUM(S739,T739)</f>
        <v/>
      </c>
      <c r="AB739" s="174">
        <f>IFERROR(AC739/$AD739,0)</f>
        <v/>
      </c>
      <c r="AC739" s="376">
        <f>SUM(W739,Y739,AA739)</f>
        <v/>
      </c>
      <c r="AD739" s="377">
        <f>AC739+D739+H739</f>
        <v/>
      </c>
    </row>
    <row r="740" outlineLevel="1">
      <c r="A740" s="3" t="n"/>
      <c r="B740" s="84">
        <f>C739</f>
        <v/>
      </c>
      <c r="C740" s="85">
        <f>C739+#REF!</f>
        <v/>
      </c>
      <c r="D740" s="371" t="n"/>
      <c r="E740" s="378" t="n"/>
      <c r="F740" s="378" t="n"/>
      <c r="G740" s="371" t="n"/>
      <c r="H740" s="371" t="n"/>
      <c r="I740" s="379" t="n"/>
      <c r="J740" s="378" t="n"/>
      <c r="K740" s="371" t="n"/>
      <c r="L740" s="379" t="n"/>
      <c r="M740" s="379" t="n"/>
      <c r="N740" s="379" t="n"/>
      <c r="O740" s="379" t="n"/>
      <c r="P740" s="379" t="n"/>
      <c r="Q740" s="379" t="n"/>
      <c r="R740" s="371" t="n"/>
      <c r="S740" s="379" t="n"/>
      <c r="T740" s="371" t="n"/>
      <c r="U740" s="371" t="n"/>
      <c r="V740" s="171">
        <f>IFERROR(W740/$AD740,0)</f>
        <v/>
      </c>
      <c r="W740" s="375">
        <f>SUM(I740,J740,K740)</f>
        <v/>
      </c>
      <c r="X740" s="172">
        <f>IFERROR(Y740/$AD740,0)</f>
        <v/>
      </c>
      <c r="Y740" s="380">
        <f>SUM(L740:R740)</f>
        <v/>
      </c>
      <c r="Z740" s="172">
        <f>IFERROR(AA740/$AD740,0)</f>
        <v/>
      </c>
      <c r="AA740" s="380">
        <f>SUM(S740,T740)</f>
        <v/>
      </c>
      <c r="AB740" s="174">
        <f>IFERROR(AC740/$AD740,0)</f>
        <v/>
      </c>
      <c r="AC740" s="376">
        <f>SUM(W740,Y740,AA740)</f>
        <v/>
      </c>
      <c r="AD740" s="377">
        <f>AC740+D740+H740</f>
        <v/>
      </c>
    </row>
    <row r="741" outlineLevel="1">
      <c r="A741" s="3" t="n"/>
      <c r="B741" s="84">
        <f>C740</f>
        <v/>
      </c>
      <c r="C741" s="85">
        <f>C740+#REF!</f>
        <v/>
      </c>
      <c r="D741" s="371" t="n"/>
      <c r="E741" s="378" t="n"/>
      <c r="F741" s="378" t="n"/>
      <c r="G741" s="371" t="n"/>
      <c r="H741" s="371" t="n"/>
      <c r="I741" s="379" t="n"/>
      <c r="J741" s="378" t="n"/>
      <c r="K741" s="371" t="n"/>
      <c r="L741" s="379" t="n"/>
      <c r="M741" s="379" t="n"/>
      <c r="N741" s="379" t="n"/>
      <c r="O741" s="379" t="n"/>
      <c r="P741" s="379" t="n"/>
      <c r="Q741" s="379" t="n"/>
      <c r="R741" s="371" t="n"/>
      <c r="S741" s="379" t="n"/>
      <c r="T741" s="371" t="n"/>
      <c r="U741" s="371" t="n"/>
      <c r="V741" s="171">
        <f>IFERROR(W741/$AD741,0)</f>
        <v/>
      </c>
      <c r="W741" s="375">
        <f>SUM(I741,J741,K741)</f>
        <v/>
      </c>
      <c r="X741" s="172">
        <f>IFERROR(Y741/$AD741,0)</f>
        <v/>
      </c>
      <c r="Y741" s="380">
        <f>SUM(L741:R741)</f>
        <v/>
      </c>
      <c r="Z741" s="172">
        <f>IFERROR(AA741/$AD741,0)</f>
        <v/>
      </c>
      <c r="AA741" s="380">
        <f>SUM(S741,T741)</f>
        <v/>
      </c>
      <c r="AB741" s="174">
        <f>IFERROR(AC741/$AD741,0)</f>
        <v/>
      </c>
      <c r="AC741" s="376">
        <f>SUM(W741,Y741,AA741)</f>
        <v/>
      </c>
      <c r="AD741" s="377">
        <f>AC741+D741+H741</f>
        <v/>
      </c>
    </row>
    <row r="742" outlineLevel="1">
      <c r="A742" s="3" t="n"/>
      <c r="B742" s="84">
        <f>C741</f>
        <v/>
      </c>
      <c r="C742" s="85">
        <f>C741+#REF!</f>
        <v/>
      </c>
      <c r="D742" s="371" t="n"/>
      <c r="E742" s="378" t="n"/>
      <c r="F742" s="378" t="n"/>
      <c r="G742" s="371" t="n"/>
      <c r="H742" s="371" t="n"/>
      <c r="I742" s="379" t="n"/>
      <c r="J742" s="378" t="n"/>
      <c r="K742" s="371" t="n"/>
      <c r="L742" s="379" t="n"/>
      <c r="M742" s="379" t="n"/>
      <c r="N742" s="379" t="n"/>
      <c r="O742" s="379" t="n"/>
      <c r="P742" s="379" t="n"/>
      <c r="Q742" s="379" t="n"/>
      <c r="R742" s="371" t="n"/>
      <c r="S742" s="379" t="n"/>
      <c r="T742" s="371" t="n"/>
      <c r="U742" s="371" t="n"/>
      <c r="V742" s="171">
        <f>IFERROR(W742/$AD742,0)</f>
        <v/>
      </c>
      <c r="W742" s="375">
        <f>SUM(I742,J742,K742)</f>
        <v/>
      </c>
      <c r="X742" s="172">
        <f>IFERROR(Y742/$AD742,0)</f>
        <v/>
      </c>
      <c r="Y742" s="380">
        <f>SUM(L742:R742)</f>
        <v/>
      </c>
      <c r="Z742" s="172">
        <f>IFERROR(AA742/$AD742,0)</f>
        <v/>
      </c>
      <c r="AA742" s="380">
        <f>SUM(S742,T742)</f>
        <v/>
      </c>
      <c r="AB742" s="174">
        <f>IFERROR(AC742/$AD742,0)</f>
        <v/>
      </c>
      <c r="AC742" s="376">
        <f>SUM(W742,Y742,AA742)</f>
        <v/>
      </c>
      <c r="AD742" s="377">
        <f>AC742+D742+H742</f>
        <v/>
      </c>
    </row>
    <row r="743" outlineLevel="1">
      <c r="A743" s="3" t="n"/>
      <c r="B743" s="84">
        <f>C742</f>
        <v/>
      </c>
      <c r="C743" s="85">
        <f>C742+#REF!</f>
        <v/>
      </c>
      <c r="D743" s="371" t="n"/>
      <c r="E743" s="378" t="n"/>
      <c r="F743" s="378" t="n"/>
      <c r="G743" s="371" t="n"/>
      <c r="H743" s="371" t="n"/>
      <c r="I743" s="379" t="n"/>
      <c r="J743" s="378" t="n"/>
      <c r="K743" s="371" t="n"/>
      <c r="L743" s="379" t="n"/>
      <c r="M743" s="379" t="n"/>
      <c r="N743" s="379" t="n"/>
      <c r="O743" s="379" t="n"/>
      <c r="P743" s="379" t="n"/>
      <c r="Q743" s="379" t="n"/>
      <c r="R743" s="371" t="n"/>
      <c r="S743" s="379" t="n"/>
      <c r="T743" s="371" t="n"/>
      <c r="U743" s="371" t="n"/>
      <c r="V743" s="171">
        <f>IFERROR(W743/$AD743,0)</f>
        <v/>
      </c>
      <c r="W743" s="375">
        <f>SUM(I743,J743,K743)</f>
        <v/>
      </c>
      <c r="X743" s="172">
        <f>IFERROR(Y743/$AD743,0)</f>
        <v/>
      </c>
      <c r="Y743" s="380">
        <f>SUM(L743:R743)</f>
        <v/>
      </c>
      <c r="Z743" s="172">
        <f>IFERROR(AA743/$AD743,0)</f>
        <v/>
      </c>
      <c r="AA743" s="380">
        <f>SUM(S743,T743)</f>
        <v/>
      </c>
      <c r="AB743" s="174">
        <f>IFERROR(AC743/$AD743,0)</f>
        <v/>
      </c>
      <c r="AC743" s="376">
        <f>SUM(W743,Y743,AA743)</f>
        <v/>
      </c>
      <c r="AD743" s="377">
        <f>AC743+D743+H743</f>
        <v/>
      </c>
    </row>
    <row r="744" outlineLevel="1">
      <c r="A744" s="3" t="n"/>
      <c r="B744" s="84">
        <f>C743</f>
        <v/>
      </c>
      <c r="C744" s="85">
        <f>C743+#REF!</f>
        <v/>
      </c>
      <c r="D744" s="371" t="n"/>
      <c r="E744" s="378" t="n"/>
      <c r="F744" s="378" t="n"/>
      <c r="G744" s="371" t="n"/>
      <c r="H744" s="371" t="n"/>
      <c r="I744" s="379" t="n"/>
      <c r="J744" s="378" t="n"/>
      <c r="K744" s="371" t="n"/>
      <c r="L744" s="379" t="n"/>
      <c r="M744" s="379" t="n"/>
      <c r="N744" s="379" t="n"/>
      <c r="O744" s="379" t="n"/>
      <c r="P744" s="379" t="n"/>
      <c r="Q744" s="379" t="n"/>
      <c r="R744" s="371" t="n"/>
      <c r="S744" s="379" t="n"/>
      <c r="T744" s="371" t="n"/>
      <c r="U744" s="371" t="n"/>
      <c r="V744" s="171">
        <f>IFERROR(W744/$AD744,0)</f>
        <v/>
      </c>
      <c r="W744" s="375">
        <f>SUM(I744,J744,K744)</f>
        <v/>
      </c>
      <c r="X744" s="172">
        <f>IFERROR(Y744/$AD744,0)</f>
        <v/>
      </c>
      <c r="Y744" s="380">
        <f>SUM(L744:R744)</f>
        <v/>
      </c>
      <c r="Z744" s="172">
        <f>IFERROR(AA744/$AD744,0)</f>
        <v/>
      </c>
      <c r="AA744" s="380">
        <f>SUM(S744,T744)</f>
        <v/>
      </c>
      <c r="AB744" s="174">
        <f>IFERROR(AC744/$AD744,0)</f>
        <v/>
      </c>
      <c r="AC744" s="376">
        <f>SUM(W744,Y744,AA744)</f>
        <v/>
      </c>
      <c r="AD744" s="377">
        <f>AC744+D744+H744</f>
        <v/>
      </c>
    </row>
    <row r="745" outlineLevel="1">
      <c r="A745" s="3" t="n"/>
      <c r="B745" s="84">
        <f>C744</f>
        <v/>
      </c>
      <c r="C745" s="85">
        <f>C744+#REF!</f>
        <v/>
      </c>
      <c r="D745" s="371" t="n"/>
      <c r="E745" s="378" t="n"/>
      <c r="F745" s="378" t="n"/>
      <c r="G745" s="371" t="n"/>
      <c r="H745" s="371" t="n"/>
      <c r="I745" s="379" t="n"/>
      <c r="J745" s="378" t="n"/>
      <c r="K745" s="371" t="n"/>
      <c r="L745" s="379" t="n"/>
      <c r="M745" s="379" t="n"/>
      <c r="N745" s="379" t="n"/>
      <c r="O745" s="379" t="n"/>
      <c r="P745" s="379" t="n"/>
      <c r="Q745" s="379" t="n"/>
      <c r="R745" s="371" t="n"/>
      <c r="S745" s="379" t="n"/>
      <c r="T745" s="371" t="n"/>
      <c r="U745" s="371" t="n"/>
      <c r="V745" s="171">
        <f>IFERROR(W745/$AD745,0)</f>
        <v/>
      </c>
      <c r="W745" s="375">
        <f>SUM(I745,J745,K745)</f>
        <v/>
      </c>
      <c r="X745" s="172">
        <f>IFERROR(Y745/$AD745,0)</f>
        <v/>
      </c>
      <c r="Y745" s="380">
        <f>SUM(L745:R745)</f>
        <v/>
      </c>
      <c r="Z745" s="172">
        <f>IFERROR(AA745/$AD745,0)</f>
        <v/>
      </c>
      <c r="AA745" s="380">
        <f>SUM(S745,T745)</f>
        <v/>
      </c>
      <c r="AB745" s="174">
        <f>IFERROR(AC745/$AD745,0)</f>
        <v/>
      </c>
      <c r="AC745" s="376">
        <f>SUM(W745,Y745,AA745)</f>
        <v/>
      </c>
      <c r="AD745" s="377">
        <f>AC745+D745+H745</f>
        <v/>
      </c>
    </row>
    <row r="746">
      <c r="A746" s="3" t="n"/>
      <c r="B746" s="84">
        <f>C745</f>
        <v/>
      </c>
      <c r="C746" s="85">
        <f>C745+#REF!</f>
        <v/>
      </c>
      <c r="D746" s="371" t="n"/>
      <c r="E746" s="378" t="n"/>
      <c r="F746" s="378" t="n"/>
      <c r="G746" s="371" t="n"/>
      <c r="H746" s="371" t="n"/>
      <c r="I746" s="379" t="n"/>
      <c r="J746" s="378" t="n"/>
      <c r="K746" s="371" t="n"/>
      <c r="L746" s="379" t="n"/>
      <c r="M746" s="379" t="n"/>
      <c r="N746" s="379" t="n"/>
      <c r="O746" s="379" t="n"/>
      <c r="P746" s="379" t="n"/>
      <c r="Q746" s="379" t="n"/>
      <c r="R746" s="371" t="n"/>
      <c r="S746" s="379" t="n"/>
      <c r="T746" s="371" t="n"/>
      <c r="U746" s="371" t="n"/>
      <c r="V746" s="171">
        <f>IFERROR(W746/$AD746,0)</f>
        <v/>
      </c>
      <c r="W746" s="375">
        <f>SUM(I746,J746,K746)</f>
        <v/>
      </c>
      <c r="X746" s="172">
        <f>IFERROR(Y746/$AD746,0)</f>
        <v/>
      </c>
      <c r="Y746" s="380">
        <f>SUM(L746:R746)</f>
        <v/>
      </c>
      <c r="Z746" s="172">
        <f>IFERROR(AA746/$AD746,0)</f>
        <v/>
      </c>
      <c r="AA746" s="380">
        <f>SUM(S746,T746)</f>
        <v/>
      </c>
      <c r="AB746" s="174">
        <f>IFERROR(AC746/$AD746,0)</f>
        <v/>
      </c>
      <c r="AC746" s="376">
        <f>SUM(W746,Y746,AA746)</f>
        <v/>
      </c>
      <c r="AD746" s="377">
        <f>AC746+D746+H746</f>
        <v/>
      </c>
    </row>
    <row r="747">
      <c r="A747" s="3" t="n"/>
      <c r="B747" s="84">
        <f>C746</f>
        <v/>
      </c>
      <c r="C747" s="85">
        <f>C746+#REF!</f>
        <v/>
      </c>
      <c r="D747" s="371" t="n"/>
      <c r="E747" s="378" t="n"/>
      <c r="F747" s="378" t="n"/>
      <c r="G747" s="371" t="n"/>
      <c r="H747" s="371" t="n"/>
      <c r="I747" s="379" t="n"/>
      <c r="J747" s="378" t="n"/>
      <c r="K747" s="371" t="n"/>
      <c r="L747" s="379" t="n"/>
      <c r="M747" s="379" t="n"/>
      <c r="N747" s="379" t="n"/>
      <c r="O747" s="379" t="n"/>
      <c r="P747" s="379" t="n"/>
      <c r="Q747" s="379" t="n"/>
      <c r="R747" s="371" t="n"/>
      <c r="S747" s="379" t="n"/>
      <c r="T747" s="371" t="n"/>
      <c r="U747" s="371" t="n"/>
      <c r="V747" s="171">
        <f>IFERROR(W747/$AD747,0)</f>
        <v/>
      </c>
      <c r="W747" s="375">
        <f>SUM(I747,J747,K747)</f>
        <v/>
      </c>
      <c r="X747" s="172">
        <f>IFERROR(Y747/$AD747,0)</f>
        <v/>
      </c>
      <c r="Y747" s="380">
        <f>SUM(L747:R747)</f>
        <v/>
      </c>
      <c r="Z747" s="172">
        <f>IFERROR(AA747/$AD747,0)</f>
        <v/>
      </c>
      <c r="AA747" s="380">
        <f>SUM(S747,T747)</f>
        <v/>
      </c>
      <c r="AB747" s="174">
        <f>IFERROR(AC747/$AD747,0)</f>
        <v/>
      </c>
      <c r="AC747" s="376">
        <f>SUM(W747,Y747,AA747)</f>
        <v/>
      </c>
      <c r="AD747" s="377">
        <f>AC747+D747+H747</f>
        <v/>
      </c>
    </row>
    <row r="748">
      <c r="A748" s="3" t="n"/>
      <c r="B748" s="84">
        <f>C747</f>
        <v/>
      </c>
      <c r="C748" s="85">
        <f>C747+#REF!</f>
        <v/>
      </c>
      <c r="D748" s="371" t="n"/>
      <c r="E748" s="378" t="n"/>
      <c r="F748" s="378" t="n"/>
      <c r="G748" s="371" t="n"/>
      <c r="H748" s="371" t="n"/>
      <c r="I748" s="379" t="n"/>
      <c r="J748" s="378" t="n"/>
      <c r="K748" s="371" t="n"/>
      <c r="L748" s="379" t="n"/>
      <c r="M748" s="379" t="n"/>
      <c r="N748" s="379" t="n"/>
      <c r="O748" s="379" t="n"/>
      <c r="P748" s="379" t="n"/>
      <c r="Q748" s="379" t="n"/>
      <c r="R748" s="371" t="n"/>
      <c r="S748" s="379" t="n"/>
      <c r="T748" s="371" t="n"/>
      <c r="U748" s="371" t="n"/>
      <c r="V748" s="171">
        <f>IFERROR(W748/$AD748,0)</f>
        <v/>
      </c>
      <c r="W748" s="375">
        <f>SUM(I748,J748,K748)</f>
        <v/>
      </c>
      <c r="X748" s="172">
        <f>IFERROR(Y748/$AD748,0)</f>
        <v/>
      </c>
      <c r="Y748" s="380">
        <f>SUM(L748:R748)</f>
        <v/>
      </c>
      <c r="Z748" s="172">
        <f>IFERROR(AA748/$AD748,0)</f>
        <v/>
      </c>
      <c r="AA748" s="380">
        <f>SUM(S748,T748)</f>
        <v/>
      </c>
      <c r="AB748" s="174">
        <f>IFERROR(AC748/$AD748,0)</f>
        <v/>
      </c>
      <c r="AC748" s="376">
        <f>SUM(W748,Y748,AA748)</f>
        <v/>
      </c>
      <c r="AD748" s="377">
        <f>AC748+D748+H748</f>
        <v/>
      </c>
    </row>
    <row r="749">
      <c r="A749" s="3" t="n"/>
      <c r="B749" s="84">
        <f>C748</f>
        <v/>
      </c>
      <c r="C749" s="85">
        <f>C748+#REF!</f>
        <v/>
      </c>
      <c r="D749" s="371" t="n"/>
      <c r="E749" s="378" t="n"/>
      <c r="F749" s="378" t="n"/>
      <c r="G749" s="371" t="n"/>
      <c r="H749" s="371" t="n"/>
      <c r="I749" s="379" t="n"/>
      <c r="J749" s="378" t="n"/>
      <c r="K749" s="371" t="n"/>
      <c r="L749" s="379" t="n"/>
      <c r="M749" s="379" t="n"/>
      <c r="N749" s="379" t="n"/>
      <c r="O749" s="379" t="n"/>
      <c r="P749" s="379" t="n"/>
      <c r="Q749" s="379" t="n"/>
      <c r="R749" s="371" t="n"/>
      <c r="S749" s="379" t="n"/>
      <c r="T749" s="371" t="n"/>
      <c r="U749" s="371" t="n"/>
      <c r="V749" s="171">
        <f>IFERROR(W749/$AD749,0)</f>
        <v/>
      </c>
      <c r="W749" s="375">
        <f>SUM(I749,J749,K749)</f>
        <v/>
      </c>
      <c r="X749" s="172">
        <f>IFERROR(Y749/$AD749,0)</f>
        <v/>
      </c>
      <c r="Y749" s="380">
        <f>SUM(L749:R749)</f>
        <v/>
      </c>
      <c r="Z749" s="172">
        <f>IFERROR(AA749/$AD749,0)</f>
        <v/>
      </c>
      <c r="AA749" s="380">
        <f>SUM(S749,T749)</f>
        <v/>
      </c>
      <c r="AB749" s="174">
        <f>IFERROR(AC749/$AD749,0)</f>
        <v/>
      </c>
      <c r="AC749" s="376">
        <f>SUM(W749,Y749,AA749)</f>
        <v/>
      </c>
      <c r="AD749" s="377">
        <f>AC749+D749+H749</f>
        <v/>
      </c>
    </row>
    <row r="750">
      <c r="A750" s="3" t="n"/>
      <c r="B750" s="84">
        <f>C749</f>
        <v/>
      </c>
      <c r="C750" s="85">
        <f>C749+#REF!</f>
        <v/>
      </c>
      <c r="D750" s="371" t="n"/>
      <c r="E750" s="378" t="n"/>
      <c r="F750" s="378" t="n"/>
      <c r="G750" s="371" t="n"/>
      <c r="H750" s="371" t="n"/>
      <c r="I750" s="379" t="n"/>
      <c r="J750" s="378" t="n"/>
      <c r="K750" s="371" t="n"/>
      <c r="L750" s="379" t="n"/>
      <c r="M750" s="379" t="n"/>
      <c r="N750" s="379" t="n"/>
      <c r="O750" s="379" t="n"/>
      <c r="P750" s="379" t="n"/>
      <c r="Q750" s="379" t="n"/>
      <c r="R750" s="371" t="n"/>
      <c r="S750" s="379" t="n"/>
      <c r="T750" s="371" t="n"/>
      <c r="U750" s="371" t="n"/>
      <c r="V750" s="171">
        <f>IFERROR(W750/$AD750,0)</f>
        <v/>
      </c>
      <c r="W750" s="375">
        <f>SUM(I750,J750,K750)</f>
        <v/>
      </c>
      <c r="X750" s="172">
        <f>IFERROR(Y750/$AD750,0)</f>
        <v/>
      </c>
      <c r="Y750" s="380">
        <f>SUM(L750:R750)</f>
        <v/>
      </c>
      <c r="Z750" s="172">
        <f>IFERROR(AA750/$AD750,0)</f>
        <v/>
      </c>
      <c r="AA750" s="380">
        <f>SUM(S750,T750)</f>
        <v/>
      </c>
      <c r="AB750" s="174">
        <f>IFERROR(AC750/$AD750,0)</f>
        <v/>
      </c>
      <c r="AC750" s="376">
        <f>SUM(W750,Y750,AA750)</f>
        <v/>
      </c>
      <c r="AD750" s="377">
        <f>AC750+D750+H750</f>
        <v/>
      </c>
    </row>
    <row r="751">
      <c r="A751" s="3" t="n"/>
      <c r="B751" s="84">
        <f>C750</f>
        <v/>
      </c>
      <c r="C751" s="85">
        <f>C750+#REF!</f>
        <v/>
      </c>
      <c r="D751" s="371" t="n"/>
      <c r="E751" s="378" t="n"/>
      <c r="F751" s="378" t="n"/>
      <c r="G751" s="371" t="n"/>
      <c r="H751" s="371" t="n"/>
      <c r="I751" s="379" t="n"/>
      <c r="J751" s="378" t="n"/>
      <c r="K751" s="371" t="n"/>
      <c r="L751" s="379" t="n"/>
      <c r="M751" s="379" t="n"/>
      <c r="N751" s="379" t="n"/>
      <c r="O751" s="379" t="n"/>
      <c r="P751" s="379" t="n"/>
      <c r="Q751" s="379" t="n"/>
      <c r="R751" s="371" t="n"/>
      <c r="S751" s="379" t="n"/>
      <c r="T751" s="371" t="n"/>
      <c r="U751" s="371" t="n"/>
      <c r="V751" s="171">
        <f>IFERROR(W751/$AD751,0)</f>
        <v/>
      </c>
      <c r="W751" s="375">
        <f>SUM(I751,J751,K751)</f>
        <v/>
      </c>
      <c r="X751" s="172">
        <f>IFERROR(Y751/$AD751,0)</f>
        <v/>
      </c>
      <c r="Y751" s="380">
        <f>SUM(L751:R751)</f>
        <v/>
      </c>
      <c r="Z751" s="172">
        <f>IFERROR(AA751/$AD751,0)</f>
        <v/>
      </c>
      <c r="AA751" s="380">
        <f>SUM(S751,T751)</f>
        <v/>
      </c>
      <c r="AB751" s="174">
        <f>IFERROR(AC751/$AD751,0)</f>
        <v/>
      </c>
      <c r="AC751" s="376">
        <f>SUM(W751,Y751,AA751)</f>
        <v/>
      </c>
      <c r="AD751" s="377">
        <f>AC751+D751+H751</f>
        <v/>
      </c>
    </row>
    <row r="752">
      <c r="A752" s="3" t="n"/>
      <c r="B752" s="84">
        <f>C751</f>
        <v/>
      </c>
      <c r="C752" s="85">
        <f>C751+#REF!</f>
        <v/>
      </c>
      <c r="D752" s="371" t="n"/>
      <c r="E752" s="378" t="n"/>
      <c r="F752" s="378" t="n"/>
      <c r="G752" s="371" t="n"/>
      <c r="H752" s="371" t="n"/>
      <c r="I752" s="379" t="n"/>
      <c r="J752" s="378" t="n"/>
      <c r="K752" s="371" t="n"/>
      <c r="L752" s="379" t="n"/>
      <c r="M752" s="379" t="n"/>
      <c r="N752" s="379" t="n"/>
      <c r="O752" s="379" t="n"/>
      <c r="P752" s="379" t="n"/>
      <c r="Q752" s="379" t="n"/>
      <c r="R752" s="371" t="n"/>
      <c r="S752" s="379" t="n"/>
      <c r="T752" s="371" t="n"/>
      <c r="U752" s="371" t="n"/>
      <c r="V752" s="171">
        <f>IFERROR(W752/$AD752,0)</f>
        <v/>
      </c>
      <c r="W752" s="375">
        <f>SUM(I752,J752,K752)</f>
        <v/>
      </c>
      <c r="X752" s="172">
        <f>IFERROR(Y752/$AD752,0)</f>
        <v/>
      </c>
      <c r="Y752" s="380">
        <f>SUM(L752:R752)</f>
        <v/>
      </c>
      <c r="Z752" s="172">
        <f>IFERROR(AA752/$AD752,0)</f>
        <v/>
      </c>
      <c r="AA752" s="380">
        <f>SUM(S752,T752)</f>
        <v/>
      </c>
      <c r="AB752" s="174">
        <f>IFERROR(AC752/$AD752,0)</f>
        <v/>
      </c>
      <c r="AC752" s="376">
        <f>SUM(W752,Y752,AA752)</f>
        <v/>
      </c>
      <c r="AD752" s="377">
        <f>AC752+D752+H752</f>
        <v/>
      </c>
    </row>
    <row r="753">
      <c r="A753" s="3" t="n"/>
      <c r="B753" s="84">
        <f>C752</f>
        <v/>
      </c>
      <c r="C753" s="85">
        <f>C752+#REF!</f>
        <v/>
      </c>
      <c r="D753" s="371" t="n"/>
      <c r="E753" s="378" t="n"/>
      <c r="F753" s="378" t="n"/>
      <c r="G753" s="371" t="n"/>
      <c r="H753" s="371" t="n"/>
      <c r="I753" s="379" t="n"/>
      <c r="J753" s="378" t="n"/>
      <c r="K753" s="371" t="n"/>
      <c r="L753" s="379" t="n"/>
      <c r="M753" s="379" t="n"/>
      <c r="N753" s="379" t="n"/>
      <c r="O753" s="379" t="n"/>
      <c r="P753" s="379" t="n"/>
      <c r="Q753" s="379" t="n"/>
      <c r="R753" s="371" t="n"/>
      <c r="S753" s="379" t="n"/>
      <c r="T753" s="371" t="n"/>
      <c r="U753" s="371" t="n"/>
      <c r="V753" s="171">
        <f>IFERROR(W753/$AD753,0)</f>
        <v/>
      </c>
      <c r="W753" s="375">
        <f>SUM(I753,J753,K753)</f>
        <v/>
      </c>
      <c r="X753" s="172">
        <f>IFERROR(Y753/$AD753,0)</f>
        <v/>
      </c>
      <c r="Y753" s="380">
        <f>SUM(L753:R753)</f>
        <v/>
      </c>
      <c r="Z753" s="172">
        <f>IFERROR(AA753/$AD753,0)</f>
        <v/>
      </c>
      <c r="AA753" s="380">
        <f>SUM(S753,T753)</f>
        <v/>
      </c>
      <c r="AB753" s="174">
        <f>IFERROR(AC753/$AD753,0)</f>
        <v/>
      </c>
      <c r="AC753" s="376">
        <f>SUM(W753,Y753,AA753)</f>
        <v/>
      </c>
      <c r="AD753" s="377">
        <f>AC753+D753+H753</f>
        <v/>
      </c>
    </row>
    <row r="754">
      <c r="A754" s="3" t="n"/>
      <c r="B754" s="84">
        <f>C753</f>
        <v/>
      </c>
      <c r="C754" s="85">
        <f>C753+#REF!</f>
        <v/>
      </c>
      <c r="D754" s="371" t="n"/>
      <c r="E754" s="378" t="n"/>
      <c r="F754" s="378" t="n"/>
      <c r="G754" s="371" t="n"/>
      <c r="H754" s="371" t="n"/>
      <c r="I754" s="379" t="n"/>
      <c r="J754" s="378" t="n"/>
      <c r="K754" s="371" t="n"/>
      <c r="L754" s="379" t="n"/>
      <c r="M754" s="379" t="n"/>
      <c r="N754" s="379" t="n"/>
      <c r="O754" s="379" t="n"/>
      <c r="P754" s="379" t="n"/>
      <c r="Q754" s="379" t="n"/>
      <c r="R754" s="371" t="n"/>
      <c r="S754" s="379" t="n"/>
      <c r="T754" s="371" t="n"/>
      <c r="U754" s="371" t="n"/>
      <c r="V754" s="171">
        <f>IFERROR(W754/$AD754,0)</f>
        <v/>
      </c>
      <c r="W754" s="375">
        <f>SUM(I754,J754,K754)</f>
        <v/>
      </c>
      <c r="X754" s="172">
        <f>IFERROR(Y754/$AD754,0)</f>
        <v/>
      </c>
      <c r="Y754" s="380">
        <f>SUM(L754:R754)</f>
        <v/>
      </c>
      <c r="Z754" s="172">
        <f>IFERROR(AA754/$AD754,0)</f>
        <v/>
      </c>
      <c r="AA754" s="380">
        <f>SUM(S754,T754)</f>
        <v/>
      </c>
      <c r="AB754" s="174">
        <f>IFERROR(AC754/$AD754,0)</f>
        <v/>
      </c>
      <c r="AC754" s="376">
        <f>SUM(W754,Y754,AA754)</f>
        <v/>
      </c>
      <c r="AD754" s="377">
        <f>AC754+D754+H754</f>
        <v/>
      </c>
    </row>
    <row r="755">
      <c r="A755" s="3" t="n"/>
      <c r="B755" s="84">
        <f>C754</f>
        <v/>
      </c>
      <c r="C755" s="85">
        <f>C754+#REF!</f>
        <v/>
      </c>
      <c r="D755" s="371" t="n"/>
      <c r="E755" s="378" t="n"/>
      <c r="F755" s="378" t="n"/>
      <c r="G755" s="371" t="n"/>
      <c r="H755" s="371" t="n"/>
      <c r="I755" s="379" t="n"/>
      <c r="J755" s="378" t="n"/>
      <c r="K755" s="371" t="n"/>
      <c r="L755" s="379" t="n"/>
      <c r="M755" s="379" t="n"/>
      <c r="N755" s="379" t="n"/>
      <c r="O755" s="379" t="n"/>
      <c r="P755" s="379" t="n"/>
      <c r="Q755" s="379" t="n"/>
      <c r="R755" s="371" t="n"/>
      <c r="S755" s="379" t="n"/>
      <c r="T755" s="371" t="n"/>
      <c r="U755" s="371" t="n"/>
      <c r="V755" s="171">
        <f>IFERROR(W755/$AD755,0)</f>
        <v/>
      </c>
      <c r="W755" s="375">
        <f>SUM(I755,J755,K755)</f>
        <v/>
      </c>
      <c r="X755" s="172">
        <f>IFERROR(Y755/$AD755,0)</f>
        <v/>
      </c>
      <c r="Y755" s="380">
        <f>SUM(L755:R755)</f>
        <v/>
      </c>
      <c r="Z755" s="172">
        <f>IFERROR(AA755/$AD755,0)</f>
        <v/>
      </c>
      <c r="AA755" s="380">
        <f>SUM(S755,T755)</f>
        <v/>
      </c>
      <c r="AB755" s="174">
        <f>IFERROR(AC755/$AD755,0)</f>
        <v/>
      </c>
      <c r="AC755" s="376">
        <f>SUM(W755,Y755,AA755)</f>
        <v/>
      </c>
      <c r="AD755" s="377">
        <f>AC755+D755+H755</f>
        <v/>
      </c>
    </row>
    <row r="756">
      <c r="A756" s="3" t="n"/>
      <c r="B756" s="84">
        <f>C755</f>
        <v/>
      </c>
      <c r="C756" s="85">
        <f>C755+#REF!</f>
        <v/>
      </c>
      <c r="D756" s="371" t="n"/>
      <c r="E756" s="378" t="n"/>
      <c r="F756" s="378" t="n"/>
      <c r="G756" s="371" t="n"/>
      <c r="H756" s="371" t="n"/>
      <c r="I756" s="379" t="n"/>
      <c r="J756" s="378" t="n"/>
      <c r="K756" s="371" t="n"/>
      <c r="L756" s="379" t="n"/>
      <c r="M756" s="379" t="n"/>
      <c r="N756" s="379" t="n"/>
      <c r="O756" s="379" t="n"/>
      <c r="P756" s="379" t="n"/>
      <c r="Q756" s="379" t="n"/>
      <c r="R756" s="371" t="n"/>
      <c r="S756" s="379" t="n"/>
      <c r="T756" s="371" t="n"/>
      <c r="U756" s="371" t="n"/>
      <c r="V756" s="171">
        <f>IFERROR(W756/$AD756,0)</f>
        <v/>
      </c>
      <c r="W756" s="375">
        <f>SUM(I756,J756,K756)</f>
        <v/>
      </c>
      <c r="X756" s="172">
        <f>IFERROR(Y756/$AD756,0)</f>
        <v/>
      </c>
      <c r="Y756" s="380">
        <f>SUM(L756:R756)</f>
        <v/>
      </c>
      <c r="Z756" s="172">
        <f>IFERROR(AA756/$AD756,0)</f>
        <v/>
      </c>
      <c r="AA756" s="380">
        <f>SUM(S756,T756)</f>
        <v/>
      </c>
      <c r="AB756" s="174">
        <f>IFERROR(AC756/$AD756,0)</f>
        <v/>
      </c>
      <c r="AC756" s="376">
        <f>SUM(W756,Y756,AA756)</f>
        <v/>
      </c>
      <c r="AD756" s="377">
        <f>AC756+D756+H756</f>
        <v/>
      </c>
    </row>
    <row r="757" ht="13.8" customHeight="1" thickBot="1">
      <c r="A757" s="3" t="n"/>
      <c r="B757" s="91">
        <f>C756</f>
        <v/>
      </c>
      <c r="C757" s="92">
        <f>C756+#REF!</f>
        <v/>
      </c>
      <c r="D757" s="383" t="n"/>
      <c r="E757" s="382" t="n"/>
      <c r="F757" s="382" t="n"/>
      <c r="G757" s="383" t="n"/>
      <c r="H757" s="383" t="n"/>
      <c r="I757" s="384" t="n"/>
      <c r="J757" s="382" t="n"/>
      <c r="K757" s="383" t="n"/>
      <c r="L757" s="384" t="n"/>
      <c r="M757" s="384" t="n"/>
      <c r="N757" s="384" t="n"/>
      <c r="O757" s="384" t="n"/>
      <c r="P757" s="384" t="n"/>
      <c r="Q757" s="384" t="n"/>
      <c r="R757" s="383" t="n"/>
      <c r="S757" s="384" t="n"/>
      <c r="T757" s="383" t="n"/>
      <c r="U757" s="383" t="n"/>
      <c r="V757" s="178">
        <f>IFERROR(W757/$AD757,0)</f>
        <v/>
      </c>
      <c r="W757" s="375">
        <f>SUM(I757,J757,K757)</f>
        <v/>
      </c>
      <c r="X757" s="179">
        <f>IFERROR(Y757/$AD757,0)</f>
        <v/>
      </c>
      <c r="Y757" s="385">
        <f>SUM(L757:R757)</f>
        <v/>
      </c>
      <c r="Z757" s="179">
        <f>IFERROR(AA757/$AD757,0)</f>
        <v/>
      </c>
      <c r="AA757" s="385">
        <f>SUM(S757,T757)</f>
        <v/>
      </c>
      <c r="AB757" s="181">
        <f>IFERROR(AC757/$AD757,0)</f>
        <v/>
      </c>
      <c r="AC757" s="386">
        <f>SUM(W757,Y757,AA757)</f>
        <v/>
      </c>
      <c r="AD757" s="387">
        <f>AC757+D757+H757</f>
        <v/>
      </c>
    </row>
    <row r="758">
      <c r="A758" s="3" t="n"/>
      <c r="B758" s="76">
        <f>C757</f>
        <v/>
      </c>
      <c r="C758" s="77">
        <f>C757+#REF!</f>
        <v/>
      </c>
      <c r="D758" s="374" t="n"/>
      <c r="E758" s="373" t="n"/>
      <c r="F758" s="373" t="n"/>
      <c r="G758" s="374" t="n"/>
      <c r="H758" s="374" t="n"/>
      <c r="I758" s="372" t="n"/>
      <c r="J758" s="373" t="n"/>
      <c r="K758" s="374" t="n"/>
      <c r="L758" s="372" t="n"/>
      <c r="M758" s="372" t="n"/>
      <c r="N758" s="372" t="n"/>
      <c r="O758" s="372" t="n"/>
      <c r="P758" s="372" t="n"/>
      <c r="Q758" s="372" t="n"/>
      <c r="R758" s="374" t="n"/>
      <c r="S758" s="372" t="n"/>
      <c r="T758" s="374" t="n"/>
      <c r="U758" s="374" t="n"/>
      <c r="V758" s="163">
        <f>IFERROR(W758/$AD758,0)</f>
        <v/>
      </c>
      <c r="W758" s="375">
        <f>SUM(I758,J758,K758)</f>
        <v/>
      </c>
      <c r="X758" s="165">
        <f>IFERROR(Y758/$AD758,0)</f>
        <v/>
      </c>
      <c r="Y758" s="375">
        <f>SUM(L758:R758)</f>
        <v/>
      </c>
      <c r="Z758" s="165">
        <f>IFERROR(AA758/$AD758,0)</f>
        <v/>
      </c>
      <c r="AA758" s="375">
        <f>SUM(S758,T758)</f>
        <v/>
      </c>
      <c r="AB758" s="166">
        <f>IFERROR(AC758/$AD758,0)</f>
        <v/>
      </c>
      <c r="AC758" s="376">
        <f>SUM(W758,Y758,AA758)</f>
        <v/>
      </c>
      <c r="AD758" s="377">
        <f>AC758+D758+H758</f>
        <v/>
      </c>
    </row>
    <row r="759">
      <c r="A759" s="3" t="n"/>
      <c r="B759" s="84">
        <f>C758</f>
        <v/>
      </c>
      <c r="C759" s="85">
        <f>C758+#REF!</f>
        <v/>
      </c>
      <c r="D759" s="371" t="n"/>
      <c r="E759" s="378" t="n"/>
      <c r="F759" s="378" t="n"/>
      <c r="G759" s="371" t="n"/>
      <c r="H759" s="371" t="n"/>
      <c r="I759" s="379" t="n"/>
      <c r="J759" s="378" t="n"/>
      <c r="K759" s="371" t="n"/>
      <c r="L759" s="379" t="n"/>
      <c r="M759" s="379" t="n"/>
      <c r="N759" s="379" t="n"/>
      <c r="O759" s="379" t="n"/>
      <c r="P759" s="379" t="n"/>
      <c r="Q759" s="379" t="n"/>
      <c r="R759" s="371" t="n"/>
      <c r="S759" s="379" t="n"/>
      <c r="T759" s="371" t="n"/>
      <c r="U759" s="371" t="n"/>
      <c r="V759" s="171">
        <f>IFERROR(W759/$AD759,0)</f>
        <v/>
      </c>
      <c r="W759" s="375">
        <f>SUM(I759,J759,K759)</f>
        <v/>
      </c>
      <c r="X759" s="172">
        <f>IFERROR(Y759/$AD759,0)</f>
        <v/>
      </c>
      <c r="Y759" s="380">
        <f>SUM(L759:R759)</f>
        <v/>
      </c>
      <c r="Z759" s="172">
        <f>IFERROR(AA759/$AD759,0)</f>
        <v/>
      </c>
      <c r="AA759" s="380">
        <f>SUM(S759,T759)</f>
        <v/>
      </c>
      <c r="AB759" s="174">
        <f>IFERROR(AC759/$AD759,0)</f>
        <v/>
      </c>
      <c r="AC759" s="376">
        <f>SUM(W759,Y759,AA759)</f>
        <v/>
      </c>
      <c r="AD759" s="377">
        <f>AC759+D759+H759</f>
        <v/>
      </c>
    </row>
    <row r="760">
      <c r="A760" s="3" t="n"/>
      <c r="B760" s="84">
        <f>C759</f>
        <v/>
      </c>
      <c r="C760" s="85">
        <f>C759+#REF!</f>
        <v/>
      </c>
      <c r="D760" s="371" t="n"/>
      <c r="E760" s="378" t="n"/>
      <c r="F760" s="378" t="n"/>
      <c r="G760" s="371" t="n"/>
      <c r="H760" s="371" t="n"/>
      <c r="I760" s="379" t="n"/>
      <c r="J760" s="378" t="n"/>
      <c r="K760" s="371" t="n"/>
      <c r="L760" s="379" t="n"/>
      <c r="M760" s="379" t="n"/>
      <c r="N760" s="379" t="n"/>
      <c r="O760" s="379" t="n"/>
      <c r="P760" s="379" t="n"/>
      <c r="Q760" s="379" t="n"/>
      <c r="R760" s="371" t="n"/>
      <c r="S760" s="379" t="n"/>
      <c r="T760" s="371" t="n"/>
      <c r="U760" s="371" t="n"/>
      <c r="V760" s="171">
        <f>IFERROR(W760/$AD760,0)</f>
        <v/>
      </c>
      <c r="W760" s="375">
        <f>SUM(I760,J760,K760)</f>
        <v/>
      </c>
      <c r="X760" s="172">
        <f>IFERROR(Y760/$AD760,0)</f>
        <v/>
      </c>
      <c r="Y760" s="380">
        <f>SUM(L760:R760)</f>
        <v/>
      </c>
      <c r="Z760" s="172">
        <f>IFERROR(AA760/$AD760,0)</f>
        <v/>
      </c>
      <c r="AA760" s="380">
        <f>SUM(S760,T760)</f>
        <v/>
      </c>
      <c r="AB760" s="174">
        <f>IFERROR(AC760/$AD760,0)</f>
        <v/>
      </c>
      <c r="AC760" s="376">
        <f>SUM(W760,Y760,AA760)</f>
        <v/>
      </c>
      <c r="AD760" s="377">
        <f>AC760+D760+H760</f>
        <v/>
      </c>
    </row>
    <row r="761">
      <c r="A761" s="3" t="n"/>
      <c r="B761" s="84">
        <f>C760</f>
        <v/>
      </c>
      <c r="C761" s="85">
        <f>C760+#REF!</f>
        <v/>
      </c>
      <c r="D761" s="371" t="n"/>
      <c r="E761" s="378" t="n"/>
      <c r="F761" s="378" t="n"/>
      <c r="G761" s="371" t="n"/>
      <c r="H761" s="371" t="n"/>
      <c r="I761" s="379" t="n"/>
      <c r="J761" s="378" t="n"/>
      <c r="K761" s="371" t="n"/>
      <c r="L761" s="379" t="n"/>
      <c r="M761" s="379" t="n"/>
      <c r="N761" s="379" t="n"/>
      <c r="O761" s="379" t="n"/>
      <c r="P761" s="379" t="n"/>
      <c r="Q761" s="379" t="n"/>
      <c r="R761" s="371" t="n"/>
      <c r="S761" s="379" t="n"/>
      <c r="T761" s="371" t="n"/>
      <c r="U761" s="371" t="n"/>
      <c r="V761" s="171">
        <f>IFERROR(W761/$AD761,0)</f>
        <v/>
      </c>
      <c r="W761" s="375">
        <f>SUM(I761,J761,K761)</f>
        <v/>
      </c>
      <c r="X761" s="172">
        <f>IFERROR(Y761/$AD761,0)</f>
        <v/>
      </c>
      <c r="Y761" s="380">
        <f>SUM(L761:R761)</f>
        <v/>
      </c>
      <c r="Z761" s="172">
        <f>IFERROR(AA761/$AD761,0)</f>
        <v/>
      </c>
      <c r="AA761" s="380">
        <f>SUM(S761,T761)</f>
        <v/>
      </c>
      <c r="AB761" s="174">
        <f>IFERROR(AC761/$AD761,0)</f>
        <v/>
      </c>
      <c r="AC761" s="376">
        <f>SUM(W761,Y761,AA761)</f>
        <v/>
      </c>
      <c r="AD761" s="377">
        <f>AC761+D761+H761</f>
        <v/>
      </c>
    </row>
    <row r="762">
      <c r="A762" s="3" t="n"/>
      <c r="B762" s="84">
        <f>C761</f>
        <v/>
      </c>
      <c r="C762" s="85">
        <f>C761+#REF!</f>
        <v/>
      </c>
      <c r="D762" s="371" t="n"/>
      <c r="E762" s="378" t="n"/>
      <c r="F762" s="378" t="n"/>
      <c r="G762" s="371" t="n"/>
      <c r="H762" s="371" t="n"/>
      <c r="I762" s="379" t="n"/>
      <c r="J762" s="378" t="n"/>
      <c r="K762" s="371" t="n"/>
      <c r="L762" s="379" t="n"/>
      <c r="M762" s="379" t="n"/>
      <c r="N762" s="379" t="n"/>
      <c r="O762" s="379" t="n"/>
      <c r="P762" s="379" t="n"/>
      <c r="Q762" s="379" t="n"/>
      <c r="R762" s="371" t="n"/>
      <c r="S762" s="379" t="n"/>
      <c r="T762" s="371" t="n"/>
      <c r="U762" s="371" t="n"/>
      <c r="V762" s="171">
        <f>IFERROR(W762/$AD762,0)</f>
        <v/>
      </c>
      <c r="W762" s="375">
        <f>SUM(I762,J762,K762)</f>
        <v/>
      </c>
      <c r="X762" s="172">
        <f>IFERROR(Y762/$AD762,0)</f>
        <v/>
      </c>
      <c r="Y762" s="380">
        <f>SUM(L762:R762)</f>
        <v/>
      </c>
      <c r="Z762" s="172">
        <f>IFERROR(AA762/$AD762,0)</f>
        <v/>
      </c>
      <c r="AA762" s="380">
        <f>SUM(S762,T762)</f>
        <v/>
      </c>
      <c r="AB762" s="174">
        <f>IFERROR(AC762/$AD762,0)</f>
        <v/>
      </c>
      <c r="AC762" s="376">
        <f>SUM(W762,Y762,AA762)</f>
        <v/>
      </c>
      <c r="AD762" s="377">
        <f>AC762+D762+H762</f>
        <v/>
      </c>
    </row>
    <row r="763">
      <c r="A763" s="3" t="n"/>
      <c r="B763" s="84">
        <f>C762</f>
        <v/>
      </c>
      <c r="C763" s="85">
        <f>C762+#REF!</f>
        <v/>
      </c>
      <c r="D763" s="371" t="n"/>
      <c r="E763" s="378" t="n"/>
      <c r="F763" s="378" t="n"/>
      <c r="G763" s="371" t="n"/>
      <c r="H763" s="371" t="n"/>
      <c r="I763" s="379" t="n"/>
      <c r="J763" s="378" t="n"/>
      <c r="K763" s="371" t="n"/>
      <c r="L763" s="379" t="n"/>
      <c r="M763" s="379" t="n"/>
      <c r="N763" s="379" t="n"/>
      <c r="O763" s="379" t="n"/>
      <c r="P763" s="379" t="n"/>
      <c r="Q763" s="379" t="n"/>
      <c r="R763" s="371" t="n"/>
      <c r="S763" s="379" t="n"/>
      <c r="T763" s="371" t="n"/>
      <c r="U763" s="371" t="n"/>
      <c r="V763" s="171">
        <f>IFERROR(W763/$AD763,0)</f>
        <v/>
      </c>
      <c r="W763" s="375">
        <f>SUM(I763,J763,K763)</f>
        <v/>
      </c>
      <c r="X763" s="172">
        <f>IFERROR(Y763/$AD763,0)</f>
        <v/>
      </c>
      <c r="Y763" s="380">
        <f>SUM(L763:R763)</f>
        <v/>
      </c>
      <c r="Z763" s="172">
        <f>IFERROR(AA763/$AD763,0)</f>
        <v/>
      </c>
      <c r="AA763" s="380">
        <f>SUM(S763,T763)</f>
        <v/>
      </c>
      <c r="AB763" s="174">
        <f>IFERROR(AC763/$AD763,0)</f>
        <v/>
      </c>
      <c r="AC763" s="376">
        <f>SUM(W763,Y763,AA763)</f>
        <v/>
      </c>
      <c r="AD763" s="377">
        <f>AC763+D763+H763</f>
        <v/>
      </c>
    </row>
    <row r="764">
      <c r="A764" s="3" t="n"/>
      <c r="B764" s="84">
        <f>C763</f>
        <v/>
      </c>
      <c r="C764" s="85">
        <f>C763+#REF!</f>
        <v/>
      </c>
      <c r="D764" s="371" t="n"/>
      <c r="E764" s="378" t="n"/>
      <c r="F764" s="378" t="n"/>
      <c r="G764" s="371" t="n"/>
      <c r="H764" s="371" t="n"/>
      <c r="I764" s="379" t="n"/>
      <c r="J764" s="378" t="n"/>
      <c r="K764" s="371" t="n"/>
      <c r="L764" s="379" t="n"/>
      <c r="M764" s="379" t="n"/>
      <c r="N764" s="379" t="n"/>
      <c r="O764" s="379" t="n"/>
      <c r="P764" s="379" t="n"/>
      <c r="Q764" s="379" t="n"/>
      <c r="R764" s="371" t="n"/>
      <c r="S764" s="379" t="n"/>
      <c r="T764" s="371" t="n"/>
      <c r="U764" s="371" t="n"/>
      <c r="V764" s="171">
        <f>IFERROR(W764/$AD764,0)</f>
        <v/>
      </c>
      <c r="W764" s="375">
        <f>SUM(I764,J764,K764)</f>
        <v/>
      </c>
      <c r="X764" s="172">
        <f>IFERROR(Y764/$AD764,0)</f>
        <v/>
      </c>
      <c r="Y764" s="380">
        <f>SUM(L764:R764)</f>
        <v/>
      </c>
      <c r="Z764" s="172">
        <f>IFERROR(AA764/$AD764,0)</f>
        <v/>
      </c>
      <c r="AA764" s="380">
        <f>SUM(S764,T764)</f>
        <v/>
      </c>
      <c r="AB764" s="174">
        <f>IFERROR(AC764/$AD764,0)</f>
        <v/>
      </c>
      <c r="AC764" s="376">
        <f>SUM(W764,Y764,AA764)</f>
        <v/>
      </c>
      <c r="AD764" s="377">
        <f>AC764+D764+H764</f>
        <v/>
      </c>
    </row>
    <row r="765">
      <c r="A765" s="3" t="n"/>
      <c r="B765" s="99">
        <f>C764</f>
        <v/>
      </c>
      <c r="C765" s="100">
        <f>C764+#REF!</f>
        <v/>
      </c>
      <c r="D765" s="371" t="n"/>
      <c r="E765" s="378" t="n"/>
      <c r="F765" s="378" t="n"/>
      <c r="G765" s="371" t="n"/>
      <c r="H765" s="371" t="n"/>
      <c r="I765" s="379" t="n"/>
      <c r="J765" s="378" t="n"/>
      <c r="K765" s="371" t="n"/>
      <c r="L765" s="379" t="n"/>
      <c r="M765" s="379" t="n"/>
      <c r="N765" s="379" t="n"/>
      <c r="O765" s="379" t="n"/>
      <c r="P765" s="379" t="n"/>
      <c r="Q765" s="379" t="n"/>
      <c r="R765" s="371" t="n"/>
      <c r="S765" s="379" t="n"/>
      <c r="T765" s="371" t="n"/>
      <c r="U765" s="371" t="n"/>
      <c r="V765" s="171">
        <f>IFERROR(W765/$AD765,0)</f>
        <v/>
      </c>
      <c r="W765" s="375">
        <f>SUM(I765,J765,K765)</f>
        <v/>
      </c>
      <c r="X765" s="172">
        <f>IFERROR(Y765/$AD765,0)</f>
        <v/>
      </c>
      <c r="Y765" s="380">
        <f>SUM(L765:R765)</f>
        <v/>
      </c>
      <c r="Z765" s="172">
        <f>IFERROR(AA765/$AD765,0)</f>
        <v/>
      </c>
      <c r="AA765" s="380">
        <f>SUM(S765,T765)</f>
        <v/>
      </c>
      <c r="AB765" s="174">
        <f>IFERROR(AC765/$AD765,0)</f>
        <v/>
      </c>
      <c r="AC765" s="376">
        <f>SUM(W765,Y765,AA765)</f>
        <v/>
      </c>
      <c r="AD765" s="377">
        <f>AC765+D765+H765</f>
        <v/>
      </c>
    </row>
    <row r="766">
      <c r="A766" s="3" t="n"/>
      <c r="B766" s="99">
        <f>C765</f>
        <v/>
      </c>
      <c r="C766" s="100">
        <f>C765+#REF!</f>
        <v/>
      </c>
      <c r="D766" s="371" t="n"/>
      <c r="E766" s="378" t="n"/>
      <c r="F766" s="378" t="n"/>
      <c r="G766" s="371" t="n"/>
      <c r="H766" s="371" t="n"/>
      <c r="I766" s="379" t="n"/>
      <c r="J766" s="378" t="n"/>
      <c r="K766" s="371" t="n"/>
      <c r="L766" s="379" t="n"/>
      <c r="M766" s="379" t="n"/>
      <c r="N766" s="379" t="n"/>
      <c r="O766" s="379" t="n"/>
      <c r="P766" s="379" t="n"/>
      <c r="Q766" s="379" t="n"/>
      <c r="R766" s="371" t="n"/>
      <c r="S766" s="379" t="n"/>
      <c r="T766" s="371" t="n"/>
      <c r="U766" s="371" t="n"/>
      <c r="V766" s="171">
        <f>IFERROR(W766/$AD766,0)</f>
        <v/>
      </c>
      <c r="W766" s="375">
        <f>SUM(I766,J766,K766)</f>
        <v/>
      </c>
      <c r="X766" s="172">
        <f>IFERROR(Y766/$AD766,0)</f>
        <v/>
      </c>
      <c r="Y766" s="380">
        <f>SUM(L766:R766)</f>
        <v/>
      </c>
      <c r="Z766" s="172">
        <f>IFERROR(AA766/$AD766,0)</f>
        <v/>
      </c>
      <c r="AA766" s="380">
        <f>SUM(S766,T766)</f>
        <v/>
      </c>
      <c r="AB766" s="174">
        <f>IFERROR(AC766/$AD766,0)</f>
        <v/>
      </c>
      <c r="AC766" s="376">
        <f>SUM(W766,Y766,AA766)</f>
        <v/>
      </c>
      <c r="AD766" s="377">
        <f>AC766+D766+H766</f>
        <v/>
      </c>
    </row>
    <row r="767">
      <c r="A767" s="3" t="n"/>
      <c r="B767" s="99">
        <f>C766</f>
        <v/>
      </c>
      <c r="C767" s="100">
        <f>C766+#REF!</f>
        <v/>
      </c>
      <c r="D767" s="371" t="n"/>
      <c r="E767" s="378" t="n"/>
      <c r="F767" s="378" t="n"/>
      <c r="G767" s="371" t="n"/>
      <c r="H767" s="371" t="n"/>
      <c r="I767" s="379" t="n"/>
      <c r="J767" s="378" t="n"/>
      <c r="K767" s="371" t="n"/>
      <c r="L767" s="379" t="n"/>
      <c r="M767" s="379" t="n"/>
      <c r="N767" s="379" t="n"/>
      <c r="O767" s="379" t="n"/>
      <c r="P767" s="379" t="n"/>
      <c r="Q767" s="379" t="n"/>
      <c r="R767" s="371" t="n"/>
      <c r="S767" s="379" t="n"/>
      <c r="T767" s="371" t="n"/>
      <c r="U767" s="371" t="n"/>
      <c r="V767" s="171">
        <f>IFERROR(W767/$AD767,0)</f>
        <v/>
      </c>
      <c r="W767" s="375">
        <f>SUM(I767,J767,K767)</f>
        <v/>
      </c>
      <c r="X767" s="172">
        <f>IFERROR(Y767/$AD767,0)</f>
        <v/>
      </c>
      <c r="Y767" s="380">
        <f>SUM(L767:R767)</f>
        <v/>
      </c>
      <c r="Z767" s="172">
        <f>IFERROR(AA767/$AD767,0)</f>
        <v/>
      </c>
      <c r="AA767" s="380">
        <f>SUM(S767,T767)</f>
        <v/>
      </c>
      <c r="AB767" s="174">
        <f>IFERROR(AC767/$AD767,0)</f>
        <v/>
      </c>
      <c r="AC767" s="376">
        <f>SUM(W767,Y767,AA767)</f>
        <v/>
      </c>
      <c r="AD767" s="377">
        <f>AC767+D767+H767</f>
        <v/>
      </c>
    </row>
    <row r="768">
      <c r="A768" s="3" t="n"/>
      <c r="B768" s="99">
        <f>C767</f>
        <v/>
      </c>
      <c r="C768" s="100">
        <f>C767+#REF!</f>
        <v/>
      </c>
      <c r="D768" s="371" t="n"/>
      <c r="E768" s="378" t="n"/>
      <c r="F768" s="378" t="n"/>
      <c r="G768" s="371" t="n"/>
      <c r="H768" s="371" t="n"/>
      <c r="I768" s="379" t="n"/>
      <c r="J768" s="378" t="n"/>
      <c r="K768" s="371" t="n"/>
      <c r="L768" s="379" t="n"/>
      <c r="M768" s="379" t="n"/>
      <c r="N768" s="379" t="n"/>
      <c r="O768" s="379" t="n"/>
      <c r="P768" s="379" t="n"/>
      <c r="Q768" s="379" t="n"/>
      <c r="R768" s="371" t="n"/>
      <c r="S768" s="379" t="n"/>
      <c r="T768" s="371" t="n"/>
      <c r="U768" s="371" t="n"/>
      <c r="V768" s="171">
        <f>IFERROR(W768/$AD768,0)</f>
        <v/>
      </c>
      <c r="W768" s="375">
        <f>SUM(I768,J768,K768)</f>
        <v/>
      </c>
      <c r="X768" s="172">
        <f>IFERROR(Y768/$AD768,0)</f>
        <v/>
      </c>
      <c r="Y768" s="380">
        <f>SUM(L768:R768)</f>
        <v/>
      </c>
      <c r="Z768" s="172">
        <f>IFERROR(AA768/$AD768,0)</f>
        <v/>
      </c>
      <c r="AA768" s="380">
        <f>SUM(S768,T768)</f>
        <v/>
      </c>
      <c r="AB768" s="174">
        <f>IFERROR(AC768/$AD768,0)</f>
        <v/>
      </c>
      <c r="AC768" s="376">
        <f>SUM(W768,Y768,AA768)</f>
        <v/>
      </c>
      <c r="AD768" s="377">
        <f>AC768+D768+H768</f>
        <v/>
      </c>
    </row>
    <row r="769">
      <c r="A769" s="3" t="n"/>
      <c r="B769" s="99">
        <f>C768</f>
        <v/>
      </c>
      <c r="C769" s="100">
        <f>C768+#REF!</f>
        <v/>
      </c>
      <c r="D769" s="371" t="n"/>
      <c r="E769" s="378" t="n"/>
      <c r="F769" s="378" t="n"/>
      <c r="G769" s="371" t="n"/>
      <c r="H769" s="371" t="n"/>
      <c r="I769" s="379" t="n"/>
      <c r="J769" s="378" t="n"/>
      <c r="K769" s="371" t="n"/>
      <c r="L769" s="379" t="n"/>
      <c r="M769" s="379" t="n"/>
      <c r="N769" s="379" t="n"/>
      <c r="O769" s="379" t="n"/>
      <c r="P769" s="379" t="n"/>
      <c r="Q769" s="379" t="n"/>
      <c r="R769" s="371" t="n"/>
      <c r="S769" s="379" t="n"/>
      <c r="T769" s="371" t="n"/>
      <c r="U769" s="371" t="n"/>
      <c r="V769" s="171">
        <f>IFERROR(W769/$AD769,0)</f>
        <v/>
      </c>
      <c r="W769" s="375">
        <f>SUM(I769,J769,K769)</f>
        <v/>
      </c>
      <c r="X769" s="172">
        <f>IFERROR(Y769/$AD769,0)</f>
        <v/>
      </c>
      <c r="Y769" s="380">
        <f>SUM(L769:R769)</f>
        <v/>
      </c>
      <c r="Z769" s="172">
        <f>IFERROR(AA769/$AD769,0)</f>
        <v/>
      </c>
      <c r="AA769" s="380">
        <f>SUM(S769,T769)</f>
        <v/>
      </c>
      <c r="AB769" s="174">
        <f>IFERROR(AC769/$AD769,0)</f>
        <v/>
      </c>
      <c r="AC769" s="376">
        <f>SUM(W769,Y769,AA769)</f>
        <v/>
      </c>
      <c r="AD769" s="377">
        <f>AC769+D769+H769</f>
        <v/>
      </c>
    </row>
    <row r="770">
      <c r="A770" s="3" t="n"/>
      <c r="B770" s="99">
        <f>C769</f>
        <v/>
      </c>
      <c r="C770" s="100">
        <f>C769+#REF!</f>
        <v/>
      </c>
      <c r="D770" s="371" t="n"/>
      <c r="E770" s="378" t="n"/>
      <c r="F770" s="378" t="n"/>
      <c r="G770" s="371" t="n"/>
      <c r="H770" s="371" t="n"/>
      <c r="I770" s="379" t="n"/>
      <c r="J770" s="378" t="n"/>
      <c r="K770" s="371" t="n"/>
      <c r="L770" s="379" t="n"/>
      <c r="M770" s="379" t="n"/>
      <c r="N770" s="379" t="n"/>
      <c r="O770" s="379" t="n"/>
      <c r="P770" s="379" t="n"/>
      <c r="Q770" s="379" t="n"/>
      <c r="R770" s="371" t="n"/>
      <c r="S770" s="379" t="n"/>
      <c r="T770" s="371" t="n"/>
      <c r="U770" s="371" t="n"/>
      <c r="V770" s="171">
        <f>IFERROR(W770/$AD770,0)</f>
        <v/>
      </c>
      <c r="W770" s="375">
        <f>SUM(I770,J770,K770)</f>
        <v/>
      </c>
      <c r="X770" s="172">
        <f>IFERROR(Y770/$AD770,0)</f>
        <v/>
      </c>
      <c r="Y770" s="380">
        <f>SUM(L770:R770)</f>
        <v/>
      </c>
      <c r="Z770" s="172">
        <f>IFERROR(AA770/$AD770,0)</f>
        <v/>
      </c>
      <c r="AA770" s="380">
        <f>SUM(S770,T770)</f>
        <v/>
      </c>
      <c r="AB770" s="174">
        <f>IFERROR(AC770/$AD770,0)</f>
        <v/>
      </c>
      <c r="AC770" s="376">
        <f>SUM(W770,Y770,AA770)</f>
        <v/>
      </c>
      <c r="AD770" s="377">
        <f>AC770+D770+H770</f>
        <v/>
      </c>
    </row>
    <row r="771">
      <c r="A771" s="3" t="n"/>
      <c r="B771" s="99">
        <f>C770</f>
        <v/>
      </c>
      <c r="C771" s="100">
        <f>C770+#REF!</f>
        <v/>
      </c>
      <c r="D771" s="371" t="n"/>
      <c r="E771" s="378" t="n"/>
      <c r="F771" s="378" t="n"/>
      <c r="G771" s="371" t="n"/>
      <c r="H771" s="371" t="n"/>
      <c r="I771" s="379" t="n"/>
      <c r="J771" s="378" t="n"/>
      <c r="K771" s="371" t="n"/>
      <c r="L771" s="379" t="n"/>
      <c r="M771" s="379" t="n"/>
      <c r="N771" s="379" t="n"/>
      <c r="O771" s="379" t="n"/>
      <c r="P771" s="379" t="n"/>
      <c r="Q771" s="379" t="n"/>
      <c r="R771" s="371" t="n"/>
      <c r="S771" s="379" t="n"/>
      <c r="T771" s="371" t="n"/>
      <c r="U771" s="371" t="n"/>
      <c r="V771" s="171">
        <f>IFERROR(W771/$AD771,0)</f>
        <v/>
      </c>
      <c r="W771" s="375">
        <f>SUM(I771,J771,K771)</f>
        <v/>
      </c>
      <c r="X771" s="172">
        <f>IFERROR(Y771/$AD771,0)</f>
        <v/>
      </c>
      <c r="Y771" s="380">
        <f>SUM(L771:R771)</f>
        <v/>
      </c>
      <c r="Z771" s="172">
        <f>IFERROR(AA771/$AD771,0)</f>
        <v/>
      </c>
      <c r="AA771" s="380">
        <f>SUM(S771,T771)</f>
        <v/>
      </c>
      <c r="AB771" s="174">
        <f>IFERROR(AC771/$AD771,0)</f>
        <v/>
      </c>
      <c r="AC771" s="376">
        <f>SUM(W771,Y771,AA771)</f>
        <v/>
      </c>
      <c r="AD771" s="377">
        <f>AC771+D771+H771</f>
        <v/>
      </c>
    </row>
    <row r="772">
      <c r="A772" s="3" t="n"/>
      <c r="B772" s="99">
        <f>C771</f>
        <v/>
      </c>
      <c r="C772" s="100">
        <f>C771+#REF!</f>
        <v/>
      </c>
      <c r="D772" s="371" t="n"/>
      <c r="E772" s="378" t="n"/>
      <c r="F772" s="378" t="n"/>
      <c r="G772" s="371" t="n"/>
      <c r="H772" s="371" t="n"/>
      <c r="I772" s="379" t="n"/>
      <c r="J772" s="378" t="n"/>
      <c r="K772" s="371" t="n"/>
      <c r="L772" s="379" t="n"/>
      <c r="M772" s="379" t="n"/>
      <c r="N772" s="379" t="n"/>
      <c r="O772" s="379" t="n"/>
      <c r="P772" s="379" t="n"/>
      <c r="Q772" s="379" t="n"/>
      <c r="R772" s="371" t="n"/>
      <c r="S772" s="379" t="n"/>
      <c r="T772" s="371" t="n"/>
      <c r="U772" s="371" t="n"/>
      <c r="V772" s="171">
        <f>IFERROR(W772/$AD772,0)</f>
        <v/>
      </c>
      <c r="W772" s="375">
        <f>SUM(I772,J772,K772)</f>
        <v/>
      </c>
      <c r="X772" s="172">
        <f>IFERROR(Y772/$AD772,0)</f>
        <v/>
      </c>
      <c r="Y772" s="380">
        <f>SUM(L772:R772)</f>
        <v/>
      </c>
      <c r="Z772" s="172">
        <f>IFERROR(AA772/$AD772,0)</f>
        <v/>
      </c>
      <c r="AA772" s="380">
        <f>SUM(S772,T772)</f>
        <v/>
      </c>
      <c r="AB772" s="174">
        <f>IFERROR(AC772/$AD772,0)</f>
        <v/>
      </c>
      <c r="AC772" s="376">
        <f>SUM(W772,Y772,AA772)</f>
        <v/>
      </c>
      <c r="AD772" s="377">
        <f>AC772+D772+H772</f>
        <v/>
      </c>
    </row>
    <row r="773">
      <c r="A773" s="3" t="n"/>
      <c r="B773" s="99">
        <f>C772</f>
        <v/>
      </c>
      <c r="C773" s="100">
        <f>C772+#REF!</f>
        <v/>
      </c>
      <c r="D773" s="371" t="n"/>
      <c r="E773" s="378" t="n"/>
      <c r="F773" s="378" t="n"/>
      <c r="G773" s="371" t="n"/>
      <c r="H773" s="371" t="n"/>
      <c r="I773" s="379" t="n"/>
      <c r="J773" s="378" t="n"/>
      <c r="K773" s="371" t="n"/>
      <c r="L773" s="379" t="n"/>
      <c r="M773" s="379" t="n"/>
      <c r="N773" s="379" t="n"/>
      <c r="O773" s="379" t="n"/>
      <c r="P773" s="379" t="n"/>
      <c r="Q773" s="379" t="n"/>
      <c r="R773" s="371" t="n"/>
      <c r="S773" s="379" t="n"/>
      <c r="T773" s="371" t="n"/>
      <c r="U773" s="371" t="n"/>
      <c r="V773" s="171">
        <f>IFERROR(W773/$AD773,0)</f>
        <v/>
      </c>
      <c r="W773" s="375">
        <f>SUM(I773,J773,K773)</f>
        <v/>
      </c>
      <c r="X773" s="172">
        <f>IFERROR(Y773/$AD773,0)</f>
        <v/>
      </c>
      <c r="Y773" s="380">
        <f>SUM(L773:R773)</f>
        <v/>
      </c>
      <c r="Z773" s="172">
        <f>IFERROR(AA773/$AD773,0)</f>
        <v/>
      </c>
      <c r="AA773" s="380">
        <f>SUM(S773,T773)</f>
        <v/>
      </c>
      <c r="AB773" s="174">
        <f>IFERROR(AC773/$AD773,0)</f>
        <v/>
      </c>
      <c r="AC773" s="376">
        <f>SUM(W773,Y773,AA773)</f>
        <v/>
      </c>
      <c r="AD773" s="377">
        <f>AC773+D773+H773</f>
        <v/>
      </c>
    </row>
    <row r="774">
      <c r="A774" s="3" t="n"/>
      <c r="B774" s="99">
        <f>C773</f>
        <v/>
      </c>
      <c r="C774" s="100">
        <f>C773+#REF!</f>
        <v/>
      </c>
      <c r="D774" s="371" t="n"/>
      <c r="E774" s="378" t="n"/>
      <c r="F774" s="378" t="n"/>
      <c r="G774" s="371" t="n"/>
      <c r="H774" s="371" t="n"/>
      <c r="I774" s="379" t="n"/>
      <c r="J774" s="378" t="n"/>
      <c r="K774" s="371" t="n"/>
      <c r="L774" s="379" t="n"/>
      <c r="M774" s="379" t="n"/>
      <c r="N774" s="379" t="n"/>
      <c r="O774" s="379" t="n"/>
      <c r="P774" s="379" t="n"/>
      <c r="Q774" s="379" t="n"/>
      <c r="R774" s="371" t="n"/>
      <c r="S774" s="379" t="n"/>
      <c r="T774" s="371" t="n"/>
      <c r="U774" s="371" t="n"/>
      <c r="V774" s="171">
        <f>IFERROR(W774/$AD774,0)</f>
        <v/>
      </c>
      <c r="W774" s="375">
        <f>SUM(I774,J774,K774)</f>
        <v/>
      </c>
      <c r="X774" s="172">
        <f>IFERROR(Y774/$AD774,0)</f>
        <v/>
      </c>
      <c r="Y774" s="380">
        <f>SUM(L774:R774)</f>
        <v/>
      </c>
      <c r="Z774" s="172">
        <f>IFERROR(AA774/$AD774,0)</f>
        <v/>
      </c>
      <c r="AA774" s="380">
        <f>SUM(S774,T774)</f>
        <v/>
      </c>
      <c r="AB774" s="174">
        <f>IFERROR(AC774/$AD774,0)</f>
        <v/>
      </c>
      <c r="AC774" s="376">
        <f>SUM(W774,Y774,AA774)</f>
        <v/>
      </c>
      <c r="AD774" s="377">
        <f>AC774+D774+H774</f>
        <v/>
      </c>
    </row>
    <row r="775">
      <c r="A775" s="3" t="n"/>
      <c r="B775" s="99">
        <f>C774</f>
        <v/>
      </c>
      <c r="C775" s="100">
        <f>C774+#REF!</f>
        <v/>
      </c>
      <c r="D775" s="371" t="n"/>
      <c r="E775" s="378" t="n"/>
      <c r="F775" s="378" t="n"/>
      <c r="G775" s="371" t="n"/>
      <c r="H775" s="371" t="n"/>
      <c r="I775" s="379" t="n"/>
      <c r="J775" s="378" t="n"/>
      <c r="K775" s="371" t="n"/>
      <c r="L775" s="379" t="n"/>
      <c r="M775" s="379" t="n"/>
      <c r="N775" s="379" t="n"/>
      <c r="O775" s="379" t="n"/>
      <c r="P775" s="379" t="n"/>
      <c r="Q775" s="379" t="n"/>
      <c r="R775" s="371" t="n"/>
      <c r="S775" s="379" t="n"/>
      <c r="T775" s="371" t="n"/>
      <c r="U775" s="371" t="n"/>
      <c r="V775" s="171">
        <f>IFERROR(W775/$AD775,0)</f>
        <v/>
      </c>
      <c r="W775" s="375">
        <f>SUM(I775,J775,K775)</f>
        <v/>
      </c>
      <c r="X775" s="172">
        <f>IFERROR(Y775/$AD775,0)</f>
        <v/>
      </c>
      <c r="Y775" s="380">
        <f>SUM(L775:R775)</f>
        <v/>
      </c>
      <c r="Z775" s="172">
        <f>IFERROR(AA775/$AD775,0)</f>
        <v/>
      </c>
      <c r="AA775" s="380">
        <f>SUM(S775,T775)</f>
        <v/>
      </c>
      <c r="AB775" s="174">
        <f>IFERROR(AC775/$AD775,0)</f>
        <v/>
      </c>
      <c r="AC775" s="376">
        <f>SUM(W775,Y775,AA775)</f>
        <v/>
      </c>
      <c r="AD775" s="377">
        <f>AC775+D775+H775</f>
        <v/>
      </c>
    </row>
    <row r="776">
      <c r="A776" s="3" t="n"/>
      <c r="B776" s="99">
        <f>C775</f>
        <v/>
      </c>
      <c r="C776" s="100">
        <f>C775+#REF!</f>
        <v/>
      </c>
      <c r="D776" s="371" t="n"/>
      <c r="E776" s="378" t="n"/>
      <c r="F776" s="378" t="n"/>
      <c r="G776" s="371" t="n"/>
      <c r="H776" s="371" t="n"/>
      <c r="I776" s="379" t="n"/>
      <c r="J776" s="378" t="n"/>
      <c r="K776" s="371" t="n"/>
      <c r="L776" s="379" t="n"/>
      <c r="M776" s="379" t="n"/>
      <c r="N776" s="379" t="n"/>
      <c r="O776" s="379" t="n"/>
      <c r="P776" s="379" t="n"/>
      <c r="Q776" s="379" t="n"/>
      <c r="R776" s="371" t="n"/>
      <c r="S776" s="379" t="n"/>
      <c r="T776" s="371" t="n"/>
      <c r="U776" s="371" t="n"/>
      <c r="V776" s="171">
        <f>IFERROR(W776/$AD776,0)</f>
        <v/>
      </c>
      <c r="W776" s="375">
        <f>SUM(I776,J776,K776)</f>
        <v/>
      </c>
      <c r="X776" s="172">
        <f>IFERROR(Y776/$AD776,0)</f>
        <v/>
      </c>
      <c r="Y776" s="380">
        <f>SUM(L776:R776)</f>
        <v/>
      </c>
      <c r="Z776" s="172">
        <f>IFERROR(AA776/$AD776,0)</f>
        <v/>
      </c>
      <c r="AA776" s="380">
        <f>SUM(S776,T776)</f>
        <v/>
      </c>
      <c r="AB776" s="174">
        <f>IFERROR(AC776/$AD776,0)</f>
        <v/>
      </c>
      <c r="AC776" s="376">
        <f>SUM(W776,Y776,AA776)</f>
        <v/>
      </c>
      <c r="AD776" s="377">
        <f>AC776+D776+H776</f>
        <v/>
      </c>
    </row>
    <row r="777">
      <c r="A777" s="3" t="n"/>
      <c r="B777" s="99">
        <f>C776</f>
        <v/>
      </c>
      <c r="C777" s="100">
        <f>C776+#REF!</f>
        <v/>
      </c>
      <c r="D777" s="371" t="n"/>
      <c r="E777" s="378" t="n"/>
      <c r="F777" s="378" t="n"/>
      <c r="G777" s="371" t="n"/>
      <c r="H777" s="371" t="n"/>
      <c r="I777" s="379" t="n"/>
      <c r="J777" s="378" t="n"/>
      <c r="K777" s="371" t="n"/>
      <c r="L777" s="379" t="n"/>
      <c r="M777" s="379" t="n"/>
      <c r="N777" s="379" t="n"/>
      <c r="O777" s="379" t="n"/>
      <c r="P777" s="379" t="n"/>
      <c r="Q777" s="379" t="n"/>
      <c r="R777" s="371" t="n"/>
      <c r="S777" s="379" t="n"/>
      <c r="T777" s="371" t="n"/>
      <c r="U777" s="371" t="n"/>
      <c r="V777" s="171">
        <f>IFERROR(W777/$AD777,0)</f>
        <v/>
      </c>
      <c r="W777" s="375">
        <f>SUM(I777,J777,K777)</f>
        <v/>
      </c>
      <c r="X777" s="172">
        <f>IFERROR(Y777/$AD777,0)</f>
        <v/>
      </c>
      <c r="Y777" s="380">
        <f>SUM(L777:R777)</f>
        <v/>
      </c>
      <c r="Z777" s="172">
        <f>IFERROR(AA777/$AD777,0)</f>
        <v/>
      </c>
      <c r="AA777" s="380">
        <f>SUM(S777,T777)</f>
        <v/>
      </c>
      <c r="AB777" s="174">
        <f>IFERROR(AC777/$AD777,0)</f>
        <v/>
      </c>
      <c r="AC777" s="376">
        <f>SUM(W777,Y777,AA777)</f>
        <v/>
      </c>
      <c r="AD777" s="377">
        <f>AC777+D777+H777</f>
        <v/>
      </c>
    </row>
    <row r="778">
      <c r="A778" s="3" t="n"/>
      <c r="B778" s="99">
        <f>C777</f>
        <v/>
      </c>
      <c r="C778" s="100">
        <f>C777+#REF!</f>
        <v/>
      </c>
      <c r="D778" s="371" t="n"/>
      <c r="E778" s="378" t="n"/>
      <c r="F778" s="378" t="n"/>
      <c r="G778" s="371" t="n"/>
      <c r="H778" s="371" t="n"/>
      <c r="I778" s="379" t="n"/>
      <c r="J778" s="378" t="n"/>
      <c r="K778" s="371" t="n"/>
      <c r="L778" s="379" t="n"/>
      <c r="M778" s="379" t="n"/>
      <c r="N778" s="379" t="n"/>
      <c r="O778" s="379" t="n"/>
      <c r="P778" s="379" t="n"/>
      <c r="Q778" s="379" t="n"/>
      <c r="R778" s="371" t="n"/>
      <c r="S778" s="379" t="n"/>
      <c r="T778" s="371" t="n"/>
      <c r="U778" s="371" t="n"/>
      <c r="V778" s="171">
        <f>IFERROR(W778/$AD778,0)</f>
        <v/>
      </c>
      <c r="W778" s="375">
        <f>SUM(I778,J778,K778)</f>
        <v/>
      </c>
      <c r="X778" s="172">
        <f>IFERROR(Y778/$AD778,0)</f>
        <v/>
      </c>
      <c r="Y778" s="380">
        <f>SUM(L778:R778)</f>
        <v/>
      </c>
      <c r="Z778" s="172">
        <f>IFERROR(AA778/$AD778,0)</f>
        <v/>
      </c>
      <c r="AA778" s="380">
        <f>SUM(S778,T778)</f>
        <v/>
      </c>
      <c r="AB778" s="174">
        <f>IFERROR(AC778/$AD778,0)</f>
        <v/>
      </c>
      <c r="AC778" s="376">
        <f>SUM(W778,Y778,AA778)</f>
        <v/>
      </c>
      <c r="AD778" s="377">
        <f>AC778+D778+H778</f>
        <v/>
      </c>
    </row>
    <row r="779">
      <c r="A779" s="3" t="n"/>
      <c r="B779" s="99">
        <f>C778</f>
        <v/>
      </c>
      <c r="C779" s="100">
        <f>C778+#REF!</f>
        <v/>
      </c>
      <c r="D779" s="371" t="n"/>
      <c r="E779" s="378" t="n"/>
      <c r="F779" s="378" t="n"/>
      <c r="G779" s="371" t="n"/>
      <c r="H779" s="371" t="n"/>
      <c r="I779" s="379" t="n"/>
      <c r="J779" s="378" t="n"/>
      <c r="K779" s="371" t="n"/>
      <c r="L779" s="379" t="n"/>
      <c r="M779" s="379" t="n"/>
      <c r="N779" s="379" t="n"/>
      <c r="O779" s="379" t="n"/>
      <c r="P779" s="379" t="n"/>
      <c r="Q779" s="379" t="n"/>
      <c r="R779" s="371" t="n"/>
      <c r="S779" s="379" t="n"/>
      <c r="T779" s="371" t="n"/>
      <c r="U779" s="371" t="n"/>
      <c r="V779" s="171">
        <f>IFERROR(W779/$AD779,0)</f>
        <v/>
      </c>
      <c r="W779" s="375">
        <f>SUM(I779,J779,K779)</f>
        <v/>
      </c>
      <c r="X779" s="172">
        <f>IFERROR(Y779/$AD779,0)</f>
        <v/>
      </c>
      <c r="Y779" s="380">
        <f>SUM(L779:R779)</f>
        <v/>
      </c>
      <c r="Z779" s="172">
        <f>IFERROR(AA779/$AD779,0)</f>
        <v/>
      </c>
      <c r="AA779" s="380">
        <f>SUM(S779,T779)</f>
        <v/>
      </c>
      <c r="AB779" s="174">
        <f>IFERROR(AC779/$AD779,0)</f>
        <v/>
      </c>
      <c r="AC779" s="376">
        <f>SUM(W779,Y779,AA779)</f>
        <v/>
      </c>
      <c r="AD779" s="377">
        <f>AC779+D779+H779</f>
        <v/>
      </c>
    </row>
    <row r="780">
      <c r="A780" s="3" t="n"/>
      <c r="B780" s="99">
        <f>C779</f>
        <v/>
      </c>
      <c r="C780" s="100">
        <f>C779+#REF!</f>
        <v/>
      </c>
      <c r="D780" s="371" t="n"/>
      <c r="E780" s="378" t="n"/>
      <c r="F780" s="378" t="n"/>
      <c r="G780" s="371" t="n"/>
      <c r="H780" s="371" t="n"/>
      <c r="I780" s="379" t="n"/>
      <c r="J780" s="378" t="n"/>
      <c r="K780" s="371" t="n"/>
      <c r="L780" s="379" t="n"/>
      <c r="M780" s="379" t="n"/>
      <c r="N780" s="379" t="n"/>
      <c r="O780" s="379" t="n"/>
      <c r="P780" s="379" t="n"/>
      <c r="Q780" s="379" t="n"/>
      <c r="R780" s="371" t="n"/>
      <c r="S780" s="379" t="n"/>
      <c r="T780" s="371" t="n"/>
      <c r="U780" s="371" t="n"/>
      <c r="V780" s="171">
        <f>IFERROR(W780/$AD780,0)</f>
        <v/>
      </c>
      <c r="W780" s="375">
        <f>SUM(I780,J780,K780)</f>
        <v/>
      </c>
      <c r="X780" s="172">
        <f>IFERROR(Y780/$AD780,0)</f>
        <v/>
      </c>
      <c r="Y780" s="380">
        <f>SUM(L780:R780)</f>
        <v/>
      </c>
      <c r="Z780" s="172">
        <f>IFERROR(AA780/$AD780,0)</f>
        <v/>
      </c>
      <c r="AA780" s="380">
        <f>SUM(S780,T780)</f>
        <v/>
      </c>
      <c r="AB780" s="174">
        <f>IFERROR(AC780/$AD780,0)</f>
        <v/>
      </c>
      <c r="AC780" s="376">
        <f>SUM(W780,Y780,AA780)</f>
        <v/>
      </c>
      <c r="AD780" s="377">
        <f>AC780+D780+H780</f>
        <v/>
      </c>
    </row>
    <row r="781" ht="13.8" customHeight="1" thickBot="1">
      <c r="A781" s="3" t="n"/>
      <c r="B781" s="91">
        <f>C780</f>
        <v/>
      </c>
      <c r="C781" s="92">
        <f>C780+#REF!</f>
        <v/>
      </c>
      <c r="D781" s="383" t="n"/>
      <c r="E781" s="382" t="n"/>
      <c r="F781" s="382" t="n"/>
      <c r="G781" s="383" t="n"/>
      <c r="H781" s="383" t="n"/>
      <c r="I781" s="384" t="n"/>
      <c r="J781" s="382" t="n"/>
      <c r="K781" s="383" t="n"/>
      <c r="L781" s="384" t="n"/>
      <c r="M781" s="384" t="n"/>
      <c r="N781" s="384" t="n"/>
      <c r="O781" s="384" t="n"/>
      <c r="P781" s="384" t="n"/>
      <c r="Q781" s="384" t="n"/>
      <c r="R781" s="383" t="n"/>
      <c r="S781" s="384" t="n"/>
      <c r="T781" s="383" t="n"/>
      <c r="U781" s="383" t="n"/>
      <c r="V781" s="178">
        <f>IFERROR(W781/$AD781,0)</f>
        <v/>
      </c>
      <c r="W781" s="375">
        <f>SUM(I781,J781,K781)</f>
        <v/>
      </c>
      <c r="X781" s="179">
        <f>IFERROR(Y781/$AD781,0)</f>
        <v/>
      </c>
      <c r="Y781" s="385">
        <f>SUM(L781:R781)</f>
        <v/>
      </c>
      <c r="Z781" s="179">
        <f>IFERROR(AA781/$AD781,0)</f>
        <v/>
      </c>
      <c r="AA781" s="385">
        <f>SUM(S781,T781)</f>
        <v/>
      </c>
      <c r="AB781" s="181">
        <f>IFERROR(AC781/$AD781,0)</f>
        <v/>
      </c>
      <c r="AC781" s="386">
        <f>SUM(W781,Y781,AA781)</f>
        <v/>
      </c>
      <c r="AD781" s="387">
        <f>AC781+D781+H781</f>
        <v/>
      </c>
    </row>
    <row r="782">
      <c r="A782" s="3" t="n"/>
      <c r="B782" s="99">
        <f>C781</f>
        <v/>
      </c>
      <c r="C782" s="100">
        <f>C781+#REF!</f>
        <v/>
      </c>
      <c r="D782" s="374" t="n"/>
      <c r="E782" s="373" t="n"/>
      <c r="F782" s="373" t="n"/>
      <c r="G782" s="374" t="n"/>
      <c r="H782" s="374" t="n"/>
      <c r="I782" s="372" t="n"/>
      <c r="J782" s="373" t="n"/>
      <c r="K782" s="374" t="n"/>
      <c r="L782" s="372" t="n"/>
      <c r="M782" s="372" t="n"/>
      <c r="N782" s="372" t="n"/>
      <c r="O782" s="372" t="n"/>
      <c r="P782" s="372" t="n"/>
      <c r="Q782" s="372" t="n"/>
      <c r="R782" s="374" t="n"/>
      <c r="S782" s="372" t="n"/>
      <c r="T782" s="374" t="n"/>
      <c r="U782" s="374" t="n"/>
      <c r="V782" s="163">
        <f>IFERROR(W782/$AD782,0)</f>
        <v/>
      </c>
      <c r="W782" s="375">
        <f>SUM(I782,J782,K782)</f>
        <v/>
      </c>
      <c r="X782" s="165">
        <f>IFERROR(Y782/$AD782,0)</f>
        <v/>
      </c>
      <c r="Y782" s="375">
        <f>SUM(L782:R782)</f>
        <v/>
      </c>
      <c r="Z782" s="165">
        <f>IFERROR(AA782/$AD782,0)</f>
        <v/>
      </c>
      <c r="AA782" s="375">
        <f>SUM(S782,T782)</f>
        <v/>
      </c>
      <c r="AB782" s="166">
        <f>IFERROR(AC782/$AD782,0)</f>
        <v/>
      </c>
      <c r="AC782" s="376">
        <f>SUM(W782,Y782,AA782)</f>
        <v/>
      </c>
      <c r="AD782" s="377">
        <f>AC782+D782+H782</f>
        <v/>
      </c>
    </row>
    <row r="783">
      <c r="A783" s="3" t="n"/>
      <c r="B783" s="99">
        <f>C782</f>
        <v/>
      </c>
      <c r="C783" s="100">
        <f>C782+#REF!</f>
        <v/>
      </c>
      <c r="D783" s="371" t="n"/>
      <c r="E783" s="378" t="n"/>
      <c r="F783" s="378" t="n"/>
      <c r="G783" s="371" t="n"/>
      <c r="H783" s="371" t="n"/>
      <c r="I783" s="379" t="n"/>
      <c r="J783" s="378" t="n"/>
      <c r="K783" s="371" t="n"/>
      <c r="L783" s="379" t="n"/>
      <c r="M783" s="379" t="n"/>
      <c r="N783" s="379" t="n"/>
      <c r="O783" s="379" t="n"/>
      <c r="P783" s="379" t="n"/>
      <c r="Q783" s="379" t="n"/>
      <c r="R783" s="371" t="n"/>
      <c r="S783" s="379" t="n"/>
      <c r="T783" s="371" t="n"/>
      <c r="U783" s="371" t="n"/>
      <c r="V783" s="171">
        <f>IFERROR(W783/$AD783,0)</f>
        <v/>
      </c>
      <c r="W783" s="375">
        <f>SUM(I783,J783,K783)</f>
        <v/>
      </c>
      <c r="X783" s="172">
        <f>IFERROR(Y783/$AD783,0)</f>
        <v/>
      </c>
      <c r="Y783" s="380">
        <f>SUM(L783:R783)</f>
        <v/>
      </c>
      <c r="Z783" s="172">
        <f>IFERROR(AA783/$AD783,0)</f>
        <v/>
      </c>
      <c r="AA783" s="380">
        <f>SUM(S783,T783)</f>
        <v/>
      </c>
      <c r="AB783" s="174">
        <f>IFERROR(AC783/$AD783,0)</f>
        <v/>
      </c>
      <c r="AC783" s="376">
        <f>SUM(W783,Y783,AA783)</f>
        <v/>
      </c>
      <c r="AD783" s="377">
        <f>AC783+D783+H783</f>
        <v/>
      </c>
    </row>
    <row r="784">
      <c r="A784" s="3" t="n"/>
      <c r="B784" s="99">
        <f>C783</f>
        <v/>
      </c>
      <c r="C784" s="100">
        <f>C783+#REF!</f>
        <v/>
      </c>
      <c r="D784" s="371" t="n"/>
      <c r="E784" s="378" t="n"/>
      <c r="F784" s="378" t="n"/>
      <c r="G784" s="371" t="n"/>
      <c r="H784" s="371" t="n"/>
      <c r="I784" s="379" t="n"/>
      <c r="J784" s="378" t="n"/>
      <c r="K784" s="371" t="n"/>
      <c r="L784" s="379" t="n"/>
      <c r="M784" s="379" t="n"/>
      <c r="N784" s="379" t="n"/>
      <c r="O784" s="379" t="n"/>
      <c r="P784" s="379" t="n"/>
      <c r="Q784" s="379" t="n"/>
      <c r="R784" s="371" t="n"/>
      <c r="S784" s="379" t="n"/>
      <c r="T784" s="371" t="n"/>
      <c r="U784" s="371" t="n"/>
      <c r="V784" s="171">
        <f>IFERROR(W784/$AD784,0)</f>
        <v/>
      </c>
      <c r="W784" s="375">
        <f>SUM(I784,J784,K784)</f>
        <v/>
      </c>
      <c r="X784" s="172">
        <f>IFERROR(Y784/$AD784,0)</f>
        <v/>
      </c>
      <c r="Y784" s="380">
        <f>SUM(L784:R784)</f>
        <v/>
      </c>
      <c r="Z784" s="172">
        <f>IFERROR(AA784/$AD784,0)</f>
        <v/>
      </c>
      <c r="AA784" s="380">
        <f>SUM(S784,T784)</f>
        <v/>
      </c>
      <c r="AB784" s="174">
        <f>IFERROR(AC784/$AD784,0)</f>
        <v/>
      </c>
      <c r="AC784" s="376">
        <f>SUM(W784,Y784,AA784)</f>
        <v/>
      </c>
      <c r="AD784" s="377">
        <f>AC784+D784+H784</f>
        <v/>
      </c>
    </row>
    <row r="785">
      <c r="A785" s="3" t="n"/>
      <c r="B785" s="99">
        <f>C784</f>
        <v/>
      </c>
      <c r="C785" s="100">
        <f>C784+#REF!</f>
        <v/>
      </c>
      <c r="D785" s="371" t="n"/>
      <c r="E785" s="378" t="n"/>
      <c r="F785" s="378" t="n"/>
      <c r="G785" s="371" t="n"/>
      <c r="H785" s="371" t="n"/>
      <c r="I785" s="379" t="n"/>
      <c r="J785" s="378" t="n"/>
      <c r="K785" s="371" t="n"/>
      <c r="L785" s="379" t="n"/>
      <c r="M785" s="379" t="n"/>
      <c r="N785" s="379" t="n"/>
      <c r="O785" s="379" t="n"/>
      <c r="P785" s="379" t="n"/>
      <c r="Q785" s="379" t="n"/>
      <c r="R785" s="371" t="n"/>
      <c r="S785" s="379" t="n"/>
      <c r="T785" s="371" t="n"/>
      <c r="U785" s="371" t="n"/>
      <c r="V785" s="171">
        <f>IFERROR(W785/$AD785,0)</f>
        <v/>
      </c>
      <c r="W785" s="375">
        <f>SUM(I785,J785,K785)</f>
        <v/>
      </c>
      <c r="X785" s="172">
        <f>IFERROR(Y785/$AD785,0)</f>
        <v/>
      </c>
      <c r="Y785" s="380">
        <f>SUM(L785:R785)</f>
        <v/>
      </c>
      <c r="Z785" s="172">
        <f>IFERROR(AA785/$AD785,0)</f>
        <v/>
      </c>
      <c r="AA785" s="380">
        <f>SUM(S785,T785)</f>
        <v/>
      </c>
      <c r="AB785" s="174">
        <f>IFERROR(AC785/$AD785,0)</f>
        <v/>
      </c>
      <c r="AC785" s="376">
        <f>SUM(W785,Y785,AA785)</f>
        <v/>
      </c>
      <c r="AD785" s="377">
        <f>AC785+D785+H785</f>
        <v/>
      </c>
    </row>
    <row r="786">
      <c r="A786" s="3" t="n"/>
      <c r="B786" s="99">
        <f>C785</f>
        <v/>
      </c>
      <c r="C786" s="100">
        <f>C785+#REF!</f>
        <v/>
      </c>
      <c r="D786" s="371" t="n"/>
      <c r="E786" s="378" t="n"/>
      <c r="F786" s="378" t="n"/>
      <c r="G786" s="371" t="n"/>
      <c r="H786" s="371" t="n"/>
      <c r="I786" s="379" t="n"/>
      <c r="J786" s="378" t="n"/>
      <c r="K786" s="371" t="n"/>
      <c r="L786" s="379" t="n"/>
      <c r="M786" s="379" t="n"/>
      <c r="N786" s="379" t="n"/>
      <c r="O786" s="379" t="n"/>
      <c r="P786" s="379" t="n"/>
      <c r="Q786" s="379" t="n"/>
      <c r="R786" s="371" t="n"/>
      <c r="S786" s="379" t="n"/>
      <c r="T786" s="371" t="n"/>
      <c r="U786" s="371" t="n"/>
      <c r="V786" s="171">
        <f>IFERROR(W786/$AD786,0)</f>
        <v/>
      </c>
      <c r="W786" s="375">
        <f>SUM(I786,J786,K786)</f>
        <v/>
      </c>
      <c r="X786" s="172">
        <f>IFERROR(Y786/$AD786,0)</f>
        <v/>
      </c>
      <c r="Y786" s="380">
        <f>SUM(L786:R786)</f>
        <v/>
      </c>
      <c r="Z786" s="172">
        <f>IFERROR(AA786/$AD786,0)</f>
        <v/>
      </c>
      <c r="AA786" s="380">
        <f>SUM(S786,T786)</f>
        <v/>
      </c>
      <c r="AB786" s="174">
        <f>IFERROR(AC786/$AD786,0)</f>
        <v/>
      </c>
      <c r="AC786" s="376">
        <f>SUM(W786,Y786,AA786)</f>
        <v/>
      </c>
      <c r="AD786" s="377">
        <f>AC786+D786+H786</f>
        <v/>
      </c>
    </row>
    <row r="787">
      <c r="A787" s="3" t="n"/>
      <c r="B787" s="99">
        <f>C786</f>
        <v/>
      </c>
      <c r="C787" s="100">
        <f>C786+#REF!</f>
        <v/>
      </c>
      <c r="D787" s="371" t="n"/>
      <c r="E787" s="378" t="n"/>
      <c r="F787" s="378" t="n"/>
      <c r="G787" s="371" t="n"/>
      <c r="H787" s="371" t="n"/>
      <c r="I787" s="379" t="n"/>
      <c r="J787" s="378" t="n"/>
      <c r="K787" s="371" t="n"/>
      <c r="L787" s="379" t="n"/>
      <c r="M787" s="379" t="n"/>
      <c r="N787" s="379" t="n"/>
      <c r="O787" s="379" t="n"/>
      <c r="P787" s="379" t="n"/>
      <c r="Q787" s="379" t="n"/>
      <c r="R787" s="371" t="n"/>
      <c r="S787" s="379" t="n"/>
      <c r="T787" s="371" t="n"/>
      <c r="U787" s="371" t="n"/>
      <c r="V787" s="171">
        <f>IFERROR(W787/$AD787,0)</f>
        <v/>
      </c>
      <c r="W787" s="375">
        <f>SUM(I787,J787,K787)</f>
        <v/>
      </c>
      <c r="X787" s="172">
        <f>IFERROR(Y787/$AD787,0)</f>
        <v/>
      </c>
      <c r="Y787" s="380">
        <f>SUM(L787:R787)</f>
        <v/>
      </c>
      <c r="Z787" s="172">
        <f>IFERROR(AA787/$AD787,0)</f>
        <v/>
      </c>
      <c r="AA787" s="380">
        <f>SUM(S787,T787)</f>
        <v/>
      </c>
      <c r="AB787" s="174">
        <f>IFERROR(AC787/$AD787,0)</f>
        <v/>
      </c>
      <c r="AC787" s="376">
        <f>SUM(W787,Y787,AA787)</f>
        <v/>
      </c>
      <c r="AD787" s="377">
        <f>AC787+D787+H787</f>
        <v/>
      </c>
    </row>
    <row r="788">
      <c r="A788" s="3" t="n"/>
      <c r="B788" s="99">
        <f>C787</f>
        <v/>
      </c>
      <c r="C788" s="100">
        <f>C787+#REF!</f>
        <v/>
      </c>
      <c r="D788" s="371" t="n"/>
      <c r="E788" s="378" t="n"/>
      <c r="F788" s="378" t="n"/>
      <c r="G788" s="371" t="n"/>
      <c r="H788" s="371" t="n"/>
      <c r="I788" s="379" t="n"/>
      <c r="J788" s="378" t="n"/>
      <c r="K788" s="371" t="n"/>
      <c r="L788" s="379" t="n"/>
      <c r="M788" s="379" t="n"/>
      <c r="N788" s="379" t="n"/>
      <c r="O788" s="379" t="n"/>
      <c r="P788" s="379" t="n"/>
      <c r="Q788" s="379" t="n"/>
      <c r="R788" s="371" t="n"/>
      <c r="S788" s="379" t="n"/>
      <c r="T788" s="371" t="n"/>
      <c r="U788" s="371" t="n"/>
      <c r="V788" s="171">
        <f>IFERROR(W788/$AD788,0)</f>
        <v/>
      </c>
      <c r="W788" s="375">
        <f>SUM(I788,J788,K788)</f>
        <v/>
      </c>
      <c r="X788" s="172">
        <f>IFERROR(Y788/$AD788,0)</f>
        <v/>
      </c>
      <c r="Y788" s="380">
        <f>SUM(L788:R788)</f>
        <v/>
      </c>
      <c r="Z788" s="172">
        <f>IFERROR(AA788/$AD788,0)</f>
        <v/>
      </c>
      <c r="AA788" s="380">
        <f>SUM(S788,T788)</f>
        <v/>
      </c>
      <c r="AB788" s="174">
        <f>IFERROR(AC788/$AD788,0)</f>
        <v/>
      </c>
      <c r="AC788" s="376">
        <f>SUM(W788,Y788,AA788)</f>
        <v/>
      </c>
      <c r="AD788" s="377">
        <f>AC788+D788+H788</f>
        <v/>
      </c>
    </row>
    <row r="789">
      <c r="A789" s="3" t="n"/>
      <c r="B789" s="99">
        <f>C788</f>
        <v/>
      </c>
      <c r="C789" s="100">
        <f>C788+#REF!</f>
        <v/>
      </c>
      <c r="D789" s="371" t="n"/>
      <c r="E789" s="378" t="n"/>
      <c r="F789" s="378" t="n"/>
      <c r="G789" s="371" t="n"/>
      <c r="H789" s="371" t="n"/>
      <c r="I789" s="379" t="n"/>
      <c r="J789" s="378" t="n"/>
      <c r="K789" s="371" t="n"/>
      <c r="L789" s="379" t="n"/>
      <c r="M789" s="379" t="n"/>
      <c r="N789" s="379" t="n"/>
      <c r="O789" s="379" t="n"/>
      <c r="P789" s="379" t="n"/>
      <c r="Q789" s="379" t="n"/>
      <c r="R789" s="371" t="n"/>
      <c r="S789" s="379" t="n"/>
      <c r="T789" s="371" t="n"/>
      <c r="U789" s="371" t="n"/>
      <c r="V789" s="171">
        <f>IFERROR(W789/$AD789,0)</f>
        <v/>
      </c>
      <c r="W789" s="375">
        <f>SUM(I789,J789,K789)</f>
        <v/>
      </c>
      <c r="X789" s="172">
        <f>IFERROR(Y789/$AD789,0)</f>
        <v/>
      </c>
      <c r="Y789" s="380">
        <f>SUM(L789:R789)</f>
        <v/>
      </c>
      <c r="Z789" s="172">
        <f>IFERROR(AA789/$AD789,0)</f>
        <v/>
      </c>
      <c r="AA789" s="380">
        <f>SUM(S789,T789)</f>
        <v/>
      </c>
      <c r="AB789" s="174">
        <f>IFERROR(AC789/$AD789,0)</f>
        <v/>
      </c>
      <c r="AC789" s="376">
        <f>SUM(W789,Y789,AA789)</f>
        <v/>
      </c>
      <c r="AD789" s="377">
        <f>AC789+D789+H789</f>
        <v/>
      </c>
    </row>
    <row r="790">
      <c r="A790" s="3" t="n"/>
      <c r="B790" s="99">
        <f>C789</f>
        <v/>
      </c>
      <c r="C790" s="100">
        <f>C789+#REF!</f>
        <v/>
      </c>
      <c r="D790" s="371" t="n"/>
      <c r="E790" s="378" t="n"/>
      <c r="F790" s="378" t="n"/>
      <c r="G790" s="371" t="n"/>
      <c r="H790" s="371" t="n"/>
      <c r="I790" s="379" t="n"/>
      <c r="J790" s="378" t="n"/>
      <c r="K790" s="371" t="n"/>
      <c r="L790" s="379" t="n"/>
      <c r="M790" s="379" t="n"/>
      <c r="N790" s="379" t="n"/>
      <c r="O790" s="379" t="n"/>
      <c r="P790" s="379" t="n"/>
      <c r="Q790" s="379" t="n"/>
      <c r="R790" s="371" t="n"/>
      <c r="S790" s="379" t="n"/>
      <c r="T790" s="371" t="n"/>
      <c r="U790" s="371" t="n"/>
      <c r="V790" s="171">
        <f>IFERROR(W790/$AD790,0)</f>
        <v/>
      </c>
      <c r="W790" s="375">
        <f>SUM(I790,J790,K790)</f>
        <v/>
      </c>
      <c r="X790" s="172">
        <f>IFERROR(Y790/$AD790,0)</f>
        <v/>
      </c>
      <c r="Y790" s="380">
        <f>SUM(L790:R790)</f>
        <v/>
      </c>
      <c r="Z790" s="172">
        <f>IFERROR(AA790/$AD790,0)</f>
        <v/>
      </c>
      <c r="AA790" s="380">
        <f>SUM(S790,T790)</f>
        <v/>
      </c>
      <c r="AB790" s="174">
        <f>IFERROR(AC790/$AD790,0)</f>
        <v/>
      </c>
      <c r="AC790" s="376">
        <f>SUM(W790,Y790,AA790)</f>
        <v/>
      </c>
      <c r="AD790" s="377">
        <f>AC790+D790+H790</f>
        <v/>
      </c>
    </row>
    <row r="791">
      <c r="A791" s="3" t="n"/>
      <c r="B791" s="99">
        <f>C790</f>
        <v/>
      </c>
      <c r="C791" s="100">
        <f>C790+#REF!</f>
        <v/>
      </c>
      <c r="D791" s="371" t="n"/>
      <c r="E791" s="378" t="n"/>
      <c r="F791" s="378" t="n"/>
      <c r="G791" s="371" t="n"/>
      <c r="H791" s="371" t="n"/>
      <c r="I791" s="379" t="n"/>
      <c r="J791" s="378" t="n"/>
      <c r="K791" s="371" t="n"/>
      <c r="L791" s="379" t="n"/>
      <c r="M791" s="379" t="n"/>
      <c r="N791" s="379" t="n"/>
      <c r="O791" s="379" t="n"/>
      <c r="P791" s="379" t="n"/>
      <c r="Q791" s="379" t="n"/>
      <c r="R791" s="371" t="n"/>
      <c r="S791" s="379" t="n"/>
      <c r="T791" s="371" t="n"/>
      <c r="U791" s="371" t="n"/>
      <c r="V791" s="171">
        <f>IFERROR(W791/$AD791,0)</f>
        <v/>
      </c>
      <c r="W791" s="375">
        <f>SUM(I791,J791,K791)</f>
        <v/>
      </c>
      <c r="X791" s="172">
        <f>IFERROR(Y791/$AD791,0)</f>
        <v/>
      </c>
      <c r="Y791" s="380">
        <f>SUM(L791:R791)</f>
        <v/>
      </c>
      <c r="Z791" s="172">
        <f>IFERROR(AA791/$AD791,0)</f>
        <v/>
      </c>
      <c r="AA791" s="380">
        <f>SUM(S791,T791)</f>
        <v/>
      </c>
      <c r="AB791" s="174">
        <f>IFERROR(AC791/$AD791,0)</f>
        <v/>
      </c>
      <c r="AC791" s="376">
        <f>SUM(W791,Y791,AA791)</f>
        <v/>
      </c>
      <c r="AD791" s="377">
        <f>AC791+D791+H791</f>
        <v/>
      </c>
    </row>
    <row r="792">
      <c r="A792" s="3" t="n"/>
      <c r="B792" s="99">
        <f>C791</f>
        <v/>
      </c>
      <c r="C792" s="100">
        <f>C791+#REF!</f>
        <v/>
      </c>
      <c r="D792" s="371" t="n"/>
      <c r="E792" s="378" t="n"/>
      <c r="F792" s="378" t="n"/>
      <c r="G792" s="371" t="n"/>
      <c r="H792" s="371" t="n"/>
      <c r="I792" s="379" t="n"/>
      <c r="J792" s="378" t="n"/>
      <c r="K792" s="371" t="n"/>
      <c r="L792" s="379" t="n"/>
      <c r="M792" s="379" t="n"/>
      <c r="N792" s="379" t="n"/>
      <c r="O792" s="379" t="n"/>
      <c r="P792" s="379" t="n"/>
      <c r="Q792" s="379" t="n"/>
      <c r="R792" s="371" t="n"/>
      <c r="S792" s="379" t="n"/>
      <c r="T792" s="371" t="n"/>
      <c r="U792" s="371" t="n"/>
      <c r="V792" s="171">
        <f>IFERROR(W792/$AD792,0)</f>
        <v/>
      </c>
      <c r="W792" s="375">
        <f>SUM(I792,J792,K792)</f>
        <v/>
      </c>
      <c r="X792" s="172">
        <f>IFERROR(Y792/$AD792,0)</f>
        <v/>
      </c>
      <c r="Y792" s="380">
        <f>SUM(L792:R792)</f>
        <v/>
      </c>
      <c r="Z792" s="172">
        <f>IFERROR(AA792/$AD792,0)</f>
        <v/>
      </c>
      <c r="AA792" s="380">
        <f>SUM(S792,T792)</f>
        <v/>
      </c>
      <c r="AB792" s="174">
        <f>IFERROR(AC792/$AD792,0)</f>
        <v/>
      </c>
      <c r="AC792" s="376">
        <f>SUM(W792,Y792,AA792)</f>
        <v/>
      </c>
      <c r="AD792" s="377">
        <f>AC792+D792+H792</f>
        <v/>
      </c>
    </row>
    <row r="793">
      <c r="A793" s="3" t="n"/>
      <c r="B793" s="99">
        <f>C792</f>
        <v/>
      </c>
      <c r="C793" s="100">
        <f>C792+#REF!</f>
        <v/>
      </c>
      <c r="D793" s="371" t="n"/>
      <c r="E793" s="378" t="n"/>
      <c r="F793" s="378" t="n"/>
      <c r="G793" s="371" t="n"/>
      <c r="H793" s="371" t="n"/>
      <c r="I793" s="379" t="n"/>
      <c r="J793" s="378" t="n"/>
      <c r="K793" s="371" t="n"/>
      <c r="L793" s="379" t="n"/>
      <c r="M793" s="379" t="n"/>
      <c r="N793" s="379" t="n"/>
      <c r="O793" s="379" t="n"/>
      <c r="P793" s="379" t="n"/>
      <c r="Q793" s="379" t="n"/>
      <c r="R793" s="371" t="n"/>
      <c r="S793" s="379" t="n"/>
      <c r="T793" s="371" t="n"/>
      <c r="U793" s="371" t="n"/>
      <c r="V793" s="171">
        <f>IFERROR(W793/$AD793,0)</f>
        <v/>
      </c>
      <c r="W793" s="375">
        <f>SUM(I793,J793,K793)</f>
        <v/>
      </c>
      <c r="X793" s="172">
        <f>IFERROR(Y793/$AD793,0)</f>
        <v/>
      </c>
      <c r="Y793" s="380">
        <f>SUM(L793:R793)</f>
        <v/>
      </c>
      <c r="Z793" s="172">
        <f>IFERROR(AA793/$AD793,0)</f>
        <v/>
      </c>
      <c r="AA793" s="380">
        <f>SUM(S793,T793)</f>
        <v/>
      </c>
      <c r="AB793" s="174">
        <f>IFERROR(AC793/$AD793,0)</f>
        <v/>
      </c>
      <c r="AC793" s="376">
        <f>SUM(W793,Y793,AA793)</f>
        <v/>
      </c>
      <c r="AD793" s="377">
        <f>AC793+D793+H793</f>
        <v/>
      </c>
    </row>
    <row r="794" outlineLevel="1">
      <c r="A794" s="3" t="n"/>
      <c r="B794" s="99">
        <f>C793</f>
        <v/>
      </c>
      <c r="C794" s="100">
        <f>C793+#REF!</f>
        <v/>
      </c>
      <c r="D794" s="371" t="n"/>
      <c r="E794" s="378" t="n"/>
      <c r="F794" s="378" t="n"/>
      <c r="G794" s="371" t="n"/>
      <c r="H794" s="371" t="n"/>
      <c r="I794" s="379" t="n"/>
      <c r="J794" s="378" t="n"/>
      <c r="K794" s="371" t="n"/>
      <c r="L794" s="379" t="n"/>
      <c r="M794" s="379" t="n"/>
      <c r="N794" s="379" t="n"/>
      <c r="O794" s="379" t="n"/>
      <c r="P794" s="379" t="n"/>
      <c r="Q794" s="379" t="n"/>
      <c r="R794" s="371" t="n"/>
      <c r="S794" s="379" t="n"/>
      <c r="T794" s="371" t="n"/>
      <c r="U794" s="371" t="n"/>
      <c r="V794" s="171">
        <f>IFERROR(W794/$AD794,0)</f>
        <v/>
      </c>
      <c r="W794" s="375">
        <f>SUM(I794,J794,K794)</f>
        <v/>
      </c>
      <c r="X794" s="172">
        <f>IFERROR(Y794/$AD794,0)</f>
        <v/>
      </c>
      <c r="Y794" s="380">
        <f>SUM(L794:R794)</f>
        <v/>
      </c>
      <c r="Z794" s="172">
        <f>IFERROR(AA794/$AD794,0)</f>
        <v/>
      </c>
      <c r="AA794" s="380">
        <f>SUM(S794,T794)</f>
        <v/>
      </c>
      <c r="AB794" s="174">
        <f>IFERROR(AC794/$AD794,0)</f>
        <v/>
      </c>
      <c r="AC794" s="376">
        <f>SUM(W794,Y794,AA794)</f>
        <v/>
      </c>
      <c r="AD794" s="377">
        <f>AC794+D794+H794</f>
        <v/>
      </c>
    </row>
    <row r="795" outlineLevel="1">
      <c r="A795" s="3" t="n"/>
      <c r="B795" s="99">
        <f>C794</f>
        <v/>
      </c>
      <c r="C795" s="100">
        <f>C794+#REF!</f>
        <v/>
      </c>
      <c r="D795" s="371" t="n"/>
      <c r="E795" s="378" t="n"/>
      <c r="F795" s="378" t="n"/>
      <c r="G795" s="371" t="n"/>
      <c r="H795" s="371" t="n"/>
      <c r="I795" s="379" t="n"/>
      <c r="J795" s="378" t="n"/>
      <c r="K795" s="371" t="n"/>
      <c r="L795" s="379" t="n"/>
      <c r="M795" s="379" t="n"/>
      <c r="N795" s="379" t="n"/>
      <c r="O795" s="379" t="n"/>
      <c r="P795" s="379" t="n"/>
      <c r="Q795" s="379" t="n"/>
      <c r="R795" s="371" t="n"/>
      <c r="S795" s="379" t="n"/>
      <c r="T795" s="371" t="n"/>
      <c r="U795" s="371" t="n"/>
      <c r="V795" s="171">
        <f>IFERROR(W795/$AD795,0)</f>
        <v/>
      </c>
      <c r="W795" s="375">
        <f>SUM(I795,J795,K795)</f>
        <v/>
      </c>
      <c r="X795" s="172">
        <f>IFERROR(Y795/$AD795,0)</f>
        <v/>
      </c>
      <c r="Y795" s="380">
        <f>SUM(L795:R795)</f>
        <v/>
      </c>
      <c r="Z795" s="172">
        <f>IFERROR(AA795/$AD795,0)</f>
        <v/>
      </c>
      <c r="AA795" s="380">
        <f>SUM(S795,T795)</f>
        <v/>
      </c>
      <c r="AB795" s="174">
        <f>IFERROR(AC795/$AD795,0)</f>
        <v/>
      </c>
      <c r="AC795" s="376">
        <f>SUM(W795,Y795,AA795)</f>
        <v/>
      </c>
      <c r="AD795" s="377">
        <f>AC795+D795+H795</f>
        <v/>
      </c>
    </row>
    <row r="796" outlineLevel="1">
      <c r="A796" s="3" t="n"/>
      <c r="B796" s="99">
        <f>C795</f>
        <v/>
      </c>
      <c r="C796" s="100">
        <f>C795+#REF!</f>
        <v/>
      </c>
      <c r="D796" s="371" t="n"/>
      <c r="E796" s="378" t="n"/>
      <c r="F796" s="378" t="n"/>
      <c r="G796" s="371" t="n"/>
      <c r="H796" s="371" t="n"/>
      <c r="I796" s="379" t="n"/>
      <c r="J796" s="378" t="n"/>
      <c r="K796" s="371" t="n"/>
      <c r="L796" s="379" t="n"/>
      <c r="M796" s="379" t="n"/>
      <c r="N796" s="379" t="n"/>
      <c r="O796" s="379" t="n"/>
      <c r="P796" s="379" t="n"/>
      <c r="Q796" s="379" t="n"/>
      <c r="R796" s="371" t="n"/>
      <c r="S796" s="379" t="n"/>
      <c r="T796" s="371" t="n"/>
      <c r="U796" s="371" t="n"/>
      <c r="V796" s="171">
        <f>IFERROR(W796/$AD796,0)</f>
        <v/>
      </c>
      <c r="W796" s="375">
        <f>SUM(I796,J796,K796)</f>
        <v/>
      </c>
      <c r="X796" s="172">
        <f>IFERROR(Y796/$AD796,0)</f>
        <v/>
      </c>
      <c r="Y796" s="380">
        <f>SUM(L796:R796)</f>
        <v/>
      </c>
      <c r="Z796" s="172">
        <f>IFERROR(AA796/$AD796,0)</f>
        <v/>
      </c>
      <c r="AA796" s="380">
        <f>SUM(S796,T796)</f>
        <v/>
      </c>
      <c r="AB796" s="174">
        <f>IFERROR(AC796/$AD796,0)</f>
        <v/>
      </c>
      <c r="AC796" s="376">
        <f>SUM(W796,Y796,AA796)</f>
        <v/>
      </c>
      <c r="AD796" s="377">
        <f>AC796+D796+H796</f>
        <v/>
      </c>
    </row>
    <row r="797" outlineLevel="1">
      <c r="A797" s="3" t="n"/>
      <c r="B797" s="99">
        <f>C796</f>
        <v/>
      </c>
      <c r="C797" s="100">
        <f>C796+#REF!</f>
        <v/>
      </c>
      <c r="D797" s="371" t="n"/>
      <c r="E797" s="378" t="n"/>
      <c r="F797" s="378" t="n"/>
      <c r="G797" s="371" t="n"/>
      <c r="H797" s="371" t="n"/>
      <c r="I797" s="379" t="n"/>
      <c r="J797" s="378" t="n"/>
      <c r="K797" s="371" t="n"/>
      <c r="L797" s="379" t="n"/>
      <c r="M797" s="379" t="n"/>
      <c r="N797" s="379" t="n"/>
      <c r="O797" s="379" t="n"/>
      <c r="P797" s="379" t="n"/>
      <c r="Q797" s="379" t="n"/>
      <c r="R797" s="371" t="n"/>
      <c r="S797" s="379" t="n"/>
      <c r="T797" s="371" t="n"/>
      <c r="U797" s="371" t="n"/>
      <c r="V797" s="171">
        <f>IFERROR(W797/$AD797,0)</f>
        <v/>
      </c>
      <c r="W797" s="375">
        <f>SUM(I797,J797,K797)</f>
        <v/>
      </c>
      <c r="X797" s="172">
        <f>IFERROR(Y797/$AD797,0)</f>
        <v/>
      </c>
      <c r="Y797" s="380">
        <f>SUM(L797:R797)</f>
        <v/>
      </c>
      <c r="Z797" s="172">
        <f>IFERROR(AA797/$AD797,0)</f>
        <v/>
      </c>
      <c r="AA797" s="380">
        <f>SUM(S797,T797)</f>
        <v/>
      </c>
      <c r="AB797" s="174">
        <f>IFERROR(AC797/$AD797,0)</f>
        <v/>
      </c>
      <c r="AC797" s="376">
        <f>SUM(W797,Y797,AA797)</f>
        <v/>
      </c>
      <c r="AD797" s="377">
        <f>AC797+D797+H797</f>
        <v/>
      </c>
    </row>
    <row r="798" outlineLevel="1">
      <c r="A798" s="3" t="n"/>
      <c r="B798" s="99">
        <f>C797</f>
        <v/>
      </c>
      <c r="C798" s="100">
        <f>C797+#REF!</f>
        <v/>
      </c>
      <c r="D798" s="371" t="n"/>
      <c r="E798" s="378" t="n"/>
      <c r="F798" s="378" t="n"/>
      <c r="G798" s="371" t="n"/>
      <c r="H798" s="371" t="n"/>
      <c r="I798" s="379" t="n"/>
      <c r="J798" s="378" t="n"/>
      <c r="K798" s="371" t="n"/>
      <c r="L798" s="379" t="n"/>
      <c r="M798" s="379" t="n"/>
      <c r="N798" s="379" t="n"/>
      <c r="O798" s="379" t="n"/>
      <c r="P798" s="379" t="n"/>
      <c r="Q798" s="379" t="n"/>
      <c r="R798" s="371" t="n"/>
      <c r="S798" s="379" t="n"/>
      <c r="T798" s="371" t="n"/>
      <c r="U798" s="371" t="n"/>
      <c r="V798" s="171">
        <f>IFERROR(W798/$AD798,0)</f>
        <v/>
      </c>
      <c r="W798" s="375">
        <f>SUM(I798,J798,K798)</f>
        <v/>
      </c>
      <c r="X798" s="172">
        <f>IFERROR(Y798/$AD798,0)</f>
        <v/>
      </c>
      <c r="Y798" s="380">
        <f>SUM(L798:R798)</f>
        <v/>
      </c>
      <c r="Z798" s="172">
        <f>IFERROR(AA798/$AD798,0)</f>
        <v/>
      </c>
      <c r="AA798" s="380">
        <f>SUM(S798,T798)</f>
        <v/>
      </c>
      <c r="AB798" s="174">
        <f>IFERROR(AC798/$AD798,0)</f>
        <v/>
      </c>
      <c r="AC798" s="376">
        <f>SUM(W798,Y798,AA798)</f>
        <v/>
      </c>
      <c r="AD798" s="377">
        <f>AC798+D798+H798</f>
        <v/>
      </c>
    </row>
    <row r="799" outlineLevel="1">
      <c r="A799" s="3" t="n"/>
      <c r="B799" s="99">
        <f>C798</f>
        <v/>
      </c>
      <c r="C799" s="100">
        <f>C798+#REF!</f>
        <v/>
      </c>
      <c r="D799" s="371" t="n"/>
      <c r="E799" s="378" t="n"/>
      <c r="F799" s="378" t="n"/>
      <c r="G799" s="371" t="n"/>
      <c r="H799" s="371" t="n"/>
      <c r="I799" s="379" t="n"/>
      <c r="J799" s="378" t="n"/>
      <c r="K799" s="371" t="n"/>
      <c r="L799" s="379" t="n"/>
      <c r="M799" s="379" t="n"/>
      <c r="N799" s="379" t="n"/>
      <c r="O799" s="379" t="n"/>
      <c r="P799" s="379" t="n"/>
      <c r="Q799" s="379" t="n"/>
      <c r="R799" s="371" t="n"/>
      <c r="S799" s="379" t="n"/>
      <c r="T799" s="371" t="n"/>
      <c r="U799" s="371" t="n"/>
      <c r="V799" s="171">
        <f>IFERROR(W799/$AD799,0)</f>
        <v/>
      </c>
      <c r="W799" s="375">
        <f>SUM(I799,J799,K799)</f>
        <v/>
      </c>
      <c r="X799" s="172">
        <f>IFERROR(Y799/$AD799,0)</f>
        <v/>
      </c>
      <c r="Y799" s="380">
        <f>SUM(L799:R799)</f>
        <v/>
      </c>
      <c r="Z799" s="172">
        <f>IFERROR(AA799/$AD799,0)</f>
        <v/>
      </c>
      <c r="AA799" s="380">
        <f>SUM(S799,T799)</f>
        <v/>
      </c>
      <c r="AB799" s="174">
        <f>IFERROR(AC799/$AD799,0)</f>
        <v/>
      </c>
      <c r="AC799" s="376">
        <f>SUM(W799,Y799,AA799)</f>
        <v/>
      </c>
      <c r="AD799" s="377">
        <f>AC799+D799+H799</f>
        <v/>
      </c>
    </row>
    <row r="800" outlineLevel="1">
      <c r="A800" s="3" t="n"/>
      <c r="B800" s="99">
        <f>C799</f>
        <v/>
      </c>
      <c r="C800" s="100">
        <f>C799+#REF!</f>
        <v/>
      </c>
      <c r="D800" s="371" t="n"/>
      <c r="E800" s="378" t="n"/>
      <c r="F800" s="378" t="n"/>
      <c r="G800" s="371" t="n"/>
      <c r="H800" s="371" t="n"/>
      <c r="I800" s="379" t="n"/>
      <c r="J800" s="378" t="n"/>
      <c r="K800" s="371" t="n"/>
      <c r="L800" s="379" t="n"/>
      <c r="M800" s="379" t="n"/>
      <c r="N800" s="379" t="n"/>
      <c r="O800" s="379" t="n"/>
      <c r="P800" s="379" t="n"/>
      <c r="Q800" s="379" t="n"/>
      <c r="R800" s="371" t="n"/>
      <c r="S800" s="379" t="n"/>
      <c r="T800" s="371" t="n"/>
      <c r="U800" s="371" t="n"/>
      <c r="V800" s="171">
        <f>IFERROR(W800/$AD800,0)</f>
        <v/>
      </c>
      <c r="W800" s="375">
        <f>SUM(I800,J800,K800)</f>
        <v/>
      </c>
      <c r="X800" s="172">
        <f>IFERROR(Y800/$AD800,0)</f>
        <v/>
      </c>
      <c r="Y800" s="380">
        <f>SUM(L800:R800)</f>
        <v/>
      </c>
      <c r="Z800" s="172">
        <f>IFERROR(AA800/$AD800,0)</f>
        <v/>
      </c>
      <c r="AA800" s="380">
        <f>SUM(S800,T800)</f>
        <v/>
      </c>
      <c r="AB800" s="174">
        <f>IFERROR(AC800/$AD800,0)</f>
        <v/>
      </c>
      <c r="AC800" s="376">
        <f>SUM(W800,Y800,AA800)</f>
        <v/>
      </c>
      <c r="AD800" s="377">
        <f>AC800+D800+H800</f>
        <v/>
      </c>
    </row>
    <row r="801" outlineLevel="1">
      <c r="A801" s="3" t="n"/>
      <c r="B801" s="99">
        <f>C800</f>
        <v/>
      </c>
      <c r="C801" s="100">
        <f>C800+#REF!</f>
        <v/>
      </c>
      <c r="D801" s="371" t="n"/>
      <c r="E801" s="378" t="n"/>
      <c r="F801" s="378" t="n"/>
      <c r="G801" s="371" t="n"/>
      <c r="H801" s="371" t="n"/>
      <c r="I801" s="379" t="n"/>
      <c r="J801" s="378" t="n"/>
      <c r="K801" s="371" t="n"/>
      <c r="L801" s="379" t="n"/>
      <c r="M801" s="379" t="n"/>
      <c r="N801" s="379" t="n"/>
      <c r="O801" s="379" t="n"/>
      <c r="P801" s="379" t="n"/>
      <c r="Q801" s="379" t="n"/>
      <c r="R801" s="371" t="n"/>
      <c r="S801" s="379" t="n"/>
      <c r="T801" s="371" t="n"/>
      <c r="U801" s="371" t="n"/>
      <c r="V801" s="171">
        <f>IFERROR(W801/$AD801,0)</f>
        <v/>
      </c>
      <c r="W801" s="375">
        <f>SUM(I801,J801,K801)</f>
        <v/>
      </c>
      <c r="X801" s="172">
        <f>IFERROR(Y801/$AD801,0)</f>
        <v/>
      </c>
      <c r="Y801" s="380">
        <f>SUM(L801:R801)</f>
        <v/>
      </c>
      <c r="Z801" s="172">
        <f>IFERROR(AA801/$AD801,0)</f>
        <v/>
      </c>
      <c r="AA801" s="380">
        <f>SUM(S801,T801)</f>
        <v/>
      </c>
      <c r="AB801" s="174">
        <f>IFERROR(AC801/$AD801,0)</f>
        <v/>
      </c>
      <c r="AC801" s="376">
        <f>SUM(W801,Y801,AA801)</f>
        <v/>
      </c>
      <c r="AD801" s="377">
        <f>AC801+D801+H801</f>
        <v/>
      </c>
    </row>
    <row r="802" outlineLevel="1">
      <c r="A802" s="3" t="n"/>
      <c r="B802" s="99">
        <f>C801</f>
        <v/>
      </c>
      <c r="C802" s="100">
        <f>C801+#REF!</f>
        <v/>
      </c>
      <c r="D802" s="371" t="n"/>
      <c r="E802" s="378" t="n"/>
      <c r="F802" s="378" t="n"/>
      <c r="G802" s="371" t="n"/>
      <c r="H802" s="371" t="n"/>
      <c r="I802" s="379" t="n"/>
      <c r="J802" s="378" t="n"/>
      <c r="K802" s="371" t="n"/>
      <c r="L802" s="379" t="n"/>
      <c r="M802" s="379" t="n"/>
      <c r="N802" s="379" t="n"/>
      <c r="O802" s="379" t="n"/>
      <c r="P802" s="379" t="n"/>
      <c r="Q802" s="379" t="n"/>
      <c r="R802" s="371" t="n"/>
      <c r="S802" s="379" t="n"/>
      <c r="T802" s="371" t="n"/>
      <c r="U802" s="371" t="n"/>
      <c r="V802" s="171">
        <f>IFERROR(W802/$AD802,0)</f>
        <v/>
      </c>
      <c r="W802" s="375">
        <f>SUM(I802,J802,K802)</f>
        <v/>
      </c>
      <c r="X802" s="172">
        <f>IFERROR(Y802/$AD802,0)</f>
        <v/>
      </c>
      <c r="Y802" s="380">
        <f>SUM(L802:R802)</f>
        <v/>
      </c>
      <c r="Z802" s="172">
        <f>IFERROR(AA802/$AD802,0)</f>
        <v/>
      </c>
      <c r="AA802" s="380">
        <f>SUM(S802,T802)</f>
        <v/>
      </c>
      <c r="AB802" s="174">
        <f>IFERROR(AC802/$AD802,0)</f>
        <v/>
      </c>
      <c r="AC802" s="376">
        <f>SUM(W802,Y802,AA802)</f>
        <v/>
      </c>
      <c r="AD802" s="377">
        <f>AC802+D802+H802</f>
        <v/>
      </c>
    </row>
    <row r="803" outlineLevel="1">
      <c r="A803" s="3" t="n"/>
      <c r="B803" s="99">
        <f>C802</f>
        <v/>
      </c>
      <c r="C803" s="100">
        <f>C802+#REF!</f>
        <v/>
      </c>
      <c r="D803" s="371" t="n"/>
      <c r="E803" s="378" t="n"/>
      <c r="F803" s="378" t="n"/>
      <c r="G803" s="371" t="n"/>
      <c r="H803" s="371" t="n"/>
      <c r="I803" s="379" t="n"/>
      <c r="J803" s="378" t="n"/>
      <c r="K803" s="371" t="n"/>
      <c r="L803" s="379" t="n"/>
      <c r="M803" s="379" t="n"/>
      <c r="N803" s="379" t="n"/>
      <c r="O803" s="379" t="n"/>
      <c r="P803" s="379" t="n"/>
      <c r="Q803" s="379" t="n"/>
      <c r="R803" s="371" t="n"/>
      <c r="S803" s="379" t="n"/>
      <c r="T803" s="371" t="n"/>
      <c r="U803" s="371" t="n"/>
      <c r="V803" s="171">
        <f>IFERROR(W803/$AD803,0)</f>
        <v/>
      </c>
      <c r="W803" s="375">
        <f>SUM(I803,J803,K803)</f>
        <v/>
      </c>
      <c r="X803" s="172">
        <f>IFERROR(Y803/$AD803,0)</f>
        <v/>
      </c>
      <c r="Y803" s="380">
        <f>SUM(L803:R803)</f>
        <v/>
      </c>
      <c r="Z803" s="172">
        <f>IFERROR(AA803/$AD803,0)</f>
        <v/>
      </c>
      <c r="AA803" s="380">
        <f>SUM(S803,T803)</f>
        <v/>
      </c>
      <c r="AB803" s="174">
        <f>IFERROR(AC803/$AD803,0)</f>
        <v/>
      </c>
      <c r="AC803" s="376">
        <f>SUM(W803,Y803,AA803)</f>
        <v/>
      </c>
      <c r="AD803" s="377">
        <f>AC803+D803+H803</f>
        <v/>
      </c>
    </row>
    <row r="804" outlineLevel="1">
      <c r="A804" s="3" t="n"/>
      <c r="B804" s="99">
        <f>C803</f>
        <v/>
      </c>
      <c r="C804" s="100">
        <f>C803+#REF!</f>
        <v/>
      </c>
      <c r="D804" s="371" t="n"/>
      <c r="E804" s="378" t="n"/>
      <c r="F804" s="378" t="n"/>
      <c r="G804" s="371" t="n"/>
      <c r="H804" s="371" t="n"/>
      <c r="I804" s="379" t="n"/>
      <c r="J804" s="378" t="n"/>
      <c r="K804" s="371" t="n"/>
      <c r="L804" s="379" t="n"/>
      <c r="M804" s="379" t="n"/>
      <c r="N804" s="379" t="n"/>
      <c r="O804" s="379" t="n"/>
      <c r="P804" s="379" t="n"/>
      <c r="Q804" s="379" t="n"/>
      <c r="R804" s="371" t="n"/>
      <c r="S804" s="379" t="n"/>
      <c r="T804" s="371" t="n"/>
      <c r="U804" s="371" t="n"/>
      <c r="V804" s="171">
        <f>IFERROR(W804/$AD804,0)</f>
        <v/>
      </c>
      <c r="W804" s="375">
        <f>SUM(I804,J804,K804)</f>
        <v/>
      </c>
      <c r="X804" s="172">
        <f>IFERROR(Y804/$AD804,0)</f>
        <v/>
      </c>
      <c r="Y804" s="380">
        <f>SUM(L804:R804)</f>
        <v/>
      </c>
      <c r="Z804" s="172">
        <f>IFERROR(AA804/$AD804,0)</f>
        <v/>
      </c>
      <c r="AA804" s="380">
        <f>SUM(S804,T804)</f>
        <v/>
      </c>
      <c r="AB804" s="174">
        <f>IFERROR(AC804/$AD804,0)</f>
        <v/>
      </c>
      <c r="AC804" s="376">
        <f>SUM(W804,Y804,AA804)</f>
        <v/>
      </c>
      <c r="AD804" s="377">
        <f>AC804+D804+H804</f>
        <v/>
      </c>
    </row>
    <row r="805" outlineLevel="1">
      <c r="A805" s="3" t="n"/>
      <c r="B805" s="99">
        <f>C804</f>
        <v/>
      </c>
      <c r="C805" s="100">
        <f>C804+#REF!</f>
        <v/>
      </c>
      <c r="D805" s="371" t="n"/>
      <c r="E805" s="378" t="n"/>
      <c r="F805" s="378" t="n"/>
      <c r="G805" s="371" t="n"/>
      <c r="H805" s="371" t="n"/>
      <c r="I805" s="379" t="n"/>
      <c r="J805" s="378" t="n"/>
      <c r="K805" s="371" t="n"/>
      <c r="L805" s="379" t="n"/>
      <c r="M805" s="379" t="n"/>
      <c r="N805" s="379" t="n"/>
      <c r="O805" s="379" t="n"/>
      <c r="P805" s="379" t="n"/>
      <c r="Q805" s="379" t="n"/>
      <c r="R805" s="371" t="n"/>
      <c r="S805" s="379" t="n"/>
      <c r="T805" s="371" t="n"/>
      <c r="U805" s="371" t="n"/>
      <c r="V805" s="171">
        <f>IFERROR(W805/$AD805,0)</f>
        <v/>
      </c>
      <c r="W805" s="375">
        <f>SUM(I805,J805,K805)</f>
        <v/>
      </c>
      <c r="X805" s="172">
        <f>IFERROR(Y805/$AD805,0)</f>
        <v/>
      </c>
      <c r="Y805" s="380">
        <f>SUM(L805:R805)</f>
        <v/>
      </c>
      <c r="Z805" s="172">
        <f>IFERROR(AA805/$AD805,0)</f>
        <v/>
      </c>
      <c r="AA805" s="380">
        <f>SUM(S805,T805)</f>
        <v/>
      </c>
      <c r="AB805" s="174">
        <f>IFERROR(AC805/$AD805,0)</f>
        <v/>
      </c>
      <c r="AC805" s="376">
        <f>SUM(W805,Y805,AA805)</f>
        <v/>
      </c>
      <c r="AD805" s="377">
        <f>AC805+D805+H805</f>
        <v/>
      </c>
    </row>
    <row r="806" outlineLevel="1">
      <c r="A806" s="3" t="n"/>
      <c r="B806" s="99">
        <f>C805</f>
        <v/>
      </c>
      <c r="C806" s="100">
        <f>C805+#REF!</f>
        <v/>
      </c>
      <c r="D806" s="371" t="n"/>
      <c r="E806" s="378" t="n"/>
      <c r="F806" s="378" t="n"/>
      <c r="G806" s="371" t="n"/>
      <c r="H806" s="371" t="n"/>
      <c r="I806" s="379" t="n"/>
      <c r="J806" s="378" t="n"/>
      <c r="K806" s="371" t="n"/>
      <c r="L806" s="379" t="n"/>
      <c r="M806" s="379" t="n"/>
      <c r="N806" s="379" t="n"/>
      <c r="O806" s="379" t="n"/>
      <c r="P806" s="379" t="n"/>
      <c r="Q806" s="379" t="n"/>
      <c r="R806" s="371" t="n"/>
      <c r="S806" s="379" t="n"/>
      <c r="T806" s="371" t="n"/>
      <c r="U806" s="371" t="n"/>
      <c r="V806" s="171">
        <f>IFERROR(W806/$AD806,0)</f>
        <v/>
      </c>
      <c r="W806" s="375">
        <f>SUM(I806,J806,K806)</f>
        <v/>
      </c>
      <c r="X806" s="172">
        <f>IFERROR(Y806/$AD806,0)</f>
        <v/>
      </c>
      <c r="Y806" s="380">
        <f>SUM(L806:R806)</f>
        <v/>
      </c>
      <c r="Z806" s="172">
        <f>IFERROR(AA806/$AD806,0)</f>
        <v/>
      </c>
      <c r="AA806" s="380">
        <f>SUM(S806,T806)</f>
        <v/>
      </c>
      <c r="AB806" s="174">
        <f>IFERROR(AC806/$AD806,0)</f>
        <v/>
      </c>
      <c r="AC806" s="376">
        <f>SUM(W806,Y806,AA806)</f>
        <v/>
      </c>
      <c r="AD806" s="377">
        <f>AC806+D806+H806</f>
        <v/>
      </c>
    </row>
    <row r="807" outlineLevel="1">
      <c r="A807" s="3" t="n"/>
      <c r="B807" s="99">
        <f>C806</f>
        <v/>
      </c>
      <c r="C807" s="100">
        <f>C806+#REF!</f>
        <v/>
      </c>
      <c r="D807" s="371" t="n"/>
      <c r="E807" s="378" t="n"/>
      <c r="F807" s="378" t="n"/>
      <c r="G807" s="371" t="n"/>
      <c r="H807" s="371" t="n"/>
      <c r="I807" s="379" t="n"/>
      <c r="J807" s="378" t="n"/>
      <c r="K807" s="371" t="n"/>
      <c r="L807" s="379" t="n"/>
      <c r="M807" s="379" t="n"/>
      <c r="N807" s="379" t="n"/>
      <c r="O807" s="379" t="n"/>
      <c r="P807" s="379" t="n"/>
      <c r="Q807" s="379" t="n"/>
      <c r="R807" s="371" t="n"/>
      <c r="S807" s="379" t="n"/>
      <c r="T807" s="371" t="n"/>
      <c r="U807" s="371" t="n"/>
      <c r="V807" s="171">
        <f>IFERROR(W807/$AD807,0)</f>
        <v/>
      </c>
      <c r="W807" s="375">
        <f>SUM(I807,J807,K807)</f>
        <v/>
      </c>
      <c r="X807" s="172">
        <f>IFERROR(Y807/$AD807,0)</f>
        <v/>
      </c>
      <c r="Y807" s="380">
        <f>SUM(L807:R807)</f>
        <v/>
      </c>
      <c r="Z807" s="172">
        <f>IFERROR(AA807/$AD807,0)</f>
        <v/>
      </c>
      <c r="AA807" s="380">
        <f>SUM(S807,T807)</f>
        <v/>
      </c>
      <c r="AB807" s="174">
        <f>IFERROR(AC807/$AD807,0)</f>
        <v/>
      </c>
      <c r="AC807" s="376">
        <f>SUM(W807,Y807,AA807)</f>
        <v/>
      </c>
      <c r="AD807" s="377">
        <f>AC807+D807+H807</f>
        <v/>
      </c>
    </row>
    <row r="808" outlineLevel="1">
      <c r="A808" s="3" t="n"/>
      <c r="B808" s="99">
        <f>C807</f>
        <v/>
      </c>
      <c r="C808" s="100">
        <f>C807+#REF!</f>
        <v/>
      </c>
      <c r="D808" s="371" t="n"/>
      <c r="E808" s="378" t="n"/>
      <c r="F808" s="378" t="n"/>
      <c r="G808" s="371" t="n"/>
      <c r="H808" s="371" t="n"/>
      <c r="I808" s="379" t="n"/>
      <c r="J808" s="378" t="n"/>
      <c r="K808" s="371" t="n"/>
      <c r="L808" s="379" t="n"/>
      <c r="M808" s="379" t="n"/>
      <c r="N808" s="379" t="n"/>
      <c r="O808" s="379" t="n"/>
      <c r="P808" s="379" t="n"/>
      <c r="Q808" s="379" t="n"/>
      <c r="R808" s="371" t="n"/>
      <c r="S808" s="379" t="n"/>
      <c r="T808" s="371" t="n"/>
      <c r="U808" s="371" t="n"/>
      <c r="V808" s="171">
        <f>IFERROR(W808/$AD808,0)</f>
        <v/>
      </c>
      <c r="W808" s="375">
        <f>SUM(I808,J808,K808)</f>
        <v/>
      </c>
      <c r="X808" s="172">
        <f>IFERROR(Y808/$AD808,0)</f>
        <v/>
      </c>
      <c r="Y808" s="380">
        <f>SUM(L808:R808)</f>
        <v/>
      </c>
      <c r="Z808" s="172">
        <f>IFERROR(AA808/$AD808,0)</f>
        <v/>
      </c>
      <c r="AA808" s="380">
        <f>SUM(S808,T808)</f>
        <v/>
      </c>
      <c r="AB808" s="174">
        <f>IFERROR(AC808/$AD808,0)</f>
        <v/>
      </c>
      <c r="AC808" s="376">
        <f>SUM(W808,Y808,AA808)</f>
        <v/>
      </c>
      <c r="AD808" s="377">
        <f>AC808+D808+H808</f>
        <v/>
      </c>
    </row>
    <row r="809" outlineLevel="1">
      <c r="A809" s="3" t="n"/>
      <c r="B809" s="99">
        <f>C808</f>
        <v/>
      </c>
      <c r="C809" s="100">
        <f>C808+#REF!</f>
        <v/>
      </c>
      <c r="D809" s="371" t="n"/>
      <c r="E809" s="378" t="n"/>
      <c r="F809" s="378" t="n"/>
      <c r="G809" s="371" t="n"/>
      <c r="H809" s="371" t="n"/>
      <c r="I809" s="379" t="n"/>
      <c r="J809" s="378" t="n"/>
      <c r="K809" s="371" t="n"/>
      <c r="L809" s="379" t="n"/>
      <c r="M809" s="379" t="n"/>
      <c r="N809" s="379" t="n"/>
      <c r="O809" s="379" t="n"/>
      <c r="P809" s="379" t="n"/>
      <c r="Q809" s="379" t="n"/>
      <c r="R809" s="371" t="n"/>
      <c r="S809" s="379" t="n"/>
      <c r="T809" s="371" t="n"/>
      <c r="U809" s="371" t="n"/>
      <c r="V809" s="171">
        <f>IFERROR(W809/$AD809,0)</f>
        <v/>
      </c>
      <c r="W809" s="375">
        <f>SUM(I809,J809,K809)</f>
        <v/>
      </c>
      <c r="X809" s="172">
        <f>IFERROR(Y809/$AD809,0)</f>
        <v/>
      </c>
      <c r="Y809" s="380">
        <f>SUM(L809:R809)</f>
        <v/>
      </c>
      <c r="Z809" s="172">
        <f>IFERROR(AA809/$AD809,0)</f>
        <v/>
      </c>
      <c r="AA809" s="380">
        <f>SUM(S809,T809)</f>
        <v/>
      </c>
      <c r="AB809" s="174">
        <f>IFERROR(AC809/$AD809,0)</f>
        <v/>
      </c>
      <c r="AC809" s="376">
        <f>SUM(W809,Y809,AA809)</f>
        <v/>
      </c>
      <c r="AD809" s="377">
        <f>AC809+D809+H809</f>
        <v/>
      </c>
    </row>
    <row r="810" outlineLevel="1">
      <c r="A810" s="3" t="n"/>
      <c r="B810" s="99">
        <f>C809</f>
        <v/>
      </c>
      <c r="C810" s="100">
        <f>C809+#REF!</f>
        <v/>
      </c>
      <c r="D810" s="371" t="n"/>
      <c r="E810" s="378" t="n"/>
      <c r="F810" s="378" t="n"/>
      <c r="G810" s="371" t="n"/>
      <c r="H810" s="371" t="n"/>
      <c r="I810" s="379" t="n"/>
      <c r="J810" s="378" t="n"/>
      <c r="K810" s="371" t="n"/>
      <c r="L810" s="379" t="n"/>
      <c r="M810" s="379" t="n"/>
      <c r="N810" s="379" t="n"/>
      <c r="O810" s="379" t="n"/>
      <c r="P810" s="379" t="n"/>
      <c r="Q810" s="379" t="n"/>
      <c r="R810" s="371" t="n"/>
      <c r="S810" s="379" t="n"/>
      <c r="T810" s="371" t="n"/>
      <c r="U810" s="371" t="n"/>
      <c r="V810" s="171">
        <f>IFERROR(W810/$AD810,0)</f>
        <v/>
      </c>
      <c r="W810" s="375">
        <f>SUM(I810,J810,K810)</f>
        <v/>
      </c>
      <c r="X810" s="172">
        <f>IFERROR(Y810/$AD810,0)</f>
        <v/>
      </c>
      <c r="Y810" s="380">
        <f>SUM(L810:R810)</f>
        <v/>
      </c>
      <c r="Z810" s="172">
        <f>IFERROR(AA810/$AD810,0)</f>
        <v/>
      </c>
      <c r="AA810" s="380">
        <f>SUM(S810,T810)</f>
        <v/>
      </c>
      <c r="AB810" s="174">
        <f>IFERROR(AC810/$AD810,0)</f>
        <v/>
      </c>
      <c r="AC810" s="376">
        <f>SUM(W810,Y810,AA810)</f>
        <v/>
      </c>
      <c r="AD810" s="377">
        <f>AC810+D810+H810</f>
        <v/>
      </c>
    </row>
    <row r="811" outlineLevel="1">
      <c r="A811" s="3" t="n"/>
      <c r="B811" s="99">
        <f>C810</f>
        <v/>
      </c>
      <c r="C811" s="100">
        <f>C810+#REF!</f>
        <v/>
      </c>
      <c r="D811" s="371" t="n"/>
      <c r="E811" s="378" t="n"/>
      <c r="F811" s="378" t="n"/>
      <c r="G811" s="371" t="n"/>
      <c r="H811" s="371" t="n"/>
      <c r="I811" s="379" t="n"/>
      <c r="J811" s="378" t="n"/>
      <c r="K811" s="371" t="n"/>
      <c r="L811" s="379" t="n"/>
      <c r="M811" s="379" t="n"/>
      <c r="N811" s="379" t="n"/>
      <c r="O811" s="379" t="n"/>
      <c r="P811" s="379" t="n"/>
      <c r="Q811" s="379" t="n"/>
      <c r="R811" s="371" t="n"/>
      <c r="S811" s="379" t="n"/>
      <c r="T811" s="371" t="n"/>
      <c r="U811" s="371" t="n"/>
      <c r="V811" s="171">
        <f>IFERROR(W811/$AD811,0)</f>
        <v/>
      </c>
      <c r="W811" s="375">
        <f>SUM(I811,J811,K811)</f>
        <v/>
      </c>
      <c r="X811" s="172">
        <f>IFERROR(Y811/$AD811,0)</f>
        <v/>
      </c>
      <c r="Y811" s="380">
        <f>SUM(L811:R811)</f>
        <v/>
      </c>
      <c r="Z811" s="172">
        <f>IFERROR(AA811/$AD811,0)</f>
        <v/>
      </c>
      <c r="AA811" s="380">
        <f>SUM(S811,T811)</f>
        <v/>
      </c>
      <c r="AB811" s="174">
        <f>IFERROR(AC811/$AD811,0)</f>
        <v/>
      </c>
      <c r="AC811" s="376">
        <f>SUM(W811,Y811,AA811)</f>
        <v/>
      </c>
      <c r="AD811" s="377">
        <f>AC811+D811+H811</f>
        <v/>
      </c>
    </row>
    <row r="812" outlineLevel="1">
      <c r="A812" s="3" t="n"/>
      <c r="B812" s="99">
        <f>C811</f>
        <v/>
      </c>
      <c r="C812" s="100">
        <f>C811+#REF!</f>
        <v/>
      </c>
      <c r="D812" s="371" t="n"/>
      <c r="E812" s="378" t="n"/>
      <c r="F812" s="378" t="n"/>
      <c r="G812" s="371" t="n"/>
      <c r="H812" s="371" t="n"/>
      <c r="I812" s="379" t="n"/>
      <c r="J812" s="378" t="n"/>
      <c r="K812" s="371" t="n"/>
      <c r="L812" s="379" t="n"/>
      <c r="M812" s="379" t="n"/>
      <c r="N812" s="379" t="n"/>
      <c r="O812" s="379" t="n"/>
      <c r="P812" s="379" t="n"/>
      <c r="Q812" s="379" t="n"/>
      <c r="R812" s="371" t="n"/>
      <c r="S812" s="379" t="n"/>
      <c r="T812" s="371" t="n"/>
      <c r="U812" s="371" t="n"/>
      <c r="V812" s="171">
        <f>IFERROR(W812/$AD812,0)</f>
        <v/>
      </c>
      <c r="W812" s="375">
        <f>SUM(I812,J812,K812)</f>
        <v/>
      </c>
      <c r="X812" s="172">
        <f>IFERROR(Y812/$AD812,0)</f>
        <v/>
      </c>
      <c r="Y812" s="380">
        <f>SUM(L812:R812)</f>
        <v/>
      </c>
      <c r="Z812" s="172">
        <f>IFERROR(AA812/$AD812,0)</f>
        <v/>
      </c>
      <c r="AA812" s="380">
        <f>SUM(S812,T812)</f>
        <v/>
      </c>
      <c r="AB812" s="174">
        <f>IFERROR(AC812/$AD812,0)</f>
        <v/>
      </c>
      <c r="AC812" s="376">
        <f>SUM(W812,Y812,AA812)</f>
        <v/>
      </c>
      <c r="AD812" s="377">
        <f>AC812+D812+H812</f>
        <v/>
      </c>
    </row>
    <row r="813" outlineLevel="1" ht="13.8" customHeight="1" thickBot="1">
      <c r="A813" s="3" t="n"/>
      <c r="B813" s="99">
        <f>C812</f>
        <v/>
      </c>
      <c r="C813" s="100">
        <f>C812+#REF!</f>
        <v/>
      </c>
      <c r="D813" s="371" t="n"/>
      <c r="E813" s="378" t="n"/>
      <c r="F813" s="378" t="n"/>
      <c r="G813" s="371" t="n"/>
      <c r="H813" s="371" t="n"/>
      <c r="I813" s="379" t="n"/>
      <c r="J813" s="378" t="n"/>
      <c r="K813" s="371" t="n"/>
      <c r="L813" s="379" t="n"/>
      <c r="M813" s="379" t="n"/>
      <c r="N813" s="379" t="n"/>
      <c r="O813" s="379" t="n"/>
      <c r="P813" s="379" t="n"/>
      <c r="Q813" s="379" t="n"/>
      <c r="R813" s="371" t="n"/>
      <c r="S813" s="379" t="n"/>
      <c r="T813" s="371" t="n"/>
      <c r="U813" s="371" t="n"/>
      <c r="V813" s="178">
        <f>IFERROR(W813/$AD813,0)</f>
        <v/>
      </c>
      <c r="W813" s="375">
        <f>SUM(I813,J813,K813)</f>
        <v/>
      </c>
      <c r="X813" s="179">
        <f>IFERROR(Y813/$AD813,0)</f>
        <v/>
      </c>
      <c r="Y813" s="385">
        <f>SUM(L813:R813)</f>
        <v/>
      </c>
      <c r="Z813" s="179">
        <f>IFERROR(AA813/$AD813,0)</f>
        <v/>
      </c>
      <c r="AA813" s="385">
        <f>SUM(S813,T813)</f>
        <v/>
      </c>
      <c r="AB813" s="181">
        <f>IFERROR(AC813/$AD813,0)</f>
        <v/>
      </c>
      <c r="AC813" s="376">
        <f>SUM(W813,Y813,AA813)</f>
        <v/>
      </c>
      <c r="AD813" s="377">
        <f>AC813+D813+H813</f>
        <v/>
      </c>
    </row>
    <row r="814" ht="13.8" customHeight="1" thickBot="1">
      <c r="A814" s="3" t="n"/>
      <c r="B814" s="285" t="inlineStr">
        <is>
          <t>Total</t>
        </is>
      </c>
      <c r="C814" s="445" t="n"/>
      <c r="D814" s="393">
        <f>SUM(D718:D813)</f>
        <v/>
      </c>
      <c r="E814" s="392">
        <f>SUM(E718:E813)</f>
        <v/>
      </c>
      <c r="F814" s="392">
        <f>SUM(F718:F813)</f>
        <v/>
      </c>
      <c r="G814" s="393">
        <f>SUM(G718:G813)</f>
        <v/>
      </c>
      <c r="H814" s="393">
        <f>SUM(H718:H813)</f>
        <v/>
      </c>
      <c r="I814" s="394">
        <f>SUM(I718:I813)</f>
        <v/>
      </c>
      <c r="J814" s="394">
        <f>SUM(J718:J813)</f>
        <v/>
      </c>
      <c r="K814" s="393">
        <f>SUM(K718:K813)</f>
        <v/>
      </c>
      <c r="L814" s="394">
        <f>SUM(L718:L813)</f>
        <v/>
      </c>
      <c r="M814" s="394">
        <f>SUM(M718:M813)</f>
        <v/>
      </c>
      <c r="N814" s="394">
        <f>SUM(N718:N813)</f>
        <v/>
      </c>
      <c r="O814" s="394">
        <f>SUM(O718:O813)</f>
        <v/>
      </c>
      <c r="P814" s="394">
        <f>SUM(P718:P813)</f>
        <v/>
      </c>
      <c r="Q814" s="394">
        <f>SUM(Q718:Q813)</f>
        <v/>
      </c>
      <c r="R814" s="393">
        <f>SUM(R718:R813)</f>
        <v/>
      </c>
      <c r="S814" s="395">
        <f>SUM(S718:S813)</f>
        <v/>
      </c>
      <c r="T814" s="396">
        <f>SUM(T718:T813)</f>
        <v/>
      </c>
      <c r="U814" s="393">
        <f>SUM(U718:U813)</f>
        <v/>
      </c>
      <c r="V814" s="106">
        <f>IFERROR(W814/$AD814,0)</f>
        <v/>
      </c>
      <c r="W814" s="397">
        <f>SUM(I814,J814,K814)</f>
        <v/>
      </c>
      <c r="X814" s="108">
        <f>IFERROR(Y814/$AD814,0)</f>
        <v/>
      </c>
      <c r="Y814" s="397">
        <f>SUM(L814:R814)</f>
        <v/>
      </c>
      <c r="Z814" s="108">
        <f>IFERROR(AA814/$AD814,0)</f>
        <v/>
      </c>
      <c r="AA814" s="397">
        <f>SUM(S814,T814)</f>
        <v/>
      </c>
      <c r="AB814" s="109">
        <f>IFERROR(AC814/$AD814,0)</f>
        <v/>
      </c>
      <c r="AC814" s="398">
        <f>SUM(W814,Y814,AA814)</f>
        <v/>
      </c>
      <c r="AD814" s="398">
        <f>AC814+D814+H814</f>
        <v/>
      </c>
    </row>
    <row r="816" ht="15" customHeight="1">
      <c r="U816" s="443">
        <f>IF(AC816&lt;&gt;"","Data Manhã:","")</f>
        <v/>
      </c>
      <c r="AC816" s="294">
        <f>IF(#REF!&lt;&gt;"",#REF!,"")</f>
        <v/>
      </c>
    </row>
    <row r="817" ht="18" customHeight="1" thickBot="1">
      <c r="B817" s="1" t="inlineStr">
        <is>
          <t>Movimento:</t>
        </is>
      </c>
      <c r="C817" s="295" t="inlineStr">
        <is>
          <t>a3</t>
        </is>
      </c>
      <c r="D817" s="358" t="n"/>
      <c r="E817" s="358" t="n"/>
      <c r="F817" s="358" t="n"/>
      <c r="G817" s="358" t="n"/>
      <c r="H817" s="358" t="n"/>
      <c r="I817" s="358" t="n"/>
      <c r="J817" s="358" t="n"/>
      <c r="K817" s="358" t="n"/>
      <c r="L817" s="358" t="n"/>
      <c r="M817" s="358" t="n"/>
      <c r="N817" s="358" t="n"/>
      <c r="O817" s="358" t="n"/>
      <c r="P817" s="358" t="n"/>
      <c r="Q817" s="358" t="n"/>
      <c r="U817" s="444">
        <f>IF(AC816&lt;&gt;"","Data Tarde:","Data:")</f>
        <v/>
      </c>
      <c r="V817" s="358" t="n"/>
      <c r="W817" s="358" t="n"/>
      <c r="X817" s="358" t="n"/>
      <c r="Y817" s="358" t="n"/>
      <c r="Z817" s="358" t="n"/>
      <c r="AA817" s="358" t="n"/>
      <c r="AB817" s="358" t="n"/>
      <c r="AC817" s="298">
        <f>IF(#REF!="",#REF!,#REF!)</f>
        <v/>
      </c>
      <c r="AD817" s="358" t="n"/>
    </row>
    <row r="818" ht="12.75" customHeight="1">
      <c r="A818" s="3" t="n"/>
      <c r="B818" s="66" t="inlineStr">
        <is>
          <t>Hora</t>
        </is>
      </c>
      <c r="C818" s="67" t="n"/>
      <c r="D818" s="287" t="inlineStr">
        <is>
          <t>Leves</t>
        </is>
      </c>
      <c r="E818" s="289" t="n"/>
      <c r="F818" s="361" t="n"/>
      <c r="G818" s="362" t="n"/>
      <c r="H818" s="287" t="inlineStr">
        <is>
          <t>VUC</t>
        </is>
      </c>
      <c r="I818" s="305" t="n"/>
      <c r="J818" s="361" t="n"/>
      <c r="K818" s="363" t="n"/>
      <c r="L818" s="289" t="n"/>
      <c r="M818" s="361" t="n"/>
      <c r="N818" s="361" t="n"/>
      <c r="O818" s="361" t="n"/>
      <c r="P818" s="361" t="n"/>
      <c r="Q818" s="361" t="n"/>
      <c r="R818" s="362" t="n"/>
      <c r="S818" s="289" t="n"/>
      <c r="T818" s="362" t="n"/>
      <c r="U818" s="287" t="inlineStr">
        <is>
          <t>Motos</t>
        </is>
      </c>
      <c r="V818" s="290" t="inlineStr">
        <is>
          <t>Pesados</t>
        </is>
      </c>
      <c r="W818" s="361" t="n"/>
      <c r="X818" s="361" t="n"/>
      <c r="Y818" s="361" t="n"/>
      <c r="Z818" s="361" t="n"/>
      <c r="AA818" s="361" t="n"/>
      <c r="AB818" s="361" t="n"/>
      <c r="AC818" s="362" t="n"/>
      <c r="AD818" s="364" t="inlineStr">
        <is>
          <t>Veículos Totais</t>
        </is>
      </c>
    </row>
    <row r="819" ht="13.8" customHeight="1" thickBot="1">
      <c r="B819" s="68" t="inlineStr">
        <is>
          <t>das</t>
        </is>
      </c>
      <c r="C819" s="69" t="inlineStr">
        <is>
          <t>às</t>
        </is>
      </c>
      <c r="D819" s="366" t="n"/>
      <c r="E819" s="120" t="inlineStr">
        <is>
          <t>1 Eixo</t>
        </is>
      </c>
      <c r="F819" s="120" t="inlineStr">
        <is>
          <t>2 Eixos</t>
        </is>
      </c>
      <c r="G819" s="288" t="inlineStr">
        <is>
          <t>3 Eixos</t>
        </is>
      </c>
      <c r="H819" s="366" t="n"/>
      <c r="I819" s="70" t="inlineStr">
        <is>
          <t>2 Eixos</t>
        </is>
      </c>
      <c r="J819" s="69" t="inlineStr">
        <is>
          <t>3 Eixos</t>
        </is>
      </c>
      <c r="K819" s="71" t="inlineStr">
        <is>
          <t>4 Eixos</t>
        </is>
      </c>
      <c r="L819" s="70" t="inlineStr">
        <is>
          <t>3 E</t>
        </is>
      </c>
      <c r="M819" s="70" t="inlineStr">
        <is>
          <t>4 E</t>
        </is>
      </c>
      <c r="N819" s="70" t="inlineStr">
        <is>
          <t>5 E</t>
        </is>
      </c>
      <c r="O819" s="70" t="inlineStr">
        <is>
          <t>6 E</t>
        </is>
      </c>
      <c r="P819" s="70" t="inlineStr">
        <is>
          <t>7 E</t>
        </is>
      </c>
      <c r="Q819" s="70" t="inlineStr">
        <is>
          <t>8/9 E</t>
        </is>
      </c>
      <c r="R819" s="71" t="inlineStr">
        <is>
          <t>10 E +</t>
        </is>
      </c>
      <c r="S819" s="72" t="inlineStr">
        <is>
          <t>2 E</t>
        </is>
      </c>
      <c r="T819" s="73" t="inlineStr">
        <is>
          <t>3 E ou +</t>
        </is>
      </c>
      <c r="U819" s="366" t="n"/>
      <c r="V819" s="74" t="inlineStr">
        <is>
          <t>% Cam</t>
        </is>
      </c>
      <c r="W819" s="75" t="inlineStr">
        <is>
          <t>Caminhões</t>
        </is>
      </c>
      <c r="X819" s="75" t="inlineStr">
        <is>
          <t>% Carr</t>
        </is>
      </c>
      <c r="Y819" s="75" t="inlineStr">
        <is>
          <t>Carretas</t>
        </is>
      </c>
      <c r="Z819" s="75" t="inlineStr">
        <is>
          <t>% Ônib</t>
        </is>
      </c>
      <c r="AA819" s="75" t="inlineStr">
        <is>
          <t>Ônibus</t>
        </is>
      </c>
      <c r="AB819" s="75" t="inlineStr">
        <is>
          <t>% Pes</t>
        </is>
      </c>
      <c r="AC819" s="71" t="inlineStr">
        <is>
          <t>Total</t>
        </is>
      </c>
      <c r="AD819" s="365" t="n"/>
    </row>
    <row r="820" outlineLevel="1" ht="12" customHeight="1">
      <c r="A820" s="3" t="n"/>
      <c r="B820" s="76" t="n">
        <v>0</v>
      </c>
      <c r="C820" s="77">
        <f>B820+#REF!</f>
        <v/>
      </c>
      <c r="D820" s="371" t="n"/>
      <c r="E820" s="368" t="n"/>
      <c r="F820" s="369" t="n"/>
      <c r="G820" s="370" t="n"/>
      <c r="H820" s="371" t="n"/>
      <c r="I820" s="372" t="n"/>
      <c r="J820" s="373" t="n"/>
      <c r="K820" s="374" t="n"/>
      <c r="L820" s="372" t="n"/>
      <c r="M820" s="372" t="n"/>
      <c r="N820" s="372" t="n"/>
      <c r="O820" s="372" t="n"/>
      <c r="P820" s="372" t="n"/>
      <c r="Q820" s="372" t="n"/>
      <c r="R820" s="370" t="n"/>
      <c r="S820" s="369" t="n"/>
      <c r="T820" s="370" t="n"/>
      <c r="U820" s="370" t="n"/>
      <c r="V820" s="163">
        <f>IFERROR(W820/$AD820,0)</f>
        <v/>
      </c>
      <c r="W820" s="375">
        <f>SUM(I820,J820,K820)</f>
        <v/>
      </c>
      <c r="X820" s="165">
        <f>IFERROR(Y820/$AD820,0)</f>
        <v/>
      </c>
      <c r="Y820" s="375">
        <f>SUM(L820:R820)</f>
        <v/>
      </c>
      <c r="Z820" s="165">
        <f>IFERROR(AA820/$AD820,0)</f>
        <v/>
      </c>
      <c r="AA820" s="375">
        <f>SUM(S820,T820)</f>
        <v/>
      </c>
      <c r="AB820" s="166">
        <f>IFERROR(AC820/$AD820,0)</f>
        <v/>
      </c>
      <c r="AC820" s="376">
        <f>SUM(W820,Y820,AA820)</f>
        <v/>
      </c>
      <c r="AD820" s="377">
        <f>AC820+D820+H820</f>
        <v/>
      </c>
    </row>
    <row r="821" outlineLevel="1">
      <c r="A821" s="3" t="n"/>
      <c r="B821" s="84">
        <f>C820</f>
        <v/>
      </c>
      <c r="C821" s="85">
        <f>C820+#REF!</f>
        <v/>
      </c>
      <c r="D821" s="371" t="n"/>
      <c r="E821" s="378" t="n"/>
      <c r="F821" s="378" t="n"/>
      <c r="G821" s="371" t="n"/>
      <c r="H821" s="371" t="n"/>
      <c r="I821" s="379" t="n"/>
      <c r="J821" s="378" t="n"/>
      <c r="K821" s="371" t="n"/>
      <c r="L821" s="379" t="n"/>
      <c r="M821" s="379" t="n"/>
      <c r="N821" s="379" t="n"/>
      <c r="O821" s="379" t="n"/>
      <c r="P821" s="379" t="n"/>
      <c r="Q821" s="379" t="n"/>
      <c r="R821" s="371" t="n"/>
      <c r="S821" s="379" t="n"/>
      <c r="T821" s="371" t="n"/>
      <c r="U821" s="371" t="n"/>
      <c r="V821" s="171">
        <f>IFERROR(W821/$AD821,0)</f>
        <v/>
      </c>
      <c r="W821" s="375">
        <f>SUM(I821,J821,K821)</f>
        <v/>
      </c>
      <c r="X821" s="172">
        <f>IFERROR(Y821/$AD821,0)</f>
        <v/>
      </c>
      <c r="Y821" s="380">
        <f>SUM(L821:R821)</f>
        <v/>
      </c>
      <c r="Z821" s="172">
        <f>IFERROR(AA821/$AD821,0)</f>
        <v/>
      </c>
      <c r="AA821" s="380">
        <f>SUM(S821,T821)</f>
        <v/>
      </c>
      <c r="AB821" s="174">
        <f>IFERROR(AC821/$AD821,0)</f>
        <v/>
      </c>
      <c r="AC821" s="376">
        <f>SUM(W821,Y821,AA821)</f>
        <v/>
      </c>
      <c r="AD821" s="377">
        <f>AC821+D821+H821</f>
        <v/>
      </c>
    </row>
    <row r="822" outlineLevel="1">
      <c r="A822" s="3" t="n"/>
      <c r="B822" s="84">
        <f>C821</f>
        <v/>
      </c>
      <c r="C822" s="85">
        <f>C821+#REF!</f>
        <v/>
      </c>
      <c r="D822" s="371" t="n"/>
      <c r="E822" s="378" t="n"/>
      <c r="F822" s="378" t="n"/>
      <c r="G822" s="371" t="n"/>
      <c r="H822" s="371" t="n"/>
      <c r="I822" s="379" t="n"/>
      <c r="J822" s="378" t="n"/>
      <c r="K822" s="371" t="n"/>
      <c r="L822" s="379" t="n"/>
      <c r="M822" s="379" t="n"/>
      <c r="N822" s="379" t="n"/>
      <c r="O822" s="379" t="n"/>
      <c r="P822" s="379" t="n"/>
      <c r="Q822" s="379" t="n"/>
      <c r="R822" s="371" t="n"/>
      <c r="S822" s="379" t="n"/>
      <c r="T822" s="371" t="n"/>
      <c r="U822" s="371" t="n"/>
      <c r="V822" s="171">
        <f>IFERROR(W822/$AD822,0)</f>
        <v/>
      </c>
      <c r="W822" s="375">
        <f>SUM(I822,J822,K822)</f>
        <v/>
      </c>
      <c r="X822" s="172">
        <f>IFERROR(Y822/$AD822,0)</f>
        <v/>
      </c>
      <c r="Y822" s="380">
        <f>SUM(L822:R822)</f>
        <v/>
      </c>
      <c r="Z822" s="172">
        <f>IFERROR(AA822/$AD822,0)</f>
        <v/>
      </c>
      <c r="AA822" s="380">
        <f>SUM(S822,T822)</f>
        <v/>
      </c>
      <c r="AB822" s="174">
        <f>IFERROR(AC822/$AD822,0)</f>
        <v/>
      </c>
      <c r="AC822" s="376">
        <f>SUM(W822,Y822,AA822)</f>
        <v/>
      </c>
      <c r="AD822" s="377">
        <f>AC822+D822+H822</f>
        <v/>
      </c>
    </row>
    <row r="823" outlineLevel="1">
      <c r="A823" s="3" t="n"/>
      <c r="B823" s="84">
        <f>C822</f>
        <v/>
      </c>
      <c r="C823" s="85">
        <f>C822+#REF!</f>
        <v/>
      </c>
      <c r="D823" s="371" t="n"/>
      <c r="E823" s="378" t="n"/>
      <c r="F823" s="378" t="n"/>
      <c r="G823" s="371" t="n"/>
      <c r="H823" s="371" t="n"/>
      <c r="I823" s="379" t="n"/>
      <c r="J823" s="378" t="n"/>
      <c r="K823" s="371" t="n"/>
      <c r="L823" s="379" t="n"/>
      <c r="M823" s="379" t="n"/>
      <c r="N823" s="379" t="n"/>
      <c r="O823" s="379" t="n"/>
      <c r="P823" s="379" t="n"/>
      <c r="Q823" s="379" t="n"/>
      <c r="R823" s="371" t="n"/>
      <c r="S823" s="379" t="n"/>
      <c r="T823" s="371" t="n"/>
      <c r="U823" s="371" t="n"/>
      <c r="V823" s="171">
        <f>IFERROR(W823/$AD823,0)</f>
        <v/>
      </c>
      <c r="W823" s="375">
        <f>SUM(I823,J823,K823)</f>
        <v/>
      </c>
      <c r="X823" s="172">
        <f>IFERROR(Y823/$AD823,0)</f>
        <v/>
      </c>
      <c r="Y823" s="380">
        <f>SUM(L823:R823)</f>
        <v/>
      </c>
      <c r="Z823" s="172">
        <f>IFERROR(AA823/$AD823,0)</f>
        <v/>
      </c>
      <c r="AA823" s="380">
        <f>SUM(S823,T823)</f>
        <v/>
      </c>
      <c r="AB823" s="174">
        <f>IFERROR(AC823/$AD823,0)</f>
        <v/>
      </c>
      <c r="AC823" s="376">
        <f>SUM(W823,Y823,AA823)</f>
        <v/>
      </c>
      <c r="AD823" s="377">
        <f>AC823+D823+H823</f>
        <v/>
      </c>
    </row>
    <row r="824" outlineLevel="1">
      <c r="A824" s="3" t="n"/>
      <c r="B824" s="84">
        <f>C823</f>
        <v/>
      </c>
      <c r="C824" s="85">
        <f>C823+#REF!</f>
        <v/>
      </c>
      <c r="D824" s="371" t="n"/>
      <c r="E824" s="378" t="n"/>
      <c r="F824" s="378" t="n"/>
      <c r="G824" s="371" t="n"/>
      <c r="H824" s="371" t="n"/>
      <c r="I824" s="379" t="n"/>
      <c r="J824" s="378" t="n"/>
      <c r="K824" s="371" t="n"/>
      <c r="L824" s="379" t="n"/>
      <c r="M824" s="379" t="n"/>
      <c r="N824" s="379" t="n"/>
      <c r="O824" s="379" t="n"/>
      <c r="P824" s="379" t="n"/>
      <c r="Q824" s="379" t="n"/>
      <c r="R824" s="371" t="n"/>
      <c r="S824" s="379" t="n"/>
      <c r="T824" s="371" t="n"/>
      <c r="U824" s="371" t="n"/>
      <c r="V824" s="171">
        <f>IFERROR(W824/$AD824,0)</f>
        <v/>
      </c>
      <c r="W824" s="375">
        <f>SUM(I824,J824,K824)</f>
        <v/>
      </c>
      <c r="X824" s="172">
        <f>IFERROR(Y824/$AD824,0)</f>
        <v/>
      </c>
      <c r="Y824" s="380">
        <f>SUM(L824:R824)</f>
        <v/>
      </c>
      <c r="Z824" s="172">
        <f>IFERROR(AA824/$AD824,0)</f>
        <v/>
      </c>
      <c r="AA824" s="380">
        <f>SUM(S824,T824)</f>
        <v/>
      </c>
      <c r="AB824" s="174">
        <f>IFERROR(AC824/$AD824,0)</f>
        <v/>
      </c>
      <c r="AC824" s="376">
        <f>SUM(W824,Y824,AA824)</f>
        <v/>
      </c>
      <c r="AD824" s="377">
        <f>AC824+D824+H824</f>
        <v/>
      </c>
    </row>
    <row r="825" outlineLevel="1">
      <c r="A825" s="3" t="n"/>
      <c r="B825" s="84">
        <f>C824</f>
        <v/>
      </c>
      <c r="C825" s="85">
        <f>C824+#REF!</f>
        <v/>
      </c>
      <c r="D825" s="371" t="n"/>
      <c r="E825" s="378" t="n"/>
      <c r="F825" s="378" t="n"/>
      <c r="G825" s="371" t="n"/>
      <c r="H825" s="371" t="n"/>
      <c r="I825" s="379" t="n"/>
      <c r="J825" s="378" t="n"/>
      <c r="K825" s="371" t="n"/>
      <c r="L825" s="379" t="n"/>
      <c r="M825" s="379" t="n"/>
      <c r="N825" s="379" t="n"/>
      <c r="O825" s="379" t="n"/>
      <c r="P825" s="379" t="n"/>
      <c r="Q825" s="379" t="n"/>
      <c r="R825" s="371" t="n"/>
      <c r="S825" s="379" t="n"/>
      <c r="T825" s="371" t="n"/>
      <c r="U825" s="371" t="n"/>
      <c r="V825" s="171">
        <f>IFERROR(W825/$AD825,0)</f>
        <v/>
      </c>
      <c r="W825" s="375">
        <f>SUM(I825,J825,K825)</f>
        <v/>
      </c>
      <c r="X825" s="172">
        <f>IFERROR(Y825/$AD825,0)</f>
        <v/>
      </c>
      <c r="Y825" s="380">
        <f>SUM(L825:R825)</f>
        <v/>
      </c>
      <c r="Z825" s="172">
        <f>IFERROR(AA825/$AD825,0)</f>
        <v/>
      </c>
      <c r="AA825" s="380">
        <f>SUM(S825,T825)</f>
        <v/>
      </c>
      <c r="AB825" s="174">
        <f>IFERROR(AC825/$AD825,0)</f>
        <v/>
      </c>
      <c r="AC825" s="376">
        <f>SUM(W825,Y825,AA825)</f>
        <v/>
      </c>
      <c r="AD825" s="377">
        <f>AC825+D825+H825</f>
        <v/>
      </c>
    </row>
    <row r="826" outlineLevel="1">
      <c r="A826" s="3" t="n"/>
      <c r="B826" s="84">
        <f>C825</f>
        <v/>
      </c>
      <c r="C826" s="85">
        <f>C825+#REF!</f>
        <v/>
      </c>
      <c r="D826" s="371" t="n"/>
      <c r="E826" s="378" t="n"/>
      <c r="F826" s="378" t="n"/>
      <c r="G826" s="371" t="n"/>
      <c r="H826" s="371" t="n"/>
      <c r="I826" s="379" t="n"/>
      <c r="J826" s="378" t="n"/>
      <c r="K826" s="371" t="n"/>
      <c r="L826" s="379" t="n"/>
      <c r="M826" s="379" t="n"/>
      <c r="N826" s="379" t="n"/>
      <c r="O826" s="379" t="n"/>
      <c r="P826" s="379" t="n"/>
      <c r="Q826" s="379" t="n"/>
      <c r="R826" s="371" t="n"/>
      <c r="S826" s="379" t="n"/>
      <c r="T826" s="371" t="n"/>
      <c r="U826" s="371" t="n"/>
      <c r="V826" s="171">
        <f>IFERROR(W826/$AD826,0)</f>
        <v/>
      </c>
      <c r="W826" s="375">
        <f>SUM(I826,J826,K826)</f>
        <v/>
      </c>
      <c r="X826" s="172">
        <f>IFERROR(Y826/$AD826,0)</f>
        <v/>
      </c>
      <c r="Y826" s="380">
        <f>SUM(L826:R826)</f>
        <v/>
      </c>
      <c r="Z826" s="172">
        <f>IFERROR(AA826/$AD826,0)</f>
        <v/>
      </c>
      <c r="AA826" s="380">
        <f>SUM(S826,T826)</f>
        <v/>
      </c>
      <c r="AB826" s="174">
        <f>IFERROR(AC826/$AD826,0)</f>
        <v/>
      </c>
      <c r="AC826" s="376">
        <f>SUM(W826,Y826,AA826)</f>
        <v/>
      </c>
      <c r="AD826" s="377">
        <f>AC826+D826+H826</f>
        <v/>
      </c>
    </row>
    <row r="827" outlineLevel="1">
      <c r="A827" s="3" t="n"/>
      <c r="B827" s="84">
        <f>C826</f>
        <v/>
      </c>
      <c r="C827" s="85">
        <f>C826+#REF!</f>
        <v/>
      </c>
      <c r="D827" s="371" t="n"/>
      <c r="E827" s="378" t="n"/>
      <c r="F827" s="378" t="n"/>
      <c r="G827" s="371" t="n"/>
      <c r="H827" s="371" t="n"/>
      <c r="I827" s="379" t="n"/>
      <c r="J827" s="378" t="n"/>
      <c r="K827" s="371" t="n"/>
      <c r="L827" s="379" t="n"/>
      <c r="M827" s="379" t="n"/>
      <c r="N827" s="379" t="n"/>
      <c r="O827" s="379" t="n"/>
      <c r="P827" s="379" t="n"/>
      <c r="Q827" s="379" t="n"/>
      <c r="R827" s="371" t="n"/>
      <c r="S827" s="379" t="n"/>
      <c r="T827" s="371" t="n"/>
      <c r="U827" s="371" t="n"/>
      <c r="V827" s="171">
        <f>IFERROR(W827/$AD827,0)</f>
        <v/>
      </c>
      <c r="W827" s="375">
        <f>SUM(I827,J827,K827)</f>
        <v/>
      </c>
      <c r="X827" s="172">
        <f>IFERROR(Y827/$AD827,0)</f>
        <v/>
      </c>
      <c r="Y827" s="380">
        <f>SUM(L827:R827)</f>
        <v/>
      </c>
      <c r="Z827" s="172">
        <f>IFERROR(AA827/$AD827,0)</f>
        <v/>
      </c>
      <c r="AA827" s="380">
        <f>SUM(S827,T827)</f>
        <v/>
      </c>
      <c r="AB827" s="174">
        <f>IFERROR(AC827/$AD827,0)</f>
        <v/>
      </c>
      <c r="AC827" s="376">
        <f>SUM(W827,Y827,AA827)</f>
        <v/>
      </c>
      <c r="AD827" s="377">
        <f>AC827+D827+H827</f>
        <v/>
      </c>
    </row>
    <row r="828" outlineLevel="1">
      <c r="A828" s="3" t="n"/>
      <c r="B828" s="84">
        <f>C827</f>
        <v/>
      </c>
      <c r="C828" s="85">
        <f>C827+#REF!</f>
        <v/>
      </c>
      <c r="D828" s="371" t="n"/>
      <c r="E828" s="378" t="n"/>
      <c r="F828" s="378" t="n"/>
      <c r="G828" s="371" t="n"/>
      <c r="H828" s="371" t="n"/>
      <c r="I828" s="379" t="n"/>
      <c r="J828" s="378" t="n"/>
      <c r="K828" s="371" t="n"/>
      <c r="L828" s="379" t="n"/>
      <c r="M828" s="379" t="n"/>
      <c r="N828" s="379" t="n"/>
      <c r="O828" s="379" t="n"/>
      <c r="P828" s="379" t="n"/>
      <c r="Q828" s="379" t="n"/>
      <c r="R828" s="371" t="n"/>
      <c r="S828" s="379" t="n"/>
      <c r="T828" s="371" t="n"/>
      <c r="U828" s="371" t="n"/>
      <c r="V828" s="171">
        <f>IFERROR(W828/$AD828,0)</f>
        <v/>
      </c>
      <c r="W828" s="375">
        <f>SUM(I828,J828,K828)</f>
        <v/>
      </c>
      <c r="X828" s="172">
        <f>IFERROR(Y828/$AD828,0)</f>
        <v/>
      </c>
      <c r="Y828" s="380">
        <f>SUM(L828:R828)</f>
        <v/>
      </c>
      <c r="Z828" s="172">
        <f>IFERROR(AA828/$AD828,0)</f>
        <v/>
      </c>
      <c r="AA828" s="380">
        <f>SUM(S828,T828)</f>
        <v/>
      </c>
      <c r="AB828" s="174">
        <f>IFERROR(AC828/$AD828,0)</f>
        <v/>
      </c>
      <c r="AC828" s="376">
        <f>SUM(W828,Y828,AA828)</f>
        <v/>
      </c>
      <c r="AD828" s="377">
        <f>AC828+D828+H828</f>
        <v/>
      </c>
    </row>
    <row r="829" outlineLevel="1">
      <c r="A829" s="3" t="n"/>
      <c r="B829" s="84">
        <f>C828</f>
        <v/>
      </c>
      <c r="C829" s="85">
        <f>C828+#REF!</f>
        <v/>
      </c>
      <c r="D829" s="371" t="n"/>
      <c r="E829" s="378" t="n"/>
      <c r="F829" s="378" t="n"/>
      <c r="G829" s="371" t="n"/>
      <c r="H829" s="371" t="n"/>
      <c r="I829" s="379" t="n"/>
      <c r="J829" s="378" t="n"/>
      <c r="K829" s="371" t="n"/>
      <c r="L829" s="379" t="n"/>
      <c r="M829" s="379" t="n"/>
      <c r="N829" s="379" t="n"/>
      <c r="O829" s="379" t="n"/>
      <c r="P829" s="379" t="n"/>
      <c r="Q829" s="379" t="n"/>
      <c r="R829" s="371" t="n"/>
      <c r="S829" s="379" t="n"/>
      <c r="T829" s="371" t="n"/>
      <c r="U829" s="371" t="n"/>
      <c r="V829" s="171">
        <f>IFERROR(W829/$AD829,0)</f>
        <v/>
      </c>
      <c r="W829" s="375">
        <f>SUM(I829,J829,K829)</f>
        <v/>
      </c>
      <c r="X829" s="172">
        <f>IFERROR(Y829/$AD829,0)</f>
        <v/>
      </c>
      <c r="Y829" s="380">
        <f>SUM(L829:R829)</f>
        <v/>
      </c>
      <c r="Z829" s="172">
        <f>IFERROR(AA829/$AD829,0)</f>
        <v/>
      </c>
      <c r="AA829" s="380">
        <f>SUM(S829,T829)</f>
        <v/>
      </c>
      <c r="AB829" s="174">
        <f>IFERROR(AC829/$AD829,0)</f>
        <v/>
      </c>
      <c r="AC829" s="376">
        <f>SUM(W829,Y829,AA829)</f>
        <v/>
      </c>
      <c r="AD829" s="377">
        <f>AC829+D829+H829</f>
        <v/>
      </c>
    </row>
    <row r="830" outlineLevel="1">
      <c r="A830" s="3" t="n"/>
      <c r="B830" s="84">
        <f>C829</f>
        <v/>
      </c>
      <c r="C830" s="90">
        <f>C829+#REF!</f>
        <v/>
      </c>
      <c r="D830" s="371" t="n"/>
      <c r="E830" s="378" t="n"/>
      <c r="F830" s="378" t="n"/>
      <c r="G830" s="371" t="n"/>
      <c r="H830" s="371" t="n"/>
      <c r="I830" s="379" t="n"/>
      <c r="J830" s="378" t="n"/>
      <c r="K830" s="371" t="n"/>
      <c r="L830" s="379" t="n"/>
      <c r="M830" s="379" t="n"/>
      <c r="N830" s="379" t="n"/>
      <c r="O830" s="379" t="n"/>
      <c r="P830" s="379" t="n"/>
      <c r="Q830" s="379" t="n"/>
      <c r="R830" s="371" t="n"/>
      <c r="S830" s="379" t="n"/>
      <c r="T830" s="371" t="n"/>
      <c r="U830" s="371" t="n"/>
      <c r="V830" s="171">
        <f>IFERROR(W830/$AD830,0)</f>
        <v/>
      </c>
      <c r="W830" s="375">
        <f>SUM(I830,J830,K830)</f>
        <v/>
      </c>
      <c r="X830" s="172">
        <f>IFERROR(Y830/$AD830,0)</f>
        <v/>
      </c>
      <c r="Y830" s="380">
        <f>SUM(L830:R830)</f>
        <v/>
      </c>
      <c r="Z830" s="172">
        <f>IFERROR(AA830/$AD830,0)</f>
        <v/>
      </c>
      <c r="AA830" s="380">
        <f>SUM(S830,T830)</f>
        <v/>
      </c>
      <c r="AB830" s="174">
        <f>IFERROR(AC830/$AD830,0)</f>
        <v/>
      </c>
      <c r="AC830" s="376">
        <f>SUM(W830,Y830,AA830)</f>
        <v/>
      </c>
      <c r="AD830" s="377">
        <f>AC830+D830+H830</f>
        <v/>
      </c>
    </row>
    <row r="831" outlineLevel="1">
      <c r="A831" s="3" t="n"/>
      <c r="B831" s="84">
        <f>C830</f>
        <v/>
      </c>
      <c r="C831" s="85">
        <f>C830+#REF!</f>
        <v/>
      </c>
      <c r="D831" s="371" t="n"/>
      <c r="E831" s="378" t="n"/>
      <c r="F831" s="378" t="n"/>
      <c r="G831" s="371" t="n"/>
      <c r="H831" s="371" t="n"/>
      <c r="I831" s="379" t="n"/>
      <c r="J831" s="378" t="n"/>
      <c r="K831" s="371" t="n"/>
      <c r="L831" s="379" t="n"/>
      <c r="M831" s="379" t="n"/>
      <c r="N831" s="379" t="n"/>
      <c r="O831" s="379" t="n"/>
      <c r="P831" s="379" t="n"/>
      <c r="Q831" s="379" t="n"/>
      <c r="R831" s="371" t="n"/>
      <c r="S831" s="379" t="n"/>
      <c r="T831" s="371" t="n"/>
      <c r="U831" s="371" t="n"/>
      <c r="V831" s="171">
        <f>IFERROR(W831/$AD831,0)</f>
        <v/>
      </c>
      <c r="W831" s="375">
        <f>SUM(I831,J831,K831)</f>
        <v/>
      </c>
      <c r="X831" s="172">
        <f>IFERROR(Y831/$AD831,0)</f>
        <v/>
      </c>
      <c r="Y831" s="380">
        <f>SUM(L831:R831)</f>
        <v/>
      </c>
      <c r="Z831" s="172">
        <f>IFERROR(AA831/$AD831,0)</f>
        <v/>
      </c>
      <c r="AA831" s="380">
        <f>SUM(S831,T831)</f>
        <v/>
      </c>
      <c r="AB831" s="174">
        <f>IFERROR(AC831/$AD831,0)</f>
        <v/>
      </c>
      <c r="AC831" s="376">
        <f>SUM(W831,Y831,AA831)</f>
        <v/>
      </c>
      <c r="AD831" s="377">
        <f>AC831+D831+H831</f>
        <v/>
      </c>
    </row>
    <row r="832" outlineLevel="1">
      <c r="A832" s="3" t="n"/>
      <c r="B832" s="84">
        <f>C831</f>
        <v/>
      </c>
      <c r="C832" s="85">
        <f>C831+#REF!</f>
        <v/>
      </c>
      <c r="D832" s="371" t="n"/>
      <c r="E832" s="378" t="n"/>
      <c r="F832" s="378" t="n"/>
      <c r="G832" s="371" t="n"/>
      <c r="H832" s="371" t="n"/>
      <c r="I832" s="379" t="n"/>
      <c r="J832" s="378" t="n"/>
      <c r="K832" s="371" t="n"/>
      <c r="L832" s="379" t="n"/>
      <c r="M832" s="379" t="n"/>
      <c r="N832" s="379" t="n"/>
      <c r="O832" s="379" t="n"/>
      <c r="P832" s="379" t="n"/>
      <c r="Q832" s="379" t="n"/>
      <c r="R832" s="371" t="n"/>
      <c r="S832" s="379" t="n"/>
      <c r="T832" s="371" t="n"/>
      <c r="U832" s="371" t="n"/>
      <c r="V832" s="171">
        <f>IFERROR(W832/$AD832,0)</f>
        <v/>
      </c>
      <c r="W832" s="375">
        <f>SUM(I832,J832,K832)</f>
        <v/>
      </c>
      <c r="X832" s="172">
        <f>IFERROR(Y832/$AD832,0)</f>
        <v/>
      </c>
      <c r="Y832" s="380">
        <f>SUM(L832:R832)</f>
        <v/>
      </c>
      <c r="Z832" s="172">
        <f>IFERROR(AA832/$AD832,0)</f>
        <v/>
      </c>
      <c r="AA832" s="380">
        <f>SUM(S832,T832)</f>
        <v/>
      </c>
      <c r="AB832" s="174">
        <f>IFERROR(AC832/$AD832,0)</f>
        <v/>
      </c>
      <c r="AC832" s="376">
        <f>SUM(W832,Y832,AA832)</f>
        <v/>
      </c>
      <c r="AD832" s="377">
        <f>AC832+D832+H832</f>
        <v/>
      </c>
    </row>
    <row r="833" outlineLevel="1">
      <c r="A833" s="3" t="n"/>
      <c r="B833" s="84">
        <f>C832</f>
        <v/>
      </c>
      <c r="C833" s="85">
        <f>C832+#REF!</f>
        <v/>
      </c>
      <c r="D833" s="371" t="n"/>
      <c r="E833" s="378" t="n"/>
      <c r="F833" s="378" t="n"/>
      <c r="G833" s="371" t="n"/>
      <c r="H833" s="371" t="n"/>
      <c r="I833" s="379" t="n"/>
      <c r="J833" s="378" t="n"/>
      <c r="K833" s="371" t="n"/>
      <c r="L833" s="379" t="n"/>
      <c r="M833" s="379" t="n"/>
      <c r="N833" s="379" t="n"/>
      <c r="O833" s="379" t="n"/>
      <c r="P833" s="379" t="n"/>
      <c r="Q833" s="379" t="n"/>
      <c r="R833" s="371" t="n"/>
      <c r="S833" s="379" t="n"/>
      <c r="T833" s="371" t="n"/>
      <c r="U833" s="371" t="n"/>
      <c r="V833" s="171">
        <f>IFERROR(W833/$AD833,0)</f>
        <v/>
      </c>
      <c r="W833" s="375">
        <f>SUM(I833,J833,K833)</f>
        <v/>
      </c>
      <c r="X833" s="172">
        <f>IFERROR(Y833/$AD833,0)</f>
        <v/>
      </c>
      <c r="Y833" s="380">
        <f>SUM(L833:R833)</f>
        <v/>
      </c>
      <c r="Z833" s="172">
        <f>IFERROR(AA833/$AD833,0)</f>
        <v/>
      </c>
      <c r="AA833" s="380">
        <f>SUM(S833,T833)</f>
        <v/>
      </c>
      <c r="AB833" s="174">
        <f>IFERROR(AC833/$AD833,0)</f>
        <v/>
      </c>
      <c r="AC833" s="376">
        <f>SUM(W833,Y833,AA833)</f>
        <v/>
      </c>
      <c r="AD833" s="377">
        <f>AC833+D833+H833</f>
        <v/>
      </c>
    </row>
    <row r="834" outlineLevel="1">
      <c r="A834" s="3" t="n"/>
      <c r="B834" s="84">
        <f>C833</f>
        <v/>
      </c>
      <c r="C834" s="85">
        <f>C833+#REF!</f>
        <v/>
      </c>
      <c r="D834" s="371" t="n"/>
      <c r="E834" s="378" t="n"/>
      <c r="F834" s="378" t="n"/>
      <c r="G834" s="371" t="n"/>
      <c r="H834" s="371" t="n"/>
      <c r="I834" s="379" t="n"/>
      <c r="J834" s="378" t="n"/>
      <c r="K834" s="371" t="n"/>
      <c r="L834" s="379" t="n"/>
      <c r="M834" s="379" t="n"/>
      <c r="N834" s="379" t="n"/>
      <c r="O834" s="379" t="n"/>
      <c r="P834" s="379" t="n"/>
      <c r="Q834" s="379" t="n"/>
      <c r="R834" s="371" t="n"/>
      <c r="S834" s="379" t="n"/>
      <c r="T834" s="371" t="n"/>
      <c r="U834" s="371" t="n"/>
      <c r="V834" s="171">
        <f>IFERROR(W834/$AD834,0)</f>
        <v/>
      </c>
      <c r="W834" s="375">
        <f>SUM(I834,J834,K834)</f>
        <v/>
      </c>
      <c r="X834" s="172">
        <f>IFERROR(Y834/$AD834,0)</f>
        <v/>
      </c>
      <c r="Y834" s="380">
        <f>SUM(L834:R834)</f>
        <v/>
      </c>
      <c r="Z834" s="172">
        <f>IFERROR(AA834/$AD834,0)</f>
        <v/>
      </c>
      <c r="AA834" s="380">
        <f>SUM(S834,T834)</f>
        <v/>
      </c>
      <c r="AB834" s="174">
        <f>IFERROR(AC834/$AD834,0)</f>
        <v/>
      </c>
      <c r="AC834" s="376">
        <f>SUM(W834,Y834,AA834)</f>
        <v/>
      </c>
      <c r="AD834" s="377">
        <f>AC834+D834+H834</f>
        <v/>
      </c>
    </row>
    <row r="835" outlineLevel="1">
      <c r="A835" s="3" t="n"/>
      <c r="B835" s="84">
        <f>C834</f>
        <v/>
      </c>
      <c r="C835" s="85">
        <f>C834+#REF!</f>
        <v/>
      </c>
      <c r="D835" s="371" t="n"/>
      <c r="E835" s="378" t="n"/>
      <c r="F835" s="378" t="n"/>
      <c r="G835" s="371" t="n"/>
      <c r="H835" s="371" t="n"/>
      <c r="I835" s="379" t="n"/>
      <c r="J835" s="378" t="n"/>
      <c r="K835" s="371" t="n"/>
      <c r="L835" s="379" t="n"/>
      <c r="M835" s="379" t="n"/>
      <c r="N835" s="379" t="n"/>
      <c r="O835" s="379" t="n"/>
      <c r="P835" s="379" t="n"/>
      <c r="Q835" s="379" t="n"/>
      <c r="R835" s="371" t="n"/>
      <c r="S835" s="379" t="n"/>
      <c r="T835" s="371" t="n"/>
      <c r="U835" s="371" t="n"/>
      <c r="V835" s="171">
        <f>IFERROR(W835/$AD835,0)</f>
        <v/>
      </c>
      <c r="W835" s="375">
        <f>SUM(I835,J835,K835)</f>
        <v/>
      </c>
      <c r="X835" s="172">
        <f>IFERROR(Y835/$AD835,0)</f>
        <v/>
      </c>
      <c r="Y835" s="380">
        <f>SUM(L835:R835)</f>
        <v/>
      </c>
      <c r="Z835" s="172">
        <f>IFERROR(AA835/$AD835,0)</f>
        <v/>
      </c>
      <c r="AA835" s="380">
        <f>SUM(S835,T835)</f>
        <v/>
      </c>
      <c r="AB835" s="174">
        <f>IFERROR(AC835/$AD835,0)</f>
        <v/>
      </c>
      <c r="AC835" s="376">
        <f>SUM(W835,Y835,AA835)</f>
        <v/>
      </c>
      <c r="AD835" s="377">
        <f>AC835+D835+H835</f>
        <v/>
      </c>
    </row>
    <row r="836" outlineLevel="1">
      <c r="A836" s="3" t="n"/>
      <c r="B836" s="84">
        <f>C835</f>
        <v/>
      </c>
      <c r="C836" s="85">
        <f>C835+#REF!</f>
        <v/>
      </c>
      <c r="D836" s="371" t="n"/>
      <c r="E836" s="378" t="n"/>
      <c r="F836" s="378" t="n"/>
      <c r="G836" s="371" t="n"/>
      <c r="H836" s="371" t="n"/>
      <c r="I836" s="379" t="n"/>
      <c r="J836" s="378" t="n"/>
      <c r="K836" s="371" t="n"/>
      <c r="L836" s="379" t="n"/>
      <c r="M836" s="379" t="n"/>
      <c r="N836" s="379" t="n"/>
      <c r="O836" s="379" t="n"/>
      <c r="P836" s="379" t="n"/>
      <c r="Q836" s="379" t="n"/>
      <c r="R836" s="371" t="n"/>
      <c r="S836" s="379" t="n"/>
      <c r="T836" s="371" t="n"/>
      <c r="U836" s="371" t="n"/>
      <c r="V836" s="171">
        <f>IFERROR(W836/$AD836,0)</f>
        <v/>
      </c>
      <c r="W836" s="375">
        <f>SUM(I836,J836,K836)</f>
        <v/>
      </c>
      <c r="X836" s="172">
        <f>IFERROR(Y836/$AD836,0)</f>
        <v/>
      </c>
      <c r="Y836" s="380">
        <f>SUM(L836:R836)</f>
        <v/>
      </c>
      <c r="Z836" s="172">
        <f>IFERROR(AA836/$AD836,0)</f>
        <v/>
      </c>
      <c r="AA836" s="380">
        <f>SUM(S836,T836)</f>
        <v/>
      </c>
      <c r="AB836" s="174">
        <f>IFERROR(AC836/$AD836,0)</f>
        <v/>
      </c>
      <c r="AC836" s="376">
        <f>SUM(W836,Y836,AA836)</f>
        <v/>
      </c>
      <c r="AD836" s="377">
        <f>AC836+D836+H836</f>
        <v/>
      </c>
    </row>
    <row r="837" outlineLevel="1">
      <c r="A837" s="3" t="n"/>
      <c r="B837" s="84">
        <f>C836</f>
        <v/>
      </c>
      <c r="C837" s="85">
        <f>C836+#REF!</f>
        <v/>
      </c>
      <c r="D837" s="371" t="n"/>
      <c r="E837" s="378" t="n"/>
      <c r="F837" s="378" t="n"/>
      <c r="G837" s="371" t="n"/>
      <c r="H837" s="371" t="n"/>
      <c r="I837" s="379" t="n"/>
      <c r="J837" s="378" t="n"/>
      <c r="K837" s="371" t="n"/>
      <c r="L837" s="379" t="n"/>
      <c r="M837" s="379" t="n"/>
      <c r="N837" s="379" t="n"/>
      <c r="O837" s="379" t="n"/>
      <c r="P837" s="379" t="n"/>
      <c r="Q837" s="379" t="n"/>
      <c r="R837" s="371" t="n"/>
      <c r="S837" s="379" t="n"/>
      <c r="T837" s="371" t="n"/>
      <c r="U837" s="371" t="n"/>
      <c r="V837" s="171">
        <f>IFERROR(W837/$AD837,0)</f>
        <v/>
      </c>
      <c r="W837" s="375">
        <f>SUM(I837,J837,K837)</f>
        <v/>
      </c>
      <c r="X837" s="172">
        <f>IFERROR(Y837/$AD837,0)</f>
        <v/>
      </c>
      <c r="Y837" s="380">
        <f>SUM(L837:R837)</f>
        <v/>
      </c>
      <c r="Z837" s="172">
        <f>IFERROR(AA837/$AD837,0)</f>
        <v/>
      </c>
      <c r="AA837" s="380">
        <f>SUM(S837,T837)</f>
        <v/>
      </c>
      <c r="AB837" s="174">
        <f>IFERROR(AC837/$AD837,0)</f>
        <v/>
      </c>
      <c r="AC837" s="376">
        <f>SUM(W837,Y837,AA837)</f>
        <v/>
      </c>
      <c r="AD837" s="377">
        <f>AC837+D837+H837</f>
        <v/>
      </c>
    </row>
    <row r="838" outlineLevel="1">
      <c r="A838" s="3" t="n"/>
      <c r="B838" s="84">
        <f>C837</f>
        <v/>
      </c>
      <c r="C838" s="85">
        <f>C837+#REF!</f>
        <v/>
      </c>
      <c r="D838" s="371" t="n"/>
      <c r="E838" s="378" t="n"/>
      <c r="F838" s="378" t="n"/>
      <c r="G838" s="371" t="n"/>
      <c r="H838" s="371" t="n"/>
      <c r="I838" s="379" t="n"/>
      <c r="J838" s="378" t="n"/>
      <c r="K838" s="371" t="n"/>
      <c r="L838" s="379" t="n"/>
      <c r="M838" s="379" t="n"/>
      <c r="N838" s="379" t="n"/>
      <c r="O838" s="379" t="n"/>
      <c r="P838" s="379" t="n"/>
      <c r="Q838" s="379" t="n"/>
      <c r="R838" s="371" t="n"/>
      <c r="S838" s="379" t="n"/>
      <c r="T838" s="371" t="n"/>
      <c r="U838" s="371" t="n"/>
      <c r="V838" s="171">
        <f>IFERROR(W838/$AD838,0)</f>
        <v/>
      </c>
      <c r="W838" s="375">
        <f>SUM(I838,J838,K838)</f>
        <v/>
      </c>
      <c r="X838" s="172">
        <f>IFERROR(Y838/$AD838,0)</f>
        <v/>
      </c>
      <c r="Y838" s="380">
        <f>SUM(L838:R838)</f>
        <v/>
      </c>
      <c r="Z838" s="172">
        <f>IFERROR(AA838/$AD838,0)</f>
        <v/>
      </c>
      <c r="AA838" s="380">
        <f>SUM(S838,T838)</f>
        <v/>
      </c>
      <c r="AB838" s="174">
        <f>IFERROR(AC838/$AD838,0)</f>
        <v/>
      </c>
      <c r="AC838" s="376">
        <f>SUM(W838,Y838,AA838)</f>
        <v/>
      </c>
      <c r="AD838" s="377">
        <f>AC838+D838+H838</f>
        <v/>
      </c>
    </row>
    <row r="839" outlineLevel="1">
      <c r="A839" s="3" t="n"/>
      <c r="B839" s="84">
        <f>C838</f>
        <v/>
      </c>
      <c r="C839" s="85">
        <f>C838+#REF!</f>
        <v/>
      </c>
      <c r="D839" s="371" t="n"/>
      <c r="E839" s="378" t="n"/>
      <c r="F839" s="378" t="n"/>
      <c r="G839" s="371" t="n"/>
      <c r="H839" s="371" t="n"/>
      <c r="I839" s="379" t="n"/>
      <c r="J839" s="378" t="n"/>
      <c r="K839" s="371" t="n"/>
      <c r="L839" s="379" t="n"/>
      <c r="M839" s="379" t="n"/>
      <c r="N839" s="379" t="n"/>
      <c r="O839" s="379" t="n"/>
      <c r="P839" s="379" t="n"/>
      <c r="Q839" s="379" t="n"/>
      <c r="R839" s="371" t="n"/>
      <c r="S839" s="379" t="n"/>
      <c r="T839" s="371" t="n"/>
      <c r="U839" s="371" t="n"/>
      <c r="V839" s="171">
        <f>IFERROR(W839/$AD839,0)</f>
        <v/>
      </c>
      <c r="W839" s="375">
        <f>SUM(I839,J839,K839)</f>
        <v/>
      </c>
      <c r="X839" s="172">
        <f>IFERROR(Y839/$AD839,0)</f>
        <v/>
      </c>
      <c r="Y839" s="380">
        <f>SUM(L839:R839)</f>
        <v/>
      </c>
      <c r="Z839" s="172">
        <f>IFERROR(AA839/$AD839,0)</f>
        <v/>
      </c>
      <c r="AA839" s="380">
        <f>SUM(S839,T839)</f>
        <v/>
      </c>
      <c r="AB839" s="174">
        <f>IFERROR(AC839/$AD839,0)</f>
        <v/>
      </c>
      <c r="AC839" s="376">
        <f>SUM(W839,Y839,AA839)</f>
        <v/>
      </c>
      <c r="AD839" s="377">
        <f>AC839+D839+H839</f>
        <v/>
      </c>
    </row>
    <row r="840" outlineLevel="1">
      <c r="A840" s="3" t="n"/>
      <c r="B840" s="84">
        <f>C839</f>
        <v/>
      </c>
      <c r="C840" s="85">
        <f>C839+#REF!</f>
        <v/>
      </c>
      <c r="D840" s="371" t="n"/>
      <c r="E840" s="378" t="n"/>
      <c r="F840" s="378" t="n"/>
      <c r="G840" s="371" t="n"/>
      <c r="H840" s="371" t="n"/>
      <c r="I840" s="379" t="n"/>
      <c r="J840" s="378" t="n"/>
      <c r="K840" s="371" t="n"/>
      <c r="L840" s="379" t="n"/>
      <c r="M840" s="379" t="n"/>
      <c r="N840" s="379" t="n"/>
      <c r="O840" s="379" t="n"/>
      <c r="P840" s="379" t="n"/>
      <c r="Q840" s="379" t="n"/>
      <c r="R840" s="371" t="n"/>
      <c r="S840" s="379" t="n"/>
      <c r="T840" s="371" t="n"/>
      <c r="U840" s="371" t="n"/>
      <c r="V840" s="171">
        <f>IFERROR(W840/$AD840,0)</f>
        <v/>
      </c>
      <c r="W840" s="375">
        <f>SUM(I840,J840,K840)</f>
        <v/>
      </c>
      <c r="X840" s="172">
        <f>IFERROR(Y840/$AD840,0)</f>
        <v/>
      </c>
      <c r="Y840" s="380">
        <f>SUM(L840:R840)</f>
        <v/>
      </c>
      <c r="Z840" s="172">
        <f>IFERROR(AA840/$AD840,0)</f>
        <v/>
      </c>
      <c r="AA840" s="380">
        <f>SUM(S840,T840)</f>
        <v/>
      </c>
      <c r="AB840" s="174">
        <f>IFERROR(AC840/$AD840,0)</f>
        <v/>
      </c>
      <c r="AC840" s="376">
        <f>SUM(W840,Y840,AA840)</f>
        <v/>
      </c>
      <c r="AD840" s="377">
        <f>AC840+D840+H840</f>
        <v/>
      </c>
    </row>
    <row r="841" outlineLevel="1">
      <c r="A841" s="3" t="n"/>
      <c r="B841" s="84">
        <f>C840</f>
        <v/>
      </c>
      <c r="C841" s="85">
        <f>C840+#REF!</f>
        <v/>
      </c>
      <c r="D841" s="371" t="n"/>
      <c r="E841" s="378" t="n"/>
      <c r="F841" s="378" t="n"/>
      <c r="G841" s="371" t="n"/>
      <c r="H841" s="371" t="n"/>
      <c r="I841" s="379" t="n"/>
      <c r="J841" s="378" t="n"/>
      <c r="K841" s="371" t="n"/>
      <c r="L841" s="379" t="n"/>
      <c r="M841" s="379" t="n"/>
      <c r="N841" s="379" t="n"/>
      <c r="O841" s="379" t="n"/>
      <c r="P841" s="379" t="n"/>
      <c r="Q841" s="379" t="n"/>
      <c r="R841" s="371" t="n"/>
      <c r="S841" s="379" t="n"/>
      <c r="T841" s="371" t="n"/>
      <c r="U841" s="371" t="n"/>
      <c r="V841" s="171">
        <f>IFERROR(W841/$AD841,0)</f>
        <v/>
      </c>
      <c r="W841" s="375">
        <f>SUM(I841,J841,K841)</f>
        <v/>
      </c>
      <c r="X841" s="172">
        <f>IFERROR(Y841/$AD841,0)</f>
        <v/>
      </c>
      <c r="Y841" s="380">
        <f>SUM(L841:R841)</f>
        <v/>
      </c>
      <c r="Z841" s="172">
        <f>IFERROR(AA841/$AD841,0)</f>
        <v/>
      </c>
      <c r="AA841" s="380">
        <f>SUM(S841,T841)</f>
        <v/>
      </c>
      <c r="AB841" s="174">
        <f>IFERROR(AC841/$AD841,0)</f>
        <v/>
      </c>
      <c r="AC841" s="376">
        <f>SUM(W841,Y841,AA841)</f>
        <v/>
      </c>
      <c r="AD841" s="377">
        <f>AC841+D841+H841</f>
        <v/>
      </c>
    </row>
    <row r="842" outlineLevel="1">
      <c r="A842" s="3" t="n"/>
      <c r="B842" s="84">
        <f>C841</f>
        <v/>
      </c>
      <c r="C842" s="85">
        <f>C841+#REF!</f>
        <v/>
      </c>
      <c r="D842" s="371" t="n"/>
      <c r="E842" s="378" t="n"/>
      <c r="F842" s="378" t="n"/>
      <c r="G842" s="371" t="n"/>
      <c r="H842" s="371" t="n"/>
      <c r="I842" s="379" t="n"/>
      <c r="J842" s="378" t="n"/>
      <c r="K842" s="371" t="n"/>
      <c r="L842" s="379" t="n"/>
      <c r="M842" s="379" t="n"/>
      <c r="N842" s="379" t="n"/>
      <c r="O842" s="379" t="n"/>
      <c r="P842" s="379" t="n"/>
      <c r="Q842" s="379" t="n"/>
      <c r="R842" s="371" t="n"/>
      <c r="S842" s="379" t="n"/>
      <c r="T842" s="371" t="n"/>
      <c r="U842" s="371" t="n"/>
      <c r="V842" s="171">
        <f>IFERROR(W842/$AD842,0)</f>
        <v/>
      </c>
      <c r="W842" s="375">
        <f>SUM(I842,J842,K842)</f>
        <v/>
      </c>
      <c r="X842" s="172">
        <f>IFERROR(Y842/$AD842,0)</f>
        <v/>
      </c>
      <c r="Y842" s="380">
        <f>SUM(L842:R842)</f>
        <v/>
      </c>
      <c r="Z842" s="172">
        <f>IFERROR(AA842/$AD842,0)</f>
        <v/>
      </c>
      <c r="AA842" s="380">
        <f>SUM(S842,T842)</f>
        <v/>
      </c>
      <c r="AB842" s="174">
        <f>IFERROR(AC842/$AD842,0)</f>
        <v/>
      </c>
      <c r="AC842" s="376">
        <f>SUM(W842,Y842,AA842)</f>
        <v/>
      </c>
      <c r="AD842" s="377">
        <f>AC842+D842+H842</f>
        <v/>
      </c>
    </row>
    <row r="843" outlineLevel="1">
      <c r="A843" s="3" t="n"/>
      <c r="B843" s="84">
        <f>C842</f>
        <v/>
      </c>
      <c r="C843" s="85">
        <f>C842+#REF!</f>
        <v/>
      </c>
      <c r="D843" s="371" t="n"/>
      <c r="E843" s="378" t="n"/>
      <c r="F843" s="378" t="n"/>
      <c r="G843" s="371" t="n"/>
      <c r="H843" s="371" t="n"/>
      <c r="I843" s="379" t="n"/>
      <c r="J843" s="378" t="n"/>
      <c r="K843" s="371" t="n"/>
      <c r="L843" s="379" t="n"/>
      <c r="M843" s="379" t="n"/>
      <c r="N843" s="379" t="n"/>
      <c r="O843" s="379" t="n"/>
      <c r="P843" s="379" t="n"/>
      <c r="Q843" s="379" t="n"/>
      <c r="R843" s="371" t="n"/>
      <c r="S843" s="379" t="n"/>
      <c r="T843" s="371" t="n"/>
      <c r="U843" s="371" t="n"/>
      <c r="V843" s="171">
        <f>IFERROR(W843/$AD843,0)</f>
        <v/>
      </c>
      <c r="W843" s="375">
        <f>SUM(I843,J843,K843)</f>
        <v/>
      </c>
      <c r="X843" s="172">
        <f>IFERROR(Y843/$AD843,0)</f>
        <v/>
      </c>
      <c r="Y843" s="380">
        <f>SUM(L843:R843)</f>
        <v/>
      </c>
      <c r="Z843" s="172">
        <f>IFERROR(AA843/$AD843,0)</f>
        <v/>
      </c>
      <c r="AA843" s="380">
        <f>SUM(S843,T843)</f>
        <v/>
      </c>
      <c r="AB843" s="174">
        <f>IFERROR(AC843/$AD843,0)</f>
        <v/>
      </c>
      <c r="AC843" s="376">
        <f>SUM(W843,Y843,AA843)</f>
        <v/>
      </c>
      <c r="AD843" s="377">
        <f>AC843+D843+H843</f>
        <v/>
      </c>
    </row>
    <row r="844" outlineLevel="1">
      <c r="A844" s="3" t="n"/>
      <c r="B844" s="84">
        <f>C843</f>
        <v/>
      </c>
      <c r="C844" s="85">
        <f>C843+#REF!</f>
        <v/>
      </c>
      <c r="D844" s="371" t="n"/>
      <c r="E844" s="378" t="n"/>
      <c r="F844" s="378" t="n"/>
      <c r="G844" s="371" t="n"/>
      <c r="H844" s="371" t="n"/>
      <c r="I844" s="379" t="n"/>
      <c r="J844" s="378" t="n"/>
      <c r="K844" s="371" t="n"/>
      <c r="L844" s="379" t="n"/>
      <c r="M844" s="379" t="n"/>
      <c r="N844" s="379" t="n"/>
      <c r="O844" s="379" t="n"/>
      <c r="P844" s="379" t="n"/>
      <c r="Q844" s="379" t="n"/>
      <c r="R844" s="371" t="n"/>
      <c r="S844" s="379" t="n"/>
      <c r="T844" s="371" t="n"/>
      <c r="U844" s="371" t="n"/>
      <c r="V844" s="171">
        <f>IFERROR(W844/$AD844,0)</f>
        <v/>
      </c>
      <c r="W844" s="375">
        <f>SUM(I844,J844,K844)</f>
        <v/>
      </c>
      <c r="X844" s="172">
        <f>IFERROR(Y844/$AD844,0)</f>
        <v/>
      </c>
      <c r="Y844" s="380">
        <f>SUM(L844:R844)</f>
        <v/>
      </c>
      <c r="Z844" s="172">
        <f>IFERROR(AA844/$AD844,0)</f>
        <v/>
      </c>
      <c r="AA844" s="380">
        <f>SUM(S844,T844)</f>
        <v/>
      </c>
      <c r="AB844" s="174">
        <f>IFERROR(AC844/$AD844,0)</f>
        <v/>
      </c>
      <c r="AC844" s="376">
        <f>SUM(W844,Y844,AA844)</f>
        <v/>
      </c>
      <c r="AD844" s="377">
        <f>AC844+D844+H844</f>
        <v/>
      </c>
    </row>
    <row r="845" outlineLevel="1">
      <c r="A845" s="3" t="n"/>
      <c r="B845" s="84">
        <f>C844</f>
        <v/>
      </c>
      <c r="C845" s="85">
        <f>C844+#REF!</f>
        <v/>
      </c>
      <c r="D845" s="371" t="n"/>
      <c r="E845" s="378" t="n"/>
      <c r="F845" s="378" t="n"/>
      <c r="G845" s="371" t="n"/>
      <c r="H845" s="371" t="n"/>
      <c r="I845" s="379" t="n"/>
      <c r="J845" s="378" t="n"/>
      <c r="K845" s="371" t="n"/>
      <c r="L845" s="379" t="n"/>
      <c r="M845" s="379" t="n"/>
      <c r="N845" s="379" t="n"/>
      <c r="O845" s="379" t="n"/>
      <c r="P845" s="379" t="n"/>
      <c r="Q845" s="379" t="n"/>
      <c r="R845" s="371" t="n"/>
      <c r="S845" s="379" t="n"/>
      <c r="T845" s="371" t="n"/>
      <c r="U845" s="371" t="n"/>
      <c r="V845" s="171">
        <f>IFERROR(W845/$AD845,0)</f>
        <v/>
      </c>
      <c r="W845" s="375">
        <f>SUM(I845,J845,K845)</f>
        <v/>
      </c>
      <c r="X845" s="172">
        <f>IFERROR(Y845/$AD845,0)</f>
        <v/>
      </c>
      <c r="Y845" s="380">
        <f>SUM(L845:R845)</f>
        <v/>
      </c>
      <c r="Z845" s="172">
        <f>IFERROR(AA845/$AD845,0)</f>
        <v/>
      </c>
      <c r="AA845" s="380">
        <f>SUM(S845,T845)</f>
        <v/>
      </c>
      <c r="AB845" s="174">
        <f>IFERROR(AC845/$AD845,0)</f>
        <v/>
      </c>
      <c r="AC845" s="376">
        <f>SUM(W845,Y845,AA845)</f>
        <v/>
      </c>
      <c r="AD845" s="377">
        <f>AC845+D845+H845</f>
        <v/>
      </c>
    </row>
    <row r="846" outlineLevel="1">
      <c r="A846" s="3" t="n"/>
      <c r="B846" s="84">
        <f>C845</f>
        <v/>
      </c>
      <c r="C846" s="85">
        <f>C845+#REF!</f>
        <v/>
      </c>
      <c r="D846" s="371" t="n"/>
      <c r="E846" s="378" t="n"/>
      <c r="F846" s="378" t="n"/>
      <c r="G846" s="371" t="n"/>
      <c r="H846" s="371" t="n"/>
      <c r="I846" s="379" t="n"/>
      <c r="J846" s="378" t="n"/>
      <c r="K846" s="371" t="n"/>
      <c r="L846" s="379" t="n"/>
      <c r="M846" s="379" t="n"/>
      <c r="N846" s="379" t="n"/>
      <c r="O846" s="379" t="n"/>
      <c r="P846" s="379" t="n"/>
      <c r="Q846" s="379" t="n"/>
      <c r="R846" s="371" t="n"/>
      <c r="S846" s="379" t="n"/>
      <c r="T846" s="371" t="n"/>
      <c r="U846" s="371" t="n"/>
      <c r="V846" s="171">
        <f>IFERROR(W846/$AD846,0)</f>
        <v/>
      </c>
      <c r="W846" s="375">
        <f>SUM(I846,J846,K846)</f>
        <v/>
      </c>
      <c r="X846" s="172">
        <f>IFERROR(Y846/$AD846,0)</f>
        <v/>
      </c>
      <c r="Y846" s="380">
        <f>SUM(L846:R846)</f>
        <v/>
      </c>
      <c r="Z846" s="172">
        <f>IFERROR(AA846/$AD846,0)</f>
        <v/>
      </c>
      <c r="AA846" s="380">
        <f>SUM(S846,T846)</f>
        <v/>
      </c>
      <c r="AB846" s="174">
        <f>IFERROR(AC846/$AD846,0)</f>
        <v/>
      </c>
      <c r="AC846" s="376">
        <f>SUM(W846,Y846,AA846)</f>
        <v/>
      </c>
      <c r="AD846" s="377">
        <f>AC846+D846+H846</f>
        <v/>
      </c>
    </row>
    <row r="847" outlineLevel="1">
      <c r="A847" s="3" t="n"/>
      <c r="B847" s="84">
        <f>C846</f>
        <v/>
      </c>
      <c r="C847" s="85">
        <f>C846+#REF!</f>
        <v/>
      </c>
      <c r="D847" s="371" t="n"/>
      <c r="E847" s="378" t="n"/>
      <c r="F847" s="378" t="n"/>
      <c r="G847" s="371" t="n"/>
      <c r="H847" s="371" t="n"/>
      <c r="I847" s="379" t="n"/>
      <c r="J847" s="378" t="n"/>
      <c r="K847" s="371" t="n"/>
      <c r="L847" s="379" t="n"/>
      <c r="M847" s="379" t="n"/>
      <c r="N847" s="379" t="n"/>
      <c r="O847" s="379" t="n"/>
      <c r="P847" s="379" t="n"/>
      <c r="Q847" s="379" t="n"/>
      <c r="R847" s="371" t="n"/>
      <c r="S847" s="379" t="n"/>
      <c r="T847" s="371" t="n"/>
      <c r="U847" s="371" t="n"/>
      <c r="V847" s="171">
        <f>IFERROR(W847/$AD847,0)</f>
        <v/>
      </c>
      <c r="W847" s="375">
        <f>SUM(I847,J847,K847)</f>
        <v/>
      </c>
      <c r="X847" s="172">
        <f>IFERROR(Y847/$AD847,0)</f>
        <v/>
      </c>
      <c r="Y847" s="380">
        <f>SUM(L847:R847)</f>
        <v/>
      </c>
      <c r="Z847" s="172">
        <f>IFERROR(AA847/$AD847,0)</f>
        <v/>
      </c>
      <c r="AA847" s="380">
        <f>SUM(S847,T847)</f>
        <v/>
      </c>
      <c r="AB847" s="174">
        <f>IFERROR(AC847/$AD847,0)</f>
        <v/>
      </c>
      <c r="AC847" s="376">
        <f>SUM(W847,Y847,AA847)</f>
        <v/>
      </c>
      <c r="AD847" s="377">
        <f>AC847+D847+H847</f>
        <v/>
      </c>
    </row>
    <row r="848">
      <c r="A848" s="3" t="n"/>
      <c r="B848" s="84">
        <f>C847</f>
        <v/>
      </c>
      <c r="C848" s="85">
        <f>C847+#REF!</f>
        <v/>
      </c>
      <c r="D848" s="371" t="n"/>
      <c r="E848" s="378" t="n"/>
      <c r="F848" s="378" t="n"/>
      <c r="G848" s="371" t="n"/>
      <c r="H848" s="371" t="n"/>
      <c r="I848" s="379" t="n"/>
      <c r="J848" s="378" t="n"/>
      <c r="K848" s="371" t="n"/>
      <c r="L848" s="379" t="n"/>
      <c r="M848" s="379" t="n"/>
      <c r="N848" s="379" t="n"/>
      <c r="O848" s="379" t="n"/>
      <c r="P848" s="379" t="n"/>
      <c r="Q848" s="379" t="n"/>
      <c r="R848" s="371" t="n"/>
      <c r="S848" s="379" t="n"/>
      <c r="T848" s="371" t="n"/>
      <c r="U848" s="371" t="n"/>
      <c r="V848" s="171">
        <f>IFERROR(W848/$AD848,0)</f>
        <v/>
      </c>
      <c r="W848" s="375">
        <f>SUM(I848,J848,K848)</f>
        <v/>
      </c>
      <c r="X848" s="172">
        <f>IFERROR(Y848/$AD848,0)</f>
        <v/>
      </c>
      <c r="Y848" s="380">
        <f>SUM(L848:R848)</f>
        <v/>
      </c>
      <c r="Z848" s="172">
        <f>IFERROR(AA848/$AD848,0)</f>
        <v/>
      </c>
      <c r="AA848" s="380">
        <f>SUM(S848,T848)</f>
        <v/>
      </c>
      <c r="AB848" s="174">
        <f>IFERROR(AC848/$AD848,0)</f>
        <v/>
      </c>
      <c r="AC848" s="376">
        <f>SUM(W848,Y848,AA848)</f>
        <v/>
      </c>
      <c r="AD848" s="377">
        <f>AC848+D848+H848</f>
        <v/>
      </c>
    </row>
    <row r="849">
      <c r="A849" s="3" t="n"/>
      <c r="B849" s="84">
        <f>C848</f>
        <v/>
      </c>
      <c r="C849" s="85">
        <f>C848+#REF!</f>
        <v/>
      </c>
      <c r="D849" s="371" t="n"/>
      <c r="E849" s="378" t="n"/>
      <c r="F849" s="378" t="n"/>
      <c r="G849" s="371" t="n"/>
      <c r="H849" s="371" t="n"/>
      <c r="I849" s="379" t="n"/>
      <c r="J849" s="378" t="n"/>
      <c r="K849" s="371" t="n"/>
      <c r="L849" s="379" t="n"/>
      <c r="M849" s="379" t="n"/>
      <c r="N849" s="379" t="n"/>
      <c r="O849" s="379" t="n"/>
      <c r="P849" s="379" t="n"/>
      <c r="Q849" s="379" t="n"/>
      <c r="R849" s="371" t="n"/>
      <c r="S849" s="379" t="n"/>
      <c r="T849" s="371" t="n"/>
      <c r="U849" s="371" t="n"/>
      <c r="V849" s="171">
        <f>IFERROR(W849/$AD849,0)</f>
        <v/>
      </c>
      <c r="W849" s="375">
        <f>SUM(I849,J849,K849)</f>
        <v/>
      </c>
      <c r="X849" s="172">
        <f>IFERROR(Y849/$AD849,0)</f>
        <v/>
      </c>
      <c r="Y849" s="380">
        <f>SUM(L849:R849)</f>
        <v/>
      </c>
      <c r="Z849" s="172">
        <f>IFERROR(AA849/$AD849,0)</f>
        <v/>
      </c>
      <c r="AA849" s="380">
        <f>SUM(S849,T849)</f>
        <v/>
      </c>
      <c r="AB849" s="174">
        <f>IFERROR(AC849/$AD849,0)</f>
        <v/>
      </c>
      <c r="AC849" s="376">
        <f>SUM(W849,Y849,AA849)</f>
        <v/>
      </c>
      <c r="AD849" s="377">
        <f>AC849+D849+H849</f>
        <v/>
      </c>
    </row>
    <row r="850">
      <c r="A850" s="3" t="n"/>
      <c r="B850" s="84">
        <f>C849</f>
        <v/>
      </c>
      <c r="C850" s="85">
        <f>C849+#REF!</f>
        <v/>
      </c>
      <c r="D850" s="371" t="n"/>
      <c r="E850" s="378" t="n"/>
      <c r="F850" s="378" t="n"/>
      <c r="G850" s="371" t="n"/>
      <c r="H850" s="371" t="n"/>
      <c r="I850" s="379" t="n"/>
      <c r="J850" s="378" t="n"/>
      <c r="K850" s="371" t="n"/>
      <c r="L850" s="379" t="n"/>
      <c r="M850" s="379" t="n"/>
      <c r="N850" s="379" t="n"/>
      <c r="O850" s="379" t="n"/>
      <c r="P850" s="379" t="n"/>
      <c r="Q850" s="379" t="n"/>
      <c r="R850" s="371" t="n"/>
      <c r="S850" s="379" t="n"/>
      <c r="T850" s="371" t="n"/>
      <c r="U850" s="371" t="n"/>
      <c r="V850" s="171">
        <f>IFERROR(W850/$AD850,0)</f>
        <v/>
      </c>
      <c r="W850" s="375">
        <f>SUM(I850,J850,K850)</f>
        <v/>
      </c>
      <c r="X850" s="172">
        <f>IFERROR(Y850/$AD850,0)</f>
        <v/>
      </c>
      <c r="Y850" s="380">
        <f>SUM(L850:R850)</f>
        <v/>
      </c>
      <c r="Z850" s="172">
        <f>IFERROR(AA850/$AD850,0)</f>
        <v/>
      </c>
      <c r="AA850" s="380">
        <f>SUM(S850,T850)</f>
        <v/>
      </c>
      <c r="AB850" s="174">
        <f>IFERROR(AC850/$AD850,0)</f>
        <v/>
      </c>
      <c r="AC850" s="376">
        <f>SUM(W850,Y850,AA850)</f>
        <v/>
      </c>
      <c r="AD850" s="377">
        <f>AC850+D850+H850</f>
        <v/>
      </c>
    </row>
    <row r="851">
      <c r="A851" s="3" t="n"/>
      <c r="B851" s="84">
        <f>C850</f>
        <v/>
      </c>
      <c r="C851" s="85">
        <f>C850+#REF!</f>
        <v/>
      </c>
      <c r="D851" s="371" t="n"/>
      <c r="E851" s="378" t="n"/>
      <c r="F851" s="378" t="n"/>
      <c r="G851" s="371" t="n"/>
      <c r="H851" s="371" t="n"/>
      <c r="I851" s="379" t="n"/>
      <c r="J851" s="378" t="n"/>
      <c r="K851" s="371" t="n"/>
      <c r="L851" s="379" t="n"/>
      <c r="M851" s="379" t="n"/>
      <c r="N851" s="379" t="n"/>
      <c r="O851" s="379" t="n"/>
      <c r="P851" s="379" t="n"/>
      <c r="Q851" s="379" t="n"/>
      <c r="R851" s="371" t="n"/>
      <c r="S851" s="379" t="n"/>
      <c r="T851" s="371" t="n"/>
      <c r="U851" s="371" t="n"/>
      <c r="V851" s="171">
        <f>IFERROR(W851/$AD851,0)</f>
        <v/>
      </c>
      <c r="W851" s="375">
        <f>SUM(I851,J851,K851)</f>
        <v/>
      </c>
      <c r="X851" s="172">
        <f>IFERROR(Y851/$AD851,0)</f>
        <v/>
      </c>
      <c r="Y851" s="380">
        <f>SUM(L851:R851)</f>
        <v/>
      </c>
      <c r="Z851" s="172">
        <f>IFERROR(AA851/$AD851,0)</f>
        <v/>
      </c>
      <c r="AA851" s="380">
        <f>SUM(S851,T851)</f>
        <v/>
      </c>
      <c r="AB851" s="174">
        <f>IFERROR(AC851/$AD851,0)</f>
        <v/>
      </c>
      <c r="AC851" s="376">
        <f>SUM(W851,Y851,AA851)</f>
        <v/>
      </c>
      <c r="AD851" s="377">
        <f>AC851+D851+H851</f>
        <v/>
      </c>
    </row>
    <row r="852">
      <c r="A852" s="3" t="n"/>
      <c r="B852" s="84">
        <f>C851</f>
        <v/>
      </c>
      <c r="C852" s="85">
        <f>C851+#REF!</f>
        <v/>
      </c>
      <c r="D852" s="371" t="n"/>
      <c r="E852" s="378" t="n"/>
      <c r="F852" s="378" t="n"/>
      <c r="G852" s="371" t="n"/>
      <c r="H852" s="371" t="n"/>
      <c r="I852" s="379" t="n"/>
      <c r="J852" s="378" t="n"/>
      <c r="K852" s="371" t="n"/>
      <c r="L852" s="379" t="n"/>
      <c r="M852" s="379" t="n"/>
      <c r="N852" s="379" t="n"/>
      <c r="O852" s="379" t="n"/>
      <c r="P852" s="379" t="n"/>
      <c r="Q852" s="379" t="n"/>
      <c r="R852" s="371" t="n"/>
      <c r="S852" s="379" t="n"/>
      <c r="T852" s="371" t="n"/>
      <c r="U852" s="371" t="n"/>
      <c r="V852" s="171">
        <f>IFERROR(W852/$AD852,0)</f>
        <v/>
      </c>
      <c r="W852" s="375">
        <f>SUM(I852,J852,K852)</f>
        <v/>
      </c>
      <c r="X852" s="172">
        <f>IFERROR(Y852/$AD852,0)</f>
        <v/>
      </c>
      <c r="Y852" s="380">
        <f>SUM(L852:R852)</f>
        <v/>
      </c>
      <c r="Z852" s="172">
        <f>IFERROR(AA852/$AD852,0)</f>
        <v/>
      </c>
      <c r="AA852" s="380">
        <f>SUM(S852,T852)</f>
        <v/>
      </c>
      <c r="AB852" s="174">
        <f>IFERROR(AC852/$AD852,0)</f>
        <v/>
      </c>
      <c r="AC852" s="376">
        <f>SUM(W852,Y852,AA852)</f>
        <v/>
      </c>
      <c r="AD852" s="377">
        <f>AC852+D852+H852</f>
        <v/>
      </c>
    </row>
    <row r="853">
      <c r="A853" s="3" t="n"/>
      <c r="B853" s="84">
        <f>C852</f>
        <v/>
      </c>
      <c r="C853" s="85">
        <f>C852+#REF!</f>
        <v/>
      </c>
      <c r="D853" s="371" t="n"/>
      <c r="E853" s="378" t="n"/>
      <c r="F853" s="378" t="n"/>
      <c r="G853" s="371" t="n"/>
      <c r="H853" s="371" t="n"/>
      <c r="I853" s="379" t="n"/>
      <c r="J853" s="378" t="n"/>
      <c r="K853" s="371" t="n"/>
      <c r="L853" s="379" t="n"/>
      <c r="M853" s="379" t="n"/>
      <c r="N853" s="379" t="n"/>
      <c r="O853" s="379" t="n"/>
      <c r="P853" s="379" t="n"/>
      <c r="Q853" s="379" t="n"/>
      <c r="R853" s="371" t="n"/>
      <c r="S853" s="379" t="n"/>
      <c r="T853" s="371" t="n"/>
      <c r="U853" s="371" t="n"/>
      <c r="V853" s="171">
        <f>IFERROR(W853/$AD853,0)</f>
        <v/>
      </c>
      <c r="W853" s="375">
        <f>SUM(I853,J853,K853)</f>
        <v/>
      </c>
      <c r="X853" s="172">
        <f>IFERROR(Y853/$AD853,0)</f>
        <v/>
      </c>
      <c r="Y853" s="380">
        <f>SUM(L853:R853)</f>
        <v/>
      </c>
      <c r="Z853" s="172">
        <f>IFERROR(AA853/$AD853,0)</f>
        <v/>
      </c>
      <c r="AA853" s="380">
        <f>SUM(S853,T853)</f>
        <v/>
      </c>
      <c r="AB853" s="174">
        <f>IFERROR(AC853/$AD853,0)</f>
        <v/>
      </c>
      <c r="AC853" s="376">
        <f>SUM(W853,Y853,AA853)</f>
        <v/>
      </c>
      <c r="AD853" s="377">
        <f>AC853+D853+H853</f>
        <v/>
      </c>
    </row>
    <row r="854">
      <c r="A854" s="3" t="n"/>
      <c r="B854" s="84">
        <f>C853</f>
        <v/>
      </c>
      <c r="C854" s="85">
        <f>C853+#REF!</f>
        <v/>
      </c>
      <c r="D854" s="371" t="n"/>
      <c r="E854" s="378" t="n"/>
      <c r="F854" s="378" t="n"/>
      <c r="G854" s="371" t="n"/>
      <c r="H854" s="371" t="n"/>
      <c r="I854" s="379" t="n"/>
      <c r="J854" s="378" t="n"/>
      <c r="K854" s="371" t="n"/>
      <c r="L854" s="379" t="n"/>
      <c r="M854" s="379" t="n"/>
      <c r="N854" s="379" t="n"/>
      <c r="O854" s="379" t="n"/>
      <c r="P854" s="379" t="n"/>
      <c r="Q854" s="379" t="n"/>
      <c r="R854" s="371" t="n"/>
      <c r="S854" s="379" t="n"/>
      <c r="T854" s="371" t="n"/>
      <c r="U854" s="371" t="n"/>
      <c r="V854" s="171">
        <f>IFERROR(W854/$AD854,0)</f>
        <v/>
      </c>
      <c r="W854" s="375">
        <f>SUM(I854,J854,K854)</f>
        <v/>
      </c>
      <c r="X854" s="172">
        <f>IFERROR(Y854/$AD854,0)</f>
        <v/>
      </c>
      <c r="Y854" s="380">
        <f>SUM(L854:R854)</f>
        <v/>
      </c>
      <c r="Z854" s="172">
        <f>IFERROR(AA854/$AD854,0)</f>
        <v/>
      </c>
      <c r="AA854" s="380">
        <f>SUM(S854,T854)</f>
        <v/>
      </c>
      <c r="AB854" s="174">
        <f>IFERROR(AC854/$AD854,0)</f>
        <v/>
      </c>
      <c r="AC854" s="376">
        <f>SUM(W854,Y854,AA854)</f>
        <v/>
      </c>
      <c r="AD854" s="377">
        <f>AC854+D854+H854</f>
        <v/>
      </c>
    </row>
    <row r="855">
      <c r="A855" s="3" t="n"/>
      <c r="B855" s="84">
        <f>C854</f>
        <v/>
      </c>
      <c r="C855" s="85">
        <f>C854+#REF!</f>
        <v/>
      </c>
      <c r="D855" s="371" t="n"/>
      <c r="E855" s="378" t="n"/>
      <c r="F855" s="378" t="n"/>
      <c r="G855" s="371" t="n"/>
      <c r="H855" s="371" t="n"/>
      <c r="I855" s="379" t="n"/>
      <c r="J855" s="378" t="n"/>
      <c r="K855" s="371" t="n"/>
      <c r="L855" s="379" t="n"/>
      <c r="M855" s="379" t="n"/>
      <c r="N855" s="379" t="n"/>
      <c r="O855" s="379" t="n"/>
      <c r="P855" s="379" t="n"/>
      <c r="Q855" s="379" t="n"/>
      <c r="R855" s="371" t="n"/>
      <c r="S855" s="379" t="n"/>
      <c r="T855" s="371" t="n"/>
      <c r="U855" s="371" t="n"/>
      <c r="V855" s="171">
        <f>IFERROR(W855/$AD855,0)</f>
        <v/>
      </c>
      <c r="W855" s="375">
        <f>SUM(I855,J855,K855)</f>
        <v/>
      </c>
      <c r="X855" s="172">
        <f>IFERROR(Y855/$AD855,0)</f>
        <v/>
      </c>
      <c r="Y855" s="380">
        <f>SUM(L855:R855)</f>
        <v/>
      </c>
      <c r="Z855" s="172">
        <f>IFERROR(AA855/$AD855,0)</f>
        <v/>
      </c>
      <c r="AA855" s="380">
        <f>SUM(S855,T855)</f>
        <v/>
      </c>
      <c r="AB855" s="174">
        <f>IFERROR(AC855/$AD855,0)</f>
        <v/>
      </c>
      <c r="AC855" s="376">
        <f>SUM(W855,Y855,AA855)</f>
        <v/>
      </c>
      <c r="AD855" s="377">
        <f>AC855+D855+H855</f>
        <v/>
      </c>
    </row>
    <row r="856">
      <c r="A856" s="3" t="n"/>
      <c r="B856" s="84">
        <f>C855</f>
        <v/>
      </c>
      <c r="C856" s="85">
        <f>C855+#REF!</f>
        <v/>
      </c>
      <c r="D856" s="371" t="n"/>
      <c r="E856" s="378" t="n"/>
      <c r="F856" s="378" t="n"/>
      <c r="G856" s="371" t="n"/>
      <c r="H856" s="371" t="n"/>
      <c r="I856" s="379" t="n"/>
      <c r="J856" s="378" t="n"/>
      <c r="K856" s="371" t="n"/>
      <c r="L856" s="379" t="n"/>
      <c r="M856" s="379" t="n"/>
      <c r="N856" s="379" t="n"/>
      <c r="O856" s="379" t="n"/>
      <c r="P856" s="379" t="n"/>
      <c r="Q856" s="379" t="n"/>
      <c r="R856" s="371" t="n"/>
      <c r="S856" s="379" t="n"/>
      <c r="T856" s="371" t="n"/>
      <c r="U856" s="371" t="n"/>
      <c r="V856" s="171">
        <f>IFERROR(W856/$AD856,0)</f>
        <v/>
      </c>
      <c r="W856" s="375">
        <f>SUM(I856,J856,K856)</f>
        <v/>
      </c>
      <c r="X856" s="172">
        <f>IFERROR(Y856/$AD856,0)</f>
        <v/>
      </c>
      <c r="Y856" s="380">
        <f>SUM(L856:R856)</f>
        <v/>
      </c>
      <c r="Z856" s="172">
        <f>IFERROR(AA856/$AD856,0)</f>
        <v/>
      </c>
      <c r="AA856" s="380">
        <f>SUM(S856,T856)</f>
        <v/>
      </c>
      <c r="AB856" s="174">
        <f>IFERROR(AC856/$AD856,0)</f>
        <v/>
      </c>
      <c r="AC856" s="376">
        <f>SUM(W856,Y856,AA856)</f>
        <v/>
      </c>
      <c r="AD856" s="377">
        <f>AC856+D856+H856</f>
        <v/>
      </c>
    </row>
    <row r="857">
      <c r="A857" s="3" t="n"/>
      <c r="B857" s="84">
        <f>C856</f>
        <v/>
      </c>
      <c r="C857" s="85">
        <f>C856+#REF!</f>
        <v/>
      </c>
      <c r="D857" s="371" t="n"/>
      <c r="E857" s="378" t="n"/>
      <c r="F857" s="378" t="n"/>
      <c r="G857" s="371" t="n"/>
      <c r="H857" s="371" t="n"/>
      <c r="I857" s="379" t="n"/>
      <c r="J857" s="378" t="n"/>
      <c r="K857" s="371" t="n"/>
      <c r="L857" s="379" t="n"/>
      <c r="M857" s="379" t="n"/>
      <c r="N857" s="379" t="n"/>
      <c r="O857" s="379" t="n"/>
      <c r="P857" s="379" t="n"/>
      <c r="Q857" s="379" t="n"/>
      <c r="R857" s="371" t="n"/>
      <c r="S857" s="379" t="n"/>
      <c r="T857" s="371" t="n"/>
      <c r="U857" s="371" t="n"/>
      <c r="V857" s="171">
        <f>IFERROR(W857/$AD857,0)</f>
        <v/>
      </c>
      <c r="W857" s="375">
        <f>SUM(I857,J857,K857)</f>
        <v/>
      </c>
      <c r="X857" s="172">
        <f>IFERROR(Y857/$AD857,0)</f>
        <v/>
      </c>
      <c r="Y857" s="380">
        <f>SUM(L857:R857)</f>
        <v/>
      </c>
      <c r="Z857" s="172">
        <f>IFERROR(AA857/$AD857,0)</f>
        <v/>
      </c>
      <c r="AA857" s="380">
        <f>SUM(S857,T857)</f>
        <v/>
      </c>
      <c r="AB857" s="174">
        <f>IFERROR(AC857/$AD857,0)</f>
        <v/>
      </c>
      <c r="AC857" s="376">
        <f>SUM(W857,Y857,AA857)</f>
        <v/>
      </c>
      <c r="AD857" s="377">
        <f>AC857+D857+H857</f>
        <v/>
      </c>
    </row>
    <row r="858">
      <c r="A858" s="3" t="n"/>
      <c r="B858" s="84">
        <f>C857</f>
        <v/>
      </c>
      <c r="C858" s="85">
        <f>C857+#REF!</f>
        <v/>
      </c>
      <c r="D858" s="371" t="n"/>
      <c r="E858" s="378" t="n"/>
      <c r="F858" s="378" t="n"/>
      <c r="G858" s="371" t="n"/>
      <c r="H858" s="371" t="n"/>
      <c r="I858" s="379" t="n"/>
      <c r="J858" s="378" t="n"/>
      <c r="K858" s="371" t="n"/>
      <c r="L858" s="379" t="n"/>
      <c r="M858" s="379" t="n"/>
      <c r="N858" s="379" t="n"/>
      <c r="O858" s="379" t="n"/>
      <c r="P858" s="379" t="n"/>
      <c r="Q858" s="379" t="n"/>
      <c r="R858" s="371" t="n"/>
      <c r="S858" s="379" t="n"/>
      <c r="T858" s="371" t="n"/>
      <c r="U858" s="371" t="n"/>
      <c r="V858" s="171">
        <f>IFERROR(W858/$AD858,0)</f>
        <v/>
      </c>
      <c r="W858" s="375">
        <f>SUM(I858,J858,K858)</f>
        <v/>
      </c>
      <c r="X858" s="172">
        <f>IFERROR(Y858/$AD858,0)</f>
        <v/>
      </c>
      <c r="Y858" s="380">
        <f>SUM(L858:R858)</f>
        <v/>
      </c>
      <c r="Z858" s="172">
        <f>IFERROR(AA858/$AD858,0)</f>
        <v/>
      </c>
      <c r="AA858" s="380">
        <f>SUM(S858,T858)</f>
        <v/>
      </c>
      <c r="AB858" s="174">
        <f>IFERROR(AC858/$AD858,0)</f>
        <v/>
      </c>
      <c r="AC858" s="376">
        <f>SUM(W858,Y858,AA858)</f>
        <v/>
      </c>
      <c r="AD858" s="377">
        <f>AC858+D858+H858</f>
        <v/>
      </c>
    </row>
    <row r="859" ht="13.8" customHeight="1" thickBot="1">
      <c r="A859" s="3" t="n"/>
      <c r="B859" s="91">
        <f>C858</f>
        <v/>
      </c>
      <c r="C859" s="92">
        <f>C858+#REF!</f>
        <v/>
      </c>
      <c r="D859" s="383" t="n"/>
      <c r="E859" s="382" t="n"/>
      <c r="F859" s="382" t="n"/>
      <c r="G859" s="383" t="n"/>
      <c r="H859" s="383" t="n"/>
      <c r="I859" s="384" t="n"/>
      <c r="J859" s="382" t="n"/>
      <c r="K859" s="383" t="n"/>
      <c r="L859" s="384" t="n"/>
      <c r="M859" s="384" t="n"/>
      <c r="N859" s="384" t="n"/>
      <c r="O859" s="384" t="n"/>
      <c r="P859" s="384" t="n"/>
      <c r="Q859" s="384" t="n"/>
      <c r="R859" s="383" t="n"/>
      <c r="S859" s="384" t="n"/>
      <c r="T859" s="383" t="n"/>
      <c r="U859" s="383" t="n"/>
      <c r="V859" s="178">
        <f>IFERROR(W859/$AD859,0)</f>
        <v/>
      </c>
      <c r="W859" s="375">
        <f>SUM(I859,J859,K859)</f>
        <v/>
      </c>
      <c r="X859" s="179">
        <f>IFERROR(Y859/$AD859,0)</f>
        <v/>
      </c>
      <c r="Y859" s="385">
        <f>SUM(L859:R859)</f>
        <v/>
      </c>
      <c r="Z859" s="179">
        <f>IFERROR(AA859/$AD859,0)</f>
        <v/>
      </c>
      <c r="AA859" s="385">
        <f>SUM(S859,T859)</f>
        <v/>
      </c>
      <c r="AB859" s="181">
        <f>IFERROR(AC859/$AD859,0)</f>
        <v/>
      </c>
      <c r="AC859" s="386">
        <f>SUM(W859,Y859,AA859)</f>
        <v/>
      </c>
      <c r="AD859" s="387">
        <f>AC859+D859+H859</f>
        <v/>
      </c>
    </row>
    <row r="860">
      <c r="A860" s="3" t="n"/>
      <c r="B860" s="76">
        <f>C859</f>
        <v/>
      </c>
      <c r="C860" s="77">
        <f>C859+#REF!</f>
        <v/>
      </c>
      <c r="D860" s="374" t="n"/>
      <c r="E860" s="373" t="n"/>
      <c r="F860" s="373" t="n"/>
      <c r="G860" s="374" t="n"/>
      <c r="H860" s="374" t="n"/>
      <c r="I860" s="372" t="n"/>
      <c r="J860" s="373" t="n"/>
      <c r="K860" s="374" t="n"/>
      <c r="L860" s="372" t="n"/>
      <c r="M860" s="372" t="n"/>
      <c r="N860" s="372" t="n"/>
      <c r="O860" s="372" t="n"/>
      <c r="P860" s="372" t="n"/>
      <c r="Q860" s="372" t="n"/>
      <c r="R860" s="374" t="n"/>
      <c r="S860" s="372" t="n"/>
      <c r="T860" s="374" t="n"/>
      <c r="U860" s="374" t="n"/>
      <c r="V860" s="163">
        <f>IFERROR(W860/$AD860,0)</f>
        <v/>
      </c>
      <c r="W860" s="375">
        <f>SUM(I860,J860,K860)</f>
        <v/>
      </c>
      <c r="X860" s="165">
        <f>IFERROR(Y860/$AD860,0)</f>
        <v/>
      </c>
      <c r="Y860" s="375">
        <f>SUM(L860:R860)</f>
        <v/>
      </c>
      <c r="Z860" s="165">
        <f>IFERROR(AA860/$AD860,0)</f>
        <v/>
      </c>
      <c r="AA860" s="375">
        <f>SUM(S860,T860)</f>
        <v/>
      </c>
      <c r="AB860" s="166">
        <f>IFERROR(AC860/$AD860,0)</f>
        <v/>
      </c>
      <c r="AC860" s="376">
        <f>SUM(W860,Y860,AA860)</f>
        <v/>
      </c>
      <c r="AD860" s="377">
        <f>AC860+D860+H860</f>
        <v/>
      </c>
    </row>
    <row r="861">
      <c r="A861" s="3" t="n"/>
      <c r="B861" s="84">
        <f>C860</f>
        <v/>
      </c>
      <c r="C861" s="85">
        <f>C860+#REF!</f>
        <v/>
      </c>
      <c r="D861" s="371" t="n"/>
      <c r="E861" s="378" t="n"/>
      <c r="F861" s="378" t="n"/>
      <c r="G861" s="371" t="n"/>
      <c r="H861" s="371" t="n"/>
      <c r="I861" s="379" t="n"/>
      <c r="J861" s="378" t="n"/>
      <c r="K861" s="371" t="n"/>
      <c r="L861" s="379" t="n"/>
      <c r="M861" s="379" t="n"/>
      <c r="N861" s="379" t="n"/>
      <c r="O861" s="379" t="n"/>
      <c r="P861" s="379" t="n"/>
      <c r="Q861" s="379" t="n"/>
      <c r="R861" s="371" t="n"/>
      <c r="S861" s="379" t="n"/>
      <c r="T861" s="371" t="n"/>
      <c r="U861" s="371" t="n"/>
      <c r="V861" s="171">
        <f>IFERROR(W861/$AD861,0)</f>
        <v/>
      </c>
      <c r="W861" s="375">
        <f>SUM(I861,J861,K861)</f>
        <v/>
      </c>
      <c r="X861" s="172">
        <f>IFERROR(Y861/$AD861,0)</f>
        <v/>
      </c>
      <c r="Y861" s="380">
        <f>SUM(L861:R861)</f>
        <v/>
      </c>
      <c r="Z861" s="172">
        <f>IFERROR(AA861/$AD861,0)</f>
        <v/>
      </c>
      <c r="AA861" s="380">
        <f>SUM(S861,T861)</f>
        <v/>
      </c>
      <c r="AB861" s="174">
        <f>IFERROR(AC861/$AD861,0)</f>
        <v/>
      </c>
      <c r="AC861" s="376">
        <f>SUM(W861,Y861,AA861)</f>
        <v/>
      </c>
      <c r="AD861" s="377">
        <f>AC861+D861+H861</f>
        <v/>
      </c>
    </row>
    <row r="862">
      <c r="A862" s="3" t="n"/>
      <c r="B862" s="84">
        <f>C861</f>
        <v/>
      </c>
      <c r="C862" s="85">
        <f>C861+#REF!</f>
        <v/>
      </c>
      <c r="D862" s="371" t="n"/>
      <c r="E862" s="378" t="n"/>
      <c r="F862" s="378" t="n"/>
      <c r="G862" s="371" t="n"/>
      <c r="H862" s="371" t="n"/>
      <c r="I862" s="379" t="n"/>
      <c r="J862" s="378" t="n"/>
      <c r="K862" s="371" t="n"/>
      <c r="L862" s="379" t="n"/>
      <c r="M862" s="379" t="n"/>
      <c r="N862" s="379" t="n"/>
      <c r="O862" s="379" t="n"/>
      <c r="P862" s="379" t="n"/>
      <c r="Q862" s="379" t="n"/>
      <c r="R862" s="371" t="n"/>
      <c r="S862" s="379" t="n"/>
      <c r="T862" s="371" t="n"/>
      <c r="U862" s="371" t="n"/>
      <c r="V862" s="171">
        <f>IFERROR(W862/$AD862,0)</f>
        <v/>
      </c>
      <c r="W862" s="375">
        <f>SUM(I862,J862,K862)</f>
        <v/>
      </c>
      <c r="X862" s="172">
        <f>IFERROR(Y862/$AD862,0)</f>
        <v/>
      </c>
      <c r="Y862" s="380">
        <f>SUM(L862:R862)</f>
        <v/>
      </c>
      <c r="Z862" s="172">
        <f>IFERROR(AA862/$AD862,0)</f>
        <v/>
      </c>
      <c r="AA862" s="380">
        <f>SUM(S862,T862)</f>
        <v/>
      </c>
      <c r="AB862" s="174">
        <f>IFERROR(AC862/$AD862,0)</f>
        <v/>
      </c>
      <c r="AC862" s="376">
        <f>SUM(W862,Y862,AA862)</f>
        <v/>
      </c>
      <c r="AD862" s="377">
        <f>AC862+D862+H862</f>
        <v/>
      </c>
    </row>
    <row r="863">
      <c r="A863" s="3" t="n"/>
      <c r="B863" s="84">
        <f>C862</f>
        <v/>
      </c>
      <c r="C863" s="85">
        <f>C862+#REF!</f>
        <v/>
      </c>
      <c r="D863" s="371" t="n"/>
      <c r="E863" s="378" t="n"/>
      <c r="F863" s="378" t="n"/>
      <c r="G863" s="371" t="n"/>
      <c r="H863" s="371" t="n"/>
      <c r="I863" s="379" t="n"/>
      <c r="J863" s="378" t="n"/>
      <c r="K863" s="371" t="n"/>
      <c r="L863" s="379" t="n"/>
      <c r="M863" s="379" t="n"/>
      <c r="N863" s="379" t="n"/>
      <c r="O863" s="379" t="n"/>
      <c r="P863" s="379" t="n"/>
      <c r="Q863" s="379" t="n"/>
      <c r="R863" s="371" t="n"/>
      <c r="S863" s="379" t="n"/>
      <c r="T863" s="371" t="n"/>
      <c r="U863" s="371" t="n"/>
      <c r="V863" s="171">
        <f>IFERROR(W863/$AD863,0)</f>
        <v/>
      </c>
      <c r="W863" s="375">
        <f>SUM(I863,J863,K863)</f>
        <v/>
      </c>
      <c r="X863" s="172">
        <f>IFERROR(Y863/$AD863,0)</f>
        <v/>
      </c>
      <c r="Y863" s="380">
        <f>SUM(L863:R863)</f>
        <v/>
      </c>
      <c r="Z863" s="172">
        <f>IFERROR(AA863/$AD863,0)</f>
        <v/>
      </c>
      <c r="AA863" s="380">
        <f>SUM(S863,T863)</f>
        <v/>
      </c>
      <c r="AB863" s="174">
        <f>IFERROR(AC863/$AD863,0)</f>
        <v/>
      </c>
      <c r="AC863" s="376">
        <f>SUM(W863,Y863,AA863)</f>
        <v/>
      </c>
      <c r="AD863" s="377">
        <f>AC863+D863+H863</f>
        <v/>
      </c>
    </row>
    <row r="864">
      <c r="A864" s="3" t="n"/>
      <c r="B864" s="84">
        <f>C863</f>
        <v/>
      </c>
      <c r="C864" s="85">
        <f>C863+#REF!</f>
        <v/>
      </c>
      <c r="D864" s="371" t="n"/>
      <c r="E864" s="378" t="n"/>
      <c r="F864" s="378" t="n"/>
      <c r="G864" s="371" t="n"/>
      <c r="H864" s="371" t="n"/>
      <c r="I864" s="379" t="n"/>
      <c r="J864" s="378" t="n"/>
      <c r="K864" s="371" t="n"/>
      <c r="L864" s="379" t="n"/>
      <c r="M864" s="379" t="n"/>
      <c r="N864" s="379" t="n"/>
      <c r="O864" s="379" t="n"/>
      <c r="P864" s="379" t="n"/>
      <c r="Q864" s="379" t="n"/>
      <c r="R864" s="371" t="n"/>
      <c r="S864" s="379" t="n"/>
      <c r="T864" s="371" t="n"/>
      <c r="U864" s="371" t="n"/>
      <c r="V864" s="171">
        <f>IFERROR(W864/$AD864,0)</f>
        <v/>
      </c>
      <c r="W864" s="375">
        <f>SUM(I864,J864,K864)</f>
        <v/>
      </c>
      <c r="X864" s="172">
        <f>IFERROR(Y864/$AD864,0)</f>
        <v/>
      </c>
      <c r="Y864" s="380">
        <f>SUM(L864:R864)</f>
        <v/>
      </c>
      <c r="Z864" s="172">
        <f>IFERROR(AA864/$AD864,0)</f>
        <v/>
      </c>
      <c r="AA864" s="380">
        <f>SUM(S864,T864)</f>
        <v/>
      </c>
      <c r="AB864" s="174">
        <f>IFERROR(AC864/$AD864,0)</f>
        <v/>
      </c>
      <c r="AC864" s="376">
        <f>SUM(W864,Y864,AA864)</f>
        <v/>
      </c>
      <c r="AD864" s="377">
        <f>AC864+D864+H864</f>
        <v/>
      </c>
    </row>
    <row r="865">
      <c r="A865" s="3" t="n"/>
      <c r="B865" s="84">
        <f>C864</f>
        <v/>
      </c>
      <c r="C865" s="85">
        <f>C864+#REF!</f>
        <v/>
      </c>
      <c r="D865" s="371" t="n"/>
      <c r="E865" s="378" t="n"/>
      <c r="F865" s="378" t="n"/>
      <c r="G865" s="371" t="n"/>
      <c r="H865" s="371" t="n"/>
      <c r="I865" s="379" t="n"/>
      <c r="J865" s="378" t="n"/>
      <c r="K865" s="371" t="n"/>
      <c r="L865" s="379" t="n"/>
      <c r="M865" s="379" t="n"/>
      <c r="N865" s="379" t="n"/>
      <c r="O865" s="379" t="n"/>
      <c r="P865" s="379" t="n"/>
      <c r="Q865" s="379" t="n"/>
      <c r="R865" s="371" t="n"/>
      <c r="S865" s="379" t="n"/>
      <c r="T865" s="371" t="n"/>
      <c r="U865" s="371" t="n"/>
      <c r="V865" s="171">
        <f>IFERROR(W865/$AD865,0)</f>
        <v/>
      </c>
      <c r="W865" s="375">
        <f>SUM(I865,J865,K865)</f>
        <v/>
      </c>
      <c r="X865" s="172">
        <f>IFERROR(Y865/$AD865,0)</f>
        <v/>
      </c>
      <c r="Y865" s="380">
        <f>SUM(L865:R865)</f>
        <v/>
      </c>
      <c r="Z865" s="172">
        <f>IFERROR(AA865/$AD865,0)</f>
        <v/>
      </c>
      <c r="AA865" s="380">
        <f>SUM(S865,T865)</f>
        <v/>
      </c>
      <c r="AB865" s="174">
        <f>IFERROR(AC865/$AD865,0)</f>
        <v/>
      </c>
      <c r="AC865" s="376">
        <f>SUM(W865,Y865,AA865)</f>
        <v/>
      </c>
      <c r="AD865" s="377">
        <f>AC865+D865+H865</f>
        <v/>
      </c>
    </row>
    <row r="866">
      <c r="A866" s="3" t="n"/>
      <c r="B866" s="84">
        <f>C865</f>
        <v/>
      </c>
      <c r="C866" s="85">
        <f>C865+#REF!</f>
        <v/>
      </c>
      <c r="D866" s="371" t="n"/>
      <c r="E866" s="378" t="n"/>
      <c r="F866" s="378" t="n"/>
      <c r="G866" s="371" t="n"/>
      <c r="H866" s="371" t="n"/>
      <c r="I866" s="379" t="n"/>
      <c r="J866" s="378" t="n"/>
      <c r="K866" s="371" t="n"/>
      <c r="L866" s="379" t="n"/>
      <c r="M866" s="379" t="n"/>
      <c r="N866" s="379" t="n"/>
      <c r="O866" s="379" t="n"/>
      <c r="P866" s="379" t="n"/>
      <c r="Q866" s="379" t="n"/>
      <c r="R866" s="371" t="n"/>
      <c r="S866" s="379" t="n"/>
      <c r="T866" s="371" t="n"/>
      <c r="U866" s="371" t="n"/>
      <c r="V866" s="171">
        <f>IFERROR(W866/$AD866,0)</f>
        <v/>
      </c>
      <c r="W866" s="375">
        <f>SUM(I866,J866,K866)</f>
        <v/>
      </c>
      <c r="X866" s="172">
        <f>IFERROR(Y866/$AD866,0)</f>
        <v/>
      </c>
      <c r="Y866" s="380">
        <f>SUM(L866:R866)</f>
        <v/>
      </c>
      <c r="Z866" s="172">
        <f>IFERROR(AA866/$AD866,0)</f>
        <v/>
      </c>
      <c r="AA866" s="380">
        <f>SUM(S866,T866)</f>
        <v/>
      </c>
      <c r="AB866" s="174">
        <f>IFERROR(AC866/$AD866,0)</f>
        <v/>
      </c>
      <c r="AC866" s="376">
        <f>SUM(W866,Y866,AA866)</f>
        <v/>
      </c>
      <c r="AD866" s="377">
        <f>AC866+D866+H866</f>
        <v/>
      </c>
    </row>
    <row r="867">
      <c r="A867" s="3" t="n"/>
      <c r="B867" s="99">
        <f>C866</f>
        <v/>
      </c>
      <c r="C867" s="100">
        <f>C866+#REF!</f>
        <v/>
      </c>
      <c r="D867" s="371" t="n"/>
      <c r="E867" s="378" t="n"/>
      <c r="F867" s="378" t="n"/>
      <c r="G867" s="371" t="n"/>
      <c r="H867" s="371" t="n"/>
      <c r="I867" s="379" t="n"/>
      <c r="J867" s="378" t="n"/>
      <c r="K867" s="371" t="n"/>
      <c r="L867" s="379" t="n"/>
      <c r="M867" s="379" t="n"/>
      <c r="N867" s="379" t="n"/>
      <c r="O867" s="379" t="n"/>
      <c r="P867" s="379" t="n"/>
      <c r="Q867" s="379" t="n"/>
      <c r="R867" s="371" t="n"/>
      <c r="S867" s="379" t="n"/>
      <c r="T867" s="371" t="n"/>
      <c r="U867" s="371" t="n"/>
      <c r="V867" s="171">
        <f>IFERROR(W867/$AD867,0)</f>
        <v/>
      </c>
      <c r="W867" s="375">
        <f>SUM(I867,J867,K867)</f>
        <v/>
      </c>
      <c r="X867" s="172">
        <f>IFERROR(Y867/$AD867,0)</f>
        <v/>
      </c>
      <c r="Y867" s="380">
        <f>SUM(L867:R867)</f>
        <v/>
      </c>
      <c r="Z867" s="172">
        <f>IFERROR(AA867/$AD867,0)</f>
        <v/>
      </c>
      <c r="AA867" s="380">
        <f>SUM(S867,T867)</f>
        <v/>
      </c>
      <c r="AB867" s="174">
        <f>IFERROR(AC867/$AD867,0)</f>
        <v/>
      </c>
      <c r="AC867" s="376">
        <f>SUM(W867,Y867,AA867)</f>
        <v/>
      </c>
      <c r="AD867" s="377">
        <f>AC867+D867+H867</f>
        <v/>
      </c>
    </row>
    <row r="868">
      <c r="A868" s="3" t="n"/>
      <c r="B868" s="99">
        <f>C867</f>
        <v/>
      </c>
      <c r="C868" s="100">
        <f>C867+#REF!</f>
        <v/>
      </c>
      <c r="D868" s="371" t="n"/>
      <c r="E868" s="378" t="n"/>
      <c r="F868" s="378" t="n"/>
      <c r="G868" s="371" t="n"/>
      <c r="H868" s="371" t="n"/>
      <c r="I868" s="379" t="n"/>
      <c r="J868" s="378" t="n"/>
      <c r="K868" s="371" t="n"/>
      <c r="L868" s="379" t="n"/>
      <c r="M868" s="379" t="n"/>
      <c r="N868" s="379" t="n"/>
      <c r="O868" s="379" t="n"/>
      <c r="P868" s="379" t="n"/>
      <c r="Q868" s="379" t="n"/>
      <c r="R868" s="371" t="n"/>
      <c r="S868" s="379" t="n"/>
      <c r="T868" s="371" t="n"/>
      <c r="U868" s="371" t="n"/>
      <c r="V868" s="171">
        <f>IFERROR(W868/$AD868,0)</f>
        <v/>
      </c>
      <c r="W868" s="375">
        <f>SUM(I868,J868,K868)</f>
        <v/>
      </c>
      <c r="X868" s="172">
        <f>IFERROR(Y868/$AD868,0)</f>
        <v/>
      </c>
      <c r="Y868" s="380">
        <f>SUM(L868:R868)</f>
        <v/>
      </c>
      <c r="Z868" s="172">
        <f>IFERROR(AA868/$AD868,0)</f>
        <v/>
      </c>
      <c r="AA868" s="380">
        <f>SUM(S868,T868)</f>
        <v/>
      </c>
      <c r="AB868" s="174">
        <f>IFERROR(AC868/$AD868,0)</f>
        <v/>
      </c>
      <c r="AC868" s="376">
        <f>SUM(W868,Y868,AA868)</f>
        <v/>
      </c>
      <c r="AD868" s="377">
        <f>AC868+D868+H868</f>
        <v/>
      </c>
    </row>
    <row r="869">
      <c r="A869" s="3" t="n"/>
      <c r="B869" s="99">
        <f>C868</f>
        <v/>
      </c>
      <c r="C869" s="100">
        <f>C868+#REF!</f>
        <v/>
      </c>
      <c r="D869" s="371" t="n"/>
      <c r="E869" s="378" t="n"/>
      <c r="F869" s="378" t="n"/>
      <c r="G869" s="371" t="n"/>
      <c r="H869" s="371" t="n"/>
      <c r="I869" s="379" t="n"/>
      <c r="J869" s="378" t="n"/>
      <c r="K869" s="371" t="n"/>
      <c r="L869" s="379" t="n"/>
      <c r="M869" s="379" t="n"/>
      <c r="N869" s="379" t="n"/>
      <c r="O869" s="379" t="n"/>
      <c r="P869" s="379" t="n"/>
      <c r="Q869" s="379" t="n"/>
      <c r="R869" s="371" t="n"/>
      <c r="S869" s="379" t="n"/>
      <c r="T869" s="371" t="n"/>
      <c r="U869" s="371" t="n"/>
      <c r="V869" s="171">
        <f>IFERROR(W869/$AD869,0)</f>
        <v/>
      </c>
      <c r="W869" s="375">
        <f>SUM(I869,J869,K869)</f>
        <v/>
      </c>
      <c r="X869" s="172">
        <f>IFERROR(Y869/$AD869,0)</f>
        <v/>
      </c>
      <c r="Y869" s="380">
        <f>SUM(L869:R869)</f>
        <v/>
      </c>
      <c r="Z869" s="172">
        <f>IFERROR(AA869/$AD869,0)</f>
        <v/>
      </c>
      <c r="AA869" s="380">
        <f>SUM(S869,T869)</f>
        <v/>
      </c>
      <c r="AB869" s="174">
        <f>IFERROR(AC869/$AD869,0)</f>
        <v/>
      </c>
      <c r="AC869" s="376">
        <f>SUM(W869,Y869,AA869)</f>
        <v/>
      </c>
      <c r="AD869" s="377">
        <f>AC869+D869+H869</f>
        <v/>
      </c>
    </row>
    <row r="870">
      <c r="A870" s="3" t="n"/>
      <c r="B870" s="99">
        <f>C869</f>
        <v/>
      </c>
      <c r="C870" s="100">
        <f>C869+#REF!</f>
        <v/>
      </c>
      <c r="D870" s="371" t="n"/>
      <c r="E870" s="378" t="n"/>
      <c r="F870" s="378" t="n"/>
      <c r="G870" s="371" t="n"/>
      <c r="H870" s="371" t="n"/>
      <c r="I870" s="379" t="n"/>
      <c r="J870" s="378" t="n"/>
      <c r="K870" s="371" t="n"/>
      <c r="L870" s="379" t="n"/>
      <c r="M870" s="379" t="n"/>
      <c r="N870" s="379" t="n"/>
      <c r="O870" s="379" t="n"/>
      <c r="P870" s="379" t="n"/>
      <c r="Q870" s="379" t="n"/>
      <c r="R870" s="371" t="n"/>
      <c r="S870" s="379" t="n"/>
      <c r="T870" s="371" t="n"/>
      <c r="U870" s="371" t="n"/>
      <c r="V870" s="171">
        <f>IFERROR(W870/$AD870,0)</f>
        <v/>
      </c>
      <c r="W870" s="375">
        <f>SUM(I870,J870,K870)</f>
        <v/>
      </c>
      <c r="X870" s="172">
        <f>IFERROR(Y870/$AD870,0)</f>
        <v/>
      </c>
      <c r="Y870" s="380">
        <f>SUM(L870:R870)</f>
        <v/>
      </c>
      <c r="Z870" s="172">
        <f>IFERROR(AA870/$AD870,0)</f>
        <v/>
      </c>
      <c r="AA870" s="380">
        <f>SUM(S870,T870)</f>
        <v/>
      </c>
      <c r="AB870" s="174">
        <f>IFERROR(AC870/$AD870,0)</f>
        <v/>
      </c>
      <c r="AC870" s="376">
        <f>SUM(W870,Y870,AA870)</f>
        <v/>
      </c>
      <c r="AD870" s="377">
        <f>AC870+D870+H870</f>
        <v/>
      </c>
    </row>
    <row r="871">
      <c r="A871" s="3" t="n"/>
      <c r="B871" s="99">
        <f>C870</f>
        <v/>
      </c>
      <c r="C871" s="100">
        <f>C870+#REF!</f>
        <v/>
      </c>
      <c r="D871" s="371" t="n"/>
      <c r="E871" s="378" t="n"/>
      <c r="F871" s="378" t="n"/>
      <c r="G871" s="371" t="n"/>
      <c r="H871" s="371" t="n"/>
      <c r="I871" s="379" t="n"/>
      <c r="J871" s="378" t="n"/>
      <c r="K871" s="371" t="n"/>
      <c r="L871" s="379" t="n"/>
      <c r="M871" s="379" t="n"/>
      <c r="N871" s="379" t="n"/>
      <c r="O871" s="379" t="n"/>
      <c r="P871" s="379" t="n"/>
      <c r="Q871" s="379" t="n"/>
      <c r="R871" s="371" t="n"/>
      <c r="S871" s="379" t="n"/>
      <c r="T871" s="371" t="n"/>
      <c r="U871" s="371" t="n"/>
      <c r="V871" s="171">
        <f>IFERROR(W871/$AD871,0)</f>
        <v/>
      </c>
      <c r="W871" s="375">
        <f>SUM(I871,J871,K871)</f>
        <v/>
      </c>
      <c r="X871" s="172">
        <f>IFERROR(Y871/$AD871,0)</f>
        <v/>
      </c>
      <c r="Y871" s="380">
        <f>SUM(L871:R871)</f>
        <v/>
      </c>
      <c r="Z871" s="172">
        <f>IFERROR(AA871/$AD871,0)</f>
        <v/>
      </c>
      <c r="AA871" s="380">
        <f>SUM(S871,T871)</f>
        <v/>
      </c>
      <c r="AB871" s="174">
        <f>IFERROR(AC871/$AD871,0)</f>
        <v/>
      </c>
      <c r="AC871" s="376">
        <f>SUM(W871,Y871,AA871)</f>
        <v/>
      </c>
      <c r="AD871" s="377">
        <f>AC871+D871+H871</f>
        <v/>
      </c>
    </row>
    <row r="872">
      <c r="A872" s="3" t="n"/>
      <c r="B872" s="99">
        <f>C871</f>
        <v/>
      </c>
      <c r="C872" s="100">
        <f>C871+#REF!</f>
        <v/>
      </c>
      <c r="D872" s="371" t="n"/>
      <c r="E872" s="378" t="n"/>
      <c r="F872" s="378" t="n"/>
      <c r="G872" s="371" t="n"/>
      <c r="H872" s="371" t="n"/>
      <c r="I872" s="379" t="n"/>
      <c r="J872" s="378" t="n"/>
      <c r="K872" s="371" t="n"/>
      <c r="L872" s="379" t="n"/>
      <c r="M872" s="379" t="n"/>
      <c r="N872" s="379" t="n"/>
      <c r="O872" s="379" t="n"/>
      <c r="P872" s="379" t="n"/>
      <c r="Q872" s="379" t="n"/>
      <c r="R872" s="371" t="n"/>
      <c r="S872" s="379" t="n"/>
      <c r="T872" s="371" t="n"/>
      <c r="U872" s="371" t="n"/>
      <c r="V872" s="171">
        <f>IFERROR(W872/$AD872,0)</f>
        <v/>
      </c>
      <c r="W872" s="375">
        <f>SUM(I872,J872,K872)</f>
        <v/>
      </c>
      <c r="X872" s="172">
        <f>IFERROR(Y872/$AD872,0)</f>
        <v/>
      </c>
      <c r="Y872" s="380">
        <f>SUM(L872:R872)</f>
        <v/>
      </c>
      <c r="Z872" s="172">
        <f>IFERROR(AA872/$AD872,0)</f>
        <v/>
      </c>
      <c r="AA872" s="380">
        <f>SUM(S872,T872)</f>
        <v/>
      </c>
      <c r="AB872" s="174">
        <f>IFERROR(AC872/$AD872,0)</f>
        <v/>
      </c>
      <c r="AC872" s="376">
        <f>SUM(W872,Y872,AA872)</f>
        <v/>
      </c>
      <c r="AD872" s="377">
        <f>AC872+D872+H872</f>
        <v/>
      </c>
    </row>
    <row r="873">
      <c r="A873" s="3" t="n"/>
      <c r="B873" s="99">
        <f>C872</f>
        <v/>
      </c>
      <c r="C873" s="100">
        <f>C872+#REF!</f>
        <v/>
      </c>
      <c r="D873" s="371" t="n"/>
      <c r="E873" s="378" t="n"/>
      <c r="F873" s="378" t="n"/>
      <c r="G873" s="371" t="n"/>
      <c r="H873" s="371" t="n"/>
      <c r="I873" s="379" t="n"/>
      <c r="J873" s="378" t="n"/>
      <c r="K873" s="371" t="n"/>
      <c r="L873" s="379" t="n"/>
      <c r="M873" s="379" t="n"/>
      <c r="N873" s="379" t="n"/>
      <c r="O873" s="379" t="n"/>
      <c r="P873" s="379" t="n"/>
      <c r="Q873" s="379" t="n"/>
      <c r="R873" s="371" t="n"/>
      <c r="S873" s="379" t="n"/>
      <c r="T873" s="371" t="n"/>
      <c r="U873" s="371" t="n"/>
      <c r="V873" s="171">
        <f>IFERROR(W873/$AD873,0)</f>
        <v/>
      </c>
      <c r="W873" s="375">
        <f>SUM(I873,J873,K873)</f>
        <v/>
      </c>
      <c r="X873" s="172">
        <f>IFERROR(Y873/$AD873,0)</f>
        <v/>
      </c>
      <c r="Y873" s="380">
        <f>SUM(L873:R873)</f>
        <v/>
      </c>
      <c r="Z873" s="172">
        <f>IFERROR(AA873/$AD873,0)</f>
        <v/>
      </c>
      <c r="AA873" s="380">
        <f>SUM(S873,T873)</f>
        <v/>
      </c>
      <c r="AB873" s="174">
        <f>IFERROR(AC873/$AD873,0)</f>
        <v/>
      </c>
      <c r="AC873" s="376">
        <f>SUM(W873,Y873,AA873)</f>
        <v/>
      </c>
      <c r="AD873" s="377">
        <f>AC873+D873+H873</f>
        <v/>
      </c>
    </row>
    <row r="874">
      <c r="A874" s="3" t="n"/>
      <c r="B874" s="99">
        <f>C873</f>
        <v/>
      </c>
      <c r="C874" s="100">
        <f>C873+#REF!</f>
        <v/>
      </c>
      <c r="D874" s="371" t="n"/>
      <c r="E874" s="378" t="n"/>
      <c r="F874" s="378" t="n"/>
      <c r="G874" s="371" t="n"/>
      <c r="H874" s="371" t="n"/>
      <c r="I874" s="379" t="n"/>
      <c r="J874" s="378" t="n"/>
      <c r="K874" s="371" t="n"/>
      <c r="L874" s="379" t="n"/>
      <c r="M874" s="379" t="n"/>
      <c r="N874" s="379" t="n"/>
      <c r="O874" s="379" t="n"/>
      <c r="P874" s="379" t="n"/>
      <c r="Q874" s="379" t="n"/>
      <c r="R874" s="371" t="n"/>
      <c r="S874" s="379" t="n"/>
      <c r="T874" s="371" t="n"/>
      <c r="U874" s="371" t="n"/>
      <c r="V874" s="171">
        <f>IFERROR(W874/$AD874,0)</f>
        <v/>
      </c>
      <c r="W874" s="375">
        <f>SUM(I874,J874,K874)</f>
        <v/>
      </c>
      <c r="X874" s="172">
        <f>IFERROR(Y874/$AD874,0)</f>
        <v/>
      </c>
      <c r="Y874" s="380">
        <f>SUM(L874:R874)</f>
        <v/>
      </c>
      <c r="Z874" s="172">
        <f>IFERROR(AA874/$AD874,0)</f>
        <v/>
      </c>
      <c r="AA874" s="380">
        <f>SUM(S874,T874)</f>
        <v/>
      </c>
      <c r="AB874" s="174">
        <f>IFERROR(AC874/$AD874,0)</f>
        <v/>
      </c>
      <c r="AC874" s="376">
        <f>SUM(W874,Y874,AA874)</f>
        <v/>
      </c>
      <c r="AD874" s="377">
        <f>AC874+D874+H874</f>
        <v/>
      </c>
    </row>
    <row r="875">
      <c r="A875" s="3" t="n"/>
      <c r="B875" s="99">
        <f>C874</f>
        <v/>
      </c>
      <c r="C875" s="100">
        <f>C874+#REF!</f>
        <v/>
      </c>
      <c r="D875" s="371" t="n"/>
      <c r="E875" s="378" t="n"/>
      <c r="F875" s="378" t="n"/>
      <c r="G875" s="371" t="n"/>
      <c r="H875" s="371" t="n"/>
      <c r="I875" s="379" t="n"/>
      <c r="J875" s="378" t="n"/>
      <c r="K875" s="371" t="n"/>
      <c r="L875" s="379" t="n"/>
      <c r="M875" s="379" t="n"/>
      <c r="N875" s="379" t="n"/>
      <c r="O875" s="379" t="n"/>
      <c r="P875" s="379" t="n"/>
      <c r="Q875" s="379" t="n"/>
      <c r="R875" s="371" t="n"/>
      <c r="S875" s="379" t="n"/>
      <c r="T875" s="371" t="n"/>
      <c r="U875" s="371" t="n"/>
      <c r="V875" s="171">
        <f>IFERROR(W875/$AD875,0)</f>
        <v/>
      </c>
      <c r="W875" s="375">
        <f>SUM(I875,J875,K875)</f>
        <v/>
      </c>
      <c r="X875" s="172">
        <f>IFERROR(Y875/$AD875,0)</f>
        <v/>
      </c>
      <c r="Y875" s="380">
        <f>SUM(L875:R875)</f>
        <v/>
      </c>
      <c r="Z875" s="172">
        <f>IFERROR(AA875/$AD875,0)</f>
        <v/>
      </c>
      <c r="AA875" s="380">
        <f>SUM(S875,T875)</f>
        <v/>
      </c>
      <c r="AB875" s="174">
        <f>IFERROR(AC875/$AD875,0)</f>
        <v/>
      </c>
      <c r="AC875" s="376">
        <f>SUM(W875,Y875,AA875)</f>
        <v/>
      </c>
      <c r="AD875" s="377">
        <f>AC875+D875+H875</f>
        <v/>
      </c>
    </row>
    <row r="876">
      <c r="A876" s="3" t="n"/>
      <c r="B876" s="99">
        <f>C875</f>
        <v/>
      </c>
      <c r="C876" s="100">
        <f>C875+#REF!</f>
        <v/>
      </c>
      <c r="D876" s="371" t="n"/>
      <c r="E876" s="378" t="n"/>
      <c r="F876" s="378" t="n"/>
      <c r="G876" s="371" t="n"/>
      <c r="H876" s="371" t="n"/>
      <c r="I876" s="379" t="n"/>
      <c r="J876" s="378" t="n"/>
      <c r="K876" s="371" t="n"/>
      <c r="L876" s="379" t="n"/>
      <c r="M876" s="379" t="n"/>
      <c r="N876" s="379" t="n"/>
      <c r="O876" s="379" t="n"/>
      <c r="P876" s="379" t="n"/>
      <c r="Q876" s="379" t="n"/>
      <c r="R876" s="371" t="n"/>
      <c r="S876" s="379" t="n"/>
      <c r="T876" s="371" t="n"/>
      <c r="U876" s="371" t="n"/>
      <c r="V876" s="171">
        <f>IFERROR(W876/$AD876,0)</f>
        <v/>
      </c>
      <c r="W876" s="375">
        <f>SUM(I876,J876,K876)</f>
        <v/>
      </c>
      <c r="X876" s="172">
        <f>IFERROR(Y876/$AD876,0)</f>
        <v/>
      </c>
      <c r="Y876" s="380">
        <f>SUM(L876:R876)</f>
        <v/>
      </c>
      <c r="Z876" s="172">
        <f>IFERROR(AA876/$AD876,0)</f>
        <v/>
      </c>
      <c r="AA876" s="380">
        <f>SUM(S876,T876)</f>
        <v/>
      </c>
      <c r="AB876" s="174">
        <f>IFERROR(AC876/$AD876,0)</f>
        <v/>
      </c>
      <c r="AC876" s="376">
        <f>SUM(W876,Y876,AA876)</f>
        <v/>
      </c>
      <c r="AD876" s="377">
        <f>AC876+D876+H876</f>
        <v/>
      </c>
    </row>
    <row r="877">
      <c r="A877" s="3" t="n"/>
      <c r="B877" s="99">
        <f>C876</f>
        <v/>
      </c>
      <c r="C877" s="100">
        <f>C876+#REF!</f>
        <v/>
      </c>
      <c r="D877" s="371" t="n"/>
      <c r="E877" s="378" t="n"/>
      <c r="F877" s="378" t="n"/>
      <c r="G877" s="371" t="n"/>
      <c r="H877" s="371" t="n"/>
      <c r="I877" s="379" t="n"/>
      <c r="J877" s="378" t="n"/>
      <c r="K877" s="371" t="n"/>
      <c r="L877" s="379" t="n"/>
      <c r="M877" s="379" t="n"/>
      <c r="N877" s="379" t="n"/>
      <c r="O877" s="379" t="n"/>
      <c r="P877" s="379" t="n"/>
      <c r="Q877" s="379" t="n"/>
      <c r="R877" s="371" t="n"/>
      <c r="S877" s="379" t="n"/>
      <c r="T877" s="371" t="n"/>
      <c r="U877" s="371" t="n"/>
      <c r="V877" s="171">
        <f>IFERROR(W877/$AD877,0)</f>
        <v/>
      </c>
      <c r="W877" s="375">
        <f>SUM(I877,J877,K877)</f>
        <v/>
      </c>
      <c r="X877" s="172">
        <f>IFERROR(Y877/$AD877,0)</f>
        <v/>
      </c>
      <c r="Y877" s="380">
        <f>SUM(L877:R877)</f>
        <v/>
      </c>
      <c r="Z877" s="172">
        <f>IFERROR(AA877/$AD877,0)</f>
        <v/>
      </c>
      <c r="AA877" s="380">
        <f>SUM(S877,T877)</f>
        <v/>
      </c>
      <c r="AB877" s="174">
        <f>IFERROR(AC877/$AD877,0)</f>
        <v/>
      </c>
      <c r="AC877" s="376">
        <f>SUM(W877,Y877,AA877)</f>
        <v/>
      </c>
      <c r="AD877" s="377">
        <f>AC877+D877+H877</f>
        <v/>
      </c>
    </row>
    <row r="878">
      <c r="A878" s="3" t="n"/>
      <c r="B878" s="99">
        <f>C877</f>
        <v/>
      </c>
      <c r="C878" s="100">
        <f>C877+#REF!</f>
        <v/>
      </c>
      <c r="D878" s="371" t="n"/>
      <c r="E878" s="378" t="n"/>
      <c r="F878" s="378" t="n"/>
      <c r="G878" s="371" t="n"/>
      <c r="H878" s="371" t="n"/>
      <c r="I878" s="379" t="n"/>
      <c r="J878" s="378" t="n"/>
      <c r="K878" s="371" t="n"/>
      <c r="L878" s="379" t="n"/>
      <c r="M878" s="379" t="n"/>
      <c r="N878" s="379" t="n"/>
      <c r="O878" s="379" t="n"/>
      <c r="P878" s="379" t="n"/>
      <c r="Q878" s="379" t="n"/>
      <c r="R878" s="371" t="n"/>
      <c r="S878" s="379" t="n"/>
      <c r="T878" s="371" t="n"/>
      <c r="U878" s="371" t="n"/>
      <c r="V878" s="171">
        <f>IFERROR(W878/$AD878,0)</f>
        <v/>
      </c>
      <c r="W878" s="375">
        <f>SUM(I878,J878,K878)</f>
        <v/>
      </c>
      <c r="X878" s="172">
        <f>IFERROR(Y878/$AD878,0)</f>
        <v/>
      </c>
      <c r="Y878" s="380">
        <f>SUM(L878:R878)</f>
        <v/>
      </c>
      <c r="Z878" s="172">
        <f>IFERROR(AA878/$AD878,0)</f>
        <v/>
      </c>
      <c r="AA878" s="380">
        <f>SUM(S878,T878)</f>
        <v/>
      </c>
      <c r="AB878" s="174">
        <f>IFERROR(AC878/$AD878,0)</f>
        <v/>
      </c>
      <c r="AC878" s="376">
        <f>SUM(W878,Y878,AA878)</f>
        <v/>
      </c>
      <c r="AD878" s="377">
        <f>AC878+D878+H878</f>
        <v/>
      </c>
    </row>
    <row r="879">
      <c r="A879" s="3" t="n"/>
      <c r="B879" s="99">
        <f>C878</f>
        <v/>
      </c>
      <c r="C879" s="100">
        <f>C878+#REF!</f>
        <v/>
      </c>
      <c r="D879" s="371" t="n"/>
      <c r="E879" s="378" t="n"/>
      <c r="F879" s="378" t="n"/>
      <c r="G879" s="371" t="n"/>
      <c r="H879" s="371" t="n"/>
      <c r="I879" s="379" t="n"/>
      <c r="J879" s="378" t="n"/>
      <c r="K879" s="371" t="n"/>
      <c r="L879" s="379" t="n"/>
      <c r="M879" s="379" t="n"/>
      <c r="N879" s="379" t="n"/>
      <c r="O879" s="379" t="n"/>
      <c r="P879" s="379" t="n"/>
      <c r="Q879" s="379" t="n"/>
      <c r="R879" s="371" t="n"/>
      <c r="S879" s="379" t="n"/>
      <c r="T879" s="371" t="n"/>
      <c r="U879" s="371" t="n"/>
      <c r="V879" s="171">
        <f>IFERROR(W879/$AD879,0)</f>
        <v/>
      </c>
      <c r="W879" s="375">
        <f>SUM(I879,J879,K879)</f>
        <v/>
      </c>
      <c r="X879" s="172">
        <f>IFERROR(Y879/$AD879,0)</f>
        <v/>
      </c>
      <c r="Y879" s="380">
        <f>SUM(L879:R879)</f>
        <v/>
      </c>
      <c r="Z879" s="172">
        <f>IFERROR(AA879/$AD879,0)</f>
        <v/>
      </c>
      <c r="AA879" s="380">
        <f>SUM(S879,T879)</f>
        <v/>
      </c>
      <c r="AB879" s="174">
        <f>IFERROR(AC879/$AD879,0)</f>
        <v/>
      </c>
      <c r="AC879" s="376">
        <f>SUM(W879,Y879,AA879)</f>
        <v/>
      </c>
      <c r="AD879" s="377">
        <f>AC879+D879+H879</f>
        <v/>
      </c>
    </row>
    <row r="880">
      <c r="A880" s="3" t="n"/>
      <c r="B880" s="99">
        <f>C879</f>
        <v/>
      </c>
      <c r="C880" s="100">
        <f>C879+#REF!</f>
        <v/>
      </c>
      <c r="D880" s="371" t="n"/>
      <c r="E880" s="378" t="n"/>
      <c r="F880" s="378" t="n"/>
      <c r="G880" s="371" t="n"/>
      <c r="H880" s="371" t="n"/>
      <c r="I880" s="379" t="n"/>
      <c r="J880" s="378" t="n"/>
      <c r="K880" s="371" t="n"/>
      <c r="L880" s="379" t="n"/>
      <c r="M880" s="379" t="n"/>
      <c r="N880" s="379" t="n"/>
      <c r="O880" s="379" t="n"/>
      <c r="P880" s="379" t="n"/>
      <c r="Q880" s="379" t="n"/>
      <c r="R880" s="371" t="n"/>
      <c r="S880" s="379" t="n"/>
      <c r="T880" s="371" t="n"/>
      <c r="U880" s="371" t="n"/>
      <c r="V880" s="171">
        <f>IFERROR(W880/$AD880,0)</f>
        <v/>
      </c>
      <c r="W880" s="375">
        <f>SUM(I880,J880,K880)</f>
        <v/>
      </c>
      <c r="X880" s="172">
        <f>IFERROR(Y880/$AD880,0)</f>
        <v/>
      </c>
      <c r="Y880" s="380">
        <f>SUM(L880:R880)</f>
        <v/>
      </c>
      <c r="Z880" s="172">
        <f>IFERROR(AA880/$AD880,0)</f>
        <v/>
      </c>
      <c r="AA880" s="380">
        <f>SUM(S880,T880)</f>
        <v/>
      </c>
      <c r="AB880" s="174">
        <f>IFERROR(AC880/$AD880,0)</f>
        <v/>
      </c>
      <c r="AC880" s="376">
        <f>SUM(W880,Y880,AA880)</f>
        <v/>
      </c>
      <c r="AD880" s="377">
        <f>AC880+D880+H880</f>
        <v/>
      </c>
    </row>
    <row r="881">
      <c r="A881" s="3" t="n"/>
      <c r="B881" s="99">
        <f>C880</f>
        <v/>
      </c>
      <c r="C881" s="100">
        <f>C880+#REF!</f>
        <v/>
      </c>
      <c r="D881" s="371" t="n"/>
      <c r="E881" s="378" t="n"/>
      <c r="F881" s="378" t="n"/>
      <c r="G881" s="371" t="n"/>
      <c r="H881" s="371" t="n"/>
      <c r="I881" s="379" t="n"/>
      <c r="J881" s="378" t="n"/>
      <c r="K881" s="371" t="n"/>
      <c r="L881" s="379" t="n"/>
      <c r="M881" s="379" t="n"/>
      <c r="N881" s="379" t="n"/>
      <c r="O881" s="379" t="n"/>
      <c r="P881" s="379" t="n"/>
      <c r="Q881" s="379" t="n"/>
      <c r="R881" s="371" t="n"/>
      <c r="S881" s="379" t="n"/>
      <c r="T881" s="371" t="n"/>
      <c r="U881" s="371" t="n"/>
      <c r="V881" s="171">
        <f>IFERROR(W881/$AD881,0)</f>
        <v/>
      </c>
      <c r="W881" s="375">
        <f>SUM(I881,J881,K881)</f>
        <v/>
      </c>
      <c r="X881" s="172">
        <f>IFERROR(Y881/$AD881,0)</f>
        <v/>
      </c>
      <c r="Y881" s="380">
        <f>SUM(L881:R881)</f>
        <v/>
      </c>
      <c r="Z881" s="172">
        <f>IFERROR(AA881/$AD881,0)</f>
        <v/>
      </c>
      <c r="AA881" s="380">
        <f>SUM(S881,T881)</f>
        <v/>
      </c>
      <c r="AB881" s="174">
        <f>IFERROR(AC881/$AD881,0)</f>
        <v/>
      </c>
      <c r="AC881" s="376">
        <f>SUM(W881,Y881,AA881)</f>
        <v/>
      </c>
      <c r="AD881" s="377">
        <f>AC881+D881+H881</f>
        <v/>
      </c>
    </row>
    <row r="882">
      <c r="A882" s="3" t="n"/>
      <c r="B882" s="99">
        <f>C881</f>
        <v/>
      </c>
      <c r="C882" s="100">
        <f>C881+#REF!</f>
        <v/>
      </c>
      <c r="D882" s="371" t="n"/>
      <c r="E882" s="378" t="n"/>
      <c r="F882" s="378" t="n"/>
      <c r="G882" s="371" t="n"/>
      <c r="H882" s="371" t="n"/>
      <c r="I882" s="379" t="n"/>
      <c r="J882" s="378" t="n"/>
      <c r="K882" s="371" t="n"/>
      <c r="L882" s="379" t="n"/>
      <c r="M882" s="379" t="n"/>
      <c r="N882" s="379" t="n"/>
      <c r="O882" s="379" t="n"/>
      <c r="P882" s="379" t="n"/>
      <c r="Q882" s="379" t="n"/>
      <c r="R882" s="371" t="n"/>
      <c r="S882" s="379" t="n"/>
      <c r="T882" s="371" t="n"/>
      <c r="U882" s="371" t="n"/>
      <c r="V882" s="171">
        <f>IFERROR(W882/$AD882,0)</f>
        <v/>
      </c>
      <c r="W882" s="375">
        <f>SUM(I882,J882,K882)</f>
        <v/>
      </c>
      <c r="X882" s="172">
        <f>IFERROR(Y882/$AD882,0)</f>
        <v/>
      </c>
      <c r="Y882" s="380">
        <f>SUM(L882:R882)</f>
        <v/>
      </c>
      <c r="Z882" s="172">
        <f>IFERROR(AA882/$AD882,0)</f>
        <v/>
      </c>
      <c r="AA882" s="380">
        <f>SUM(S882,T882)</f>
        <v/>
      </c>
      <c r="AB882" s="174">
        <f>IFERROR(AC882/$AD882,0)</f>
        <v/>
      </c>
      <c r="AC882" s="376">
        <f>SUM(W882,Y882,AA882)</f>
        <v/>
      </c>
      <c r="AD882" s="377">
        <f>AC882+D882+H882</f>
        <v/>
      </c>
    </row>
    <row r="883" ht="13.8" customHeight="1" thickBot="1">
      <c r="A883" s="3" t="n"/>
      <c r="B883" s="91">
        <f>C882</f>
        <v/>
      </c>
      <c r="C883" s="92">
        <f>C882+#REF!</f>
        <v/>
      </c>
      <c r="D883" s="383" t="n"/>
      <c r="E883" s="382" t="n"/>
      <c r="F883" s="382" t="n"/>
      <c r="G883" s="383" t="n"/>
      <c r="H883" s="383" t="n"/>
      <c r="I883" s="384" t="n"/>
      <c r="J883" s="382" t="n"/>
      <c r="K883" s="383" t="n"/>
      <c r="L883" s="384" t="n"/>
      <c r="M883" s="384" t="n"/>
      <c r="N883" s="384" t="n"/>
      <c r="O883" s="384" t="n"/>
      <c r="P883" s="384" t="n"/>
      <c r="Q883" s="384" t="n"/>
      <c r="R883" s="383" t="n"/>
      <c r="S883" s="384" t="n"/>
      <c r="T883" s="383" t="n"/>
      <c r="U883" s="383" t="n"/>
      <c r="V883" s="178">
        <f>IFERROR(W883/$AD883,0)</f>
        <v/>
      </c>
      <c r="W883" s="375">
        <f>SUM(I883,J883,K883)</f>
        <v/>
      </c>
      <c r="X883" s="179">
        <f>IFERROR(Y883/$AD883,0)</f>
        <v/>
      </c>
      <c r="Y883" s="385">
        <f>SUM(L883:R883)</f>
        <v/>
      </c>
      <c r="Z883" s="179">
        <f>IFERROR(AA883/$AD883,0)</f>
        <v/>
      </c>
      <c r="AA883" s="385">
        <f>SUM(S883,T883)</f>
        <v/>
      </c>
      <c r="AB883" s="181">
        <f>IFERROR(AC883/$AD883,0)</f>
        <v/>
      </c>
      <c r="AC883" s="386">
        <f>SUM(W883,Y883,AA883)</f>
        <v/>
      </c>
      <c r="AD883" s="387">
        <f>AC883+D883+H883</f>
        <v/>
      </c>
    </row>
    <row r="884">
      <c r="A884" s="3" t="n"/>
      <c r="B884" s="99">
        <f>C883</f>
        <v/>
      </c>
      <c r="C884" s="100">
        <f>C883+#REF!</f>
        <v/>
      </c>
      <c r="D884" s="374" t="n"/>
      <c r="E884" s="373" t="n"/>
      <c r="F884" s="373" t="n"/>
      <c r="G884" s="374" t="n"/>
      <c r="H884" s="374" t="n"/>
      <c r="I884" s="372" t="n"/>
      <c r="J884" s="373" t="n"/>
      <c r="K884" s="374" t="n"/>
      <c r="L884" s="372" t="n"/>
      <c r="M884" s="372" t="n"/>
      <c r="N884" s="372" t="n"/>
      <c r="O884" s="372" t="n"/>
      <c r="P884" s="372" t="n"/>
      <c r="Q884" s="372" t="n"/>
      <c r="R884" s="374" t="n"/>
      <c r="S884" s="372" t="n"/>
      <c r="T884" s="374" t="n"/>
      <c r="U884" s="374" t="n"/>
      <c r="V884" s="163">
        <f>IFERROR(W884/$AD884,0)</f>
        <v/>
      </c>
      <c r="W884" s="375">
        <f>SUM(I884,J884,K884)</f>
        <v/>
      </c>
      <c r="X884" s="165">
        <f>IFERROR(Y884/$AD884,0)</f>
        <v/>
      </c>
      <c r="Y884" s="375">
        <f>SUM(L884:R884)</f>
        <v/>
      </c>
      <c r="Z884" s="165">
        <f>IFERROR(AA884/$AD884,0)</f>
        <v/>
      </c>
      <c r="AA884" s="375">
        <f>SUM(S884,T884)</f>
        <v/>
      </c>
      <c r="AB884" s="166">
        <f>IFERROR(AC884/$AD884,0)</f>
        <v/>
      </c>
      <c r="AC884" s="376">
        <f>SUM(W884,Y884,AA884)</f>
        <v/>
      </c>
      <c r="AD884" s="377">
        <f>AC884+D884+H884</f>
        <v/>
      </c>
    </row>
    <row r="885">
      <c r="A885" s="3" t="n"/>
      <c r="B885" s="99">
        <f>C884</f>
        <v/>
      </c>
      <c r="C885" s="100">
        <f>C884+#REF!</f>
        <v/>
      </c>
      <c r="D885" s="371" t="n"/>
      <c r="E885" s="378" t="n"/>
      <c r="F885" s="378" t="n"/>
      <c r="G885" s="371" t="n"/>
      <c r="H885" s="371" t="n"/>
      <c r="I885" s="379" t="n"/>
      <c r="J885" s="378" t="n"/>
      <c r="K885" s="371" t="n"/>
      <c r="L885" s="379" t="n"/>
      <c r="M885" s="379" t="n"/>
      <c r="N885" s="379" t="n"/>
      <c r="O885" s="379" t="n"/>
      <c r="P885" s="379" t="n"/>
      <c r="Q885" s="379" t="n"/>
      <c r="R885" s="371" t="n"/>
      <c r="S885" s="379" t="n"/>
      <c r="T885" s="371" t="n"/>
      <c r="U885" s="371" t="n"/>
      <c r="V885" s="171">
        <f>IFERROR(W885/$AD885,0)</f>
        <v/>
      </c>
      <c r="W885" s="375">
        <f>SUM(I885,J885,K885)</f>
        <v/>
      </c>
      <c r="X885" s="172">
        <f>IFERROR(Y885/$AD885,0)</f>
        <v/>
      </c>
      <c r="Y885" s="380">
        <f>SUM(L885:R885)</f>
        <v/>
      </c>
      <c r="Z885" s="172">
        <f>IFERROR(AA885/$AD885,0)</f>
        <v/>
      </c>
      <c r="AA885" s="380">
        <f>SUM(S885,T885)</f>
        <v/>
      </c>
      <c r="AB885" s="174">
        <f>IFERROR(AC885/$AD885,0)</f>
        <v/>
      </c>
      <c r="AC885" s="376">
        <f>SUM(W885,Y885,AA885)</f>
        <v/>
      </c>
      <c r="AD885" s="377">
        <f>AC885+D885+H885</f>
        <v/>
      </c>
    </row>
    <row r="886">
      <c r="A886" s="3" t="n"/>
      <c r="B886" s="99">
        <f>C885</f>
        <v/>
      </c>
      <c r="C886" s="100">
        <f>C885+#REF!</f>
        <v/>
      </c>
      <c r="D886" s="371" t="n"/>
      <c r="E886" s="378" t="n"/>
      <c r="F886" s="378" t="n"/>
      <c r="G886" s="371" t="n"/>
      <c r="H886" s="371" t="n"/>
      <c r="I886" s="379" t="n"/>
      <c r="J886" s="378" t="n"/>
      <c r="K886" s="371" t="n"/>
      <c r="L886" s="379" t="n"/>
      <c r="M886" s="379" t="n"/>
      <c r="N886" s="379" t="n"/>
      <c r="O886" s="379" t="n"/>
      <c r="P886" s="379" t="n"/>
      <c r="Q886" s="379" t="n"/>
      <c r="R886" s="371" t="n"/>
      <c r="S886" s="379" t="n"/>
      <c r="T886" s="371" t="n"/>
      <c r="U886" s="371" t="n"/>
      <c r="V886" s="171">
        <f>IFERROR(W886/$AD886,0)</f>
        <v/>
      </c>
      <c r="W886" s="375">
        <f>SUM(I886,J886,K886)</f>
        <v/>
      </c>
      <c r="X886" s="172">
        <f>IFERROR(Y886/$AD886,0)</f>
        <v/>
      </c>
      <c r="Y886" s="380">
        <f>SUM(L886:R886)</f>
        <v/>
      </c>
      <c r="Z886" s="172">
        <f>IFERROR(AA886/$AD886,0)</f>
        <v/>
      </c>
      <c r="AA886" s="380">
        <f>SUM(S886,T886)</f>
        <v/>
      </c>
      <c r="AB886" s="174">
        <f>IFERROR(AC886/$AD886,0)</f>
        <v/>
      </c>
      <c r="AC886" s="376">
        <f>SUM(W886,Y886,AA886)</f>
        <v/>
      </c>
      <c r="AD886" s="377">
        <f>AC886+D886+H886</f>
        <v/>
      </c>
    </row>
    <row r="887">
      <c r="A887" s="3" t="n"/>
      <c r="B887" s="99">
        <f>C886</f>
        <v/>
      </c>
      <c r="C887" s="100">
        <f>C886+#REF!</f>
        <v/>
      </c>
      <c r="D887" s="371" t="n"/>
      <c r="E887" s="378" t="n"/>
      <c r="F887" s="378" t="n"/>
      <c r="G887" s="371" t="n"/>
      <c r="H887" s="371" t="n"/>
      <c r="I887" s="379" t="n"/>
      <c r="J887" s="378" t="n"/>
      <c r="K887" s="371" t="n"/>
      <c r="L887" s="379" t="n"/>
      <c r="M887" s="379" t="n"/>
      <c r="N887" s="379" t="n"/>
      <c r="O887" s="379" t="n"/>
      <c r="P887" s="379" t="n"/>
      <c r="Q887" s="379" t="n"/>
      <c r="R887" s="371" t="n"/>
      <c r="S887" s="379" t="n"/>
      <c r="T887" s="371" t="n"/>
      <c r="U887" s="371" t="n"/>
      <c r="V887" s="171">
        <f>IFERROR(W887/$AD887,0)</f>
        <v/>
      </c>
      <c r="W887" s="375">
        <f>SUM(I887,J887,K887)</f>
        <v/>
      </c>
      <c r="X887" s="172">
        <f>IFERROR(Y887/$AD887,0)</f>
        <v/>
      </c>
      <c r="Y887" s="380">
        <f>SUM(L887:R887)</f>
        <v/>
      </c>
      <c r="Z887" s="172">
        <f>IFERROR(AA887/$AD887,0)</f>
        <v/>
      </c>
      <c r="AA887" s="380">
        <f>SUM(S887,T887)</f>
        <v/>
      </c>
      <c r="AB887" s="174">
        <f>IFERROR(AC887/$AD887,0)</f>
        <v/>
      </c>
      <c r="AC887" s="376">
        <f>SUM(W887,Y887,AA887)</f>
        <v/>
      </c>
      <c r="AD887" s="377">
        <f>AC887+D887+H887</f>
        <v/>
      </c>
    </row>
    <row r="888">
      <c r="A888" s="3" t="n"/>
      <c r="B888" s="99">
        <f>C887</f>
        <v/>
      </c>
      <c r="C888" s="100">
        <f>C887+#REF!</f>
        <v/>
      </c>
      <c r="D888" s="371" t="n"/>
      <c r="E888" s="378" t="n"/>
      <c r="F888" s="378" t="n"/>
      <c r="G888" s="371" t="n"/>
      <c r="H888" s="371" t="n"/>
      <c r="I888" s="379" t="n"/>
      <c r="J888" s="378" t="n"/>
      <c r="K888" s="371" t="n"/>
      <c r="L888" s="379" t="n"/>
      <c r="M888" s="379" t="n"/>
      <c r="N888" s="379" t="n"/>
      <c r="O888" s="379" t="n"/>
      <c r="P888" s="379" t="n"/>
      <c r="Q888" s="379" t="n"/>
      <c r="R888" s="371" t="n"/>
      <c r="S888" s="379" t="n"/>
      <c r="T888" s="371" t="n"/>
      <c r="U888" s="371" t="n"/>
      <c r="V888" s="171">
        <f>IFERROR(W888/$AD888,0)</f>
        <v/>
      </c>
      <c r="W888" s="375">
        <f>SUM(I888,J888,K888)</f>
        <v/>
      </c>
      <c r="X888" s="172">
        <f>IFERROR(Y888/$AD888,0)</f>
        <v/>
      </c>
      <c r="Y888" s="380">
        <f>SUM(L888:R888)</f>
        <v/>
      </c>
      <c r="Z888" s="172">
        <f>IFERROR(AA888/$AD888,0)</f>
        <v/>
      </c>
      <c r="AA888" s="380">
        <f>SUM(S888,T888)</f>
        <v/>
      </c>
      <c r="AB888" s="174">
        <f>IFERROR(AC888/$AD888,0)</f>
        <v/>
      </c>
      <c r="AC888" s="376">
        <f>SUM(W888,Y888,AA888)</f>
        <v/>
      </c>
      <c r="AD888" s="377">
        <f>AC888+D888+H888</f>
        <v/>
      </c>
    </row>
    <row r="889">
      <c r="A889" s="3" t="n"/>
      <c r="B889" s="99">
        <f>C888</f>
        <v/>
      </c>
      <c r="C889" s="100">
        <f>C888+#REF!</f>
        <v/>
      </c>
      <c r="D889" s="371" t="n"/>
      <c r="E889" s="378" t="n"/>
      <c r="F889" s="378" t="n"/>
      <c r="G889" s="371" t="n"/>
      <c r="H889" s="371" t="n"/>
      <c r="I889" s="379" t="n"/>
      <c r="J889" s="378" t="n"/>
      <c r="K889" s="371" t="n"/>
      <c r="L889" s="379" t="n"/>
      <c r="M889" s="379" t="n"/>
      <c r="N889" s="379" t="n"/>
      <c r="O889" s="379" t="n"/>
      <c r="P889" s="379" t="n"/>
      <c r="Q889" s="379" t="n"/>
      <c r="R889" s="371" t="n"/>
      <c r="S889" s="379" t="n"/>
      <c r="T889" s="371" t="n"/>
      <c r="U889" s="371" t="n"/>
      <c r="V889" s="171">
        <f>IFERROR(W889/$AD889,0)</f>
        <v/>
      </c>
      <c r="W889" s="375">
        <f>SUM(I889,J889,K889)</f>
        <v/>
      </c>
      <c r="X889" s="172">
        <f>IFERROR(Y889/$AD889,0)</f>
        <v/>
      </c>
      <c r="Y889" s="380">
        <f>SUM(L889:R889)</f>
        <v/>
      </c>
      <c r="Z889" s="172">
        <f>IFERROR(AA889/$AD889,0)</f>
        <v/>
      </c>
      <c r="AA889" s="380">
        <f>SUM(S889,T889)</f>
        <v/>
      </c>
      <c r="AB889" s="174">
        <f>IFERROR(AC889/$AD889,0)</f>
        <v/>
      </c>
      <c r="AC889" s="376">
        <f>SUM(W889,Y889,AA889)</f>
        <v/>
      </c>
      <c r="AD889" s="377">
        <f>AC889+D889+H889</f>
        <v/>
      </c>
    </row>
    <row r="890">
      <c r="A890" s="3" t="n"/>
      <c r="B890" s="99">
        <f>C889</f>
        <v/>
      </c>
      <c r="C890" s="100">
        <f>C889+#REF!</f>
        <v/>
      </c>
      <c r="D890" s="371" t="n"/>
      <c r="E890" s="378" t="n"/>
      <c r="F890" s="378" t="n"/>
      <c r="G890" s="371" t="n"/>
      <c r="H890" s="371" t="n"/>
      <c r="I890" s="379" t="n"/>
      <c r="J890" s="378" t="n"/>
      <c r="K890" s="371" t="n"/>
      <c r="L890" s="379" t="n"/>
      <c r="M890" s="379" t="n"/>
      <c r="N890" s="379" t="n"/>
      <c r="O890" s="379" t="n"/>
      <c r="P890" s="379" t="n"/>
      <c r="Q890" s="379" t="n"/>
      <c r="R890" s="371" t="n"/>
      <c r="S890" s="379" t="n"/>
      <c r="T890" s="371" t="n"/>
      <c r="U890" s="371" t="n"/>
      <c r="V890" s="171">
        <f>IFERROR(W890/$AD890,0)</f>
        <v/>
      </c>
      <c r="W890" s="375">
        <f>SUM(I890,J890,K890)</f>
        <v/>
      </c>
      <c r="X890" s="172">
        <f>IFERROR(Y890/$AD890,0)</f>
        <v/>
      </c>
      <c r="Y890" s="380">
        <f>SUM(L890:R890)</f>
        <v/>
      </c>
      <c r="Z890" s="172">
        <f>IFERROR(AA890/$AD890,0)</f>
        <v/>
      </c>
      <c r="AA890" s="380">
        <f>SUM(S890,T890)</f>
        <v/>
      </c>
      <c r="AB890" s="174">
        <f>IFERROR(AC890/$AD890,0)</f>
        <v/>
      </c>
      <c r="AC890" s="376">
        <f>SUM(W890,Y890,AA890)</f>
        <v/>
      </c>
      <c r="AD890" s="377">
        <f>AC890+D890+H890</f>
        <v/>
      </c>
    </row>
    <row r="891">
      <c r="A891" s="3" t="n"/>
      <c r="B891" s="99">
        <f>C890</f>
        <v/>
      </c>
      <c r="C891" s="100">
        <f>C890+#REF!</f>
        <v/>
      </c>
      <c r="D891" s="371" t="n"/>
      <c r="E891" s="378" t="n"/>
      <c r="F891" s="378" t="n"/>
      <c r="G891" s="371" t="n"/>
      <c r="H891" s="371" t="n"/>
      <c r="I891" s="379" t="n"/>
      <c r="J891" s="378" t="n"/>
      <c r="K891" s="371" t="n"/>
      <c r="L891" s="379" t="n"/>
      <c r="M891" s="379" t="n"/>
      <c r="N891" s="379" t="n"/>
      <c r="O891" s="379" t="n"/>
      <c r="P891" s="379" t="n"/>
      <c r="Q891" s="379" t="n"/>
      <c r="R891" s="371" t="n"/>
      <c r="S891" s="379" t="n"/>
      <c r="T891" s="371" t="n"/>
      <c r="U891" s="371" t="n"/>
      <c r="V891" s="171">
        <f>IFERROR(W891/$AD891,0)</f>
        <v/>
      </c>
      <c r="W891" s="375">
        <f>SUM(I891,J891,K891)</f>
        <v/>
      </c>
      <c r="X891" s="172">
        <f>IFERROR(Y891/$AD891,0)</f>
        <v/>
      </c>
      <c r="Y891" s="380">
        <f>SUM(L891:R891)</f>
        <v/>
      </c>
      <c r="Z891" s="172">
        <f>IFERROR(AA891/$AD891,0)</f>
        <v/>
      </c>
      <c r="AA891" s="380">
        <f>SUM(S891,T891)</f>
        <v/>
      </c>
      <c r="AB891" s="174">
        <f>IFERROR(AC891/$AD891,0)</f>
        <v/>
      </c>
      <c r="AC891" s="376">
        <f>SUM(W891,Y891,AA891)</f>
        <v/>
      </c>
      <c r="AD891" s="377">
        <f>AC891+D891+H891</f>
        <v/>
      </c>
    </row>
    <row r="892">
      <c r="A892" s="3" t="n"/>
      <c r="B892" s="99">
        <f>C891</f>
        <v/>
      </c>
      <c r="C892" s="100">
        <f>C891+#REF!</f>
        <v/>
      </c>
      <c r="D892" s="371" t="n"/>
      <c r="E892" s="378" t="n"/>
      <c r="F892" s="378" t="n"/>
      <c r="G892" s="371" t="n"/>
      <c r="H892" s="371" t="n"/>
      <c r="I892" s="379" t="n"/>
      <c r="J892" s="378" t="n"/>
      <c r="K892" s="371" t="n"/>
      <c r="L892" s="379" t="n"/>
      <c r="M892" s="379" t="n"/>
      <c r="N892" s="379" t="n"/>
      <c r="O892" s="379" t="n"/>
      <c r="P892" s="379" t="n"/>
      <c r="Q892" s="379" t="n"/>
      <c r="R892" s="371" t="n"/>
      <c r="S892" s="379" t="n"/>
      <c r="T892" s="371" t="n"/>
      <c r="U892" s="371" t="n"/>
      <c r="V892" s="171">
        <f>IFERROR(W892/$AD892,0)</f>
        <v/>
      </c>
      <c r="W892" s="375">
        <f>SUM(I892,J892,K892)</f>
        <v/>
      </c>
      <c r="X892" s="172">
        <f>IFERROR(Y892/$AD892,0)</f>
        <v/>
      </c>
      <c r="Y892" s="380">
        <f>SUM(L892:R892)</f>
        <v/>
      </c>
      <c r="Z892" s="172">
        <f>IFERROR(AA892/$AD892,0)</f>
        <v/>
      </c>
      <c r="AA892" s="380">
        <f>SUM(S892,T892)</f>
        <v/>
      </c>
      <c r="AB892" s="174">
        <f>IFERROR(AC892/$AD892,0)</f>
        <v/>
      </c>
      <c r="AC892" s="376">
        <f>SUM(W892,Y892,AA892)</f>
        <v/>
      </c>
      <c r="AD892" s="377">
        <f>AC892+D892+H892</f>
        <v/>
      </c>
    </row>
    <row r="893">
      <c r="A893" s="3" t="n"/>
      <c r="B893" s="99">
        <f>C892</f>
        <v/>
      </c>
      <c r="C893" s="100">
        <f>C892+#REF!</f>
        <v/>
      </c>
      <c r="D893" s="371" t="n"/>
      <c r="E893" s="378" t="n"/>
      <c r="F893" s="378" t="n"/>
      <c r="G893" s="371" t="n"/>
      <c r="H893" s="371" t="n"/>
      <c r="I893" s="379" t="n"/>
      <c r="J893" s="378" t="n"/>
      <c r="K893" s="371" t="n"/>
      <c r="L893" s="379" t="n"/>
      <c r="M893" s="379" t="n"/>
      <c r="N893" s="379" t="n"/>
      <c r="O893" s="379" t="n"/>
      <c r="P893" s="379" t="n"/>
      <c r="Q893" s="379" t="n"/>
      <c r="R893" s="371" t="n"/>
      <c r="S893" s="379" t="n"/>
      <c r="T893" s="371" t="n"/>
      <c r="U893" s="371" t="n"/>
      <c r="V893" s="171">
        <f>IFERROR(W893/$AD893,0)</f>
        <v/>
      </c>
      <c r="W893" s="375">
        <f>SUM(I893,J893,K893)</f>
        <v/>
      </c>
      <c r="X893" s="172">
        <f>IFERROR(Y893/$AD893,0)</f>
        <v/>
      </c>
      <c r="Y893" s="380">
        <f>SUM(L893:R893)</f>
        <v/>
      </c>
      <c r="Z893" s="172">
        <f>IFERROR(AA893/$AD893,0)</f>
        <v/>
      </c>
      <c r="AA893" s="380">
        <f>SUM(S893,T893)</f>
        <v/>
      </c>
      <c r="AB893" s="174">
        <f>IFERROR(AC893/$AD893,0)</f>
        <v/>
      </c>
      <c r="AC893" s="376">
        <f>SUM(W893,Y893,AA893)</f>
        <v/>
      </c>
      <c r="AD893" s="377">
        <f>AC893+D893+H893</f>
        <v/>
      </c>
    </row>
    <row r="894">
      <c r="A894" s="3" t="n"/>
      <c r="B894" s="99">
        <f>C893</f>
        <v/>
      </c>
      <c r="C894" s="100">
        <f>C893+#REF!</f>
        <v/>
      </c>
      <c r="D894" s="371" t="n"/>
      <c r="E894" s="378" t="n"/>
      <c r="F894" s="378" t="n"/>
      <c r="G894" s="371" t="n"/>
      <c r="H894" s="371" t="n"/>
      <c r="I894" s="379" t="n"/>
      <c r="J894" s="378" t="n"/>
      <c r="K894" s="371" t="n"/>
      <c r="L894" s="379" t="n"/>
      <c r="M894" s="379" t="n"/>
      <c r="N894" s="379" t="n"/>
      <c r="O894" s="379" t="n"/>
      <c r="P894" s="379" t="n"/>
      <c r="Q894" s="379" t="n"/>
      <c r="R894" s="371" t="n"/>
      <c r="S894" s="379" t="n"/>
      <c r="T894" s="371" t="n"/>
      <c r="U894" s="371" t="n"/>
      <c r="V894" s="171">
        <f>IFERROR(W894/$AD894,0)</f>
        <v/>
      </c>
      <c r="W894" s="375">
        <f>SUM(I894,J894,K894)</f>
        <v/>
      </c>
      <c r="X894" s="172">
        <f>IFERROR(Y894/$AD894,0)</f>
        <v/>
      </c>
      <c r="Y894" s="380">
        <f>SUM(L894:R894)</f>
        <v/>
      </c>
      <c r="Z894" s="172">
        <f>IFERROR(AA894/$AD894,0)</f>
        <v/>
      </c>
      <c r="AA894" s="380">
        <f>SUM(S894,T894)</f>
        <v/>
      </c>
      <c r="AB894" s="174">
        <f>IFERROR(AC894/$AD894,0)</f>
        <v/>
      </c>
      <c r="AC894" s="376">
        <f>SUM(W894,Y894,AA894)</f>
        <v/>
      </c>
      <c r="AD894" s="377">
        <f>AC894+D894+H894</f>
        <v/>
      </c>
    </row>
    <row r="895">
      <c r="A895" s="3" t="n"/>
      <c r="B895" s="99">
        <f>C894</f>
        <v/>
      </c>
      <c r="C895" s="100">
        <f>C894+#REF!</f>
        <v/>
      </c>
      <c r="D895" s="371" t="n"/>
      <c r="E895" s="378" t="n"/>
      <c r="F895" s="378" t="n"/>
      <c r="G895" s="371" t="n"/>
      <c r="H895" s="371" t="n"/>
      <c r="I895" s="379" t="n"/>
      <c r="J895" s="378" t="n"/>
      <c r="K895" s="371" t="n"/>
      <c r="L895" s="379" t="n"/>
      <c r="M895" s="379" t="n"/>
      <c r="N895" s="379" t="n"/>
      <c r="O895" s="379" t="n"/>
      <c r="P895" s="379" t="n"/>
      <c r="Q895" s="379" t="n"/>
      <c r="R895" s="371" t="n"/>
      <c r="S895" s="379" t="n"/>
      <c r="T895" s="371" t="n"/>
      <c r="U895" s="371" t="n"/>
      <c r="V895" s="171">
        <f>IFERROR(W895/$AD895,0)</f>
        <v/>
      </c>
      <c r="W895" s="375">
        <f>SUM(I895,J895,K895)</f>
        <v/>
      </c>
      <c r="X895" s="172">
        <f>IFERROR(Y895/$AD895,0)</f>
        <v/>
      </c>
      <c r="Y895" s="380">
        <f>SUM(L895:R895)</f>
        <v/>
      </c>
      <c r="Z895" s="172">
        <f>IFERROR(AA895/$AD895,0)</f>
        <v/>
      </c>
      <c r="AA895" s="380">
        <f>SUM(S895,T895)</f>
        <v/>
      </c>
      <c r="AB895" s="174">
        <f>IFERROR(AC895/$AD895,0)</f>
        <v/>
      </c>
      <c r="AC895" s="376">
        <f>SUM(W895,Y895,AA895)</f>
        <v/>
      </c>
      <c r="AD895" s="377">
        <f>AC895+D895+H895</f>
        <v/>
      </c>
    </row>
    <row r="896" outlineLevel="1">
      <c r="A896" s="3" t="n"/>
      <c r="B896" s="99">
        <f>C895</f>
        <v/>
      </c>
      <c r="C896" s="100">
        <f>C895+#REF!</f>
        <v/>
      </c>
      <c r="D896" s="371" t="n"/>
      <c r="E896" s="378" t="n"/>
      <c r="F896" s="378" t="n"/>
      <c r="G896" s="371" t="n"/>
      <c r="H896" s="371" t="n"/>
      <c r="I896" s="379" t="n"/>
      <c r="J896" s="378" t="n"/>
      <c r="K896" s="371" t="n"/>
      <c r="L896" s="379" t="n"/>
      <c r="M896" s="379" t="n"/>
      <c r="N896" s="379" t="n"/>
      <c r="O896" s="379" t="n"/>
      <c r="P896" s="379" t="n"/>
      <c r="Q896" s="379" t="n"/>
      <c r="R896" s="371" t="n"/>
      <c r="S896" s="379" t="n"/>
      <c r="T896" s="371" t="n"/>
      <c r="U896" s="371" t="n"/>
      <c r="V896" s="171">
        <f>IFERROR(W896/$AD896,0)</f>
        <v/>
      </c>
      <c r="W896" s="375">
        <f>SUM(I896,J896,K896)</f>
        <v/>
      </c>
      <c r="X896" s="172">
        <f>IFERROR(Y896/$AD896,0)</f>
        <v/>
      </c>
      <c r="Y896" s="380">
        <f>SUM(L896:R896)</f>
        <v/>
      </c>
      <c r="Z896" s="172">
        <f>IFERROR(AA896/$AD896,0)</f>
        <v/>
      </c>
      <c r="AA896" s="380">
        <f>SUM(S896,T896)</f>
        <v/>
      </c>
      <c r="AB896" s="174">
        <f>IFERROR(AC896/$AD896,0)</f>
        <v/>
      </c>
      <c r="AC896" s="376">
        <f>SUM(W896,Y896,AA896)</f>
        <v/>
      </c>
      <c r="AD896" s="377">
        <f>AC896+D896+H896</f>
        <v/>
      </c>
    </row>
    <row r="897" outlineLevel="1">
      <c r="A897" s="3" t="n"/>
      <c r="B897" s="99">
        <f>C896</f>
        <v/>
      </c>
      <c r="C897" s="100">
        <f>C896+#REF!</f>
        <v/>
      </c>
      <c r="D897" s="371" t="n"/>
      <c r="E897" s="378" t="n"/>
      <c r="F897" s="378" t="n"/>
      <c r="G897" s="371" t="n"/>
      <c r="H897" s="371" t="n"/>
      <c r="I897" s="379" t="n"/>
      <c r="J897" s="378" t="n"/>
      <c r="K897" s="371" t="n"/>
      <c r="L897" s="379" t="n"/>
      <c r="M897" s="379" t="n"/>
      <c r="N897" s="379" t="n"/>
      <c r="O897" s="379" t="n"/>
      <c r="P897" s="379" t="n"/>
      <c r="Q897" s="379" t="n"/>
      <c r="R897" s="371" t="n"/>
      <c r="S897" s="379" t="n"/>
      <c r="T897" s="371" t="n"/>
      <c r="U897" s="371" t="n"/>
      <c r="V897" s="171">
        <f>IFERROR(W897/$AD897,0)</f>
        <v/>
      </c>
      <c r="W897" s="375">
        <f>SUM(I897,J897,K897)</f>
        <v/>
      </c>
      <c r="X897" s="172">
        <f>IFERROR(Y897/$AD897,0)</f>
        <v/>
      </c>
      <c r="Y897" s="380">
        <f>SUM(L897:R897)</f>
        <v/>
      </c>
      <c r="Z897" s="172">
        <f>IFERROR(AA897/$AD897,0)</f>
        <v/>
      </c>
      <c r="AA897" s="380">
        <f>SUM(S897,T897)</f>
        <v/>
      </c>
      <c r="AB897" s="174">
        <f>IFERROR(AC897/$AD897,0)</f>
        <v/>
      </c>
      <c r="AC897" s="376">
        <f>SUM(W897,Y897,AA897)</f>
        <v/>
      </c>
      <c r="AD897" s="377">
        <f>AC897+D897+H897</f>
        <v/>
      </c>
    </row>
    <row r="898" outlineLevel="1">
      <c r="A898" s="3" t="n"/>
      <c r="B898" s="99">
        <f>C897</f>
        <v/>
      </c>
      <c r="C898" s="100">
        <f>C897+#REF!</f>
        <v/>
      </c>
      <c r="D898" s="371" t="n"/>
      <c r="E898" s="378" t="n"/>
      <c r="F898" s="378" t="n"/>
      <c r="G898" s="371" t="n"/>
      <c r="H898" s="371" t="n"/>
      <c r="I898" s="379" t="n"/>
      <c r="J898" s="378" t="n"/>
      <c r="K898" s="371" t="n"/>
      <c r="L898" s="379" t="n"/>
      <c r="M898" s="379" t="n"/>
      <c r="N898" s="379" t="n"/>
      <c r="O898" s="379" t="n"/>
      <c r="P898" s="379" t="n"/>
      <c r="Q898" s="379" t="n"/>
      <c r="R898" s="371" t="n"/>
      <c r="S898" s="379" t="n"/>
      <c r="T898" s="371" t="n"/>
      <c r="U898" s="371" t="n"/>
      <c r="V898" s="171">
        <f>IFERROR(W898/$AD898,0)</f>
        <v/>
      </c>
      <c r="W898" s="375">
        <f>SUM(I898,J898,K898)</f>
        <v/>
      </c>
      <c r="X898" s="172">
        <f>IFERROR(Y898/$AD898,0)</f>
        <v/>
      </c>
      <c r="Y898" s="380">
        <f>SUM(L898:R898)</f>
        <v/>
      </c>
      <c r="Z898" s="172">
        <f>IFERROR(AA898/$AD898,0)</f>
        <v/>
      </c>
      <c r="AA898" s="380">
        <f>SUM(S898,T898)</f>
        <v/>
      </c>
      <c r="AB898" s="174">
        <f>IFERROR(AC898/$AD898,0)</f>
        <v/>
      </c>
      <c r="AC898" s="376">
        <f>SUM(W898,Y898,AA898)</f>
        <v/>
      </c>
      <c r="AD898" s="377">
        <f>AC898+D898+H898</f>
        <v/>
      </c>
    </row>
    <row r="899" outlineLevel="1">
      <c r="A899" s="3" t="n"/>
      <c r="B899" s="99">
        <f>C898</f>
        <v/>
      </c>
      <c r="C899" s="100">
        <f>C898+#REF!</f>
        <v/>
      </c>
      <c r="D899" s="371" t="n"/>
      <c r="E899" s="378" t="n"/>
      <c r="F899" s="378" t="n"/>
      <c r="G899" s="371" t="n"/>
      <c r="H899" s="371" t="n"/>
      <c r="I899" s="379" t="n"/>
      <c r="J899" s="378" t="n"/>
      <c r="K899" s="371" t="n"/>
      <c r="L899" s="379" t="n"/>
      <c r="M899" s="379" t="n"/>
      <c r="N899" s="379" t="n"/>
      <c r="O899" s="379" t="n"/>
      <c r="P899" s="379" t="n"/>
      <c r="Q899" s="379" t="n"/>
      <c r="R899" s="371" t="n"/>
      <c r="S899" s="379" t="n"/>
      <c r="T899" s="371" t="n"/>
      <c r="U899" s="371" t="n"/>
      <c r="V899" s="171">
        <f>IFERROR(W899/$AD899,0)</f>
        <v/>
      </c>
      <c r="W899" s="375">
        <f>SUM(I899,J899,K899)</f>
        <v/>
      </c>
      <c r="X899" s="172">
        <f>IFERROR(Y899/$AD899,0)</f>
        <v/>
      </c>
      <c r="Y899" s="380">
        <f>SUM(L899:R899)</f>
        <v/>
      </c>
      <c r="Z899" s="172">
        <f>IFERROR(AA899/$AD899,0)</f>
        <v/>
      </c>
      <c r="AA899" s="380">
        <f>SUM(S899,T899)</f>
        <v/>
      </c>
      <c r="AB899" s="174">
        <f>IFERROR(AC899/$AD899,0)</f>
        <v/>
      </c>
      <c r="AC899" s="376">
        <f>SUM(W899,Y899,AA899)</f>
        <v/>
      </c>
      <c r="AD899" s="377">
        <f>AC899+D899+H899</f>
        <v/>
      </c>
    </row>
    <row r="900" outlineLevel="1">
      <c r="A900" s="3" t="n"/>
      <c r="B900" s="99">
        <f>C899</f>
        <v/>
      </c>
      <c r="C900" s="100">
        <f>C899+#REF!</f>
        <v/>
      </c>
      <c r="D900" s="371" t="n"/>
      <c r="E900" s="378" t="n"/>
      <c r="F900" s="378" t="n"/>
      <c r="G900" s="371" t="n"/>
      <c r="H900" s="371" t="n"/>
      <c r="I900" s="379" t="n"/>
      <c r="J900" s="378" t="n"/>
      <c r="K900" s="371" t="n"/>
      <c r="L900" s="379" t="n"/>
      <c r="M900" s="379" t="n"/>
      <c r="N900" s="379" t="n"/>
      <c r="O900" s="379" t="n"/>
      <c r="P900" s="379" t="n"/>
      <c r="Q900" s="379" t="n"/>
      <c r="R900" s="371" t="n"/>
      <c r="S900" s="379" t="n"/>
      <c r="T900" s="371" t="n"/>
      <c r="U900" s="371" t="n"/>
      <c r="V900" s="171">
        <f>IFERROR(W900/$AD900,0)</f>
        <v/>
      </c>
      <c r="W900" s="375">
        <f>SUM(I900,J900,K900)</f>
        <v/>
      </c>
      <c r="X900" s="172">
        <f>IFERROR(Y900/$AD900,0)</f>
        <v/>
      </c>
      <c r="Y900" s="380">
        <f>SUM(L900:R900)</f>
        <v/>
      </c>
      <c r="Z900" s="172">
        <f>IFERROR(AA900/$AD900,0)</f>
        <v/>
      </c>
      <c r="AA900" s="380">
        <f>SUM(S900,T900)</f>
        <v/>
      </c>
      <c r="AB900" s="174">
        <f>IFERROR(AC900/$AD900,0)</f>
        <v/>
      </c>
      <c r="AC900" s="376">
        <f>SUM(W900,Y900,AA900)</f>
        <v/>
      </c>
      <c r="AD900" s="377">
        <f>AC900+D900+H900</f>
        <v/>
      </c>
    </row>
    <row r="901" outlineLevel="1">
      <c r="A901" s="3" t="n"/>
      <c r="B901" s="99">
        <f>C900</f>
        <v/>
      </c>
      <c r="C901" s="100">
        <f>C900+#REF!</f>
        <v/>
      </c>
      <c r="D901" s="371" t="n"/>
      <c r="E901" s="378" t="n"/>
      <c r="F901" s="378" t="n"/>
      <c r="G901" s="371" t="n"/>
      <c r="H901" s="371" t="n"/>
      <c r="I901" s="379" t="n"/>
      <c r="J901" s="378" t="n"/>
      <c r="K901" s="371" t="n"/>
      <c r="L901" s="379" t="n"/>
      <c r="M901" s="379" t="n"/>
      <c r="N901" s="379" t="n"/>
      <c r="O901" s="379" t="n"/>
      <c r="P901" s="379" t="n"/>
      <c r="Q901" s="379" t="n"/>
      <c r="R901" s="371" t="n"/>
      <c r="S901" s="379" t="n"/>
      <c r="T901" s="371" t="n"/>
      <c r="U901" s="371" t="n"/>
      <c r="V901" s="171">
        <f>IFERROR(W901/$AD901,0)</f>
        <v/>
      </c>
      <c r="W901" s="375">
        <f>SUM(I901,J901,K901)</f>
        <v/>
      </c>
      <c r="X901" s="172">
        <f>IFERROR(Y901/$AD901,0)</f>
        <v/>
      </c>
      <c r="Y901" s="380">
        <f>SUM(L901:R901)</f>
        <v/>
      </c>
      <c r="Z901" s="172">
        <f>IFERROR(AA901/$AD901,0)</f>
        <v/>
      </c>
      <c r="AA901" s="380">
        <f>SUM(S901,T901)</f>
        <v/>
      </c>
      <c r="AB901" s="174">
        <f>IFERROR(AC901/$AD901,0)</f>
        <v/>
      </c>
      <c r="AC901" s="376">
        <f>SUM(W901,Y901,AA901)</f>
        <v/>
      </c>
      <c r="AD901" s="377">
        <f>AC901+D901+H901</f>
        <v/>
      </c>
    </row>
    <row r="902" outlineLevel="1">
      <c r="A902" s="3" t="n"/>
      <c r="B902" s="99">
        <f>C901</f>
        <v/>
      </c>
      <c r="C902" s="100">
        <f>C901+#REF!</f>
        <v/>
      </c>
      <c r="D902" s="371" t="n"/>
      <c r="E902" s="378" t="n"/>
      <c r="F902" s="378" t="n"/>
      <c r="G902" s="371" t="n"/>
      <c r="H902" s="371" t="n"/>
      <c r="I902" s="379" t="n"/>
      <c r="J902" s="378" t="n"/>
      <c r="K902" s="371" t="n"/>
      <c r="L902" s="379" t="n"/>
      <c r="M902" s="379" t="n"/>
      <c r="N902" s="379" t="n"/>
      <c r="O902" s="379" t="n"/>
      <c r="P902" s="379" t="n"/>
      <c r="Q902" s="379" t="n"/>
      <c r="R902" s="371" t="n"/>
      <c r="S902" s="379" t="n"/>
      <c r="T902" s="371" t="n"/>
      <c r="U902" s="371" t="n"/>
      <c r="V902" s="171">
        <f>IFERROR(W902/$AD902,0)</f>
        <v/>
      </c>
      <c r="W902" s="375">
        <f>SUM(I902,J902,K902)</f>
        <v/>
      </c>
      <c r="X902" s="172">
        <f>IFERROR(Y902/$AD902,0)</f>
        <v/>
      </c>
      <c r="Y902" s="380">
        <f>SUM(L902:R902)</f>
        <v/>
      </c>
      <c r="Z902" s="172">
        <f>IFERROR(AA902/$AD902,0)</f>
        <v/>
      </c>
      <c r="AA902" s="380">
        <f>SUM(S902,T902)</f>
        <v/>
      </c>
      <c r="AB902" s="174">
        <f>IFERROR(AC902/$AD902,0)</f>
        <v/>
      </c>
      <c r="AC902" s="376">
        <f>SUM(W902,Y902,AA902)</f>
        <v/>
      </c>
      <c r="AD902" s="377">
        <f>AC902+D902+H902</f>
        <v/>
      </c>
    </row>
    <row r="903" outlineLevel="1">
      <c r="A903" s="3" t="n"/>
      <c r="B903" s="99">
        <f>C902</f>
        <v/>
      </c>
      <c r="C903" s="100">
        <f>C902+#REF!</f>
        <v/>
      </c>
      <c r="D903" s="371" t="n"/>
      <c r="E903" s="378" t="n"/>
      <c r="F903" s="378" t="n"/>
      <c r="G903" s="371" t="n"/>
      <c r="H903" s="371" t="n"/>
      <c r="I903" s="379" t="n"/>
      <c r="J903" s="378" t="n"/>
      <c r="K903" s="371" t="n"/>
      <c r="L903" s="379" t="n"/>
      <c r="M903" s="379" t="n"/>
      <c r="N903" s="379" t="n"/>
      <c r="O903" s="379" t="n"/>
      <c r="P903" s="379" t="n"/>
      <c r="Q903" s="379" t="n"/>
      <c r="R903" s="371" t="n"/>
      <c r="S903" s="379" t="n"/>
      <c r="T903" s="371" t="n"/>
      <c r="U903" s="371" t="n"/>
      <c r="V903" s="171">
        <f>IFERROR(W903/$AD903,0)</f>
        <v/>
      </c>
      <c r="W903" s="375">
        <f>SUM(I903,J903,K903)</f>
        <v/>
      </c>
      <c r="X903" s="172">
        <f>IFERROR(Y903/$AD903,0)</f>
        <v/>
      </c>
      <c r="Y903" s="380">
        <f>SUM(L903:R903)</f>
        <v/>
      </c>
      <c r="Z903" s="172">
        <f>IFERROR(AA903/$AD903,0)</f>
        <v/>
      </c>
      <c r="AA903" s="380">
        <f>SUM(S903,T903)</f>
        <v/>
      </c>
      <c r="AB903" s="174">
        <f>IFERROR(AC903/$AD903,0)</f>
        <v/>
      </c>
      <c r="AC903" s="376">
        <f>SUM(W903,Y903,AA903)</f>
        <v/>
      </c>
      <c r="AD903" s="377">
        <f>AC903+D903+H903</f>
        <v/>
      </c>
    </row>
    <row r="904" outlineLevel="1">
      <c r="A904" s="3" t="n"/>
      <c r="B904" s="99">
        <f>C903</f>
        <v/>
      </c>
      <c r="C904" s="100">
        <f>C903+#REF!</f>
        <v/>
      </c>
      <c r="D904" s="371" t="n"/>
      <c r="E904" s="378" t="n"/>
      <c r="F904" s="378" t="n"/>
      <c r="G904" s="371" t="n"/>
      <c r="H904" s="371" t="n"/>
      <c r="I904" s="379" t="n"/>
      <c r="J904" s="378" t="n"/>
      <c r="K904" s="371" t="n"/>
      <c r="L904" s="379" t="n"/>
      <c r="M904" s="379" t="n"/>
      <c r="N904" s="379" t="n"/>
      <c r="O904" s="379" t="n"/>
      <c r="P904" s="379" t="n"/>
      <c r="Q904" s="379" t="n"/>
      <c r="R904" s="371" t="n"/>
      <c r="S904" s="379" t="n"/>
      <c r="T904" s="371" t="n"/>
      <c r="U904" s="371" t="n"/>
      <c r="V904" s="171">
        <f>IFERROR(W904/$AD904,0)</f>
        <v/>
      </c>
      <c r="W904" s="375">
        <f>SUM(I904,J904,K904)</f>
        <v/>
      </c>
      <c r="X904" s="172">
        <f>IFERROR(Y904/$AD904,0)</f>
        <v/>
      </c>
      <c r="Y904" s="380">
        <f>SUM(L904:R904)</f>
        <v/>
      </c>
      <c r="Z904" s="172">
        <f>IFERROR(AA904/$AD904,0)</f>
        <v/>
      </c>
      <c r="AA904" s="380">
        <f>SUM(S904,T904)</f>
        <v/>
      </c>
      <c r="AB904" s="174">
        <f>IFERROR(AC904/$AD904,0)</f>
        <v/>
      </c>
      <c r="AC904" s="376">
        <f>SUM(W904,Y904,AA904)</f>
        <v/>
      </c>
      <c r="AD904" s="377">
        <f>AC904+D904+H904</f>
        <v/>
      </c>
    </row>
    <row r="905" outlineLevel="1">
      <c r="A905" s="3" t="n"/>
      <c r="B905" s="99">
        <f>C904</f>
        <v/>
      </c>
      <c r="C905" s="100">
        <f>C904+#REF!</f>
        <v/>
      </c>
      <c r="D905" s="371" t="n"/>
      <c r="E905" s="378" t="n"/>
      <c r="F905" s="378" t="n"/>
      <c r="G905" s="371" t="n"/>
      <c r="H905" s="371" t="n"/>
      <c r="I905" s="379" t="n"/>
      <c r="J905" s="378" t="n"/>
      <c r="K905" s="371" t="n"/>
      <c r="L905" s="379" t="n"/>
      <c r="M905" s="379" t="n"/>
      <c r="N905" s="379" t="n"/>
      <c r="O905" s="379" t="n"/>
      <c r="P905" s="379" t="n"/>
      <c r="Q905" s="379" t="n"/>
      <c r="R905" s="371" t="n"/>
      <c r="S905" s="379" t="n"/>
      <c r="T905" s="371" t="n"/>
      <c r="U905" s="371" t="n"/>
      <c r="V905" s="171">
        <f>IFERROR(W905/$AD905,0)</f>
        <v/>
      </c>
      <c r="W905" s="375">
        <f>SUM(I905,J905,K905)</f>
        <v/>
      </c>
      <c r="X905" s="172">
        <f>IFERROR(Y905/$AD905,0)</f>
        <v/>
      </c>
      <c r="Y905" s="380">
        <f>SUM(L905:R905)</f>
        <v/>
      </c>
      <c r="Z905" s="172">
        <f>IFERROR(AA905/$AD905,0)</f>
        <v/>
      </c>
      <c r="AA905" s="380">
        <f>SUM(S905,T905)</f>
        <v/>
      </c>
      <c r="AB905" s="174">
        <f>IFERROR(AC905/$AD905,0)</f>
        <v/>
      </c>
      <c r="AC905" s="376">
        <f>SUM(W905,Y905,AA905)</f>
        <v/>
      </c>
      <c r="AD905" s="377">
        <f>AC905+D905+H905</f>
        <v/>
      </c>
    </row>
    <row r="906" outlineLevel="1">
      <c r="A906" s="3" t="n"/>
      <c r="B906" s="99">
        <f>C905</f>
        <v/>
      </c>
      <c r="C906" s="100">
        <f>C905+#REF!</f>
        <v/>
      </c>
      <c r="D906" s="371" t="n"/>
      <c r="E906" s="378" t="n"/>
      <c r="F906" s="378" t="n"/>
      <c r="G906" s="371" t="n"/>
      <c r="H906" s="371" t="n"/>
      <c r="I906" s="379" t="n"/>
      <c r="J906" s="378" t="n"/>
      <c r="K906" s="371" t="n"/>
      <c r="L906" s="379" t="n"/>
      <c r="M906" s="379" t="n"/>
      <c r="N906" s="379" t="n"/>
      <c r="O906" s="379" t="n"/>
      <c r="P906" s="379" t="n"/>
      <c r="Q906" s="379" t="n"/>
      <c r="R906" s="371" t="n"/>
      <c r="S906" s="379" t="n"/>
      <c r="T906" s="371" t="n"/>
      <c r="U906" s="371" t="n"/>
      <c r="V906" s="171">
        <f>IFERROR(W906/$AD906,0)</f>
        <v/>
      </c>
      <c r="W906" s="375">
        <f>SUM(I906,J906,K906)</f>
        <v/>
      </c>
      <c r="X906" s="172">
        <f>IFERROR(Y906/$AD906,0)</f>
        <v/>
      </c>
      <c r="Y906" s="380">
        <f>SUM(L906:R906)</f>
        <v/>
      </c>
      <c r="Z906" s="172">
        <f>IFERROR(AA906/$AD906,0)</f>
        <v/>
      </c>
      <c r="AA906" s="380">
        <f>SUM(S906,T906)</f>
        <v/>
      </c>
      <c r="AB906" s="174">
        <f>IFERROR(AC906/$AD906,0)</f>
        <v/>
      </c>
      <c r="AC906" s="376">
        <f>SUM(W906,Y906,AA906)</f>
        <v/>
      </c>
      <c r="AD906" s="377">
        <f>AC906+D906+H906</f>
        <v/>
      </c>
    </row>
    <row r="907" outlineLevel="1">
      <c r="A907" s="3" t="n"/>
      <c r="B907" s="99">
        <f>C906</f>
        <v/>
      </c>
      <c r="C907" s="100">
        <f>C906+#REF!</f>
        <v/>
      </c>
      <c r="D907" s="371" t="n"/>
      <c r="E907" s="378" t="n"/>
      <c r="F907" s="378" t="n"/>
      <c r="G907" s="371" t="n"/>
      <c r="H907" s="371" t="n"/>
      <c r="I907" s="379" t="n"/>
      <c r="J907" s="378" t="n"/>
      <c r="K907" s="371" t="n"/>
      <c r="L907" s="379" t="n"/>
      <c r="M907" s="379" t="n"/>
      <c r="N907" s="379" t="n"/>
      <c r="O907" s="379" t="n"/>
      <c r="P907" s="379" t="n"/>
      <c r="Q907" s="379" t="n"/>
      <c r="R907" s="371" t="n"/>
      <c r="S907" s="379" t="n"/>
      <c r="T907" s="371" t="n"/>
      <c r="U907" s="371" t="n"/>
      <c r="V907" s="171">
        <f>IFERROR(W907/$AD907,0)</f>
        <v/>
      </c>
      <c r="W907" s="375">
        <f>SUM(I907,J907,K907)</f>
        <v/>
      </c>
      <c r="X907" s="172">
        <f>IFERROR(Y907/$AD907,0)</f>
        <v/>
      </c>
      <c r="Y907" s="380">
        <f>SUM(L907:R907)</f>
        <v/>
      </c>
      <c r="Z907" s="172">
        <f>IFERROR(AA907/$AD907,0)</f>
        <v/>
      </c>
      <c r="AA907" s="380">
        <f>SUM(S907,T907)</f>
        <v/>
      </c>
      <c r="AB907" s="174">
        <f>IFERROR(AC907/$AD907,0)</f>
        <v/>
      </c>
      <c r="AC907" s="376">
        <f>SUM(W907,Y907,AA907)</f>
        <v/>
      </c>
      <c r="AD907" s="377">
        <f>AC907+D907+H907</f>
        <v/>
      </c>
    </row>
    <row r="908" outlineLevel="1">
      <c r="A908" s="3" t="n"/>
      <c r="B908" s="99">
        <f>C907</f>
        <v/>
      </c>
      <c r="C908" s="100">
        <f>C907+#REF!</f>
        <v/>
      </c>
      <c r="D908" s="371" t="n"/>
      <c r="E908" s="378" t="n"/>
      <c r="F908" s="378" t="n"/>
      <c r="G908" s="371" t="n"/>
      <c r="H908" s="371" t="n"/>
      <c r="I908" s="379" t="n"/>
      <c r="J908" s="378" t="n"/>
      <c r="K908" s="371" t="n"/>
      <c r="L908" s="379" t="n"/>
      <c r="M908" s="379" t="n"/>
      <c r="N908" s="379" t="n"/>
      <c r="O908" s="379" t="n"/>
      <c r="P908" s="379" t="n"/>
      <c r="Q908" s="379" t="n"/>
      <c r="R908" s="371" t="n"/>
      <c r="S908" s="379" t="n"/>
      <c r="T908" s="371" t="n"/>
      <c r="U908" s="371" t="n"/>
      <c r="V908" s="171">
        <f>IFERROR(W908/$AD908,0)</f>
        <v/>
      </c>
      <c r="W908" s="375">
        <f>SUM(I908,J908,K908)</f>
        <v/>
      </c>
      <c r="X908" s="172">
        <f>IFERROR(Y908/$AD908,0)</f>
        <v/>
      </c>
      <c r="Y908" s="380">
        <f>SUM(L908:R908)</f>
        <v/>
      </c>
      <c r="Z908" s="172">
        <f>IFERROR(AA908/$AD908,0)</f>
        <v/>
      </c>
      <c r="AA908" s="380">
        <f>SUM(S908,T908)</f>
        <v/>
      </c>
      <c r="AB908" s="174">
        <f>IFERROR(AC908/$AD908,0)</f>
        <v/>
      </c>
      <c r="AC908" s="376">
        <f>SUM(W908,Y908,AA908)</f>
        <v/>
      </c>
      <c r="AD908" s="377">
        <f>AC908+D908+H908</f>
        <v/>
      </c>
    </row>
    <row r="909" outlineLevel="1">
      <c r="A909" s="3" t="n"/>
      <c r="B909" s="99">
        <f>C908</f>
        <v/>
      </c>
      <c r="C909" s="100">
        <f>C908+#REF!</f>
        <v/>
      </c>
      <c r="D909" s="371" t="n"/>
      <c r="E909" s="378" t="n"/>
      <c r="F909" s="378" t="n"/>
      <c r="G909" s="371" t="n"/>
      <c r="H909" s="371" t="n"/>
      <c r="I909" s="379" t="n"/>
      <c r="J909" s="378" t="n"/>
      <c r="K909" s="371" t="n"/>
      <c r="L909" s="379" t="n"/>
      <c r="M909" s="379" t="n"/>
      <c r="N909" s="379" t="n"/>
      <c r="O909" s="379" t="n"/>
      <c r="P909" s="379" t="n"/>
      <c r="Q909" s="379" t="n"/>
      <c r="R909" s="371" t="n"/>
      <c r="S909" s="379" t="n"/>
      <c r="T909" s="371" t="n"/>
      <c r="U909" s="371" t="n"/>
      <c r="V909" s="171">
        <f>IFERROR(W909/$AD909,0)</f>
        <v/>
      </c>
      <c r="W909" s="375">
        <f>SUM(I909,J909,K909)</f>
        <v/>
      </c>
      <c r="X909" s="172">
        <f>IFERROR(Y909/$AD909,0)</f>
        <v/>
      </c>
      <c r="Y909" s="380">
        <f>SUM(L909:R909)</f>
        <v/>
      </c>
      <c r="Z909" s="172">
        <f>IFERROR(AA909/$AD909,0)</f>
        <v/>
      </c>
      <c r="AA909" s="380">
        <f>SUM(S909,T909)</f>
        <v/>
      </c>
      <c r="AB909" s="174">
        <f>IFERROR(AC909/$AD909,0)</f>
        <v/>
      </c>
      <c r="AC909" s="376">
        <f>SUM(W909,Y909,AA909)</f>
        <v/>
      </c>
      <c r="AD909" s="377">
        <f>AC909+D909+H909</f>
        <v/>
      </c>
    </row>
    <row r="910" outlineLevel="1">
      <c r="A910" s="3" t="n"/>
      <c r="B910" s="99">
        <f>C909</f>
        <v/>
      </c>
      <c r="C910" s="100">
        <f>C909+#REF!</f>
        <v/>
      </c>
      <c r="D910" s="371" t="n"/>
      <c r="E910" s="378" t="n"/>
      <c r="F910" s="378" t="n"/>
      <c r="G910" s="371" t="n"/>
      <c r="H910" s="371" t="n"/>
      <c r="I910" s="379" t="n"/>
      <c r="J910" s="378" t="n"/>
      <c r="K910" s="371" t="n"/>
      <c r="L910" s="379" t="n"/>
      <c r="M910" s="379" t="n"/>
      <c r="N910" s="379" t="n"/>
      <c r="O910" s="379" t="n"/>
      <c r="P910" s="379" t="n"/>
      <c r="Q910" s="379" t="n"/>
      <c r="R910" s="371" t="n"/>
      <c r="S910" s="379" t="n"/>
      <c r="T910" s="371" t="n"/>
      <c r="U910" s="371" t="n"/>
      <c r="V910" s="171">
        <f>IFERROR(W910/$AD910,0)</f>
        <v/>
      </c>
      <c r="W910" s="375">
        <f>SUM(I910,J910,K910)</f>
        <v/>
      </c>
      <c r="X910" s="172">
        <f>IFERROR(Y910/$AD910,0)</f>
        <v/>
      </c>
      <c r="Y910" s="380">
        <f>SUM(L910:R910)</f>
        <v/>
      </c>
      <c r="Z910" s="172">
        <f>IFERROR(AA910/$AD910,0)</f>
        <v/>
      </c>
      <c r="AA910" s="380">
        <f>SUM(S910,T910)</f>
        <v/>
      </c>
      <c r="AB910" s="174">
        <f>IFERROR(AC910/$AD910,0)</f>
        <v/>
      </c>
      <c r="AC910" s="376">
        <f>SUM(W910,Y910,AA910)</f>
        <v/>
      </c>
      <c r="AD910" s="377">
        <f>AC910+D910+H910</f>
        <v/>
      </c>
    </row>
    <row r="911" outlineLevel="1">
      <c r="A911" s="3" t="n"/>
      <c r="B911" s="99">
        <f>C910</f>
        <v/>
      </c>
      <c r="C911" s="100">
        <f>C910+#REF!</f>
        <v/>
      </c>
      <c r="D911" s="371" t="n"/>
      <c r="E911" s="378" t="n"/>
      <c r="F911" s="378" t="n"/>
      <c r="G911" s="371" t="n"/>
      <c r="H911" s="371" t="n"/>
      <c r="I911" s="379" t="n"/>
      <c r="J911" s="378" t="n"/>
      <c r="K911" s="371" t="n"/>
      <c r="L911" s="379" t="n"/>
      <c r="M911" s="379" t="n"/>
      <c r="N911" s="379" t="n"/>
      <c r="O911" s="379" t="n"/>
      <c r="P911" s="379" t="n"/>
      <c r="Q911" s="379" t="n"/>
      <c r="R911" s="371" t="n"/>
      <c r="S911" s="379" t="n"/>
      <c r="T911" s="371" t="n"/>
      <c r="U911" s="371" t="n"/>
      <c r="V911" s="171">
        <f>IFERROR(W911/$AD911,0)</f>
        <v/>
      </c>
      <c r="W911" s="375">
        <f>SUM(I911,J911,K911)</f>
        <v/>
      </c>
      <c r="X911" s="172">
        <f>IFERROR(Y911/$AD911,0)</f>
        <v/>
      </c>
      <c r="Y911" s="380">
        <f>SUM(L911:R911)</f>
        <v/>
      </c>
      <c r="Z911" s="172">
        <f>IFERROR(AA911/$AD911,0)</f>
        <v/>
      </c>
      <c r="AA911" s="380">
        <f>SUM(S911,T911)</f>
        <v/>
      </c>
      <c r="AB911" s="174">
        <f>IFERROR(AC911/$AD911,0)</f>
        <v/>
      </c>
      <c r="AC911" s="376">
        <f>SUM(W911,Y911,AA911)</f>
        <v/>
      </c>
      <c r="AD911" s="377">
        <f>AC911+D911+H911</f>
        <v/>
      </c>
    </row>
    <row r="912" outlineLevel="1">
      <c r="A912" s="3" t="n"/>
      <c r="B912" s="99">
        <f>C911</f>
        <v/>
      </c>
      <c r="C912" s="100">
        <f>C911+#REF!</f>
        <v/>
      </c>
      <c r="D912" s="371" t="n"/>
      <c r="E912" s="378" t="n"/>
      <c r="F912" s="378" t="n"/>
      <c r="G912" s="371" t="n"/>
      <c r="H912" s="371" t="n"/>
      <c r="I912" s="379" t="n"/>
      <c r="J912" s="378" t="n"/>
      <c r="K912" s="371" t="n"/>
      <c r="L912" s="379" t="n"/>
      <c r="M912" s="379" t="n"/>
      <c r="N912" s="379" t="n"/>
      <c r="O912" s="379" t="n"/>
      <c r="P912" s="379" t="n"/>
      <c r="Q912" s="379" t="n"/>
      <c r="R912" s="371" t="n"/>
      <c r="S912" s="379" t="n"/>
      <c r="T912" s="371" t="n"/>
      <c r="U912" s="371" t="n"/>
      <c r="V912" s="171">
        <f>IFERROR(W912/$AD912,0)</f>
        <v/>
      </c>
      <c r="W912" s="375">
        <f>SUM(I912,J912,K912)</f>
        <v/>
      </c>
      <c r="X912" s="172">
        <f>IFERROR(Y912/$AD912,0)</f>
        <v/>
      </c>
      <c r="Y912" s="380">
        <f>SUM(L912:R912)</f>
        <v/>
      </c>
      <c r="Z912" s="172">
        <f>IFERROR(AA912/$AD912,0)</f>
        <v/>
      </c>
      <c r="AA912" s="380">
        <f>SUM(S912,T912)</f>
        <v/>
      </c>
      <c r="AB912" s="174">
        <f>IFERROR(AC912/$AD912,0)</f>
        <v/>
      </c>
      <c r="AC912" s="376">
        <f>SUM(W912,Y912,AA912)</f>
        <v/>
      </c>
      <c r="AD912" s="377">
        <f>AC912+D912+H912</f>
        <v/>
      </c>
    </row>
    <row r="913" outlineLevel="1">
      <c r="A913" s="3" t="n"/>
      <c r="B913" s="99">
        <f>C912</f>
        <v/>
      </c>
      <c r="C913" s="100">
        <f>C912+#REF!</f>
        <v/>
      </c>
      <c r="D913" s="371" t="n"/>
      <c r="E913" s="378" t="n"/>
      <c r="F913" s="378" t="n"/>
      <c r="G913" s="371" t="n"/>
      <c r="H913" s="371" t="n"/>
      <c r="I913" s="379" t="n"/>
      <c r="J913" s="378" t="n"/>
      <c r="K913" s="371" t="n"/>
      <c r="L913" s="379" t="n"/>
      <c r="M913" s="379" t="n"/>
      <c r="N913" s="379" t="n"/>
      <c r="O913" s="379" t="n"/>
      <c r="P913" s="379" t="n"/>
      <c r="Q913" s="379" t="n"/>
      <c r="R913" s="371" t="n"/>
      <c r="S913" s="379" t="n"/>
      <c r="T913" s="371" t="n"/>
      <c r="U913" s="371" t="n"/>
      <c r="V913" s="171">
        <f>IFERROR(W913/$AD913,0)</f>
        <v/>
      </c>
      <c r="W913" s="375">
        <f>SUM(I913,J913,K913)</f>
        <v/>
      </c>
      <c r="X913" s="172">
        <f>IFERROR(Y913/$AD913,0)</f>
        <v/>
      </c>
      <c r="Y913" s="380">
        <f>SUM(L913:R913)</f>
        <v/>
      </c>
      <c r="Z913" s="172">
        <f>IFERROR(AA913/$AD913,0)</f>
        <v/>
      </c>
      <c r="AA913" s="380">
        <f>SUM(S913,T913)</f>
        <v/>
      </c>
      <c r="AB913" s="174">
        <f>IFERROR(AC913/$AD913,0)</f>
        <v/>
      </c>
      <c r="AC913" s="376">
        <f>SUM(W913,Y913,AA913)</f>
        <v/>
      </c>
      <c r="AD913" s="377">
        <f>AC913+D913+H913</f>
        <v/>
      </c>
    </row>
    <row r="914" outlineLevel="1">
      <c r="A914" s="3" t="n"/>
      <c r="B914" s="99">
        <f>C913</f>
        <v/>
      </c>
      <c r="C914" s="100">
        <f>C913+#REF!</f>
        <v/>
      </c>
      <c r="D914" s="371" t="n"/>
      <c r="E914" s="378" t="n"/>
      <c r="F914" s="378" t="n"/>
      <c r="G914" s="371" t="n"/>
      <c r="H914" s="371" t="n"/>
      <c r="I914" s="379" t="n"/>
      <c r="J914" s="378" t="n"/>
      <c r="K914" s="371" t="n"/>
      <c r="L914" s="379" t="n"/>
      <c r="M914" s="379" t="n"/>
      <c r="N914" s="379" t="n"/>
      <c r="O914" s="379" t="n"/>
      <c r="P914" s="379" t="n"/>
      <c r="Q914" s="379" t="n"/>
      <c r="R914" s="371" t="n"/>
      <c r="S914" s="379" t="n"/>
      <c r="T914" s="371" t="n"/>
      <c r="U914" s="371" t="n"/>
      <c r="V914" s="171">
        <f>IFERROR(W914/$AD914,0)</f>
        <v/>
      </c>
      <c r="W914" s="375">
        <f>SUM(I914,J914,K914)</f>
        <v/>
      </c>
      <c r="X914" s="172">
        <f>IFERROR(Y914/$AD914,0)</f>
        <v/>
      </c>
      <c r="Y914" s="380">
        <f>SUM(L914:R914)</f>
        <v/>
      </c>
      <c r="Z914" s="172">
        <f>IFERROR(AA914/$AD914,0)</f>
        <v/>
      </c>
      <c r="AA914" s="380">
        <f>SUM(S914,T914)</f>
        <v/>
      </c>
      <c r="AB914" s="174">
        <f>IFERROR(AC914/$AD914,0)</f>
        <v/>
      </c>
      <c r="AC914" s="376">
        <f>SUM(W914,Y914,AA914)</f>
        <v/>
      </c>
      <c r="AD914" s="377">
        <f>AC914+D914+H914</f>
        <v/>
      </c>
    </row>
    <row r="915" outlineLevel="1" ht="13.8" customHeight="1" thickBot="1">
      <c r="A915" s="3" t="n"/>
      <c r="B915" s="99">
        <f>C914</f>
        <v/>
      </c>
      <c r="C915" s="100">
        <f>C914+#REF!</f>
        <v/>
      </c>
      <c r="D915" s="371" t="n"/>
      <c r="E915" s="378" t="n"/>
      <c r="F915" s="378" t="n"/>
      <c r="G915" s="371" t="n"/>
      <c r="H915" s="371" t="n"/>
      <c r="I915" s="379" t="n"/>
      <c r="J915" s="378" t="n"/>
      <c r="K915" s="371" t="n"/>
      <c r="L915" s="379" t="n"/>
      <c r="M915" s="379" t="n"/>
      <c r="N915" s="379" t="n"/>
      <c r="O915" s="379" t="n"/>
      <c r="P915" s="379" t="n"/>
      <c r="Q915" s="379" t="n"/>
      <c r="R915" s="371" t="n"/>
      <c r="S915" s="379" t="n"/>
      <c r="T915" s="371" t="n"/>
      <c r="U915" s="371" t="n"/>
      <c r="V915" s="178">
        <f>IFERROR(W915/$AD915,0)</f>
        <v/>
      </c>
      <c r="W915" s="375">
        <f>SUM(I915,J915,K915)</f>
        <v/>
      </c>
      <c r="X915" s="179">
        <f>IFERROR(Y915/$AD915,0)</f>
        <v/>
      </c>
      <c r="Y915" s="385">
        <f>SUM(L915:R915)</f>
        <v/>
      </c>
      <c r="Z915" s="179">
        <f>IFERROR(AA915/$AD915,0)</f>
        <v/>
      </c>
      <c r="AA915" s="385">
        <f>SUM(S915,T915)</f>
        <v/>
      </c>
      <c r="AB915" s="181">
        <f>IFERROR(AC915/$AD915,0)</f>
        <v/>
      </c>
      <c r="AC915" s="376">
        <f>SUM(W915,Y915,AA915)</f>
        <v/>
      </c>
      <c r="AD915" s="377">
        <f>AC915+D915+H915</f>
        <v/>
      </c>
    </row>
    <row r="916" ht="13.8" customHeight="1" thickBot="1">
      <c r="A916" s="3" t="n"/>
      <c r="B916" s="285" t="inlineStr">
        <is>
          <t>Total</t>
        </is>
      </c>
      <c r="C916" s="445" t="n"/>
      <c r="D916" s="393">
        <f>SUM(D820:D915)</f>
        <v/>
      </c>
      <c r="E916" s="392">
        <f>SUM(E820:E915)</f>
        <v/>
      </c>
      <c r="F916" s="392">
        <f>SUM(F820:F915)</f>
        <v/>
      </c>
      <c r="G916" s="393">
        <f>SUM(G820:G915)</f>
        <v/>
      </c>
      <c r="H916" s="393">
        <f>SUM(H820:H915)</f>
        <v/>
      </c>
      <c r="I916" s="394">
        <f>SUM(I820:I915)</f>
        <v/>
      </c>
      <c r="J916" s="394">
        <f>SUM(J820:J915)</f>
        <v/>
      </c>
      <c r="K916" s="393">
        <f>SUM(K820:K915)</f>
        <v/>
      </c>
      <c r="L916" s="394">
        <f>SUM(L820:L915)</f>
        <v/>
      </c>
      <c r="M916" s="394">
        <f>SUM(M820:M915)</f>
        <v/>
      </c>
      <c r="N916" s="394">
        <f>SUM(N820:N915)</f>
        <v/>
      </c>
      <c r="O916" s="394">
        <f>SUM(O820:O915)</f>
        <v/>
      </c>
      <c r="P916" s="394">
        <f>SUM(P820:P915)</f>
        <v/>
      </c>
      <c r="Q916" s="394">
        <f>SUM(Q820:Q915)</f>
        <v/>
      </c>
      <c r="R916" s="393">
        <f>SUM(R820:R915)</f>
        <v/>
      </c>
      <c r="S916" s="395">
        <f>SUM(S820:S915)</f>
        <v/>
      </c>
      <c r="T916" s="396">
        <f>SUM(T820:T915)</f>
        <v/>
      </c>
      <c r="U916" s="393">
        <f>SUM(U820:U915)</f>
        <v/>
      </c>
      <c r="V916" s="106">
        <f>IFERROR(W916/$AD916,0)</f>
        <v/>
      </c>
      <c r="W916" s="397">
        <f>SUM(I916,J916,K916)</f>
        <v/>
      </c>
      <c r="X916" s="108">
        <f>IFERROR(Y916/$AD916,0)</f>
        <v/>
      </c>
      <c r="Y916" s="397">
        <f>SUM(L916:R916)</f>
        <v/>
      </c>
      <c r="Z916" s="108">
        <f>IFERROR(AA916/$AD916,0)</f>
        <v/>
      </c>
      <c r="AA916" s="397">
        <f>SUM(S916,T916)</f>
        <v/>
      </c>
      <c r="AB916" s="109">
        <f>IFERROR(AC916/$AD916,0)</f>
        <v/>
      </c>
      <c r="AC916" s="398">
        <f>SUM(W916,Y916,AA916)</f>
        <v/>
      </c>
      <c r="AD916" s="398">
        <f>AC916+D916+H916</f>
        <v/>
      </c>
    </row>
    <row r="918" ht="15" customHeight="1">
      <c r="U918" s="443">
        <f>IF(AC918&lt;&gt;"","Data Manhã:","")</f>
        <v/>
      </c>
      <c r="AC918" s="294">
        <f>IF(#REF!&lt;&gt;"",#REF!,"")</f>
        <v/>
      </c>
    </row>
    <row r="919" ht="18" customHeight="1" thickBot="1">
      <c r="B919" s="1" t="inlineStr">
        <is>
          <t>Movimento:</t>
        </is>
      </c>
      <c r="C919" s="295" t="inlineStr">
        <is>
          <t>a4</t>
        </is>
      </c>
      <c r="D919" s="358" t="n"/>
      <c r="E919" s="358" t="n"/>
      <c r="F919" s="358" t="n"/>
      <c r="G919" s="358" t="n"/>
      <c r="H919" s="358" t="n"/>
      <c r="I919" s="358" t="n"/>
      <c r="J919" s="358" t="n"/>
      <c r="K919" s="358" t="n"/>
      <c r="L919" s="358" t="n"/>
      <c r="M919" s="358" t="n"/>
      <c r="N919" s="358" t="n"/>
      <c r="O919" s="358" t="n"/>
      <c r="P919" s="358" t="n"/>
      <c r="Q919" s="358" t="n"/>
      <c r="U919" s="444">
        <f>IF(AC918&lt;&gt;"","Data Tarde:","Data:")</f>
        <v/>
      </c>
      <c r="V919" s="358" t="n"/>
      <c r="W919" s="358" t="n"/>
      <c r="X919" s="358" t="n"/>
      <c r="Y919" s="358" t="n"/>
      <c r="Z919" s="358" t="n"/>
      <c r="AA919" s="358" t="n"/>
      <c r="AB919" s="358" t="n"/>
      <c r="AC919" s="298">
        <f>IF(#REF!="",#REF!,#REF!)</f>
        <v/>
      </c>
      <c r="AD919" s="358" t="n"/>
    </row>
    <row r="920" ht="12.75" customHeight="1">
      <c r="A920" s="3" t="n"/>
      <c r="B920" s="66" t="inlineStr">
        <is>
          <t>Hora</t>
        </is>
      </c>
      <c r="C920" s="67" t="n"/>
      <c r="D920" s="287" t="inlineStr">
        <is>
          <t>Leves</t>
        </is>
      </c>
      <c r="E920" s="289" t="n"/>
      <c r="F920" s="361" t="n"/>
      <c r="G920" s="362" t="n"/>
      <c r="H920" s="287" t="inlineStr">
        <is>
          <t>VUC</t>
        </is>
      </c>
      <c r="I920" s="305" t="n"/>
      <c r="J920" s="361" t="n"/>
      <c r="K920" s="363" t="n"/>
      <c r="L920" s="289" t="n"/>
      <c r="M920" s="361" t="n"/>
      <c r="N920" s="361" t="n"/>
      <c r="O920" s="361" t="n"/>
      <c r="P920" s="361" t="n"/>
      <c r="Q920" s="361" t="n"/>
      <c r="R920" s="362" t="n"/>
      <c r="S920" s="289" t="n"/>
      <c r="T920" s="362" t="n"/>
      <c r="U920" s="287" t="inlineStr">
        <is>
          <t>Motos</t>
        </is>
      </c>
      <c r="V920" s="290" t="inlineStr">
        <is>
          <t>Pesados</t>
        </is>
      </c>
      <c r="W920" s="361" t="n"/>
      <c r="X920" s="361" t="n"/>
      <c r="Y920" s="361" t="n"/>
      <c r="Z920" s="361" t="n"/>
      <c r="AA920" s="361" t="n"/>
      <c r="AB920" s="361" t="n"/>
      <c r="AC920" s="362" t="n"/>
      <c r="AD920" s="364" t="inlineStr">
        <is>
          <t>Veículos Totais</t>
        </is>
      </c>
    </row>
    <row r="921" ht="13.8" customHeight="1" thickBot="1">
      <c r="B921" s="68" t="inlineStr">
        <is>
          <t>das</t>
        </is>
      </c>
      <c r="C921" s="69" t="inlineStr">
        <is>
          <t>às</t>
        </is>
      </c>
      <c r="D921" s="366" t="n"/>
      <c r="E921" s="120" t="inlineStr">
        <is>
          <t>1 Eixo</t>
        </is>
      </c>
      <c r="F921" s="120" t="inlineStr">
        <is>
          <t>2 Eixos</t>
        </is>
      </c>
      <c r="G921" s="288" t="inlineStr">
        <is>
          <t>3 Eixos</t>
        </is>
      </c>
      <c r="H921" s="366" t="n"/>
      <c r="I921" s="70" t="inlineStr">
        <is>
          <t>2 Eixos</t>
        </is>
      </c>
      <c r="J921" s="69" t="inlineStr">
        <is>
          <t>3 Eixos</t>
        </is>
      </c>
      <c r="K921" s="71" t="inlineStr">
        <is>
          <t>4 Eixos</t>
        </is>
      </c>
      <c r="L921" s="70" t="inlineStr">
        <is>
          <t>3 E</t>
        </is>
      </c>
      <c r="M921" s="70" t="inlineStr">
        <is>
          <t>4 E</t>
        </is>
      </c>
      <c r="N921" s="70" t="inlineStr">
        <is>
          <t>5 E</t>
        </is>
      </c>
      <c r="O921" s="70" t="inlineStr">
        <is>
          <t>6 E</t>
        </is>
      </c>
      <c r="P921" s="70" t="inlineStr">
        <is>
          <t>7 E</t>
        </is>
      </c>
      <c r="Q921" s="70" t="inlineStr">
        <is>
          <t>8/9 E</t>
        </is>
      </c>
      <c r="R921" s="71" t="inlineStr">
        <is>
          <t>10 E +</t>
        </is>
      </c>
      <c r="S921" s="72" t="inlineStr">
        <is>
          <t>2 E</t>
        </is>
      </c>
      <c r="T921" s="73" t="inlineStr">
        <is>
          <t>3 E ou +</t>
        </is>
      </c>
      <c r="U921" s="366" t="n"/>
      <c r="V921" s="74" t="inlineStr">
        <is>
          <t>% Cam</t>
        </is>
      </c>
      <c r="W921" s="75" t="inlineStr">
        <is>
          <t>Caminhões</t>
        </is>
      </c>
      <c r="X921" s="75" t="inlineStr">
        <is>
          <t>% Carr</t>
        </is>
      </c>
      <c r="Y921" s="75" t="inlineStr">
        <is>
          <t>Carretas</t>
        </is>
      </c>
      <c r="Z921" s="75" t="inlineStr">
        <is>
          <t>% Ônib</t>
        </is>
      </c>
      <c r="AA921" s="75" t="inlineStr">
        <is>
          <t>Ônibus</t>
        </is>
      </c>
      <c r="AB921" s="75" t="inlineStr">
        <is>
          <t>% Pes</t>
        </is>
      </c>
      <c r="AC921" s="71" t="inlineStr">
        <is>
          <t>Total</t>
        </is>
      </c>
      <c r="AD921" s="365" t="n"/>
    </row>
    <row r="922" outlineLevel="1" ht="12" customHeight="1">
      <c r="A922" s="3" t="n"/>
      <c r="B922" s="76" t="n">
        <v>0</v>
      </c>
      <c r="C922" s="77">
        <f>B922+#REF!</f>
        <v/>
      </c>
      <c r="D922" s="371" t="n"/>
      <c r="E922" s="368" t="n"/>
      <c r="F922" s="369" t="n"/>
      <c r="G922" s="370" t="n"/>
      <c r="H922" s="371" t="n"/>
      <c r="I922" s="372" t="n"/>
      <c r="J922" s="373" t="n"/>
      <c r="K922" s="374" t="n"/>
      <c r="L922" s="372" t="n"/>
      <c r="M922" s="372" t="n"/>
      <c r="N922" s="372" t="n"/>
      <c r="O922" s="372" t="n"/>
      <c r="P922" s="372" t="n"/>
      <c r="Q922" s="372" t="n"/>
      <c r="R922" s="370" t="n"/>
      <c r="S922" s="369" t="n"/>
      <c r="T922" s="370" t="n"/>
      <c r="U922" s="370" t="n"/>
      <c r="V922" s="163">
        <f>IFERROR(W922/$AD922,0)</f>
        <v/>
      </c>
      <c r="W922" s="375">
        <f>SUM(I922,J922,K922)</f>
        <v/>
      </c>
      <c r="X922" s="165">
        <f>IFERROR(Y922/$AD922,0)</f>
        <v/>
      </c>
      <c r="Y922" s="375">
        <f>SUM(L922:R922)</f>
        <v/>
      </c>
      <c r="Z922" s="165">
        <f>IFERROR(AA922/$AD922,0)</f>
        <v/>
      </c>
      <c r="AA922" s="375">
        <f>SUM(S922,T922)</f>
        <v/>
      </c>
      <c r="AB922" s="166">
        <f>IFERROR(AC922/$AD922,0)</f>
        <v/>
      </c>
      <c r="AC922" s="376">
        <f>SUM(W922,Y922,AA922)</f>
        <v/>
      </c>
      <c r="AD922" s="377">
        <f>AC922+D922+H922</f>
        <v/>
      </c>
    </row>
    <row r="923" outlineLevel="1">
      <c r="A923" s="3" t="n"/>
      <c r="B923" s="84">
        <f>C922</f>
        <v/>
      </c>
      <c r="C923" s="85">
        <f>C922+#REF!</f>
        <v/>
      </c>
      <c r="D923" s="371" t="n"/>
      <c r="E923" s="378" t="n"/>
      <c r="F923" s="378" t="n"/>
      <c r="G923" s="371" t="n"/>
      <c r="H923" s="371" t="n"/>
      <c r="I923" s="379" t="n"/>
      <c r="J923" s="378" t="n"/>
      <c r="K923" s="371" t="n"/>
      <c r="L923" s="379" t="n"/>
      <c r="M923" s="379" t="n"/>
      <c r="N923" s="379" t="n"/>
      <c r="O923" s="379" t="n"/>
      <c r="P923" s="379" t="n"/>
      <c r="Q923" s="379" t="n"/>
      <c r="R923" s="371" t="n"/>
      <c r="S923" s="379" t="n"/>
      <c r="T923" s="371" t="n"/>
      <c r="U923" s="371" t="n"/>
      <c r="V923" s="171">
        <f>IFERROR(W923/$AD923,0)</f>
        <v/>
      </c>
      <c r="W923" s="375">
        <f>SUM(I923,J923,K923)</f>
        <v/>
      </c>
      <c r="X923" s="172">
        <f>IFERROR(Y923/$AD923,0)</f>
        <v/>
      </c>
      <c r="Y923" s="380">
        <f>SUM(L923:R923)</f>
        <v/>
      </c>
      <c r="Z923" s="172">
        <f>IFERROR(AA923/$AD923,0)</f>
        <v/>
      </c>
      <c r="AA923" s="380">
        <f>SUM(S923,T923)</f>
        <v/>
      </c>
      <c r="AB923" s="174">
        <f>IFERROR(AC923/$AD923,0)</f>
        <v/>
      </c>
      <c r="AC923" s="376">
        <f>SUM(W923,Y923,AA923)</f>
        <v/>
      </c>
      <c r="AD923" s="377">
        <f>AC923+D923+H923</f>
        <v/>
      </c>
    </row>
    <row r="924" outlineLevel="1">
      <c r="A924" s="3" t="n"/>
      <c r="B924" s="84">
        <f>C923</f>
        <v/>
      </c>
      <c r="C924" s="85">
        <f>C923+#REF!</f>
        <v/>
      </c>
      <c r="D924" s="371" t="n"/>
      <c r="E924" s="378" t="n"/>
      <c r="F924" s="378" t="n"/>
      <c r="G924" s="371" t="n"/>
      <c r="H924" s="371" t="n"/>
      <c r="I924" s="379" t="n"/>
      <c r="J924" s="378" t="n"/>
      <c r="K924" s="371" t="n"/>
      <c r="L924" s="379" t="n"/>
      <c r="M924" s="379" t="n"/>
      <c r="N924" s="379" t="n"/>
      <c r="O924" s="379" t="n"/>
      <c r="P924" s="379" t="n"/>
      <c r="Q924" s="379" t="n"/>
      <c r="R924" s="371" t="n"/>
      <c r="S924" s="379" t="n"/>
      <c r="T924" s="371" t="n"/>
      <c r="U924" s="371" t="n"/>
      <c r="V924" s="171">
        <f>IFERROR(W924/$AD924,0)</f>
        <v/>
      </c>
      <c r="W924" s="375">
        <f>SUM(I924,J924,K924)</f>
        <v/>
      </c>
      <c r="X924" s="172">
        <f>IFERROR(Y924/$AD924,0)</f>
        <v/>
      </c>
      <c r="Y924" s="380">
        <f>SUM(L924:R924)</f>
        <v/>
      </c>
      <c r="Z924" s="172">
        <f>IFERROR(AA924/$AD924,0)</f>
        <v/>
      </c>
      <c r="AA924" s="380">
        <f>SUM(S924,T924)</f>
        <v/>
      </c>
      <c r="AB924" s="174">
        <f>IFERROR(AC924/$AD924,0)</f>
        <v/>
      </c>
      <c r="AC924" s="376">
        <f>SUM(W924,Y924,AA924)</f>
        <v/>
      </c>
      <c r="AD924" s="377">
        <f>AC924+D924+H924</f>
        <v/>
      </c>
    </row>
    <row r="925" outlineLevel="1">
      <c r="A925" s="3" t="n"/>
      <c r="B925" s="84">
        <f>C924</f>
        <v/>
      </c>
      <c r="C925" s="85">
        <f>C924+#REF!</f>
        <v/>
      </c>
      <c r="D925" s="371" t="n"/>
      <c r="E925" s="378" t="n"/>
      <c r="F925" s="378" t="n"/>
      <c r="G925" s="371" t="n"/>
      <c r="H925" s="371" t="n"/>
      <c r="I925" s="379" t="n"/>
      <c r="J925" s="378" t="n"/>
      <c r="K925" s="371" t="n"/>
      <c r="L925" s="379" t="n"/>
      <c r="M925" s="379" t="n"/>
      <c r="N925" s="379" t="n"/>
      <c r="O925" s="379" t="n"/>
      <c r="P925" s="379" t="n"/>
      <c r="Q925" s="379" t="n"/>
      <c r="R925" s="371" t="n"/>
      <c r="S925" s="379" t="n"/>
      <c r="T925" s="371" t="n"/>
      <c r="U925" s="371" t="n"/>
      <c r="V925" s="171">
        <f>IFERROR(W925/$AD925,0)</f>
        <v/>
      </c>
      <c r="W925" s="375">
        <f>SUM(I925,J925,K925)</f>
        <v/>
      </c>
      <c r="X925" s="172">
        <f>IFERROR(Y925/$AD925,0)</f>
        <v/>
      </c>
      <c r="Y925" s="380">
        <f>SUM(L925:R925)</f>
        <v/>
      </c>
      <c r="Z925" s="172">
        <f>IFERROR(AA925/$AD925,0)</f>
        <v/>
      </c>
      <c r="AA925" s="380">
        <f>SUM(S925,T925)</f>
        <v/>
      </c>
      <c r="AB925" s="174">
        <f>IFERROR(AC925/$AD925,0)</f>
        <v/>
      </c>
      <c r="AC925" s="376">
        <f>SUM(W925,Y925,AA925)</f>
        <v/>
      </c>
      <c r="AD925" s="377">
        <f>AC925+D925+H925</f>
        <v/>
      </c>
    </row>
    <row r="926" outlineLevel="1">
      <c r="A926" s="3" t="n"/>
      <c r="B926" s="84">
        <f>C925</f>
        <v/>
      </c>
      <c r="C926" s="85">
        <f>C925+#REF!</f>
        <v/>
      </c>
      <c r="D926" s="371" t="n"/>
      <c r="E926" s="378" t="n"/>
      <c r="F926" s="378" t="n"/>
      <c r="G926" s="371" t="n"/>
      <c r="H926" s="371" t="n"/>
      <c r="I926" s="379" t="n"/>
      <c r="J926" s="378" t="n"/>
      <c r="K926" s="371" t="n"/>
      <c r="L926" s="379" t="n"/>
      <c r="M926" s="379" t="n"/>
      <c r="N926" s="379" t="n"/>
      <c r="O926" s="379" t="n"/>
      <c r="P926" s="379" t="n"/>
      <c r="Q926" s="379" t="n"/>
      <c r="R926" s="371" t="n"/>
      <c r="S926" s="379" t="n"/>
      <c r="T926" s="371" t="n"/>
      <c r="U926" s="371" t="n"/>
      <c r="V926" s="171">
        <f>IFERROR(W926/$AD926,0)</f>
        <v/>
      </c>
      <c r="W926" s="375">
        <f>SUM(I926,J926,K926)</f>
        <v/>
      </c>
      <c r="X926" s="172">
        <f>IFERROR(Y926/$AD926,0)</f>
        <v/>
      </c>
      <c r="Y926" s="380">
        <f>SUM(L926:R926)</f>
        <v/>
      </c>
      <c r="Z926" s="172">
        <f>IFERROR(AA926/$AD926,0)</f>
        <v/>
      </c>
      <c r="AA926" s="380">
        <f>SUM(S926,T926)</f>
        <v/>
      </c>
      <c r="AB926" s="174">
        <f>IFERROR(AC926/$AD926,0)</f>
        <v/>
      </c>
      <c r="AC926" s="376">
        <f>SUM(W926,Y926,AA926)</f>
        <v/>
      </c>
      <c r="AD926" s="377">
        <f>AC926+D926+H926</f>
        <v/>
      </c>
    </row>
    <row r="927" outlineLevel="1">
      <c r="A927" s="3" t="n"/>
      <c r="B927" s="84">
        <f>C926</f>
        <v/>
      </c>
      <c r="C927" s="85">
        <f>C926+#REF!</f>
        <v/>
      </c>
      <c r="D927" s="371" t="n"/>
      <c r="E927" s="378" t="n"/>
      <c r="F927" s="378" t="n"/>
      <c r="G927" s="371" t="n"/>
      <c r="H927" s="371" t="n"/>
      <c r="I927" s="379" t="n"/>
      <c r="J927" s="378" t="n"/>
      <c r="K927" s="371" t="n"/>
      <c r="L927" s="379" t="n"/>
      <c r="M927" s="379" t="n"/>
      <c r="N927" s="379" t="n"/>
      <c r="O927" s="379" t="n"/>
      <c r="P927" s="379" t="n"/>
      <c r="Q927" s="379" t="n"/>
      <c r="R927" s="371" t="n"/>
      <c r="S927" s="379" t="n"/>
      <c r="T927" s="371" t="n"/>
      <c r="U927" s="371" t="n"/>
      <c r="V927" s="171">
        <f>IFERROR(W927/$AD927,0)</f>
        <v/>
      </c>
      <c r="W927" s="375">
        <f>SUM(I927,J927,K927)</f>
        <v/>
      </c>
      <c r="X927" s="172">
        <f>IFERROR(Y927/$AD927,0)</f>
        <v/>
      </c>
      <c r="Y927" s="380">
        <f>SUM(L927:R927)</f>
        <v/>
      </c>
      <c r="Z927" s="172">
        <f>IFERROR(AA927/$AD927,0)</f>
        <v/>
      </c>
      <c r="AA927" s="380">
        <f>SUM(S927,T927)</f>
        <v/>
      </c>
      <c r="AB927" s="174">
        <f>IFERROR(AC927/$AD927,0)</f>
        <v/>
      </c>
      <c r="AC927" s="376">
        <f>SUM(W927,Y927,AA927)</f>
        <v/>
      </c>
      <c r="AD927" s="377">
        <f>AC927+D927+H927</f>
        <v/>
      </c>
    </row>
    <row r="928" outlineLevel="1">
      <c r="A928" s="3" t="n"/>
      <c r="B928" s="84">
        <f>C927</f>
        <v/>
      </c>
      <c r="C928" s="85">
        <f>C927+#REF!</f>
        <v/>
      </c>
      <c r="D928" s="371" t="n"/>
      <c r="E928" s="378" t="n"/>
      <c r="F928" s="378" t="n"/>
      <c r="G928" s="371" t="n"/>
      <c r="H928" s="371" t="n"/>
      <c r="I928" s="379" t="n"/>
      <c r="J928" s="378" t="n"/>
      <c r="K928" s="371" t="n"/>
      <c r="L928" s="379" t="n"/>
      <c r="M928" s="379" t="n"/>
      <c r="N928" s="379" t="n"/>
      <c r="O928" s="379" t="n"/>
      <c r="P928" s="379" t="n"/>
      <c r="Q928" s="379" t="n"/>
      <c r="R928" s="371" t="n"/>
      <c r="S928" s="379" t="n"/>
      <c r="T928" s="371" t="n"/>
      <c r="U928" s="371" t="n"/>
      <c r="V928" s="171">
        <f>IFERROR(W928/$AD928,0)</f>
        <v/>
      </c>
      <c r="W928" s="375">
        <f>SUM(I928,J928,K928)</f>
        <v/>
      </c>
      <c r="X928" s="172">
        <f>IFERROR(Y928/$AD928,0)</f>
        <v/>
      </c>
      <c r="Y928" s="380">
        <f>SUM(L928:R928)</f>
        <v/>
      </c>
      <c r="Z928" s="172">
        <f>IFERROR(AA928/$AD928,0)</f>
        <v/>
      </c>
      <c r="AA928" s="380">
        <f>SUM(S928,T928)</f>
        <v/>
      </c>
      <c r="AB928" s="174">
        <f>IFERROR(AC928/$AD928,0)</f>
        <v/>
      </c>
      <c r="AC928" s="376">
        <f>SUM(W928,Y928,AA928)</f>
        <v/>
      </c>
      <c r="AD928" s="377">
        <f>AC928+D928+H928</f>
        <v/>
      </c>
    </row>
    <row r="929" outlineLevel="1">
      <c r="A929" s="3" t="n"/>
      <c r="B929" s="84">
        <f>C928</f>
        <v/>
      </c>
      <c r="C929" s="85">
        <f>C928+#REF!</f>
        <v/>
      </c>
      <c r="D929" s="371" t="n"/>
      <c r="E929" s="378" t="n"/>
      <c r="F929" s="378" t="n"/>
      <c r="G929" s="371" t="n"/>
      <c r="H929" s="371" t="n"/>
      <c r="I929" s="379" t="n"/>
      <c r="J929" s="378" t="n"/>
      <c r="K929" s="371" t="n"/>
      <c r="L929" s="379" t="n"/>
      <c r="M929" s="379" t="n"/>
      <c r="N929" s="379" t="n"/>
      <c r="O929" s="379" t="n"/>
      <c r="P929" s="379" t="n"/>
      <c r="Q929" s="379" t="n"/>
      <c r="R929" s="371" t="n"/>
      <c r="S929" s="379" t="n"/>
      <c r="T929" s="371" t="n"/>
      <c r="U929" s="371" t="n"/>
      <c r="V929" s="171">
        <f>IFERROR(W929/$AD929,0)</f>
        <v/>
      </c>
      <c r="W929" s="375">
        <f>SUM(I929,J929,K929)</f>
        <v/>
      </c>
      <c r="X929" s="172">
        <f>IFERROR(Y929/$AD929,0)</f>
        <v/>
      </c>
      <c r="Y929" s="380">
        <f>SUM(L929:R929)</f>
        <v/>
      </c>
      <c r="Z929" s="172">
        <f>IFERROR(AA929/$AD929,0)</f>
        <v/>
      </c>
      <c r="AA929" s="380">
        <f>SUM(S929,T929)</f>
        <v/>
      </c>
      <c r="AB929" s="174">
        <f>IFERROR(AC929/$AD929,0)</f>
        <v/>
      </c>
      <c r="AC929" s="376">
        <f>SUM(W929,Y929,AA929)</f>
        <v/>
      </c>
      <c r="AD929" s="377">
        <f>AC929+D929+H929</f>
        <v/>
      </c>
    </row>
    <row r="930" outlineLevel="1">
      <c r="A930" s="3" t="n"/>
      <c r="B930" s="84">
        <f>C929</f>
        <v/>
      </c>
      <c r="C930" s="85">
        <f>C929+#REF!</f>
        <v/>
      </c>
      <c r="D930" s="371" t="n"/>
      <c r="E930" s="378" t="n"/>
      <c r="F930" s="378" t="n"/>
      <c r="G930" s="371" t="n"/>
      <c r="H930" s="371" t="n"/>
      <c r="I930" s="379" t="n"/>
      <c r="J930" s="378" t="n"/>
      <c r="K930" s="371" t="n"/>
      <c r="L930" s="379" t="n"/>
      <c r="M930" s="379" t="n"/>
      <c r="N930" s="379" t="n"/>
      <c r="O930" s="379" t="n"/>
      <c r="P930" s="379" t="n"/>
      <c r="Q930" s="379" t="n"/>
      <c r="R930" s="371" t="n"/>
      <c r="S930" s="379" t="n"/>
      <c r="T930" s="371" t="n"/>
      <c r="U930" s="371" t="n"/>
      <c r="V930" s="171">
        <f>IFERROR(W930/$AD930,0)</f>
        <v/>
      </c>
      <c r="W930" s="375">
        <f>SUM(I930,J930,K930)</f>
        <v/>
      </c>
      <c r="X930" s="172">
        <f>IFERROR(Y930/$AD930,0)</f>
        <v/>
      </c>
      <c r="Y930" s="380">
        <f>SUM(L930:R930)</f>
        <v/>
      </c>
      <c r="Z930" s="172">
        <f>IFERROR(AA930/$AD930,0)</f>
        <v/>
      </c>
      <c r="AA930" s="380">
        <f>SUM(S930,T930)</f>
        <v/>
      </c>
      <c r="AB930" s="174">
        <f>IFERROR(AC930/$AD930,0)</f>
        <v/>
      </c>
      <c r="AC930" s="376">
        <f>SUM(W930,Y930,AA930)</f>
        <v/>
      </c>
      <c r="AD930" s="377">
        <f>AC930+D930+H930</f>
        <v/>
      </c>
    </row>
    <row r="931" outlineLevel="1">
      <c r="A931" s="3" t="n"/>
      <c r="B931" s="84">
        <f>C930</f>
        <v/>
      </c>
      <c r="C931" s="85">
        <f>C930+#REF!</f>
        <v/>
      </c>
      <c r="D931" s="371" t="n"/>
      <c r="E931" s="378" t="n"/>
      <c r="F931" s="378" t="n"/>
      <c r="G931" s="371" t="n"/>
      <c r="H931" s="371" t="n"/>
      <c r="I931" s="379" t="n"/>
      <c r="J931" s="378" t="n"/>
      <c r="K931" s="371" t="n"/>
      <c r="L931" s="379" t="n"/>
      <c r="M931" s="379" t="n"/>
      <c r="N931" s="379" t="n"/>
      <c r="O931" s="379" t="n"/>
      <c r="P931" s="379" t="n"/>
      <c r="Q931" s="379" t="n"/>
      <c r="R931" s="371" t="n"/>
      <c r="S931" s="379" t="n"/>
      <c r="T931" s="371" t="n"/>
      <c r="U931" s="371" t="n"/>
      <c r="V931" s="171">
        <f>IFERROR(W931/$AD931,0)</f>
        <v/>
      </c>
      <c r="W931" s="375">
        <f>SUM(I931,J931,K931)</f>
        <v/>
      </c>
      <c r="X931" s="172">
        <f>IFERROR(Y931/$AD931,0)</f>
        <v/>
      </c>
      <c r="Y931" s="380">
        <f>SUM(L931:R931)</f>
        <v/>
      </c>
      <c r="Z931" s="172">
        <f>IFERROR(AA931/$AD931,0)</f>
        <v/>
      </c>
      <c r="AA931" s="380">
        <f>SUM(S931,T931)</f>
        <v/>
      </c>
      <c r="AB931" s="174">
        <f>IFERROR(AC931/$AD931,0)</f>
        <v/>
      </c>
      <c r="AC931" s="376">
        <f>SUM(W931,Y931,AA931)</f>
        <v/>
      </c>
      <c r="AD931" s="377">
        <f>AC931+D931+H931</f>
        <v/>
      </c>
    </row>
    <row r="932" outlineLevel="1">
      <c r="A932" s="3" t="n"/>
      <c r="B932" s="84">
        <f>C931</f>
        <v/>
      </c>
      <c r="C932" s="90">
        <f>C931+#REF!</f>
        <v/>
      </c>
      <c r="D932" s="371" t="n"/>
      <c r="E932" s="378" t="n"/>
      <c r="F932" s="378" t="n"/>
      <c r="G932" s="371" t="n"/>
      <c r="H932" s="371" t="n"/>
      <c r="I932" s="379" t="n"/>
      <c r="J932" s="378" t="n"/>
      <c r="K932" s="371" t="n"/>
      <c r="L932" s="379" t="n"/>
      <c r="M932" s="379" t="n"/>
      <c r="N932" s="379" t="n"/>
      <c r="O932" s="379" t="n"/>
      <c r="P932" s="379" t="n"/>
      <c r="Q932" s="379" t="n"/>
      <c r="R932" s="371" t="n"/>
      <c r="S932" s="379" t="n"/>
      <c r="T932" s="371" t="n"/>
      <c r="U932" s="371" t="n"/>
      <c r="V932" s="171">
        <f>IFERROR(W932/$AD932,0)</f>
        <v/>
      </c>
      <c r="W932" s="375">
        <f>SUM(I932,J932,K932)</f>
        <v/>
      </c>
      <c r="X932" s="172">
        <f>IFERROR(Y932/$AD932,0)</f>
        <v/>
      </c>
      <c r="Y932" s="380">
        <f>SUM(L932:R932)</f>
        <v/>
      </c>
      <c r="Z932" s="172">
        <f>IFERROR(AA932/$AD932,0)</f>
        <v/>
      </c>
      <c r="AA932" s="380">
        <f>SUM(S932,T932)</f>
        <v/>
      </c>
      <c r="AB932" s="174">
        <f>IFERROR(AC932/$AD932,0)</f>
        <v/>
      </c>
      <c r="AC932" s="376">
        <f>SUM(W932,Y932,AA932)</f>
        <v/>
      </c>
      <c r="AD932" s="377">
        <f>AC932+D932+H932</f>
        <v/>
      </c>
    </row>
    <row r="933" outlineLevel="1">
      <c r="A933" s="3" t="n"/>
      <c r="B933" s="84">
        <f>C932</f>
        <v/>
      </c>
      <c r="C933" s="85">
        <f>C932+#REF!</f>
        <v/>
      </c>
      <c r="D933" s="371" t="n"/>
      <c r="E933" s="378" t="n"/>
      <c r="F933" s="378" t="n"/>
      <c r="G933" s="371" t="n"/>
      <c r="H933" s="371" t="n"/>
      <c r="I933" s="379" t="n"/>
      <c r="J933" s="378" t="n"/>
      <c r="K933" s="371" t="n"/>
      <c r="L933" s="379" t="n"/>
      <c r="M933" s="379" t="n"/>
      <c r="N933" s="379" t="n"/>
      <c r="O933" s="379" t="n"/>
      <c r="P933" s="379" t="n"/>
      <c r="Q933" s="379" t="n"/>
      <c r="R933" s="371" t="n"/>
      <c r="S933" s="379" t="n"/>
      <c r="T933" s="371" t="n"/>
      <c r="U933" s="371" t="n"/>
      <c r="V933" s="171">
        <f>IFERROR(W933/$AD933,0)</f>
        <v/>
      </c>
      <c r="W933" s="375">
        <f>SUM(I933,J933,K933)</f>
        <v/>
      </c>
      <c r="X933" s="172">
        <f>IFERROR(Y933/$AD933,0)</f>
        <v/>
      </c>
      <c r="Y933" s="380">
        <f>SUM(L933:R933)</f>
        <v/>
      </c>
      <c r="Z933" s="172">
        <f>IFERROR(AA933/$AD933,0)</f>
        <v/>
      </c>
      <c r="AA933" s="380">
        <f>SUM(S933,T933)</f>
        <v/>
      </c>
      <c r="AB933" s="174">
        <f>IFERROR(AC933/$AD933,0)</f>
        <v/>
      </c>
      <c r="AC933" s="376">
        <f>SUM(W933,Y933,AA933)</f>
        <v/>
      </c>
      <c r="AD933" s="377">
        <f>AC933+D933+H933</f>
        <v/>
      </c>
    </row>
    <row r="934" outlineLevel="1">
      <c r="A934" s="3" t="n"/>
      <c r="B934" s="84">
        <f>C933</f>
        <v/>
      </c>
      <c r="C934" s="85">
        <f>C933+#REF!</f>
        <v/>
      </c>
      <c r="D934" s="371" t="n"/>
      <c r="E934" s="378" t="n"/>
      <c r="F934" s="378" t="n"/>
      <c r="G934" s="371" t="n"/>
      <c r="H934" s="371" t="n"/>
      <c r="I934" s="379" t="n"/>
      <c r="J934" s="378" t="n"/>
      <c r="K934" s="371" t="n"/>
      <c r="L934" s="379" t="n"/>
      <c r="M934" s="379" t="n"/>
      <c r="N934" s="379" t="n"/>
      <c r="O934" s="379" t="n"/>
      <c r="P934" s="379" t="n"/>
      <c r="Q934" s="379" t="n"/>
      <c r="R934" s="371" t="n"/>
      <c r="S934" s="379" t="n"/>
      <c r="T934" s="371" t="n"/>
      <c r="U934" s="371" t="n"/>
      <c r="V934" s="171">
        <f>IFERROR(W934/$AD934,0)</f>
        <v/>
      </c>
      <c r="W934" s="375">
        <f>SUM(I934,J934,K934)</f>
        <v/>
      </c>
      <c r="X934" s="172">
        <f>IFERROR(Y934/$AD934,0)</f>
        <v/>
      </c>
      <c r="Y934" s="380">
        <f>SUM(L934:R934)</f>
        <v/>
      </c>
      <c r="Z934" s="172">
        <f>IFERROR(AA934/$AD934,0)</f>
        <v/>
      </c>
      <c r="AA934" s="380">
        <f>SUM(S934,T934)</f>
        <v/>
      </c>
      <c r="AB934" s="174">
        <f>IFERROR(AC934/$AD934,0)</f>
        <v/>
      </c>
      <c r="AC934" s="376">
        <f>SUM(W934,Y934,AA934)</f>
        <v/>
      </c>
      <c r="AD934" s="377">
        <f>AC934+D934+H934</f>
        <v/>
      </c>
    </row>
    <row r="935" outlineLevel="1">
      <c r="A935" s="3" t="n"/>
      <c r="B935" s="84">
        <f>C934</f>
        <v/>
      </c>
      <c r="C935" s="85">
        <f>C934+#REF!</f>
        <v/>
      </c>
      <c r="D935" s="371" t="n"/>
      <c r="E935" s="378" t="n"/>
      <c r="F935" s="378" t="n"/>
      <c r="G935" s="371" t="n"/>
      <c r="H935" s="371" t="n"/>
      <c r="I935" s="379" t="n"/>
      <c r="J935" s="378" t="n"/>
      <c r="K935" s="371" t="n"/>
      <c r="L935" s="379" t="n"/>
      <c r="M935" s="379" t="n"/>
      <c r="N935" s="379" t="n"/>
      <c r="O935" s="379" t="n"/>
      <c r="P935" s="379" t="n"/>
      <c r="Q935" s="379" t="n"/>
      <c r="R935" s="371" t="n"/>
      <c r="S935" s="379" t="n"/>
      <c r="T935" s="371" t="n"/>
      <c r="U935" s="371" t="n"/>
      <c r="V935" s="171">
        <f>IFERROR(W935/$AD935,0)</f>
        <v/>
      </c>
      <c r="W935" s="375">
        <f>SUM(I935,J935,K935)</f>
        <v/>
      </c>
      <c r="X935" s="172">
        <f>IFERROR(Y935/$AD935,0)</f>
        <v/>
      </c>
      <c r="Y935" s="380">
        <f>SUM(L935:R935)</f>
        <v/>
      </c>
      <c r="Z935" s="172">
        <f>IFERROR(AA935/$AD935,0)</f>
        <v/>
      </c>
      <c r="AA935" s="380">
        <f>SUM(S935,T935)</f>
        <v/>
      </c>
      <c r="AB935" s="174">
        <f>IFERROR(AC935/$AD935,0)</f>
        <v/>
      </c>
      <c r="AC935" s="376">
        <f>SUM(W935,Y935,AA935)</f>
        <v/>
      </c>
      <c r="AD935" s="377">
        <f>AC935+D935+H935</f>
        <v/>
      </c>
    </row>
    <row r="936" outlineLevel="1">
      <c r="A936" s="3" t="n"/>
      <c r="B936" s="84">
        <f>C935</f>
        <v/>
      </c>
      <c r="C936" s="85">
        <f>C935+#REF!</f>
        <v/>
      </c>
      <c r="D936" s="371" t="n"/>
      <c r="E936" s="378" t="n"/>
      <c r="F936" s="378" t="n"/>
      <c r="G936" s="371" t="n"/>
      <c r="H936" s="371" t="n"/>
      <c r="I936" s="379" t="n"/>
      <c r="J936" s="378" t="n"/>
      <c r="K936" s="371" t="n"/>
      <c r="L936" s="379" t="n"/>
      <c r="M936" s="379" t="n"/>
      <c r="N936" s="379" t="n"/>
      <c r="O936" s="379" t="n"/>
      <c r="P936" s="379" t="n"/>
      <c r="Q936" s="379" t="n"/>
      <c r="R936" s="371" t="n"/>
      <c r="S936" s="379" t="n"/>
      <c r="T936" s="371" t="n"/>
      <c r="U936" s="371" t="n"/>
      <c r="V936" s="171">
        <f>IFERROR(W936/$AD936,0)</f>
        <v/>
      </c>
      <c r="W936" s="375">
        <f>SUM(I936,J936,K936)</f>
        <v/>
      </c>
      <c r="X936" s="172">
        <f>IFERROR(Y936/$AD936,0)</f>
        <v/>
      </c>
      <c r="Y936" s="380">
        <f>SUM(L936:R936)</f>
        <v/>
      </c>
      <c r="Z936" s="172">
        <f>IFERROR(AA936/$AD936,0)</f>
        <v/>
      </c>
      <c r="AA936" s="380">
        <f>SUM(S936,T936)</f>
        <v/>
      </c>
      <c r="AB936" s="174">
        <f>IFERROR(AC936/$AD936,0)</f>
        <v/>
      </c>
      <c r="AC936" s="376">
        <f>SUM(W936,Y936,AA936)</f>
        <v/>
      </c>
      <c r="AD936" s="377">
        <f>AC936+D936+H936</f>
        <v/>
      </c>
    </row>
    <row r="937" outlineLevel="1">
      <c r="A937" s="3" t="n"/>
      <c r="B937" s="84">
        <f>C936</f>
        <v/>
      </c>
      <c r="C937" s="85">
        <f>C936+#REF!</f>
        <v/>
      </c>
      <c r="D937" s="371" t="n"/>
      <c r="E937" s="378" t="n"/>
      <c r="F937" s="378" t="n"/>
      <c r="G937" s="371" t="n"/>
      <c r="H937" s="371" t="n"/>
      <c r="I937" s="379" t="n"/>
      <c r="J937" s="378" t="n"/>
      <c r="K937" s="371" t="n"/>
      <c r="L937" s="379" t="n"/>
      <c r="M937" s="379" t="n"/>
      <c r="N937" s="379" t="n"/>
      <c r="O937" s="379" t="n"/>
      <c r="P937" s="379" t="n"/>
      <c r="Q937" s="379" t="n"/>
      <c r="R937" s="371" t="n"/>
      <c r="S937" s="379" t="n"/>
      <c r="T937" s="371" t="n"/>
      <c r="U937" s="371" t="n"/>
      <c r="V937" s="171">
        <f>IFERROR(W937/$AD937,0)</f>
        <v/>
      </c>
      <c r="W937" s="375">
        <f>SUM(I937,J937,K937)</f>
        <v/>
      </c>
      <c r="X937" s="172">
        <f>IFERROR(Y937/$AD937,0)</f>
        <v/>
      </c>
      <c r="Y937" s="380">
        <f>SUM(L937:R937)</f>
        <v/>
      </c>
      <c r="Z937" s="172">
        <f>IFERROR(AA937/$AD937,0)</f>
        <v/>
      </c>
      <c r="AA937" s="380">
        <f>SUM(S937,T937)</f>
        <v/>
      </c>
      <c r="AB937" s="174">
        <f>IFERROR(AC937/$AD937,0)</f>
        <v/>
      </c>
      <c r="AC937" s="376">
        <f>SUM(W937,Y937,AA937)</f>
        <v/>
      </c>
      <c r="AD937" s="377">
        <f>AC937+D937+H937</f>
        <v/>
      </c>
    </row>
    <row r="938" outlineLevel="1">
      <c r="A938" s="3" t="n"/>
      <c r="B938" s="84">
        <f>C937</f>
        <v/>
      </c>
      <c r="C938" s="85">
        <f>C937+#REF!</f>
        <v/>
      </c>
      <c r="D938" s="371" t="n"/>
      <c r="E938" s="378" t="n"/>
      <c r="F938" s="378" t="n"/>
      <c r="G938" s="371" t="n"/>
      <c r="H938" s="371" t="n"/>
      <c r="I938" s="379" t="n"/>
      <c r="J938" s="378" t="n"/>
      <c r="K938" s="371" t="n"/>
      <c r="L938" s="379" t="n"/>
      <c r="M938" s="379" t="n"/>
      <c r="N938" s="379" t="n"/>
      <c r="O938" s="379" t="n"/>
      <c r="P938" s="379" t="n"/>
      <c r="Q938" s="379" t="n"/>
      <c r="R938" s="371" t="n"/>
      <c r="S938" s="379" t="n"/>
      <c r="T938" s="371" t="n"/>
      <c r="U938" s="371" t="n"/>
      <c r="V938" s="171">
        <f>IFERROR(W938/$AD938,0)</f>
        <v/>
      </c>
      <c r="W938" s="375">
        <f>SUM(I938,J938,K938)</f>
        <v/>
      </c>
      <c r="X938" s="172">
        <f>IFERROR(Y938/$AD938,0)</f>
        <v/>
      </c>
      <c r="Y938" s="380">
        <f>SUM(L938:R938)</f>
        <v/>
      </c>
      <c r="Z938" s="172">
        <f>IFERROR(AA938/$AD938,0)</f>
        <v/>
      </c>
      <c r="AA938" s="380">
        <f>SUM(S938,T938)</f>
        <v/>
      </c>
      <c r="AB938" s="174">
        <f>IFERROR(AC938/$AD938,0)</f>
        <v/>
      </c>
      <c r="AC938" s="376">
        <f>SUM(W938,Y938,AA938)</f>
        <v/>
      </c>
      <c r="AD938" s="377">
        <f>AC938+D938+H938</f>
        <v/>
      </c>
    </row>
    <row r="939" outlineLevel="1">
      <c r="A939" s="3" t="n"/>
      <c r="B939" s="84">
        <f>C938</f>
        <v/>
      </c>
      <c r="C939" s="85">
        <f>C938+#REF!</f>
        <v/>
      </c>
      <c r="D939" s="371" t="n"/>
      <c r="E939" s="378" t="n"/>
      <c r="F939" s="378" t="n"/>
      <c r="G939" s="371" t="n"/>
      <c r="H939" s="371" t="n"/>
      <c r="I939" s="379" t="n"/>
      <c r="J939" s="378" t="n"/>
      <c r="K939" s="371" t="n"/>
      <c r="L939" s="379" t="n"/>
      <c r="M939" s="379" t="n"/>
      <c r="N939" s="379" t="n"/>
      <c r="O939" s="379" t="n"/>
      <c r="P939" s="379" t="n"/>
      <c r="Q939" s="379" t="n"/>
      <c r="R939" s="371" t="n"/>
      <c r="S939" s="379" t="n"/>
      <c r="T939" s="371" t="n"/>
      <c r="U939" s="371" t="n"/>
      <c r="V939" s="171">
        <f>IFERROR(W939/$AD939,0)</f>
        <v/>
      </c>
      <c r="W939" s="375">
        <f>SUM(I939,J939,K939)</f>
        <v/>
      </c>
      <c r="X939" s="172">
        <f>IFERROR(Y939/$AD939,0)</f>
        <v/>
      </c>
      <c r="Y939" s="380">
        <f>SUM(L939:R939)</f>
        <v/>
      </c>
      <c r="Z939" s="172">
        <f>IFERROR(AA939/$AD939,0)</f>
        <v/>
      </c>
      <c r="AA939" s="380">
        <f>SUM(S939,T939)</f>
        <v/>
      </c>
      <c r="AB939" s="174">
        <f>IFERROR(AC939/$AD939,0)</f>
        <v/>
      </c>
      <c r="AC939" s="376">
        <f>SUM(W939,Y939,AA939)</f>
        <v/>
      </c>
      <c r="AD939" s="377">
        <f>AC939+D939+H939</f>
        <v/>
      </c>
    </row>
    <row r="940" outlineLevel="1">
      <c r="A940" s="3" t="n"/>
      <c r="B940" s="84">
        <f>C939</f>
        <v/>
      </c>
      <c r="C940" s="85">
        <f>C939+#REF!</f>
        <v/>
      </c>
      <c r="D940" s="371" t="n"/>
      <c r="E940" s="378" t="n"/>
      <c r="F940" s="378" t="n"/>
      <c r="G940" s="371" t="n"/>
      <c r="H940" s="371" t="n"/>
      <c r="I940" s="379" t="n"/>
      <c r="J940" s="378" t="n"/>
      <c r="K940" s="371" t="n"/>
      <c r="L940" s="379" t="n"/>
      <c r="M940" s="379" t="n"/>
      <c r="N940" s="379" t="n"/>
      <c r="O940" s="379" t="n"/>
      <c r="P940" s="379" t="n"/>
      <c r="Q940" s="379" t="n"/>
      <c r="R940" s="371" t="n"/>
      <c r="S940" s="379" t="n"/>
      <c r="T940" s="371" t="n"/>
      <c r="U940" s="371" t="n"/>
      <c r="V940" s="171">
        <f>IFERROR(W940/$AD940,0)</f>
        <v/>
      </c>
      <c r="W940" s="375">
        <f>SUM(I940,J940,K940)</f>
        <v/>
      </c>
      <c r="X940" s="172">
        <f>IFERROR(Y940/$AD940,0)</f>
        <v/>
      </c>
      <c r="Y940" s="380">
        <f>SUM(L940:R940)</f>
        <v/>
      </c>
      <c r="Z940" s="172">
        <f>IFERROR(AA940/$AD940,0)</f>
        <v/>
      </c>
      <c r="AA940" s="380">
        <f>SUM(S940,T940)</f>
        <v/>
      </c>
      <c r="AB940" s="174">
        <f>IFERROR(AC940/$AD940,0)</f>
        <v/>
      </c>
      <c r="AC940" s="376">
        <f>SUM(W940,Y940,AA940)</f>
        <v/>
      </c>
      <c r="AD940" s="377">
        <f>AC940+D940+H940</f>
        <v/>
      </c>
    </row>
    <row r="941" outlineLevel="1">
      <c r="A941" s="3" t="n"/>
      <c r="B941" s="84">
        <f>C940</f>
        <v/>
      </c>
      <c r="C941" s="85">
        <f>C940+#REF!</f>
        <v/>
      </c>
      <c r="D941" s="371" t="n"/>
      <c r="E941" s="378" t="n"/>
      <c r="F941" s="378" t="n"/>
      <c r="G941" s="371" t="n"/>
      <c r="H941" s="371" t="n"/>
      <c r="I941" s="379" t="n"/>
      <c r="J941" s="378" t="n"/>
      <c r="K941" s="371" t="n"/>
      <c r="L941" s="379" t="n"/>
      <c r="M941" s="379" t="n"/>
      <c r="N941" s="379" t="n"/>
      <c r="O941" s="379" t="n"/>
      <c r="P941" s="379" t="n"/>
      <c r="Q941" s="379" t="n"/>
      <c r="R941" s="371" t="n"/>
      <c r="S941" s="379" t="n"/>
      <c r="T941" s="371" t="n"/>
      <c r="U941" s="371" t="n"/>
      <c r="V941" s="171">
        <f>IFERROR(W941/$AD941,0)</f>
        <v/>
      </c>
      <c r="W941" s="375">
        <f>SUM(I941,J941,K941)</f>
        <v/>
      </c>
      <c r="X941" s="172">
        <f>IFERROR(Y941/$AD941,0)</f>
        <v/>
      </c>
      <c r="Y941" s="380">
        <f>SUM(L941:R941)</f>
        <v/>
      </c>
      <c r="Z941" s="172">
        <f>IFERROR(AA941/$AD941,0)</f>
        <v/>
      </c>
      <c r="AA941" s="380">
        <f>SUM(S941,T941)</f>
        <v/>
      </c>
      <c r="AB941" s="174">
        <f>IFERROR(AC941/$AD941,0)</f>
        <v/>
      </c>
      <c r="AC941" s="376">
        <f>SUM(W941,Y941,AA941)</f>
        <v/>
      </c>
      <c r="AD941" s="377">
        <f>AC941+D941+H941</f>
        <v/>
      </c>
    </row>
    <row r="942" outlineLevel="1">
      <c r="A942" s="3" t="n"/>
      <c r="B942" s="84">
        <f>C941</f>
        <v/>
      </c>
      <c r="C942" s="85">
        <f>C941+#REF!</f>
        <v/>
      </c>
      <c r="D942" s="371" t="n"/>
      <c r="E942" s="378" t="n"/>
      <c r="F942" s="378" t="n"/>
      <c r="G942" s="371" t="n"/>
      <c r="H942" s="371" t="n"/>
      <c r="I942" s="379" t="n"/>
      <c r="J942" s="378" t="n"/>
      <c r="K942" s="371" t="n"/>
      <c r="L942" s="379" t="n"/>
      <c r="M942" s="379" t="n"/>
      <c r="N942" s="379" t="n"/>
      <c r="O942" s="379" t="n"/>
      <c r="P942" s="379" t="n"/>
      <c r="Q942" s="379" t="n"/>
      <c r="R942" s="371" t="n"/>
      <c r="S942" s="379" t="n"/>
      <c r="T942" s="371" t="n"/>
      <c r="U942" s="371" t="n"/>
      <c r="V942" s="171">
        <f>IFERROR(W942/$AD942,0)</f>
        <v/>
      </c>
      <c r="W942" s="375">
        <f>SUM(I942,J942,K942)</f>
        <v/>
      </c>
      <c r="X942" s="172">
        <f>IFERROR(Y942/$AD942,0)</f>
        <v/>
      </c>
      <c r="Y942" s="380">
        <f>SUM(L942:R942)</f>
        <v/>
      </c>
      <c r="Z942" s="172">
        <f>IFERROR(AA942/$AD942,0)</f>
        <v/>
      </c>
      <c r="AA942" s="380">
        <f>SUM(S942,T942)</f>
        <v/>
      </c>
      <c r="AB942" s="174">
        <f>IFERROR(AC942/$AD942,0)</f>
        <v/>
      </c>
      <c r="AC942" s="376">
        <f>SUM(W942,Y942,AA942)</f>
        <v/>
      </c>
      <c r="AD942" s="377">
        <f>AC942+D942+H942</f>
        <v/>
      </c>
    </row>
    <row r="943" outlineLevel="1">
      <c r="A943" s="3" t="n"/>
      <c r="B943" s="84">
        <f>C942</f>
        <v/>
      </c>
      <c r="C943" s="85">
        <f>C942+#REF!</f>
        <v/>
      </c>
      <c r="D943" s="371" t="n"/>
      <c r="E943" s="378" t="n"/>
      <c r="F943" s="378" t="n"/>
      <c r="G943" s="371" t="n"/>
      <c r="H943" s="371" t="n"/>
      <c r="I943" s="379" t="n"/>
      <c r="J943" s="378" t="n"/>
      <c r="K943" s="371" t="n"/>
      <c r="L943" s="379" t="n"/>
      <c r="M943" s="379" t="n"/>
      <c r="N943" s="379" t="n"/>
      <c r="O943" s="379" t="n"/>
      <c r="P943" s="379" t="n"/>
      <c r="Q943" s="379" t="n"/>
      <c r="R943" s="371" t="n"/>
      <c r="S943" s="379" t="n"/>
      <c r="T943" s="371" t="n"/>
      <c r="U943" s="371" t="n"/>
      <c r="V943" s="171">
        <f>IFERROR(W943/$AD943,0)</f>
        <v/>
      </c>
      <c r="W943" s="375">
        <f>SUM(I943,J943,K943)</f>
        <v/>
      </c>
      <c r="X943" s="172">
        <f>IFERROR(Y943/$AD943,0)</f>
        <v/>
      </c>
      <c r="Y943" s="380">
        <f>SUM(L943:R943)</f>
        <v/>
      </c>
      <c r="Z943" s="172">
        <f>IFERROR(AA943/$AD943,0)</f>
        <v/>
      </c>
      <c r="AA943" s="380">
        <f>SUM(S943,T943)</f>
        <v/>
      </c>
      <c r="AB943" s="174">
        <f>IFERROR(AC943/$AD943,0)</f>
        <v/>
      </c>
      <c r="AC943" s="376">
        <f>SUM(W943,Y943,AA943)</f>
        <v/>
      </c>
      <c r="AD943" s="377">
        <f>AC943+D943+H943</f>
        <v/>
      </c>
    </row>
    <row r="944" outlineLevel="1">
      <c r="A944" s="3" t="n"/>
      <c r="B944" s="84">
        <f>C943</f>
        <v/>
      </c>
      <c r="C944" s="85">
        <f>C943+#REF!</f>
        <v/>
      </c>
      <c r="D944" s="371" t="n"/>
      <c r="E944" s="378" t="n"/>
      <c r="F944" s="378" t="n"/>
      <c r="G944" s="371" t="n"/>
      <c r="H944" s="371" t="n"/>
      <c r="I944" s="379" t="n"/>
      <c r="J944" s="378" t="n"/>
      <c r="K944" s="371" t="n"/>
      <c r="L944" s="379" t="n"/>
      <c r="M944" s="379" t="n"/>
      <c r="N944" s="379" t="n"/>
      <c r="O944" s="379" t="n"/>
      <c r="P944" s="379" t="n"/>
      <c r="Q944" s="379" t="n"/>
      <c r="R944" s="371" t="n"/>
      <c r="S944" s="379" t="n"/>
      <c r="T944" s="371" t="n"/>
      <c r="U944" s="371" t="n"/>
      <c r="V944" s="171">
        <f>IFERROR(W944/$AD944,0)</f>
        <v/>
      </c>
      <c r="W944" s="375">
        <f>SUM(I944,J944,K944)</f>
        <v/>
      </c>
      <c r="X944" s="172">
        <f>IFERROR(Y944/$AD944,0)</f>
        <v/>
      </c>
      <c r="Y944" s="380">
        <f>SUM(L944:R944)</f>
        <v/>
      </c>
      <c r="Z944" s="172">
        <f>IFERROR(AA944/$AD944,0)</f>
        <v/>
      </c>
      <c r="AA944" s="380">
        <f>SUM(S944,T944)</f>
        <v/>
      </c>
      <c r="AB944" s="174">
        <f>IFERROR(AC944/$AD944,0)</f>
        <v/>
      </c>
      <c r="AC944" s="376">
        <f>SUM(W944,Y944,AA944)</f>
        <v/>
      </c>
      <c r="AD944" s="377">
        <f>AC944+D944+H944</f>
        <v/>
      </c>
    </row>
    <row r="945" outlineLevel="1">
      <c r="A945" s="3" t="n"/>
      <c r="B945" s="84">
        <f>C944</f>
        <v/>
      </c>
      <c r="C945" s="85">
        <f>C944+#REF!</f>
        <v/>
      </c>
      <c r="D945" s="371" t="n"/>
      <c r="E945" s="378" t="n"/>
      <c r="F945" s="378" t="n"/>
      <c r="G945" s="371" t="n"/>
      <c r="H945" s="371" t="n"/>
      <c r="I945" s="379" t="n"/>
      <c r="J945" s="378" t="n"/>
      <c r="K945" s="371" t="n"/>
      <c r="L945" s="379" t="n"/>
      <c r="M945" s="379" t="n"/>
      <c r="N945" s="379" t="n"/>
      <c r="O945" s="379" t="n"/>
      <c r="P945" s="379" t="n"/>
      <c r="Q945" s="379" t="n"/>
      <c r="R945" s="371" t="n"/>
      <c r="S945" s="379" t="n"/>
      <c r="T945" s="371" t="n"/>
      <c r="U945" s="371" t="n"/>
      <c r="V945" s="171">
        <f>IFERROR(W945/$AD945,0)</f>
        <v/>
      </c>
      <c r="W945" s="375">
        <f>SUM(I945,J945,K945)</f>
        <v/>
      </c>
      <c r="X945" s="172">
        <f>IFERROR(Y945/$AD945,0)</f>
        <v/>
      </c>
      <c r="Y945" s="380">
        <f>SUM(L945:R945)</f>
        <v/>
      </c>
      <c r="Z945" s="172">
        <f>IFERROR(AA945/$AD945,0)</f>
        <v/>
      </c>
      <c r="AA945" s="380">
        <f>SUM(S945,T945)</f>
        <v/>
      </c>
      <c r="AB945" s="174">
        <f>IFERROR(AC945/$AD945,0)</f>
        <v/>
      </c>
      <c r="AC945" s="376">
        <f>SUM(W945,Y945,AA945)</f>
        <v/>
      </c>
      <c r="AD945" s="377">
        <f>AC945+D945+H945</f>
        <v/>
      </c>
    </row>
    <row r="946" outlineLevel="1">
      <c r="A946" s="3" t="n"/>
      <c r="B946" s="84">
        <f>C945</f>
        <v/>
      </c>
      <c r="C946" s="85">
        <f>C945+#REF!</f>
        <v/>
      </c>
      <c r="D946" s="371" t="n"/>
      <c r="E946" s="378" t="n"/>
      <c r="F946" s="378" t="n"/>
      <c r="G946" s="371" t="n"/>
      <c r="H946" s="371" t="n"/>
      <c r="I946" s="379" t="n"/>
      <c r="J946" s="378" t="n"/>
      <c r="K946" s="371" t="n"/>
      <c r="L946" s="379" t="n"/>
      <c r="M946" s="379" t="n"/>
      <c r="N946" s="379" t="n"/>
      <c r="O946" s="379" t="n"/>
      <c r="P946" s="379" t="n"/>
      <c r="Q946" s="379" t="n"/>
      <c r="R946" s="371" t="n"/>
      <c r="S946" s="379" t="n"/>
      <c r="T946" s="371" t="n"/>
      <c r="U946" s="371" t="n"/>
      <c r="V946" s="171">
        <f>IFERROR(W946/$AD946,0)</f>
        <v/>
      </c>
      <c r="W946" s="375">
        <f>SUM(I946,J946,K946)</f>
        <v/>
      </c>
      <c r="X946" s="172">
        <f>IFERROR(Y946/$AD946,0)</f>
        <v/>
      </c>
      <c r="Y946" s="380">
        <f>SUM(L946:R946)</f>
        <v/>
      </c>
      <c r="Z946" s="172">
        <f>IFERROR(AA946/$AD946,0)</f>
        <v/>
      </c>
      <c r="AA946" s="380">
        <f>SUM(S946,T946)</f>
        <v/>
      </c>
      <c r="AB946" s="174">
        <f>IFERROR(AC946/$AD946,0)</f>
        <v/>
      </c>
      <c r="AC946" s="376">
        <f>SUM(W946,Y946,AA946)</f>
        <v/>
      </c>
      <c r="AD946" s="377">
        <f>AC946+D946+H946</f>
        <v/>
      </c>
    </row>
    <row r="947" outlineLevel="1">
      <c r="A947" s="3" t="n"/>
      <c r="B947" s="84">
        <f>C946</f>
        <v/>
      </c>
      <c r="C947" s="85">
        <f>C946+#REF!</f>
        <v/>
      </c>
      <c r="D947" s="371" t="n"/>
      <c r="E947" s="378" t="n"/>
      <c r="F947" s="378" t="n"/>
      <c r="G947" s="371" t="n"/>
      <c r="H947" s="371" t="n"/>
      <c r="I947" s="379" t="n"/>
      <c r="J947" s="378" t="n"/>
      <c r="K947" s="371" t="n"/>
      <c r="L947" s="379" t="n"/>
      <c r="M947" s="379" t="n"/>
      <c r="N947" s="379" t="n"/>
      <c r="O947" s="379" t="n"/>
      <c r="P947" s="379" t="n"/>
      <c r="Q947" s="379" t="n"/>
      <c r="R947" s="371" t="n"/>
      <c r="S947" s="379" t="n"/>
      <c r="T947" s="371" t="n"/>
      <c r="U947" s="371" t="n"/>
      <c r="V947" s="171">
        <f>IFERROR(W947/$AD947,0)</f>
        <v/>
      </c>
      <c r="W947" s="375">
        <f>SUM(I947,J947,K947)</f>
        <v/>
      </c>
      <c r="X947" s="172">
        <f>IFERROR(Y947/$AD947,0)</f>
        <v/>
      </c>
      <c r="Y947" s="380">
        <f>SUM(L947:R947)</f>
        <v/>
      </c>
      <c r="Z947" s="172">
        <f>IFERROR(AA947/$AD947,0)</f>
        <v/>
      </c>
      <c r="AA947" s="380">
        <f>SUM(S947,T947)</f>
        <v/>
      </c>
      <c r="AB947" s="174">
        <f>IFERROR(AC947/$AD947,0)</f>
        <v/>
      </c>
      <c r="AC947" s="376">
        <f>SUM(W947,Y947,AA947)</f>
        <v/>
      </c>
      <c r="AD947" s="377">
        <f>AC947+D947+H947</f>
        <v/>
      </c>
    </row>
    <row r="948" outlineLevel="1">
      <c r="A948" s="3" t="n"/>
      <c r="B948" s="84">
        <f>C947</f>
        <v/>
      </c>
      <c r="C948" s="85">
        <f>C947+#REF!</f>
        <v/>
      </c>
      <c r="D948" s="371" t="n"/>
      <c r="E948" s="378" t="n"/>
      <c r="F948" s="378" t="n"/>
      <c r="G948" s="371" t="n"/>
      <c r="H948" s="371" t="n"/>
      <c r="I948" s="379" t="n"/>
      <c r="J948" s="378" t="n"/>
      <c r="K948" s="371" t="n"/>
      <c r="L948" s="379" t="n"/>
      <c r="M948" s="379" t="n"/>
      <c r="N948" s="379" t="n"/>
      <c r="O948" s="379" t="n"/>
      <c r="P948" s="379" t="n"/>
      <c r="Q948" s="379" t="n"/>
      <c r="R948" s="371" t="n"/>
      <c r="S948" s="379" t="n"/>
      <c r="T948" s="371" t="n"/>
      <c r="U948" s="371" t="n"/>
      <c r="V948" s="171">
        <f>IFERROR(W948/$AD948,0)</f>
        <v/>
      </c>
      <c r="W948" s="375">
        <f>SUM(I948,J948,K948)</f>
        <v/>
      </c>
      <c r="X948" s="172">
        <f>IFERROR(Y948/$AD948,0)</f>
        <v/>
      </c>
      <c r="Y948" s="380">
        <f>SUM(L948:R948)</f>
        <v/>
      </c>
      <c r="Z948" s="172">
        <f>IFERROR(AA948/$AD948,0)</f>
        <v/>
      </c>
      <c r="AA948" s="380">
        <f>SUM(S948,T948)</f>
        <v/>
      </c>
      <c r="AB948" s="174">
        <f>IFERROR(AC948/$AD948,0)</f>
        <v/>
      </c>
      <c r="AC948" s="376">
        <f>SUM(W948,Y948,AA948)</f>
        <v/>
      </c>
      <c r="AD948" s="377">
        <f>AC948+D948+H948</f>
        <v/>
      </c>
    </row>
    <row r="949" outlineLevel="1">
      <c r="A949" s="3" t="n"/>
      <c r="B949" s="84">
        <f>C948</f>
        <v/>
      </c>
      <c r="C949" s="85">
        <f>C948+#REF!</f>
        <v/>
      </c>
      <c r="D949" s="371" t="n"/>
      <c r="E949" s="378" t="n"/>
      <c r="F949" s="378" t="n"/>
      <c r="G949" s="371" t="n"/>
      <c r="H949" s="371" t="n"/>
      <c r="I949" s="379" t="n"/>
      <c r="J949" s="378" t="n"/>
      <c r="K949" s="371" t="n"/>
      <c r="L949" s="379" t="n"/>
      <c r="M949" s="379" t="n"/>
      <c r="N949" s="379" t="n"/>
      <c r="O949" s="379" t="n"/>
      <c r="P949" s="379" t="n"/>
      <c r="Q949" s="379" t="n"/>
      <c r="R949" s="371" t="n"/>
      <c r="S949" s="379" t="n"/>
      <c r="T949" s="371" t="n"/>
      <c r="U949" s="371" t="n"/>
      <c r="V949" s="171">
        <f>IFERROR(W949/$AD949,0)</f>
        <v/>
      </c>
      <c r="W949" s="375">
        <f>SUM(I949,J949,K949)</f>
        <v/>
      </c>
      <c r="X949" s="172">
        <f>IFERROR(Y949/$AD949,0)</f>
        <v/>
      </c>
      <c r="Y949" s="380">
        <f>SUM(L949:R949)</f>
        <v/>
      </c>
      <c r="Z949" s="172">
        <f>IFERROR(AA949/$AD949,0)</f>
        <v/>
      </c>
      <c r="AA949" s="380">
        <f>SUM(S949,T949)</f>
        <v/>
      </c>
      <c r="AB949" s="174">
        <f>IFERROR(AC949/$AD949,0)</f>
        <v/>
      </c>
      <c r="AC949" s="376">
        <f>SUM(W949,Y949,AA949)</f>
        <v/>
      </c>
      <c r="AD949" s="377">
        <f>AC949+D949+H949</f>
        <v/>
      </c>
    </row>
    <row r="950">
      <c r="A950" s="3" t="n"/>
      <c r="B950" s="84">
        <f>C949</f>
        <v/>
      </c>
      <c r="C950" s="85">
        <f>C949+#REF!</f>
        <v/>
      </c>
      <c r="D950" s="371" t="n"/>
      <c r="E950" s="378" t="n"/>
      <c r="F950" s="378" t="n"/>
      <c r="G950" s="371" t="n"/>
      <c r="H950" s="371" t="n"/>
      <c r="I950" s="379" t="n"/>
      <c r="J950" s="378" t="n"/>
      <c r="K950" s="371" t="n"/>
      <c r="L950" s="379" t="n"/>
      <c r="M950" s="379" t="n"/>
      <c r="N950" s="379" t="n"/>
      <c r="O950" s="379" t="n"/>
      <c r="P950" s="379" t="n"/>
      <c r="Q950" s="379" t="n"/>
      <c r="R950" s="371" t="n"/>
      <c r="S950" s="379" t="n"/>
      <c r="T950" s="371" t="n"/>
      <c r="U950" s="371" t="n"/>
      <c r="V950" s="171">
        <f>IFERROR(W950/$AD950,0)</f>
        <v/>
      </c>
      <c r="W950" s="375">
        <f>SUM(I950,J950,K950)</f>
        <v/>
      </c>
      <c r="X950" s="172">
        <f>IFERROR(Y950/$AD950,0)</f>
        <v/>
      </c>
      <c r="Y950" s="380">
        <f>SUM(L950:R950)</f>
        <v/>
      </c>
      <c r="Z950" s="172">
        <f>IFERROR(AA950/$AD950,0)</f>
        <v/>
      </c>
      <c r="AA950" s="380">
        <f>SUM(S950,T950)</f>
        <v/>
      </c>
      <c r="AB950" s="174">
        <f>IFERROR(AC950/$AD950,0)</f>
        <v/>
      </c>
      <c r="AC950" s="376">
        <f>SUM(W950,Y950,AA950)</f>
        <v/>
      </c>
      <c r="AD950" s="377">
        <f>AC950+D950+H950</f>
        <v/>
      </c>
    </row>
    <row r="951">
      <c r="A951" s="3" t="n"/>
      <c r="B951" s="84">
        <f>C950</f>
        <v/>
      </c>
      <c r="C951" s="85">
        <f>C950+#REF!</f>
        <v/>
      </c>
      <c r="D951" s="371" t="n"/>
      <c r="E951" s="378" t="n"/>
      <c r="F951" s="378" t="n"/>
      <c r="G951" s="371" t="n"/>
      <c r="H951" s="371" t="n"/>
      <c r="I951" s="379" t="n"/>
      <c r="J951" s="378" t="n"/>
      <c r="K951" s="371" t="n"/>
      <c r="L951" s="379" t="n"/>
      <c r="M951" s="379" t="n"/>
      <c r="N951" s="379" t="n"/>
      <c r="O951" s="379" t="n"/>
      <c r="P951" s="379" t="n"/>
      <c r="Q951" s="379" t="n"/>
      <c r="R951" s="371" t="n"/>
      <c r="S951" s="379" t="n"/>
      <c r="T951" s="371" t="n"/>
      <c r="U951" s="371" t="n"/>
      <c r="V951" s="171">
        <f>IFERROR(W951/$AD951,0)</f>
        <v/>
      </c>
      <c r="W951" s="375">
        <f>SUM(I951,J951,K951)</f>
        <v/>
      </c>
      <c r="X951" s="172">
        <f>IFERROR(Y951/$AD951,0)</f>
        <v/>
      </c>
      <c r="Y951" s="380">
        <f>SUM(L951:R951)</f>
        <v/>
      </c>
      <c r="Z951" s="172">
        <f>IFERROR(AA951/$AD951,0)</f>
        <v/>
      </c>
      <c r="AA951" s="380">
        <f>SUM(S951,T951)</f>
        <v/>
      </c>
      <c r="AB951" s="174">
        <f>IFERROR(AC951/$AD951,0)</f>
        <v/>
      </c>
      <c r="AC951" s="376">
        <f>SUM(W951,Y951,AA951)</f>
        <v/>
      </c>
      <c r="AD951" s="377">
        <f>AC951+D951+H951</f>
        <v/>
      </c>
    </row>
    <row r="952">
      <c r="A952" s="3" t="n"/>
      <c r="B952" s="84">
        <f>C951</f>
        <v/>
      </c>
      <c r="C952" s="85">
        <f>C951+#REF!</f>
        <v/>
      </c>
      <c r="D952" s="371" t="n"/>
      <c r="E952" s="378" t="n"/>
      <c r="F952" s="378" t="n"/>
      <c r="G952" s="371" t="n"/>
      <c r="H952" s="371" t="n"/>
      <c r="I952" s="379" t="n"/>
      <c r="J952" s="378" t="n"/>
      <c r="K952" s="371" t="n"/>
      <c r="L952" s="379" t="n"/>
      <c r="M952" s="379" t="n"/>
      <c r="N952" s="379" t="n"/>
      <c r="O952" s="379" t="n"/>
      <c r="P952" s="379" t="n"/>
      <c r="Q952" s="379" t="n"/>
      <c r="R952" s="371" t="n"/>
      <c r="S952" s="379" t="n"/>
      <c r="T952" s="371" t="n"/>
      <c r="U952" s="371" t="n"/>
      <c r="V952" s="171">
        <f>IFERROR(W952/$AD952,0)</f>
        <v/>
      </c>
      <c r="W952" s="375">
        <f>SUM(I952,J952,K952)</f>
        <v/>
      </c>
      <c r="X952" s="172">
        <f>IFERROR(Y952/$AD952,0)</f>
        <v/>
      </c>
      <c r="Y952" s="380">
        <f>SUM(L952:R952)</f>
        <v/>
      </c>
      <c r="Z952" s="172">
        <f>IFERROR(AA952/$AD952,0)</f>
        <v/>
      </c>
      <c r="AA952" s="380">
        <f>SUM(S952,T952)</f>
        <v/>
      </c>
      <c r="AB952" s="174">
        <f>IFERROR(AC952/$AD952,0)</f>
        <v/>
      </c>
      <c r="AC952" s="376">
        <f>SUM(W952,Y952,AA952)</f>
        <v/>
      </c>
      <c r="AD952" s="377">
        <f>AC952+D952+H952</f>
        <v/>
      </c>
    </row>
    <row r="953">
      <c r="A953" s="3" t="n"/>
      <c r="B953" s="84">
        <f>C952</f>
        <v/>
      </c>
      <c r="C953" s="85">
        <f>C952+#REF!</f>
        <v/>
      </c>
      <c r="D953" s="371" t="n"/>
      <c r="E953" s="378" t="n"/>
      <c r="F953" s="378" t="n"/>
      <c r="G953" s="371" t="n"/>
      <c r="H953" s="371" t="n"/>
      <c r="I953" s="379" t="n"/>
      <c r="J953" s="378" t="n"/>
      <c r="K953" s="371" t="n"/>
      <c r="L953" s="379" t="n"/>
      <c r="M953" s="379" t="n"/>
      <c r="N953" s="379" t="n"/>
      <c r="O953" s="379" t="n"/>
      <c r="P953" s="379" t="n"/>
      <c r="Q953" s="379" t="n"/>
      <c r="R953" s="371" t="n"/>
      <c r="S953" s="379" t="n"/>
      <c r="T953" s="371" t="n"/>
      <c r="U953" s="371" t="n"/>
      <c r="V953" s="171">
        <f>IFERROR(W953/$AD953,0)</f>
        <v/>
      </c>
      <c r="W953" s="375">
        <f>SUM(I953,J953,K953)</f>
        <v/>
      </c>
      <c r="X953" s="172">
        <f>IFERROR(Y953/$AD953,0)</f>
        <v/>
      </c>
      <c r="Y953" s="380">
        <f>SUM(L953:R953)</f>
        <v/>
      </c>
      <c r="Z953" s="172">
        <f>IFERROR(AA953/$AD953,0)</f>
        <v/>
      </c>
      <c r="AA953" s="380">
        <f>SUM(S953,T953)</f>
        <v/>
      </c>
      <c r="AB953" s="174">
        <f>IFERROR(AC953/$AD953,0)</f>
        <v/>
      </c>
      <c r="AC953" s="376">
        <f>SUM(W953,Y953,AA953)</f>
        <v/>
      </c>
      <c r="AD953" s="377">
        <f>AC953+D953+H953</f>
        <v/>
      </c>
    </row>
    <row r="954">
      <c r="A954" s="3" t="n"/>
      <c r="B954" s="84">
        <f>C953</f>
        <v/>
      </c>
      <c r="C954" s="85">
        <f>C953+#REF!</f>
        <v/>
      </c>
      <c r="D954" s="371" t="n"/>
      <c r="E954" s="378" t="n"/>
      <c r="F954" s="378" t="n"/>
      <c r="G954" s="371" t="n"/>
      <c r="H954" s="371" t="n"/>
      <c r="I954" s="379" t="n"/>
      <c r="J954" s="378" t="n"/>
      <c r="K954" s="371" t="n"/>
      <c r="L954" s="379" t="n"/>
      <c r="M954" s="379" t="n"/>
      <c r="N954" s="379" t="n"/>
      <c r="O954" s="379" t="n"/>
      <c r="P954" s="379" t="n"/>
      <c r="Q954" s="379" t="n"/>
      <c r="R954" s="371" t="n"/>
      <c r="S954" s="379" t="n"/>
      <c r="T954" s="371" t="n"/>
      <c r="U954" s="371" t="n"/>
      <c r="V954" s="171">
        <f>IFERROR(W954/$AD954,0)</f>
        <v/>
      </c>
      <c r="W954" s="375">
        <f>SUM(I954,J954,K954)</f>
        <v/>
      </c>
      <c r="X954" s="172">
        <f>IFERROR(Y954/$AD954,0)</f>
        <v/>
      </c>
      <c r="Y954" s="380">
        <f>SUM(L954:R954)</f>
        <v/>
      </c>
      <c r="Z954" s="172">
        <f>IFERROR(AA954/$AD954,0)</f>
        <v/>
      </c>
      <c r="AA954" s="380">
        <f>SUM(S954,T954)</f>
        <v/>
      </c>
      <c r="AB954" s="174">
        <f>IFERROR(AC954/$AD954,0)</f>
        <v/>
      </c>
      <c r="AC954" s="376">
        <f>SUM(W954,Y954,AA954)</f>
        <v/>
      </c>
      <c r="AD954" s="377">
        <f>AC954+D954+H954</f>
        <v/>
      </c>
    </row>
    <row r="955">
      <c r="A955" s="3" t="n"/>
      <c r="B955" s="84">
        <f>C954</f>
        <v/>
      </c>
      <c r="C955" s="85">
        <f>C954+#REF!</f>
        <v/>
      </c>
      <c r="D955" s="371" t="n"/>
      <c r="E955" s="378" t="n"/>
      <c r="F955" s="378" t="n"/>
      <c r="G955" s="371" t="n"/>
      <c r="H955" s="371" t="n"/>
      <c r="I955" s="379" t="n"/>
      <c r="J955" s="378" t="n"/>
      <c r="K955" s="371" t="n"/>
      <c r="L955" s="379" t="n"/>
      <c r="M955" s="379" t="n"/>
      <c r="N955" s="379" t="n"/>
      <c r="O955" s="379" t="n"/>
      <c r="P955" s="379" t="n"/>
      <c r="Q955" s="379" t="n"/>
      <c r="R955" s="371" t="n"/>
      <c r="S955" s="379" t="n"/>
      <c r="T955" s="371" t="n"/>
      <c r="U955" s="371" t="n"/>
      <c r="V955" s="171">
        <f>IFERROR(W955/$AD955,0)</f>
        <v/>
      </c>
      <c r="W955" s="375">
        <f>SUM(I955,J955,K955)</f>
        <v/>
      </c>
      <c r="X955" s="172">
        <f>IFERROR(Y955/$AD955,0)</f>
        <v/>
      </c>
      <c r="Y955" s="380">
        <f>SUM(L955:R955)</f>
        <v/>
      </c>
      <c r="Z955" s="172">
        <f>IFERROR(AA955/$AD955,0)</f>
        <v/>
      </c>
      <c r="AA955" s="380">
        <f>SUM(S955,T955)</f>
        <v/>
      </c>
      <c r="AB955" s="174">
        <f>IFERROR(AC955/$AD955,0)</f>
        <v/>
      </c>
      <c r="AC955" s="376">
        <f>SUM(W955,Y955,AA955)</f>
        <v/>
      </c>
      <c r="AD955" s="377">
        <f>AC955+D955+H955</f>
        <v/>
      </c>
    </row>
    <row r="956">
      <c r="A956" s="3" t="n"/>
      <c r="B956" s="84">
        <f>C955</f>
        <v/>
      </c>
      <c r="C956" s="85">
        <f>C955+#REF!</f>
        <v/>
      </c>
      <c r="D956" s="371" t="n"/>
      <c r="E956" s="378" t="n"/>
      <c r="F956" s="378" t="n"/>
      <c r="G956" s="371" t="n"/>
      <c r="H956" s="371" t="n"/>
      <c r="I956" s="379" t="n"/>
      <c r="J956" s="378" t="n"/>
      <c r="K956" s="371" t="n"/>
      <c r="L956" s="379" t="n"/>
      <c r="M956" s="379" t="n"/>
      <c r="N956" s="379" t="n"/>
      <c r="O956" s="379" t="n"/>
      <c r="P956" s="379" t="n"/>
      <c r="Q956" s="379" t="n"/>
      <c r="R956" s="371" t="n"/>
      <c r="S956" s="379" t="n"/>
      <c r="T956" s="371" t="n"/>
      <c r="U956" s="371" t="n"/>
      <c r="V956" s="171">
        <f>IFERROR(W956/$AD956,0)</f>
        <v/>
      </c>
      <c r="W956" s="375">
        <f>SUM(I956,J956,K956)</f>
        <v/>
      </c>
      <c r="X956" s="172">
        <f>IFERROR(Y956/$AD956,0)</f>
        <v/>
      </c>
      <c r="Y956" s="380">
        <f>SUM(L956:R956)</f>
        <v/>
      </c>
      <c r="Z956" s="172">
        <f>IFERROR(AA956/$AD956,0)</f>
        <v/>
      </c>
      <c r="AA956" s="380">
        <f>SUM(S956,T956)</f>
        <v/>
      </c>
      <c r="AB956" s="174">
        <f>IFERROR(AC956/$AD956,0)</f>
        <v/>
      </c>
      <c r="AC956" s="376">
        <f>SUM(W956,Y956,AA956)</f>
        <v/>
      </c>
      <c r="AD956" s="377">
        <f>AC956+D956+H956</f>
        <v/>
      </c>
    </row>
    <row r="957">
      <c r="A957" s="3" t="n"/>
      <c r="B957" s="84">
        <f>C956</f>
        <v/>
      </c>
      <c r="C957" s="85">
        <f>C956+#REF!</f>
        <v/>
      </c>
      <c r="D957" s="371" t="n"/>
      <c r="E957" s="378" t="n"/>
      <c r="F957" s="378" t="n"/>
      <c r="G957" s="371" t="n"/>
      <c r="H957" s="371" t="n"/>
      <c r="I957" s="379" t="n"/>
      <c r="J957" s="378" t="n"/>
      <c r="K957" s="371" t="n"/>
      <c r="L957" s="379" t="n"/>
      <c r="M957" s="379" t="n"/>
      <c r="N957" s="379" t="n"/>
      <c r="O957" s="379" t="n"/>
      <c r="P957" s="379" t="n"/>
      <c r="Q957" s="379" t="n"/>
      <c r="R957" s="371" t="n"/>
      <c r="S957" s="379" t="n"/>
      <c r="T957" s="371" t="n"/>
      <c r="U957" s="371" t="n"/>
      <c r="V957" s="171">
        <f>IFERROR(W957/$AD957,0)</f>
        <v/>
      </c>
      <c r="W957" s="375">
        <f>SUM(I957,J957,K957)</f>
        <v/>
      </c>
      <c r="X957" s="172">
        <f>IFERROR(Y957/$AD957,0)</f>
        <v/>
      </c>
      <c r="Y957" s="380">
        <f>SUM(L957:R957)</f>
        <v/>
      </c>
      <c r="Z957" s="172">
        <f>IFERROR(AA957/$AD957,0)</f>
        <v/>
      </c>
      <c r="AA957" s="380">
        <f>SUM(S957,T957)</f>
        <v/>
      </c>
      <c r="AB957" s="174">
        <f>IFERROR(AC957/$AD957,0)</f>
        <v/>
      </c>
      <c r="AC957" s="376">
        <f>SUM(W957,Y957,AA957)</f>
        <v/>
      </c>
      <c r="AD957" s="377">
        <f>AC957+D957+H957</f>
        <v/>
      </c>
    </row>
    <row r="958">
      <c r="A958" s="3" t="n"/>
      <c r="B958" s="84">
        <f>C957</f>
        <v/>
      </c>
      <c r="C958" s="85">
        <f>C957+#REF!</f>
        <v/>
      </c>
      <c r="D958" s="371" t="n"/>
      <c r="E958" s="378" t="n"/>
      <c r="F958" s="378" t="n"/>
      <c r="G958" s="371" t="n"/>
      <c r="H958" s="371" t="n"/>
      <c r="I958" s="379" t="n"/>
      <c r="J958" s="378" t="n"/>
      <c r="K958" s="371" t="n"/>
      <c r="L958" s="379" t="n"/>
      <c r="M958" s="379" t="n"/>
      <c r="N958" s="379" t="n"/>
      <c r="O958" s="379" t="n"/>
      <c r="P958" s="379" t="n"/>
      <c r="Q958" s="379" t="n"/>
      <c r="R958" s="371" t="n"/>
      <c r="S958" s="379" t="n"/>
      <c r="T958" s="371" t="n"/>
      <c r="U958" s="371" t="n"/>
      <c r="V958" s="171">
        <f>IFERROR(W958/$AD958,0)</f>
        <v/>
      </c>
      <c r="W958" s="375">
        <f>SUM(I958,J958,K958)</f>
        <v/>
      </c>
      <c r="X958" s="172">
        <f>IFERROR(Y958/$AD958,0)</f>
        <v/>
      </c>
      <c r="Y958" s="380">
        <f>SUM(L958:R958)</f>
        <v/>
      </c>
      <c r="Z958" s="172">
        <f>IFERROR(AA958/$AD958,0)</f>
        <v/>
      </c>
      <c r="AA958" s="380">
        <f>SUM(S958,T958)</f>
        <v/>
      </c>
      <c r="AB958" s="174">
        <f>IFERROR(AC958/$AD958,0)</f>
        <v/>
      </c>
      <c r="AC958" s="376">
        <f>SUM(W958,Y958,AA958)</f>
        <v/>
      </c>
      <c r="AD958" s="377">
        <f>AC958+D958+H958</f>
        <v/>
      </c>
    </row>
    <row r="959">
      <c r="A959" s="3" t="n"/>
      <c r="B959" s="84">
        <f>C958</f>
        <v/>
      </c>
      <c r="C959" s="85">
        <f>C958+#REF!</f>
        <v/>
      </c>
      <c r="D959" s="371" t="n"/>
      <c r="E959" s="378" t="n"/>
      <c r="F959" s="378" t="n"/>
      <c r="G959" s="371" t="n"/>
      <c r="H959" s="371" t="n"/>
      <c r="I959" s="379" t="n"/>
      <c r="J959" s="378" t="n"/>
      <c r="K959" s="371" t="n"/>
      <c r="L959" s="379" t="n"/>
      <c r="M959" s="379" t="n"/>
      <c r="N959" s="379" t="n"/>
      <c r="O959" s="379" t="n"/>
      <c r="P959" s="379" t="n"/>
      <c r="Q959" s="379" t="n"/>
      <c r="R959" s="371" t="n"/>
      <c r="S959" s="379" t="n"/>
      <c r="T959" s="371" t="n"/>
      <c r="U959" s="371" t="n"/>
      <c r="V959" s="171">
        <f>IFERROR(W959/$AD959,0)</f>
        <v/>
      </c>
      <c r="W959" s="375">
        <f>SUM(I959,J959,K959)</f>
        <v/>
      </c>
      <c r="X959" s="172">
        <f>IFERROR(Y959/$AD959,0)</f>
        <v/>
      </c>
      <c r="Y959" s="380">
        <f>SUM(L959:R959)</f>
        <v/>
      </c>
      <c r="Z959" s="172">
        <f>IFERROR(AA959/$AD959,0)</f>
        <v/>
      </c>
      <c r="AA959" s="380">
        <f>SUM(S959,T959)</f>
        <v/>
      </c>
      <c r="AB959" s="174">
        <f>IFERROR(AC959/$AD959,0)</f>
        <v/>
      </c>
      <c r="AC959" s="376">
        <f>SUM(W959,Y959,AA959)</f>
        <v/>
      </c>
      <c r="AD959" s="377">
        <f>AC959+D959+H959</f>
        <v/>
      </c>
    </row>
    <row r="960">
      <c r="A960" s="3" t="n"/>
      <c r="B960" s="84">
        <f>C959</f>
        <v/>
      </c>
      <c r="C960" s="85">
        <f>C959+#REF!</f>
        <v/>
      </c>
      <c r="D960" s="371" t="n"/>
      <c r="E960" s="378" t="n"/>
      <c r="F960" s="378" t="n"/>
      <c r="G960" s="371" t="n"/>
      <c r="H960" s="371" t="n"/>
      <c r="I960" s="379" t="n"/>
      <c r="J960" s="378" t="n"/>
      <c r="K960" s="371" t="n"/>
      <c r="L960" s="379" t="n"/>
      <c r="M960" s="379" t="n"/>
      <c r="N960" s="379" t="n"/>
      <c r="O960" s="379" t="n"/>
      <c r="P960" s="379" t="n"/>
      <c r="Q960" s="379" t="n"/>
      <c r="R960" s="371" t="n"/>
      <c r="S960" s="379" t="n"/>
      <c r="T960" s="371" t="n"/>
      <c r="U960" s="371" t="n"/>
      <c r="V960" s="171">
        <f>IFERROR(W960/$AD960,0)</f>
        <v/>
      </c>
      <c r="W960" s="375">
        <f>SUM(I960,J960,K960)</f>
        <v/>
      </c>
      <c r="X960" s="172">
        <f>IFERROR(Y960/$AD960,0)</f>
        <v/>
      </c>
      <c r="Y960" s="380">
        <f>SUM(L960:R960)</f>
        <v/>
      </c>
      <c r="Z960" s="172">
        <f>IFERROR(AA960/$AD960,0)</f>
        <v/>
      </c>
      <c r="AA960" s="380">
        <f>SUM(S960,T960)</f>
        <v/>
      </c>
      <c r="AB960" s="174">
        <f>IFERROR(AC960/$AD960,0)</f>
        <v/>
      </c>
      <c r="AC960" s="376">
        <f>SUM(W960,Y960,AA960)</f>
        <v/>
      </c>
      <c r="AD960" s="377">
        <f>AC960+D960+H960</f>
        <v/>
      </c>
    </row>
    <row r="961" ht="13.8" customHeight="1" thickBot="1">
      <c r="A961" s="3" t="n"/>
      <c r="B961" s="91">
        <f>C960</f>
        <v/>
      </c>
      <c r="C961" s="92">
        <f>C960+#REF!</f>
        <v/>
      </c>
      <c r="D961" s="383" t="n"/>
      <c r="E961" s="382" t="n"/>
      <c r="F961" s="382" t="n"/>
      <c r="G961" s="383" t="n"/>
      <c r="H961" s="383" t="n"/>
      <c r="I961" s="384" t="n"/>
      <c r="J961" s="382" t="n"/>
      <c r="K961" s="383" t="n"/>
      <c r="L961" s="384" t="n"/>
      <c r="M961" s="384" t="n"/>
      <c r="N961" s="384" t="n"/>
      <c r="O961" s="384" t="n"/>
      <c r="P961" s="384" t="n"/>
      <c r="Q961" s="384" t="n"/>
      <c r="R961" s="383" t="n"/>
      <c r="S961" s="384" t="n"/>
      <c r="T961" s="383" t="n"/>
      <c r="U961" s="383" t="n"/>
      <c r="V961" s="178">
        <f>IFERROR(W961/$AD961,0)</f>
        <v/>
      </c>
      <c r="W961" s="375">
        <f>SUM(I961,J961,K961)</f>
        <v/>
      </c>
      <c r="X961" s="179">
        <f>IFERROR(Y961/$AD961,0)</f>
        <v/>
      </c>
      <c r="Y961" s="385">
        <f>SUM(L961:R961)</f>
        <v/>
      </c>
      <c r="Z961" s="179">
        <f>IFERROR(AA961/$AD961,0)</f>
        <v/>
      </c>
      <c r="AA961" s="385">
        <f>SUM(S961,T961)</f>
        <v/>
      </c>
      <c r="AB961" s="181">
        <f>IFERROR(AC961/$AD961,0)</f>
        <v/>
      </c>
      <c r="AC961" s="386">
        <f>SUM(W961,Y961,AA961)</f>
        <v/>
      </c>
      <c r="AD961" s="387">
        <f>AC961+D961+H961</f>
        <v/>
      </c>
    </row>
    <row r="962">
      <c r="A962" s="3" t="n"/>
      <c r="B962" s="76">
        <f>C961</f>
        <v/>
      </c>
      <c r="C962" s="77">
        <f>C961+#REF!</f>
        <v/>
      </c>
      <c r="D962" s="374" t="n"/>
      <c r="E962" s="373" t="n"/>
      <c r="F962" s="373" t="n"/>
      <c r="G962" s="374" t="n"/>
      <c r="H962" s="374" t="n"/>
      <c r="I962" s="372" t="n"/>
      <c r="J962" s="373" t="n"/>
      <c r="K962" s="374" t="n"/>
      <c r="L962" s="372" t="n"/>
      <c r="M962" s="372" t="n"/>
      <c r="N962" s="372" t="n"/>
      <c r="O962" s="372" t="n"/>
      <c r="P962" s="372" t="n"/>
      <c r="Q962" s="372" t="n"/>
      <c r="R962" s="374" t="n"/>
      <c r="S962" s="372" t="n"/>
      <c r="T962" s="374" t="n"/>
      <c r="U962" s="374" t="n"/>
      <c r="V962" s="163">
        <f>IFERROR(W962/$AD962,0)</f>
        <v/>
      </c>
      <c r="W962" s="375">
        <f>SUM(I962,J962,K962)</f>
        <v/>
      </c>
      <c r="X962" s="165">
        <f>IFERROR(Y962/$AD962,0)</f>
        <v/>
      </c>
      <c r="Y962" s="375">
        <f>SUM(L962:R962)</f>
        <v/>
      </c>
      <c r="Z962" s="165">
        <f>IFERROR(AA962/$AD962,0)</f>
        <v/>
      </c>
      <c r="AA962" s="375">
        <f>SUM(S962,T962)</f>
        <v/>
      </c>
      <c r="AB962" s="166">
        <f>IFERROR(AC962/$AD962,0)</f>
        <v/>
      </c>
      <c r="AC962" s="376">
        <f>SUM(W962,Y962,AA962)</f>
        <v/>
      </c>
      <c r="AD962" s="377">
        <f>AC962+D962+H962</f>
        <v/>
      </c>
    </row>
    <row r="963">
      <c r="A963" s="3" t="n"/>
      <c r="B963" s="84">
        <f>C962</f>
        <v/>
      </c>
      <c r="C963" s="85">
        <f>C962+#REF!</f>
        <v/>
      </c>
      <c r="D963" s="371" t="n"/>
      <c r="E963" s="378" t="n"/>
      <c r="F963" s="378" t="n"/>
      <c r="G963" s="371" t="n"/>
      <c r="H963" s="371" t="n"/>
      <c r="I963" s="379" t="n"/>
      <c r="J963" s="378" t="n"/>
      <c r="K963" s="371" t="n"/>
      <c r="L963" s="379" t="n"/>
      <c r="M963" s="379" t="n"/>
      <c r="N963" s="379" t="n"/>
      <c r="O963" s="379" t="n"/>
      <c r="P963" s="379" t="n"/>
      <c r="Q963" s="379" t="n"/>
      <c r="R963" s="371" t="n"/>
      <c r="S963" s="379" t="n"/>
      <c r="T963" s="371" t="n"/>
      <c r="U963" s="371" t="n"/>
      <c r="V963" s="171">
        <f>IFERROR(W963/$AD963,0)</f>
        <v/>
      </c>
      <c r="W963" s="375">
        <f>SUM(I963,J963,K963)</f>
        <v/>
      </c>
      <c r="X963" s="172">
        <f>IFERROR(Y963/$AD963,0)</f>
        <v/>
      </c>
      <c r="Y963" s="380">
        <f>SUM(L963:R963)</f>
        <v/>
      </c>
      <c r="Z963" s="172">
        <f>IFERROR(AA963/$AD963,0)</f>
        <v/>
      </c>
      <c r="AA963" s="380">
        <f>SUM(S963,T963)</f>
        <v/>
      </c>
      <c r="AB963" s="174">
        <f>IFERROR(AC963/$AD963,0)</f>
        <v/>
      </c>
      <c r="AC963" s="376">
        <f>SUM(W963,Y963,AA963)</f>
        <v/>
      </c>
      <c r="AD963" s="377">
        <f>AC963+D963+H963</f>
        <v/>
      </c>
    </row>
    <row r="964">
      <c r="A964" s="3" t="n"/>
      <c r="B964" s="84">
        <f>C963</f>
        <v/>
      </c>
      <c r="C964" s="85">
        <f>C963+#REF!</f>
        <v/>
      </c>
      <c r="D964" s="371" t="n"/>
      <c r="E964" s="378" t="n"/>
      <c r="F964" s="378" t="n"/>
      <c r="G964" s="371" t="n"/>
      <c r="H964" s="371" t="n"/>
      <c r="I964" s="379" t="n"/>
      <c r="J964" s="378" t="n"/>
      <c r="K964" s="371" t="n"/>
      <c r="L964" s="379" t="n"/>
      <c r="M964" s="379" t="n"/>
      <c r="N964" s="379" t="n"/>
      <c r="O964" s="379" t="n"/>
      <c r="P964" s="379" t="n"/>
      <c r="Q964" s="379" t="n"/>
      <c r="R964" s="371" t="n"/>
      <c r="S964" s="379" t="n"/>
      <c r="T964" s="371" t="n"/>
      <c r="U964" s="371" t="n"/>
      <c r="V964" s="171">
        <f>IFERROR(W964/$AD964,0)</f>
        <v/>
      </c>
      <c r="W964" s="375">
        <f>SUM(I964,J964,K964)</f>
        <v/>
      </c>
      <c r="X964" s="172">
        <f>IFERROR(Y964/$AD964,0)</f>
        <v/>
      </c>
      <c r="Y964" s="380">
        <f>SUM(L964:R964)</f>
        <v/>
      </c>
      <c r="Z964" s="172">
        <f>IFERROR(AA964/$AD964,0)</f>
        <v/>
      </c>
      <c r="AA964" s="380">
        <f>SUM(S964,T964)</f>
        <v/>
      </c>
      <c r="AB964" s="174">
        <f>IFERROR(AC964/$AD964,0)</f>
        <v/>
      </c>
      <c r="AC964" s="376">
        <f>SUM(W964,Y964,AA964)</f>
        <v/>
      </c>
      <c r="AD964" s="377">
        <f>AC964+D964+H964</f>
        <v/>
      </c>
    </row>
    <row r="965">
      <c r="A965" s="3" t="n"/>
      <c r="B965" s="84">
        <f>C964</f>
        <v/>
      </c>
      <c r="C965" s="85">
        <f>C964+#REF!</f>
        <v/>
      </c>
      <c r="D965" s="371" t="n"/>
      <c r="E965" s="378" t="n"/>
      <c r="F965" s="378" t="n"/>
      <c r="G965" s="371" t="n"/>
      <c r="H965" s="371" t="n"/>
      <c r="I965" s="379" t="n"/>
      <c r="J965" s="378" t="n"/>
      <c r="K965" s="371" t="n"/>
      <c r="L965" s="379" t="n"/>
      <c r="M965" s="379" t="n"/>
      <c r="N965" s="379" t="n"/>
      <c r="O965" s="379" t="n"/>
      <c r="P965" s="379" t="n"/>
      <c r="Q965" s="379" t="n"/>
      <c r="R965" s="371" t="n"/>
      <c r="S965" s="379" t="n"/>
      <c r="T965" s="371" t="n"/>
      <c r="U965" s="371" t="n"/>
      <c r="V965" s="171">
        <f>IFERROR(W965/$AD965,0)</f>
        <v/>
      </c>
      <c r="W965" s="375">
        <f>SUM(I965,J965,K965)</f>
        <v/>
      </c>
      <c r="X965" s="172">
        <f>IFERROR(Y965/$AD965,0)</f>
        <v/>
      </c>
      <c r="Y965" s="380">
        <f>SUM(L965:R965)</f>
        <v/>
      </c>
      <c r="Z965" s="172">
        <f>IFERROR(AA965/$AD965,0)</f>
        <v/>
      </c>
      <c r="AA965" s="380">
        <f>SUM(S965,T965)</f>
        <v/>
      </c>
      <c r="AB965" s="174">
        <f>IFERROR(AC965/$AD965,0)</f>
        <v/>
      </c>
      <c r="AC965" s="376">
        <f>SUM(W965,Y965,AA965)</f>
        <v/>
      </c>
      <c r="AD965" s="377">
        <f>AC965+D965+H965</f>
        <v/>
      </c>
    </row>
    <row r="966">
      <c r="A966" s="3" t="n"/>
      <c r="B966" s="84">
        <f>C965</f>
        <v/>
      </c>
      <c r="C966" s="85">
        <f>C965+#REF!</f>
        <v/>
      </c>
      <c r="D966" s="371" t="n"/>
      <c r="E966" s="378" t="n"/>
      <c r="F966" s="378" t="n"/>
      <c r="G966" s="371" t="n"/>
      <c r="H966" s="371" t="n"/>
      <c r="I966" s="379" t="n"/>
      <c r="J966" s="378" t="n"/>
      <c r="K966" s="371" t="n"/>
      <c r="L966" s="379" t="n"/>
      <c r="M966" s="379" t="n"/>
      <c r="N966" s="379" t="n"/>
      <c r="O966" s="379" t="n"/>
      <c r="P966" s="379" t="n"/>
      <c r="Q966" s="379" t="n"/>
      <c r="R966" s="371" t="n"/>
      <c r="S966" s="379" t="n"/>
      <c r="T966" s="371" t="n"/>
      <c r="U966" s="371" t="n"/>
      <c r="V966" s="171">
        <f>IFERROR(W966/$AD966,0)</f>
        <v/>
      </c>
      <c r="W966" s="375">
        <f>SUM(I966,J966,K966)</f>
        <v/>
      </c>
      <c r="X966" s="172">
        <f>IFERROR(Y966/$AD966,0)</f>
        <v/>
      </c>
      <c r="Y966" s="380">
        <f>SUM(L966:R966)</f>
        <v/>
      </c>
      <c r="Z966" s="172">
        <f>IFERROR(AA966/$AD966,0)</f>
        <v/>
      </c>
      <c r="AA966" s="380">
        <f>SUM(S966,T966)</f>
        <v/>
      </c>
      <c r="AB966" s="174">
        <f>IFERROR(AC966/$AD966,0)</f>
        <v/>
      </c>
      <c r="AC966" s="376">
        <f>SUM(W966,Y966,AA966)</f>
        <v/>
      </c>
      <c r="AD966" s="377">
        <f>AC966+D966+H966</f>
        <v/>
      </c>
    </row>
    <row r="967">
      <c r="A967" s="3" t="n"/>
      <c r="B967" s="84">
        <f>C966</f>
        <v/>
      </c>
      <c r="C967" s="85">
        <f>C966+#REF!</f>
        <v/>
      </c>
      <c r="D967" s="371" t="n"/>
      <c r="E967" s="378" t="n"/>
      <c r="F967" s="378" t="n"/>
      <c r="G967" s="371" t="n"/>
      <c r="H967" s="371" t="n"/>
      <c r="I967" s="379" t="n"/>
      <c r="J967" s="378" t="n"/>
      <c r="K967" s="371" t="n"/>
      <c r="L967" s="379" t="n"/>
      <c r="M967" s="379" t="n"/>
      <c r="N967" s="379" t="n"/>
      <c r="O967" s="379" t="n"/>
      <c r="P967" s="379" t="n"/>
      <c r="Q967" s="379" t="n"/>
      <c r="R967" s="371" t="n"/>
      <c r="S967" s="379" t="n"/>
      <c r="T967" s="371" t="n"/>
      <c r="U967" s="371" t="n"/>
      <c r="V967" s="171">
        <f>IFERROR(W967/$AD967,0)</f>
        <v/>
      </c>
      <c r="W967" s="375">
        <f>SUM(I967,J967,K967)</f>
        <v/>
      </c>
      <c r="X967" s="172">
        <f>IFERROR(Y967/$AD967,0)</f>
        <v/>
      </c>
      <c r="Y967" s="380">
        <f>SUM(L967:R967)</f>
        <v/>
      </c>
      <c r="Z967" s="172">
        <f>IFERROR(AA967/$AD967,0)</f>
        <v/>
      </c>
      <c r="AA967" s="380">
        <f>SUM(S967,T967)</f>
        <v/>
      </c>
      <c r="AB967" s="174">
        <f>IFERROR(AC967/$AD967,0)</f>
        <v/>
      </c>
      <c r="AC967" s="376">
        <f>SUM(W967,Y967,AA967)</f>
        <v/>
      </c>
      <c r="AD967" s="377">
        <f>AC967+D967+H967</f>
        <v/>
      </c>
    </row>
    <row r="968">
      <c r="A968" s="3" t="n"/>
      <c r="B968" s="84">
        <f>C967</f>
        <v/>
      </c>
      <c r="C968" s="85">
        <f>C967+#REF!</f>
        <v/>
      </c>
      <c r="D968" s="371" t="n"/>
      <c r="E968" s="378" t="n"/>
      <c r="F968" s="378" t="n"/>
      <c r="G968" s="371" t="n"/>
      <c r="H968" s="371" t="n"/>
      <c r="I968" s="379" t="n"/>
      <c r="J968" s="378" t="n"/>
      <c r="K968" s="371" t="n"/>
      <c r="L968" s="379" t="n"/>
      <c r="M968" s="379" t="n"/>
      <c r="N968" s="379" t="n"/>
      <c r="O968" s="379" t="n"/>
      <c r="P968" s="379" t="n"/>
      <c r="Q968" s="379" t="n"/>
      <c r="R968" s="371" t="n"/>
      <c r="S968" s="379" t="n"/>
      <c r="T968" s="371" t="n"/>
      <c r="U968" s="371" t="n"/>
      <c r="V968" s="171">
        <f>IFERROR(W968/$AD968,0)</f>
        <v/>
      </c>
      <c r="W968" s="375">
        <f>SUM(I968,J968,K968)</f>
        <v/>
      </c>
      <c r="X968" s="172">
        <f>IFERROR(Y968/$AD968,0)</f>
        <v/>
      </c>
      <c r="Y968" s="380">
        <f>SUM(L968:R968)</f>
        <v/>
      </c>
      <c r="Z968" s="172">
        <f>IFERROR(AA968/$AD968,0)</f>
        <v/>
      </c>
      <c r="AA968" s="380">
        <f>SUM(S968,T968)</f>
        <v/>
      </c>
      <c r="AB968" s="174">
        <f>IFERROR(AC968/$AD968,0)</f>
        <v/>
      </c>
      <c r="AC968" s="376">
        <f>SUM(W968,Y968,AA968)</f>
        <v/>
      </c>
      <c r="AD968" s="377">
        <f>AC968+D968+H968</f>
        <v/>
      </c>
    </row>
    <row r="969">
      <c r="A969" s="3" t="n"/>
      <c r="B969" s="99">
        <f>C968</f>
        <v/>
      </c>
      <c r="C969" s="100">
        <f>C968+#REF!</f>
        <v/>
      </c>
      <c r="D969" s="371" t="n"/>
      <c r="E969" s="378" t="n"/>
      <c r="F969" s="378" t="n"/>
      <c r="G969" s="371" t="n"/>
      <c r="H969" s="371" t="n"/>
      <c r="I969" s="379" t="n"/>
      <c r="J969" s="378" t="n"/>
      <c r="K969" s="371" t="n"/>
      <c r="L969" s="379" t="n"/>
      <c r="M969" s="379" t="n"/>
      <c r="N969" s="379" t="n"/>
      <c r="O969" s="379" t="n"/>
      <c r="P969" s="379" t="n"/>
      <c r="Q969" s="379" t="n"/>
      <c r="R969" s="371" t="n"/>
      <c r="S969" s="379" t="n"/>
      <c r="T969" s="371" t="n"/>
      <c r="U969" s="371" t="n"/>
      <c r="V969" s="171">
        <f>IFERROR(W969/$AD969,0)</f>
        <v/>
      </c>
      <c r="W969" s="375">
        <f>SUM(I969,J969,K969)</f>
        <v/>
      </c>
      <c r="X969" s="172">
        <f>IFERROR(Y969/$AD969,0)</f>
        <v/>
      </c>
      <c r="Y969" s="380">
        <f>SUM(L969:R969)</f>
        <v/>
      </c>
      <c r="Z969" s="172">
        <f>IFERROR(AA969/$AD969,0)</f>
        <v/>
      </c>
      <c r="AA969" s="380">
        <f>SUM(S969,T969)</f>
        <v/>
      </c>
      <c r="AB969" s="174">
        <f>IFERROR(AC969/$AD969,0)</f>
        <v/>
      </c>
      <c r="AC969" s="376">
        <f>SUM(W969,Y969,AA969)</f>
        <v/>
      </c>
      <c r="AD969" s="377">
        <f>AC969+D969+H969</f>
        <v/>
      </c>
    </row>
    <row r="970">
      <c r="A970" s="3" t="n"/>
      <c r="B970" s="99">
        <f>C969</f>
        <v/>
      </c>
      <c r="C970" s="100">
        <f>C969+#REF!</f>
        <v/>
      </c>
      <c r="D970" s="371" t="n"/>
      <c r="E970" s="378" t="n"/>
      <c r="F970" s="378" t="n"/>
      <c r="G970" s="371" t="n"/>
      <c r="H970" s="371" t="n"/>
      <c r="I970" s="379" t="n"/>
      <c r="J970" s="378" t="n"/>
      <c r="K970" s="371" t="n"/>
      <c r="L970" s="379" t="n"/>
      <c r="M970" s="379" t="n"/>
      <c r="N970" s="379" t="n"/>
      <c r="O970" s="379" t="n"/>
      <c r="P970" s="379" t="n"/>
      <c r="Q970" s="379" t="n"/>
      <c r="R970" s="371" t="n"/>
      <c r="S970" s="379" t="n"/>
      <c r="T970" s="371" t="n"/>
      <c r="U970" s="371" t="n"/>
      <c r="V970" s="171">
        <f>IFERROR(W970/$AD970,0)</f>
        <v/>
      </c>
      <c r="W970" s="375">
        <f>SUM(I970,J970,K970)</f>
        <v/>
      </c>
      <c r="X970" s="172">
        <f>IFERROR(Y970/$AD970,0)</f>
        <v/>
      </c>
      <c r="Y970" s="380">
        <f>SUM(L970:R970)</f>
        <v/>
      </c>
      <c r="Z970" s="172">
        <f>IFERROR(AA970/$AD970,0)</f>
        <v/>
      </c>
      <c r="AA970" s="380">
        <f>SUM(S970,T970)</f>
        <v/>
      </c>
      <c r="AB970" s="174">
        <f>IFERROR(AC970/$AD970,0)</f>
        <v/>
      </c>
      <c r="AC970" s="376">
        <f>SUM(W970,Y970,AA970)</f>
        <v/>
      </c>
      <c r="AD970" s="377">
        <f>AC970+D970+H970</f>
        <v/>
      </c>
    </row>
    <row r="971">
      <c r="A971" s="3" t="n"/>
      <c r="B971" s="99">
        <f>C970</f>
        <v/>
      </c>
      <c r="C971" s="100">
        <f>C970+#REF!</f>
        <v/>
      </c>
      <c r="D971" s="371" t="n"/>
      <c r="E971" s="378" t="n"/>
      <c r="F971" s="378" t="n"/>
      <c r="G971" s="371" t="n"/>
      <c r="H971" s="371" t="n"/>
      <c r="I971" s="379" t="n"/>
      <c r="J971" s="378" t="n"/>
      <c r="K971" s="371" t="n"/>
      <c r="L971" s="379" t="n"/>
      <c r="M971" s="379" t="n"/>
      <c r="N971" s="379" t="n"/>
      <c r="O971" s="379" t="n"/>
      <c r="P971" s="379" t="n"/>
      <c r="Q971" s="379" t="n"/>
      <c r="R971" s="371" t="n"/>
      <c r="S971" s="379" t="n"/>
      <c r="T971" s="371" t="n"/>
      <c r="U971" s="371" t="n"/>
      <c r="V971" s="171">
        <f>IFERROR(W971/$AD971,0)</f>
        <v/>
      </c>
      <c r="W971" s="375">
        <f>SUM(I971,J971,K971)</f>
        <v/>
      </c>
      <c r="X971" s="172">
        <f>IFERROR(Y971/$AD971,0)</f>
        <v/>
      </c>
      <c r="Y971" s="380">
        <f>SUM(L971:R971)</f>
        <v/>
      </c>
      <c r="Z971" s="172">
        <f>IFERROR(AA971/$AD971,0)</f>
        <v/>
      </c>
      <c r="AA971" s="380">
        <f>SUM(S971,T971)</f>
        <v/>
      </c>
      <c r="AB971" s="174">
        <f>IFERROR(AC971/$AD971,0)</f>
        <v/>
      </c>
      <c r="AC971" s="376">
        <f>SUM(W971,Y971,AA971)</f>
        <v/>
      </c>
      <c r="AD971" s="377">
        <f>AC971+D971+H971</f>
        <v/>
      </c>
    </row>
    <row r="972">
      <c r="A972" s="3" t="n"/>
      <c r="B972" s="99">
        <f>C971</f>
        <v/>
      </c>
      <c r="C972" s="100">
        <f>C971+#REF!</f>
        <v/>
      </c>
      <c r="D972" s="371" t="n"/>
      <c r="E972" s="378" t="n"/>
      <c r="F972" s="378" t="n"/>
      <c r="G972" s="371" t="n"/>
      <c r="H972" s="371" t="n"/>
      <c r="I972" s="379" t="n"/>
      <c r="J972" s="378" t="n"/>
      <c r="K972" s="371" t="n"/>
      <c r="L972" s="379" t="n"/>
      <c r="M972" s="379" t="n"/>
      <c r="N972" s="379" t="n"/>
      <c r="O972" s="379" t="n"/>
      <c r="P972" s="379" t="n"/>
      <c r="Q972" s="379" t="n"/>
      <c r="R972" s="371" t="n"/>
      <c r="S972" s="379" t="n"/>
      <c r="T972" s="371" t="n"/>
      <c r="U972" s="371" t="n"/>
      <c r="V972" s="171">
        <f>IFERROR(W972/$AD972,0)</f>
        <v/>
      </c>
      <c r="W972" s="375">
        <f>SUM(I972,J972,K972)</f>
        <v/>
      </c>
      <c r="X972" s="172">
        <f>IFERROR(Y972/$AD972,0)</f>
        <v/>
      </c>
      <c r="Y972" s="380">
        <f>SUM(L972:R972)</f>
        <v/>
      </c>
      <c r="Z972" s="172">
        <f>IFERROR(AA972/$AD972,0)</f>
        <v/>
      </c>
      <c r="AA972" s="380">
        <f>SUM(S972,T972)</f>
        <v/>
      </c>
      <c r="AB972" s="174">
        <f>IFERROR(AC972/$AD972,0)</f>
        <v/>
      </c>
      <c r="AC972" s="376">
        <f>SUM(W972,Y972,AA972)</f>
        <v/>
      </c>
      <c r="AD972" s="377">
        <f>AC972+D972+H972</f>
        <v/>
      </c>
    </row>
    <row r="973">
      <c r="A973" s="3" t="n"/>
      <c r="B973" s="99">
        <f>C972</f>
        <v/>
      </c>
      <c r="C973" s="100">
        <f>C972+#REF!</f>
        <v/>
      </c>
      <c r="D973" s="371" t="n"/>
      <c r="E973" s="378" t="n"/>
      <c r="F973" s="378" t="n"/>
      <c r="G973" s="371" t="n"/>
      <c r="H973" s="371" t="n"/>
      <c r="I973" s="379" t="n"/>
      <c r="J973" s="378" t="n"/>
      <c r="K973" s="371" t="n"/>
      <c r="L973" s="379" t="n"/>
      <c r="M973" s="379" t="n"/>
      <c r="N973" s="379" t="n"/>
      <c r="O973" s="379" t="n"/>
      <c r="P973" s="379" t="n"/>
      <c r="Q973" s="379" t="n"/>
      <c r="R973" s="371" t="n"/>
      <c r="S973" s="379" t="n"/>
      <c r="T973" s="371" t="n"/>
      <c r="U973" s="371" t="n"/>
      <c r="V973" s="171">
        <f>IFERROR(W973/$AD973,0)</f>
        <v/>
      </c>
      <c r="W973" s="375">
        <f>SUM(I973,J973,K973)</f>
        <v/>
      </c>
      <c r="X973" s="172">
        <f>IFERROR(Y973/$AD973,0)</f>
        <v/>
      </c>
      <c r="Y973" s="380">
        <f>SUM(L973:R973)</f>
        <v/>
      </c>
      <c r="Z973" s="172">
        <f>IFERROR(AA973/$AD973,0)</f>
        <v/>
      </c>
      <c r="AA973" s="380">
        <f>SUM(S973,T973)</f>
        <v/>
      </c>
      <c r="AB973" s="174">
        <f>IFERROR(AC973/$AD973,0)</f>
        <v/>
      </c>
      <c r="AC973" s="376">
        <f>SUM(W973,Y973,AA973)</f>
        <v/>
      </c>
      <c r="AD973" s="377">
        <f>AC973+D973+H973</f>
        <v/>
      </c>
    </row>
    <row r="974">
      <c r="A974" s="3" t="n"/>
      <c r="B974" s="99">
        <f>C973</f>
        <v/>
      </c>
      <c r="C974" s="100">
        <f>C973+#REF!</f>
        <v/>
      </c>
      <c r="D974" s="371" t="n"/>
      <c r="E974" s="378" t="n"/>
      <c r="F974" s="378" t="n"/>
      <c r="G974" s="371" t="n"/>
      <c r="H974" s="371" t="n"/>
      <c r="I974" s="379" t="n"/>
      <c r="J974" s="378" t="n"/>
      <c r="K974" s="371" t="n"/>
      <c r="L974" s="379" t="n"/>
      <c r="M974" s="379" t="n"/>
      <c r="N974" s="379" t="n"/>
      <c r="O974" s="379" t="n"/>
      <c r="P974" s="379" t="n"/>
      <c r="Q974" s="379" t="n"/>
      <c r="R974" s="371" t="n"/>
      <c r="S974" s="379" t="n"/>
      <c r="T974" s="371" t="n"/>
      <c r="U974" s="371" t="n"/>
      <c r="V974" s="171">
        <f>IFERROR(W974/$AD974,0)</f>
        <v/>
      </c>
      <c r="W974" s="375">
        <f>SUM(I974,J974,K974)</f>
        <v/>
      </c>
      <c r="X974" s="172">
        <f>IFERROR(Y974/$AD974,0)</f>
        <v/>
      </c>
      <c r="Y974" s="380">
        <f>SUM(L974:R974)</f>
        <v/>
      </c>
      <c r="Z974" s="172">
        <f>IFERROR(AA974/$AD974,0)</f>
        <v/>
      </c>
      <c r="AA974" s="380">
        <f>SUM(S974,T974)</f>
        <v/>
      </c>
      <c r="AB974" s="174">
        <f>IFERROR(AC974/$AD974,0)</f>
        <v/>
      </c>
      <c r="AC974" s="376">
        <f>SUM(W974,Y974,AA974)</f>
        <v/>
      </c>
      <c r="AD974" s="377">
        <f>AC974+D974+H974</f>
        <v/>
      </c>
    </row>
    <row r="975">
      <c r="A975" s="3" t="n"/>
      <c r="B975" s="99">
        <f>C974</f>
        <v/>
      </c>
      <c r="C975" s="100">
        <f>C974+#REF!</f>
        <v/>
      </c>
      <c r="D975" s="371" t="n"/>
      <c r="E975" s="378" t="n"/>
      <c r="F975" s="378" t="n"/>
      <c r="G975" s="371" t="n"/>
      <c r="H975" s="371" t="n"/>
      <c r="I975" s="379" t="n"/>
      <c r="J975" s="378" t="n"/>
      <c r="K975" s="371" t="n"/>
      <c r="L975" s="379" t="n"/>
      <c r="M975" s="379" t="n"/>
      <c r="N975" s="379" t="n"/>
      <c r="O975" s="379" t="n"/>
      <c r="P975" s="379" t="n"/>
      <c r="Q975" s="379" t="n"/>
      <c r="R975" s="371" t="n"/>
      <c r="S975" s="379" t="n"/>
      <c r="T975" s="371" t="n"/>
      <c r="U975" s="371" t="n"/>
      <c r="V975" s="171">
        <f>IFERROR(W975/$AD975,0)</f>
        <v/>
      </c>
      <c r="W975" s="375">
        <f>SUM(I975,J975,K975)</f>
        <v/>
      </c>
      <c r="X975" s="172">
        <f>IFERROR(Y975/$AD975,0)</f>
        <v/>
      </c>
      <c r="Y975" s="380">
        <f>SUM(L975:R975)</f>
        <v/>
      </c>
      <c r="Z975" s="172">
        <f>IFERROR(AA975/$AD975,0)</f>
        <v/>
      </c>
      <c r="AA975" s="380">
        <f>SUM(S975,T975)</f>
        <v/>
      </c>
      <c r="AB975" s="174">
        <f>IFERROR(AC975/$AD975,0)</f>
        <v/>
      </c>
      <c r="AC975" s="376">
        <f>SUM(W975,Y975,AA975)</f>
        <v/>
      </c>
      <c r="AD975" s="377">
        <f>AC975+D975+H975</f>
        <v/>
      </c>
    </row>
    <row r="976">
      <c r="A976" s="3" t="n"/>
      <c r="B976" s="99">
        <f>C975</f>
        <v/>
      </c>
      <c r="C976" s="100">
        <f>C975+#REF!</f>
        <v/>
      </c>
      <c r="D976" s="371" t="n"/>
      <c r="E976" s="378" t="n"/>
      <c r="F976" s="378" t="n"/>
      <c r="G976" s="371" t="n"/>
      <c r="H976" s="371" t="n"/>
      <c r="I976" s="379" t="n"/>
      <c r="J976" s="378" t="n"/>
      <c r="K976" s="371" t="n"/>
      <c r="L976" s="379" t="n"/>
      <c r="M976" s="379" t="n"/>
      <c r="N976" s="379" t="n"/>
      <c r="O976" s="379" t="n"/>
      <c r="P976" s="379" t="n"/>
      <c r="Q976" s="379" t="n"/>
      <c r="R976" s="371" t="n"/>
      <c r="S976" s="379" t="n"/>
      <c r="T976" s="371" t="n"/>
      <c r="U976" s="371" t="n"/>
      <c r="V976" s="171">
        <f>IFERROR(W976/$AD976,0)</f>
        <v/>
      </c>
      <c r="W976" s="375">
        <f>SUM(I976,J976,K976)</f>
        <v/>
      </c>
      <c r="X976" s="172">
        <f>IFERROR(Y976/$AD976,0)</f>
        <v/>
      </c>
      <c r="Y976" s="380">
        <f>SUM(L976:R976)</f>
        <v/>
      </c>
      <c r="Z976" s="172">
        <f>IFERROR(AA976/$AD976,0)</f>
        <v/>
      </c>
      <c r="AA976" s="380">
        <f>SUM(S976,T976)</f>
        <v/>
      </c>
      <c r="AB976" s="174">
        <f>IFERROR(AC976/$AD976,0)</f>
        <v/>
      </c>
      <c r="AC976" s="376">
        <f>SUM(W976,Y976,AA976)</f>
        <v/>
      </c>
      <c r="AD976" s="377">
        <f>AC976+D976+H976</f>
        <v/>
      </c>
    </row>
    <row r="977">
      <c r="A977" s="3" t="n"/>
      <c r="B977" s="99">
        <f>C976</f>
        <v/>
      </c>
      <c r="C977" s="100">
        <f>C976+#REF!</f>
        <v/>
      </c>
      <c r="D977" s="371" t="n"/>
      <c r="E977" s="378" t="n"/>
      <c r="F977" s="378" t="n"/>
      <c r="G977" s="371" t="n"/>
      <c r="H977" s="371" t="n"/>
      <c r="I977" s="379" t="n"/>
      <c r="J977" s="378" t="n"/>
      <c r="K977" s="371" t="n"/>
      <c r="L977" s="379" t="n"/>
      <c r="M977" s="379" t="n"/>
      <c r="N977" s="379" t="n"/>
      <c r="O977" s="379" t="n"/>
      <c r="P977" s="379" t="n"/>
      <c r="Q977" s="379" t="n"/>
      <c r="R977" s="371" t="n"/>
      <c r="S977" s="379" t="n"/>
      <c r="T977" s="371" t="n"/>
      <c r="U977" s="371" t="n"/>
      <c r="V977" s="171">
        <f>IFERROR(W977/$AD977,0)</f>
        <v/>
      </c>
      <c r="W977" s="375">
        <f>SUM(I977,J977,K977)</f>
        <v/>
      </c>
      <c r="X977" s="172">
        <f>IFERROR(Y977/$AD977,0)</f>
        <v/>
      </c>
      <c r="Y977" s="380">
        <f>SUM(L977:R977)</f>
        <v/>
      </c>
      <c r="Z977" s="172">
        <f>IFERROR(AA977/$AD977,0)</f>
        <v/>
      </c>
      <c r="AA977" s="380">
        <f>SUM(S977,T977)</f>
        <v/>
      </c>
      <c r="AB977" s="174">
        <f>IFERROR(AC977/$AD977,0)</f>
        <v/>
      </c>
      <c r="AC977" s="376">
        <f>SUM(W977,Y977,AA977)</f>
        <v/>
      </c>
      <c r="AD977" s="377">
        <f>AC977+D977+H977</f>
        <v/>
      </c>
    </row>
    <row r="978">
      <c r="A978" s="3" t="n"/>
      <c r="B978" s="99">
        <f>C977</f>
        <v/>
      </c>
      <c r="C978" s="100">
        <f>C977+#REF!</f>
        <v/>
      </c>
      <c r="D978" s="371" t="n"/>
      <c r="E978" s="378" t="n"/>
      <c r="F978" s="378" t="n"/>
      <c r="G978" s="371" t="n"/>
      <c r="H978" s="371" t="n"/>
      <c r="I978" s="379" t="n"/>
      <c r="J978" s="378" t="n"/>
      <c r="K978" s="371" t="n"/>
      <c r="L978" s="379" t="n"/>
      <c r="M978" s="379" t="n"/>
      <c r="N978" s="379" t="n"/>
      <c r="O978" s="379" t="n"/>
      <c r="P978" s="379" t="n"/>
      <c r="Q978" s="379" t="n"/>
      <c r="R978" s="371" t="n"/>
      <c r="S978" s="379" t="n"/>
      <c r="T978" s="371" t="n"/>
      <c r="U978" s="371" t="n"/>
      <c r="V978" s="171">
        <f>IFERROR(W978/$AD978,0)</f>
        <v/>
      </c>
      <c r="W978" s="375">
        <f>SUM(I978,J978,K978)</f>
        <v/>
      </c>
      <c r="X978" s="172">
        <f>IFERROR(Y978/$AD978,0)</f>
        <v/>
      </c>
      <c r="Y978" s="380">
        <f>SUM(L978:R978)</f>
        <v/>
      </c>
      <c r="Z978" s="172">
        <f>IFERROR(AA978/$AD978,0)</f>
        <v/>
      </c>
      <c r="AA978" s="380">
        <f>SUM(S978,T978)</f>
        <v/>
      </c>
      <c r="AB978" s="174">
        <f>IFERROR(AC978/$AD978,0)</f>
        <v/>
      </c>
      <c r="AC978" s="376">
        <f>SUM(W978,Y978,AA978)</f>
        <v/>
      </c>
      <c r="AD978" s="377">
        <f>AC978+D978+H978</f>
        <v/>
      </c>
    </row>
    <row r="979">
      <c r="A979" s="3" t="n"/>
      <c r="B979" s="99">
        <f>C978</f>
        <v/>
      </c>
      <c r="C979" s="100">
        <f>C978+#REF!</f>
        <v/>
      </c>
      <c r="D979" s="371" t="n"/>
      <c r="E979" s="378" t="n"/>
      <c r="F979" s="378" t="n"/>
      <c r="G979" s="371" t="n"/>
      <c r="H979" s="371" t="n"/>
      <c r="I979" s="379" t="n"/>
      <c r="J979" s="378" t="n"/>
      <c r="K979" s="371" t="n"/>
      <c r="L979" s="379" t="n"/>
      <c r="M979" s="379" t="n"/>
      <c r="N979" s="379" t="n"/>
      <c r="O979" s="379" t="n"/>
      <c r="P979" s="379" t="n"/>
      <c r="Q979" s="379" t="n"/>
      <c r="R979" s="371" t="n"/>
      <c r="S979" s="379" t="n"/>
      <c r="T979" s="371" t="n"/>
      <c r="U979" s="371" t="n"/>
      <c r="V979" s="171">
        <f>IFERROR(W979/$AD979,0)</f>
        <v/>
      </c>
      <c r="W979" s="375">
        <f>SUM(I979,J979,K979)</f>
        <v/>
      </c>
      <c r="X979" s="172">
        <f>IFERROR(Y979/$AD979,0)</f>
        <v/>
      </c>
      <c r="Y979" s="380">
        <f>SUM(L979:R979)</f>
        <v/>
      </c>
      <c r="Z979" s="172">
        <f>IFERROR(AA979/$AD979,0)</f>
        <v/>
      </c>
      <c r="AA979" s="380">
        <f>SUM(S979,T979)</f>
        <v/>
      </c>
      <c r="AB979" s="174">
        <f>IFERROR(AC979/$AD979,0)</f>
        <v/>
      </c>
      <c r="AC979" s="376">
        <f>SUM(W979,Y979,AA979)</f>
        <v/>
      </c>
      <c r="AD979" s="377">
        <f>AC979+D979+H979</f>
        <v/>
      </c>
    </row>
    <row r="980">
      <c r="A980" s="3" t="n"/>
      <c r="B980" s="99">
        <f>C979</f>
        <v/>
      </c>
      <c r="C980" s="100">
        <f>C979+#REF!</f>
        <v/>
      </c>
      <c r="D980" s="371" t="n"/>
      <c r="E980" s="378" t="n"/>
      <c r="F980" s="378" t="n"/>
      <c r="G980" s="371" t="n"/>
      <c r="H980" s="371" t="n"/>
      <c r="I980" s="379" t="n"/>
      <c r="J980" s="378" t="n"/>
      <c r="K980" s="371" t="n"/>
      <c r="L980" s="379" t="n"/>
      <c r="M980" s="379" t="n"/>
      <c r="N980" s="379" t="n"/>
      <c r="O980" s="379" t="n"/>
      <c r="P980" s="379" t="n"/>
      <c r="Q980" s="379" t="n"/>
      <c r="R980" s="371" t="n"/>
      <c r="S980" s="379" t="n"/>
      <c r="T980" s="371" t="n"/>
      <c r="U980" s="371" t="n"/>
      <c r="V980" s="171">
        <f>IFERROR(W980/$AD980,0)</f>
        <v/>
      </c>
      <c r="W980" s="375">
        <f>SUM(I980,J980,K980)</f>
        <v/>
      </c>
      <c r="X980" s="172">
        <f>IFERROR(Y980/$AD980,0)</f>
        <v/>
      </c>
      <c r="Y980" s="380">
        <f>SUM(L980:R980)</f>
        <v/>
      </c>
      <c r="Z980" s="172">
        <f>IFERROR(AA980/$AD980,0)</f>
        <v/>
      </c>
      <c r="AA980" s="380">
        <f>SUM(S980,T980)</f>
        <v/>
      </c>
      <c r="AB980" s="174">
        <f>IFERROR(AC980/$AD980,0)</f>
        <v/>
      </c>
      <c r="AC980" s="376">
        <f>SUM(W980,Y980,AA980)</f>
        <v/>
      </c>
      <c r="AD980" s="377">
        <f>AC980+D980+H980</f>
        <v/>
      </c>
    </row>
    <row r="981">
      <c r="A981" s="3" t="n"/>
      <c r="B981" s="99">
        <f>C980</f>
        <v/>
      </c>
      <c r="C981" s="100">
        <f>C980+#REF!</f>
        <v/>
      </c>
      <c r="D981" s="371" t="n"/>
      <c r="E981" s="378" t="n"/>
      <c r="F981" s="378" t="n"/>
      <c r="G981" s="371" t="n"/>
      <c r="H981" s="371" t="n"/>
      <c r="I981" s="379" t="n"/>
      <c r="J981" s="378" t="n"/>
      <c r="K981" s="371" t="n"/>
      <c r="L981" s="379" t="n"/>
      <c r="M981" s="379" t="n"/>
      <c r="N981" s="379" t="n"/>
      <c r="O981" s="379" t="n"/>
      <c r="P981" s="379" t="n"/>
      <c r="Q981" s="379" t="n"/>
      <c r="R981" s="371" t="n"/>
      <c r="S981" s="379" t="n"/>
      <c r="T981" s="371" t="n"/>
      <c r="U981" s="371" t="n"/>
      <c r="V981" s="171">
        <f>IFERROR(W981/$AD981,0)</f>
        <v/>
      </c>
      <c r="W981" s="375">
        <f>SUM(I981,J981,K981)</f>
        <v/>
      </c>
      <c r="X981" s="172">
        <f>IFERROR(Y981/$AD981,0)</f>
        <v/>
      </c>
      <c r="Y981" s="380">
        <f>SUM(L981:R981)</f>
        <v/>
      </c>
      <c r="Z981" s="172">
        <f>IFERROR(AA981/$AD981,0)</f>
        <v/>
      </c>
      <c r="AA981" s="380">
        <f>SUM(S981,T981)</f>
        <v/>
      </c>
      <c r="AB981" s="174">
        <f>IFERROR(AC981/$AD981,0)</f>
        <v/>
      </c>
      <c r="AC981" s="376">
        <f>SUM(W981,Y981,AA981)</f>
        <v/>
      </c>
      <c r="AD981" s="377">
        <f>AC981+D981+H981</f>
        <v/>
      </c>
    </row>
    <row r="982">
      <c r="A982" s="3" t="n"/>
      <c r="B982" s="99">
        <f>C981</f>
        <v/>
      </c>
      <c r="C982" s="100">
        <f>C981+#REF!</f>
        <v/>
      </c>
      <c r="D982" s="371" t="n"/>
      <c r="E982" s="378" t="n"/>
      <c r="F982" s="378" t="n"/>
      <c r="G982" s="371" t="n"/>
      <c r="H982" s="371" t="n"/>
      <c r="I982" s="379" t="n"/>
      <c r="J982" s="378" t="n"/>
      <c r="K982" s="371" t="n"/>
      <c r="L982" s="379" t="n"/>
      <c r="M982" s="379" t="n"/>
      <c r="N982" s="379" t="n"/>
      <c r="O982" s="379" t="n"/>
      <c r="P982" s="379" t="n"/>
      <c r="Q982" s="379" t="n"/>
      <c r="R982" s="371" t="n"/>
      <c r="S982" s="379" t="n"/>
      <c r="T982" s="371" t="n"/>
      <c r="U982" s="371" t="n"/>
      <c r="V982" s="171">
        <f>IFERROR(W982/$AD982,0)</f>
        <v/>
      </c>
      <c r="W982" s="375">
        <f>SUM(I982,J982,K982)</f>
        <v/>
      </c>
      <c r="X982" s="172">
        <f>IFERROR(Y982/$AD982,0)</f>
        <v/>
      </c>
      <c r="Y982" s="380">
        <f>SUM(L982:R982)</f>
        <v/>
      </c>
      <c r="Z982" s="172">
        <f>IFERROR(AA982/$AD982,0)</f>
        <v/>
      </c>
      <c r="AA982" s="380">
        <f>SUM(S982,T982)</f>
        <v/>
      </c>
      <c r="AB982" s="174">
        <f>IFERROR(AC982/$AD982,0)</f>
        <v/>
      </c>
      <c r="AC982" s="376">
        <f>SUM(W982,Y982,AA982)</f>
        <v/>
      </c>
      <c r="AD982" s="377">
        <f>AC982+D982+H982</f>
        <v/>
      </c>
    </row>
    <row r="983">
      <c r="A983" s="3" t="n"/>
      <c r="B983" s="99">
        <f>C982</f>
        <v/>
      </c>
      <c r="C983" s="100">
        <f>C982+#REF!</f>
        <v/>
      </c>
      <c r="D983" s="371" t="n"/>
      <c r="E983" s="378" t="n"/>
      <c r="F983" s="378" t="n"/>
      <c r="G983" s="371" t="n"/>
      <c r="H983" s="371" t="n"/>
      <c r="I983" s="379" t="n"/>
      <c r="J983" s="378" t="n"/>
      <c r="K983" s="371" t="n"/>
      <c r="L983" s="379" t="n"/>
      <c r="M983" s="379" t="n"/>
      <c r="N983" s="379" t="n"/>
      <c r="O983" s="379" t="n"/>
      <c r="P983" s="379" t="n"/>
      <c r="Q983" s="379" t="n"/>
      <c r="R983" s="371" t="n"/>
      <c r="S983" s="379" t="n"/>
      <c r="T983" s="371" t="n"/>
      <c r="U983" s="371" t="n"/>
      <c r="V983" s="171">
        <f>IFERROR(W983/$AD983,0)</f>
        <v/>
      </c>
      <c r="W983" s="375">
        <f>SUM(I983,J983,K983)</f>
        <v/>
      </c>
      <c r="X983" s="172">
        <f>IFERROR(Y983/$AD983,0)</f>
        <v/>
      </c>
      <c r="Y983" s="380">
        <f>SUM(L983:R983)</f>
        <v/>
      </c>
      <c r="Z983" s="172">
        <f>IFERROR(AA983/$AD983,0)</f>
        <v/>
      </c>
      <c r="AA983" s="380">
        <f>SUM(S983,T983)</f>
        <v/>
      </c>
      <c r="AB983" s="174">
        <f>IFERROR(AC983/$AD983,0)</f>
        <v/>
      </c>
      <c r="AC983" s="376">
        <f>SUM(W983,Y983,AA983)</f>
        <v/>
      </c>
      <c r="AD983" s="377">
        <f>AC983+D983+H983</f>
        <v/>
      </c>
    </row>
    <row r="984">
      <c r="A984" s="3" t="n"/>
      <c r="B984" s="99">
        <f>C983</f>
        <v/>
      </c>
      <c r="C984" s="100">
        <f>C983+#REF!</f>
        <v/>
      </c>
      <c r="D984" s="371" t="n"/>
      <c r="E984" s="378" t="n"/>
      <c r="F984" s="378" t="n"/>
      <c r="G984" s="371" t="n"/>
      <c r="H984" s="371" t="n"/>
      <c r="I984" s="379" t="n"/>
      <c r="J984" s="378" t="n"/>
      <c r="K984" s="371" t="n"/>
      <c r="L984" s="379" t="n"/>
      <c r="M984" s="379" t="n"/>
      <c r="N984" s="379" t="n"/>
      <c r="O984" s="379" t="n"/>
      <c r="P984" s="379" t="n"/>
      <c r="Q984" s="379" t="n"/>
      <c r="R984" s="371" t="n"/>
      <c r="S984" s="379" t="n"/>
      <c r="T984" s="371" t="n"/>
      <c r="U984" s="371" t="n"/>
      <c r="V984" s="171">
        <f>IFERROR(W984/$AD984,0)</f>
        <v/>
      </c>
      <c r="W984" s="375">
        <f>SUM(I984,J984,K984)</f>
        <v/>
      </c>
      <c r="X984" s="172">
        <f>IFERROR(Y984/$AD984,0)</f>
        <v/>
      </c>
      <c r="Y984" s="380">
        <f>SUM(L984:R984)</f>
        <v/>
      </c>
      <c r="Z984" s="172">
        <f>IFERROR(AA984/$AD984,0)</f>
        <v/>
      </c>
      <c r="AA984" s="380">
        <f>SUM(S984,T984)</f>
        <v/>
      </c>
      <c r="AB984" s="174">
        <f>IFERROR(AC984/$AD984,0)</f>
        <v/>
      </c>
      <c r="AC984" s="376">
        <f>SUM(W984,Y984,AA984)</f>
        <v/>
      </c>
      <c r="AD984" s="377">
        <f>AC984+D984+H984</f>
        <v/>
      </c>
    </row>
    <row r="985" ht="13.8" customHeight="1" thickBot="1">
      <c r="A985" s="3" t="n"/>
      <c r="B985" s="91">
        <f>C984</f>
        <v/>
      </c>
      <c r="C985" s="92">
        <f>C984+#REF!</f>
        <v/>
      </c>
      <c r="D985" s="383" t="n"/>
      <c r="E985" s="382" t="n"/>
      <c r="F985" s="382" t="n"/>
      <c r="G985" s="383" t="n"/>
      <c r="H985" s="383" t="n"/>
      <c r="I985" s="384" t="n"/>
      <c r="J985" s="382" t="n"/>
      <c r="K985" s="383" t="n"/>
      <c r="L985" s="384" t="n"/>
      <c r="M985" s="384" t="n"/>
      <c r="N985" s="384" t="n"/>
      <c r="O985" s="384" t="n"/>
      <c r="P985" s="384" t="n"/>
      <c r="Q985" s="384" t="n"/>
      <c r="R985" s="383" t="n"/>
      <c r="S985" s="384" t="n"/>
      <c r="T985" s="383" t="n"/>
      <c r="U985" s="383" t="n"/>
      <c r="V985" s="178">
        <f>IFERROR(W985/$AD985,0)</f>
        <v/>
      </c>
      <c r="W985" s="375">
        <f>SUM(I985,J985,K985)</f>
        <v/>
      </c>
      <c r="X985" s="179">
        <f>IFERROR(Y985/$AD985,0)</f>
        <v/>
      </c>
      <c r="Y985" s="385">
        <f>SUM(L985:R985)</f>
        <v/>
      </c>
      <c r="Z985" s="179">
        <f>IFERROR(AA985/$AD985,0)</f>
        <v/>
      </c>
      <c r="AA985" s="385">
        <f>SUM(S985,T985)</f>
        <v/>
      </c>
      <c r="AB985" s="181">
        <f>IFERROR(AC985/$AD985,0)</f>
        <v/>
      </c>
      <c r="AC985" s="386">
        <f>SUM(W985,Y985,AA985)</f>
        <v/>
      </c>
      <c r="AD985" s="387">
        <f>AC985+D985+H985</f>
        <v/>
      </c>
    </row>
    <row r="986">
      <c r="A986" s="3" t="n"/>
      <c r="B986" s="99">
        <f>C985</f>
        <v/>
      </c>
      <c r="C986" s="100">
        <f>C985+#REF!</f>
        <v/>
      </c>
      <c r="D986" s="374" t="n"/>
      <c r="E986" s="373" t="n"/>
      <c r="F986" s="373" t="n"/>
      <c r="G986" s="374" t="n"/>
      <c r="H986" s="374" t="n"/>
      <c r="I986" s="372" t="n"/>
      <c r="J986" s="373" t="n"/>
      <c r="K986" s="374" t="n"/>
      <c r="L986" s="372" t="n"/>
      <c r="M986" s="372" t="n"/>
      <c r="N986" s="372" t="n"/>
      <c r="O986" s="372" t="n"/>
      <c r="P986" s="372" t="n"/>
      <c r="Q986" s="372" t="n"/>
      <c r="R986" s="374" t="n"/>
      <c r="S986" s="372" t="n"/>
      <c r="T986" s="374" t="n"/>
      <c r="U986" s="374" t="n"/>
      <c r="V986" s="163">
        <f>IFERROR(W986/$AD986,0)</f>
        <v/>
      </c>
      <c r="W986" s="375">
        <f>SUM(I986,J986,K986)</f>
        <v/>
      </c>
      <c r="X986" s="165">
        <f>IFERROR(Y986/$AD986,0)</f>
        <v/>
      </c>
      <c r="Y986" s="375">
        <f>SUM(L986:R986)</f>
        <v/>
      </c>
      <c r="Z986" s="165">
        <f>IFERROR(AA986/$AD986,0)</f>
        <v/>
      </c>
      <c r="AA986" s="375">
        <f>SUM(S986,T986)</f>
        <v/>
      </c>
      <c r="AB986" s="166">
        <f>IFERROR(AC986/$AD986,0)</f>
        <v/>
      </c>
      <c r="AC986" s="376">
        <f>SUM(W986,Y986,AA986)</f>
        <v/>
      </c>
      <c r="AD986" s="377">
        <f>AC986+D986+H986</f>
        <v/>
      </c>
    </row>
    <row r="987">
      <c r="A987" s="3" t="n"/>
      <c r="B987" s="99">
        <f>C986</f>
        <v/>
      </c>
      <c r="C987" s="100">
        <f>C986+#REF!</f>
        <v/>
      </c>
      <c r="D987" s="371" t="n"/>
      <c r="E987" s="378" t="n"/>
      <c r="F987" s="378" t="n"/>
      <c r="G987" s="371" t="n"/>
      <c r="H987" s="371" t="n"/>
      <c r="I987" s="379" t="n"/>
      <c r="J987" s="378" t="n"/>
      <c r="K987" s="371" t="n"/>
      <c r="L987" s="379" t="n"/>
      <c r="M987" s="379" t="n"/>
      <c r="N987" s="379" t="n"/>
      <c r="O987" s="379" t="n"/>
      <c r="P987" s="379" t="n"/>
      <c r="Q987" s="379" t="n"/>
      <c r="R987" s="371" t="n"/>
      <c r="S987" s="379" t="n"/>
      <c r="T987" s="371" t="n"/>
      <c r="U987" s="371" t="n"/>
      <c r="V987" s="171">
        <f>IFERROR(W987/$AD987,0)</f>
        <v/>
      </c>
      <c r="W987" s="375">
        <f>SUM(I987,J987,K987)</f>
        <v/>
      </c>
      <c r="X987" s="172">
        <f>IFERROR(Y987/$AD987,0)</f>
        <v/>
      </c>
      <c r="Y987" s="380">
        <f>SUM(L987:R987)</f>
        <v/>
      </c>
      <c r="Z987" s="172">
        <f>IFERROR(AA987/$AD987,0)</f>
        <v/>
      </c>
      <c r="AA987" s="380">
        <f>SUM(S987,T987)</f>
        <v/>
      </c>
      <c r="AB987" s="174">
        <f>IFERROR(AC987/$AD987,0)</f>
        <v/>
      </c>
      <c r="AC987" s="376">
        <f>SUM(W987,Y987,AA987)</f>
        <v/>
      </c>
      <c r="AD987" s="377">
        <f>AC987+D987+H987</f>
        <v/>
      </c>
    </row>
    <row r="988">
      <c r="A988" s="3" t="n"/>
      <c r="B988" s="99">
        <f>C987</f>
        <v/>
      </c>
      <c r="C988" s="100">
        <f>C987+#REF!</f>
        <v/>
      </c>
      <c r="D988" s="371" t="n"/>
      <c r="E988" s="378" t="n"/>
      <c r="F988" s="378" t="n"/>
      <c r="G988" s="371" t="n"/>
      <c r="H988" s="371" t="n"/>
      <c r="I988" s="379" t="n"/>
      <c r="J988" s="378" t="n"/>
      <c r="K988" s="371" t="n"/>
      <c r="L988" s="379" t="n"/>
      <c r="M988" s="379" t="n"/>
      <c r="N988" s="379" t="n"/>
      <c r="O988" s="379" t="n"/>
      <c r="P988" s="379" t="n"/>
      <c r="Q988" s="379" t="n"/>
      <c r="R988" s="371" t="n"/>
      <c r="S988" s="379" t="n"/>
      <c r="T988" s="371" t="n"/>
      <c r="U988" s="371" t="n"/>
      <c r="V988" s="171">
        <f>IFERROR(W988/$AD988,0)</f>
        <v/>
      </c>
      <c r="W988" s="375">
        <f>SUM(I988,J988,K988)</f>
        <v/>
      </c>
      <c r="X988" s="172">
        <f>IFERROR(Y988/$AD988,0)</f>
        <v/>
      </c>
      <c r="Y988" s="380">
        <f>SUM(L988:R988)</f>
        <v/>
      </c>
      <c r="Z988" s="172">
        <f>IFERROR(AA988/$AD988,0)</f>
        <v/>
      </c>
      <c r="AA988" s="380">
        <f>SUM(S988,T988)</f>
        <v/>
      </c>
      <c r="AB988" s="174">
        <f>IFERROR(AC988/$AD988,0)</f>
        <v/>
      </c>
      <c r="AC988" s="376">
        <f>SUM(W988,Y988,AA988)</f>
        <v/>
      </c>
      <c r="AD988" s="377">
        <f>AC988+D988+H988</f>
        <v/>
      </c>
    </row>
    <row r="989">
      <c r="A989" s="3" t="n"/>
      <c r="B989" s="99">
        <f>C988</f>
        <v/>
      </c>
      <c r="C989" s="100">
        <f>C988+#REF!</f>
        <v/>
      </c>
      <c r="D989" s="371" t="n"/>
      <c r="E989" s="378" t="n"/>
      <c r="F989" s="378" t="n"/>
      <c r="G989" s="371" t="n"/>
      <c r="H989" s="371" t="n"/>
      <c r="I989" s="379" t="n"/>
      <c r="J989" s="378" t="n"/>
      <c r="K989" s="371" t="n"/>
      <c r="L989" s="379" t="n"/>
      <c r="M989" s="379" t="n"/>
      <c r="N989" s="379" t="n"/>
      <c r="O989" s="379" t="n"/>
      <c r="P989" s="379" t="n"/>
      <c r="Q989" s="379" t="n"/>
      <c r="R989" s="371" t="n"/>
      <c r="S989" s="379" t="n"/>
      <c r="T989" s="371" t="n"/>
      <c r="U989" s="371" t="n"/>
      <c r="V989" s="171">
        <f>IFERROR(W989/$AD989,0)</f>
        <v/>
      </c>
      <c r="W989" s="375">
        <f>SUM(I989,J989,K989)</f>
        <v/>
      </c>
      <c r="X989" s="172">
        <f>IFERROR(Y989/$AD989,0)</f>
        <v/>
      </c>
      <c r="Y989" s="380">
        <f>SUM(L989:R989)</f>
        <v/>
      </c>
      <c r="Z989" s="172">
        <f>IFERROR(AA989/$AD989,0)</f>
        <v/>
      </c>
      <c r="AA989" s="380">
        <f>SUM(S989,T989)</f>
        <v/>
      </c>
      <c r="AB989" s="174">
        <f>IFERROR(AC989/$AD989,0)</f>
        <v/>
      </c>
      <c r="AC989" s="376">
        <f>SUM(W989,Y989,AA989)</f>
        <v/>
      </c>
      <c r="AD989" s="377">
        <f>AC989+D989+H989</f>
        <v/>
      </c>
    </row>
    <row r="990">
      <c r="A990" s="3" t="n"/>
      <c r="B990" s="99">
        <f>C989</f>
        <v/>
      </c>
      <c r="C990" s="100">
        <f>C989+#REF!</f>
        <v/>
      </c>
      <c r="D990" s="371" t="n"/>
      <c r="E990" s="378" t="n"/>
      <c r="F990" s="378" t="n"/>
      <c r="G990" s="371" t="n"/>
      <c r="H990" s="371" t="n"/>
      <c r="I990" s="379" t="n"/>
      <c r="J990" s="378" t="n"/>
      <c r="K990" s="371" t="n"/>
      <c r="L990" s="379" t="n"/>
      <c r="M990" s="379" t="n"/>
      <c r="N990" s="379" t="n"/>
      <c r="O990" s="379" t="n"/>
      <c r="P990" s="379" t="n"/>
      <c r="Q990" s="379" t="n"/>
      <c r="R990" s="371" t="n"/>
      <c r="S990" s="379" t="n"/>
      <c r="T990" s="371" t="n"/>
      <c r="U990" s="371" t="n"/>
      <c r="V990" s="171">
        <f>IFERROR(W990/$AD990,0)</f>
        <v/>
      </c>
      <c r="W990" s="375">
        <f>SUM(I990,J990,K990)</f>
        <v/>
      </c>
      <c r="X990" s="172">
        <f>IFERROR(Y990/$AD990,0)</f>
        <v/>
      </c>
      <c r="Y990" s="380">
        <f>SUM(L990:R990)</f>
        <v/>
      </c>
      <c r="Z990" s="172">
        <f>IFERROR(AA990/$AD990,0)</f>
        <v/>
      </c>
      <c r="AA990" s="380">
        <f>SUM(S990,T990)</f>
        <v/>
      </c>
      <c r="AB990" s="174">
        <f>IFERROR(AC990/$AD990,0)</f>
        <v/>
      </c>
      <c r="AC990" s="376">
        <f>SUM(W990,Y990,AA990)</f>
        <v/>
      </c>
      <c r="AD990" s="377">
        <f>AC990+D990+H990</f>
        <v/>
      </c>
    </row>
    <row r="991">
      <c r="A991" s="3" t="n"/>
      <c r="B991" s="99">
        <f>C990</f>
        <v/>
      </c>
      <c r="C991" s="100">
        <f>C990+#REF!</f>
        <v/>
      </c>
      <c r="D991" s="371" t="n"/>
      <c r="E991" s="378" t="n"/>
      <c r="F991" s="378" t="n"/>
      <c r="G991" s="371" t="n"/>
      <c r="H991" s="371" t="n"/>
      <c r="I991" s="379" t="n"/>
      <c r="J991" s="378" t="n"/>
      <c r="K991" s="371" t="n"/>
      <c r="L991" s="379" t="n"/>
      <c r="M991" s="379" t="n"/>
      <c r="N991" s="379" t="n"/>
      <c r="O991" s="379" t="n"/>
      <c r="P991" s="379" t="n"/>
      <c r="Q991" s="379" t="n"/>
      <c r="R991" s="371" t="n"/>
      <c r="S991" s="379" t="n"/>
      <c r="T991" s="371" t="n"/>
      <c r="U991" s="371" t="n"/>
      <c r="V991" s="171">
        <f>IFERROR(W991/$AD991,0)</f>
        <v/>
      </c>
      <c r="W991" s="375">
        <f>SUM(I991,J991,K991)</f>
        <v/>
      </c>
      <c r="X991" s="172">
        <f>IFERROR(Y991/$AD991,0)</f>
        <v/>
      </c>
      <c r="Y991" s="380">
        <f>SUM(L991:R991)</f>
        <v/>
      </c>
      <c r="Z991" s="172">
        <f>IFERROR(AA991/$AD991,0)</f>
        <v/>
      </c>
      <c r="AA991" s="380">
        <f>SUM(S991,T991)</f>
        <v/>
      </c>
      <c r="AB991" s="174">
        <f>IFERROR(AC991/$AD991,0)</f>
        <v/>
      </c>
      <c r="AC991" s="376">
        <f>SUM(W991,Y991,AA991)</f>
        <v/>
      </c>
      <c r="AD991" s="377">
        <f>AC991+D991+H991</f>
        <v/>
      </c>
    </row>
    <row r="992">
      <c r="A992" s="3" t="n"/>
      <c r="B992" s="99">
        <f>C991</f>
        <v/>
      </c>
      <c r="C992" s="100">
        <f>C991+#REF!</f>
        <v/>
      </c>
      <c r="D992" s="371" t="n"/>
      <c r="E992" s="378" t="n"/>
      <c r="F992" s="378" t="n"/>
      <c r="G992" s="371" t="n"/>
      <c r="H992" s="371" t="n"/>
      <c r="I992" s="379" t="n"/>
      <c r="J992" s="378" t="n"/>
      <c r="K992" s="371" t="n"/>
      <c r="L992" s="379" t="n"/>
      <c r="M992" s="379" t="n"/>
      <c r="N992" s="379" t="n"/>
      <c r="O992" s="379" t="n"/>
      <c r="P992" s="379" t="n"/>
      <c r="Q992" s="379" t="n"/>
      <c r="R992" s="371" t="n"/>
      <c r="S992" s="379" t="n"/>
      <c r="T992" s="371" t="n"/>
      <c r="U992" s="371" t="n"/>
      <c r="V992" s="171">
        <f>IFERROR(W992/$AD992,0)</f>
        <v/>
      </c>
      <c r="W992" s="375">
        <f>SUM(I992,J992,K992)</f>
        <v/>
      </c>
      <c r="X992" s="172">
        <f>IFERROR(Y992/$AD992,0)</f>
        <v/>
      </c>
      <c r="Y992" s="380">
        <f>SUM(L992:R992)</f>
        <v/>
      </c>
      <c r="Z992" s="172">
        <f>IFERROR(AA992/$AD992,0)</f>
        <v/>
      </c>
      <c r="AA992" s="380">
        <f>SUM(S992,T992)</f>
        <v/>
      </c>
      <c r="AB992" s="174">
        <f>IFERROR(AC992/$AD992,0)</f>
        <v/>
      </c>
      <c r="AC992" s="376">
        <f>SUM(W992,Y992,AA992)</f>
        <v/>
      </c>
      <c r="AD992" s="377">
        <f>AC992+D992+H992</f>
        <v/>
      </c>
    </row>
    <row r="993">
      <c r="A993" s="3" t="n"/>
      <c r="B993" s="99">
        <f>C992</f>
        <v/>
      </c>
      <c r="C993" s="100">
        <f>C992+#REF!</f>
        <v/>
      </c>
      <c r="D993" s="371" t="n"/>
      <c r="E993" s="378" t="n"/>
      <c r="F993" s="378" t="n"/>
      <c r="G993" s="371" t="n"/>
      <c r="H993" s="371" t="n"/>
      <c r="I993" s="379" t="n"/>
      <c r="J993" s="378" t="n"/>
      <c r="K993" s="371" t="n"/>
      <c r="L993" s="379" t="n"/>
      <c r="M993" s="379" t="n"/>
      <c r="N993" s="379" t="n"/>
      <c r="O993" s="379" t="n"/>
      <c r="P993" s="379" t="n"/>
      <c r="Q993" s="379" t="n"/>
      <c r="R993" s="371" t="n"/>
      <c r="S993" s="379" t="n"/>
      <c r="T993" s="371" t="n"/>
      <c r="U993" s="371" t="n"/>
      <c r="V993" s="171">
        <f>IFERROR(W993/$AD993,0)</f>
        <v/>
      </c>
      <c r="W993" s="375">
        <f>SUM(I993,J993,K993)</f>
        <v/>
      </c>
      <c r="X993" s="172">
        <f>IFERROR(Y993/$AD993,0)</f>
        <v/>
      </c>
      <c r="Y993" s="380">
        <f>SUM(L993:R993)</f>
        <v/>
      </c>
      <c r="Z993" s="172">
        <f>IFERROR(AA993/$AD993,0)</f>
        <v/>
      </c>
      <c r="AA993" s="380">
        <f>SUM(S993,T993)</f>
        <v/>
      </c>
      <c r="AB993" s="174">
        <f>IFERROR(AC993/$AD993,0)</f>
        <v/>
      </c>
      <c r="AC993" s="376">
        <f>SUM(W993,Y993,AA993)</f>
        <v/>
      </c>
      <c r="AD993" s="377">
        <f>AC993+D993+H993</f>
        <v/>
      </c>
    </row>
    <row r="994">
      <c r="A994" s="3" t="n"/>
      <c r="B994" s="99">
        <f>C993</f>
        <v/>
      </c>
      <c r="C994" s="100">
        <f>C993+#REF!</f>
        <v/>
      </c>
      <c r="D994" s="371" t="n"/>
      <c r="E994" s="378" t="n"/>
      <c r="F994" s="378" t="n"/>
      <c r="G994" s="371" t="n"/>
      <c r="H994" s="371" t="n"/>
      <c r="I994" s="379" t="n"/>
      <c r="J994" s="378" t="n"/>
      <c r="K994" s="371" t="n"/>
      <c r="L994" s="379" t="n"/>
      <c r="M994" s="379" t="n"/>
      <c r="N994" s="379" t="n"/>
      <c r="O994" s="379" t="n"/>
      <c r="P994" s="379" t="n"/>
      <c r="Q994" s="379" t="n"/>
      <c r="R994" s="371" t="n"/>
      <c r="S994" s="379" t="n"/>
      <c r="T994" s="371" t="n"/>
      <c r="U994" s="371" t="n"/>
      <c r="V994" s="171">
        <f>IFERROR(W994/$AD994,0)</f>
        <v/>
      </c>
      <c r="W994" s="375">
        <f>SUM(I994,J994,K994)</f>
        <v/>
      </c>
      <c r="X994" s="172">
        <f>IFERROR(Y994/$AD994,0)</f>
        <v/>
      </c>
      <c r="Y994" s="380">
        <f>SUM(L994:R994)</f>
        <v/>
      </c>
      <c r="Z994" s="172">
        <f>IFERROR(AA994/$AD994,0)</f>
        <v/>
      </c>
      <c r="AA994" s="380">
        <f>SUM(S994,T994)</f>
        <v/>
      </c>
      <c r="AB994" s="174">
        <f>IFERROR(AC994/$AD994,0)</f>
        <v/>
      </c>
      <c r="AC994" s="376">
        <f>SUM(W994,Y994,AA994)</f>
        <v/>
      </c>
      <c r="AD994" s="377">
        <f>AC994+D994+H994</f>
        <v/>
      </c>
    </row>
    <row r="995">
      <c r="A995" s="3" t="n"/>
      <c r="B995" s="99">
        <f>C994</f>
        <v/>
      </c>
      <c r="C995" s="100">
        <f>C994+#REF!</f>
        <v/>
      </c>
      <c r="D995" s="371" t="n"/>
      <c r="E995" s="378" t="n"/>
      <c r="F995" s="378" t="n"/>
      <c r="G995" s="371" t="n"/>
      <c r="H995" s="371" t="n"/>
      <c r="I995" s="379" t="n"/>
      <c r="J995" s="378" t="n"/>
      <c r="K995" s="371" t="n"/>
      <c r="L995" s="379" t="n"/>
      <c r="M995" s="379" t="n"/>
      <c r="N995" s="379" t="n"/>
      <c r="O995" s="379" t="n"/>
      <c r="P995" s="379" t="n"/>
      <c r="Q995" s="379" t="n"/>
      <c r="R995" s="371" t="n"/>
      <c r="S995" s="379" t="n"/>
      <c r="T995" s="371" t="n"/>
      <c r="U995" s="371" t="n"/>
      <c r="V995" s="171">
        <f>IFERROR(W995/$AD995,0)</f>
        <v/>
      </c>
      <c r="W995" s="375">
        <f>SUM(I995,J995,K995)</f>
        <v/>
      </c>
      <c r="X995" s="172">
        <f>IFERROR(Y995/$AD995,0)</f>
        <v/>
      </c>
      <c r="Y995" s="380">
        <f>SUM(L995:R995)</f>
        <v/>
      </c>
      <c r="Z995" s="172">
        <f>IFERROR(AA995/$AD995,0)</f>
        <v/>
      </c>
      <c r="AA995" s="380">
        <f>SUM(S995,T995)</f>
        <v/>
      </c>
      <c r="AB995" s="174">
        <f>IFERROR(AC995/$AD995,0)</f>
        <v/>
      </c>
      <c r="AC995" s="376">
        <f>SUM(W995,Y995,AA995)</f>
        <v/>
      </c>
      <c r="AD995" s="377">
        <f>AC995+D995+H995</f>
        <v/>
      </c>
    </row>
    <row r="996">
      <c r="A996" s="3" t="n"/>
      <c r="B996" s="99">
        <f>C995</f>
        <v/>
      </c>
      <c r="C996" s="100">
        <f>C995+#REF!</f>
        <v/>
      </c>
      <c r="D996" s="371" t="n"/>
      <c r="E996" s="378" t="n"/>
      <c r="F996" s="378" t="n"/>
      <c r="G996" s="371" t="n"/>
      <c r="H996" s="371" t="n"/>
      <c r="I996" s="379" t="n"/>
      <c r="J996" s="378" t="n"/>
      <c r="K996" s="371" t="n"/>
      <c r="L996" s="379" t="n"/>
      <c r="M996" s="379" t="n"/>
      <c r="N996" s="379" t="n"/>
      <c r="O996" s="379" t="n"/>
      <c r="P996" s="379" t="n"/>
      <c r="Q996" s="379" t="n"/>
      <c r="R996" s="371" t="n"/>
      <c r="S996" s="379" t="n"/>
      <c r="T996" s="371" t="n"/>
      <c r="U996" s="371" t="n"/>
      <c r="V996" s="171">
        <f>IFERROR(W996/$AD996,0)</f>
        <v/>
      </c>
      <c r="W996" s="375">
        <f>SUM(I996,J996,K996)</f>
        <v/>
      </c>
      <c r="X996" s="172">
        <f>IFERROR(Y996/$AD996,0)</f>
        <v/>
      </c>
      <c r="Y996" s="380">
        <f>SUM(L996:R996)</f>
        <v/>
      </c>
      <c r="Z996" s="172">
        <f>IFERROR(AA996/$AD996,0)</f>
        <v/>
      </c>
      <c r="AA996" s="380">
        <f>SUM(S996,T996)</f>
        <v/>
      </c>
      <c r="AB996" s="174">
        <f>IFERROR(AC996/$AD996,0)</f>
        <v/>
      </c>
      <c r="AC996" s="376">
        <f>SUM(W996,Y996,AA996)</f>
        <v/>
      </c>
      <c r="AD996" s="377">
        <f>AC996+D996+H996</f>
        <v/>
      </c>
    </row>
    <row r="997">
      <c r="A997" s="3" t="n"/>
      <c r="B997" s="99">
        <f>C996</f>
        <v/>
      </c>
      <c r="C997" s="100">
        <f>C996+#REF!</f>
        <v/>
      </c>
      <c r="D997" s="371" t="n"/>
      <c r="E997" s="378" t="n"/>
      <c r="F997" s="378" t="n"/>
      <c r="G997" s="371" t="n"/>
      <c r="H997" s="371" t="n"/>
      <c r="I997" s="379" t="n"/>
      <c r="J997" s="378" t="n"/>
      <c r="K997" s="371" t="n"/>
      <c r="L997" s="379" t="n"/>
      <c r="M997" s="379" t="n"/>
      <c r="N997" s="379" t="n"/>
      <c r="O997" s="379" t="n"/>
      <c r="P997" s="379" t="n"/>
      <c r="Q997" s="379" t="n"/>
      <c r="R997" s="371" t="n"/>
      <c r="S997" s="379" t="n"/>
      <c r="T997" s="371" t="n"/>
      <c r="U997" s="371" t="n"/>
      <c r="V997" s="171">
        <f>IFERROR(W997/$AD997,0)</f>
        <v/>
      </c>
      <c r="W997" s="375">
        <f>SUM(I997,J997,K997)</f>
        <v/>
      </c>
      <c r="X997" s="172">
        <f>IFERROR(Y997/$AD997,0)</f>
        <v/>
      </c>
      <c r="Y997" s="380">
        <f>SUM(L997:R997)</f>
        <v/>
      </c>
      <c r="Z997" s="172">
        <f>IFERROR(AA997/$AD997,0)</f>
        <v/>
      </c>
      <c r="AA997" s="380">
        <f>SUM(S997,T997)</f>
        <v/>
      </c>
      <c r="AB997" s="174">
        <f>IFERROR(AC997/$AD997,0)</f>
        <v/>
      </c>
      <c r="AC997" s="376">
        <f>SUM(W997,Y997,AA997)</f>
        <v/>
      </c>
      <c r="AD997" s="377">
        <f>AC997+D997+H997</f>
        <v/>
      </c>
    </row>
    <row r="998" outlineLevel="1">
      <c r="A998" s="3" t="n"/>
      <c r="B998" s="99">
        <f>C997</f>
        <v/>
      </c>
      <c r="C998" s="100">
        <f>C997+#REF!</f>
        <v/>
      </c>
      <c r="D998" s="371" t="n"/>
      <c r="E998" s="378" t="n"/>
      <c r="F998" s="378" t="n"/>
      <c r="G998" s="371" t="n"/>
      <c r="H998" s="371" t="n"/>
      <c r="I998" s="379" t="n"/>
      <c r="J998" s="378" t="n"/>
      <c r="K998" s="371" t="n"/>
      <c r="L998" s="379" t="n"/>
      <c r="M998" s="379" t="n"/>
      <c r="N998" s="379" t="n"/>
      <c r="O998" s="379" t="n"/>
      <c r="P998" s="379" t="n"/>
      <c r="Q998" s="379" t="n"/>
      <c r="R998" s="371" t="n"/>
      <c r="S998" s="379" t="n"/>
      <c r="T998" s="371" t="n"/>
      <c r="U998" s="371" t="n"/>
      <c r="V998" s="171">
        <f>IFERROR(W998/$AD998,0)</f>
        <v/>
      </c>
      <c r="W998" s="375">
        <f>SUM(I998,J998,K998)</f>
        <v/>
      </c>
      <c r="X998" s="172">
        <f>IFERROR(Y998/$AD998,0)</f>
        <v/>
      </c>
      <c r="Y998" s="380">
        <f>SUM(L998:R998)</f>
        <v/>
      </c>
      <c r="Z998" s="172">
        <f>IFERROR(AA998/$AD998,0)</f>
        <v/>
      </c>
      <c r="AA998" s="380">
        <f>SUM(S998,T998)</f>
        <v/>
      </c>
      <c r="AB998" s="174">
        <f>IFERROR(AC998/$AD998,0)</f>
        <v/>
      </c>
      <c r="AC998" s="376">
        <f>SUM(W998,Y998,AA998)</f>
        <v/>
      </c>
      <c r="AD998" s="377">
        <f>AC998+D998+H998</f>
        <v/>
      </c>
    </row>
    <row r="999" outlineLevel="1">
      <c r="A999" s="3" t="n"/>
      <c r="B999" s="99">
        <f>C998</f>
        <v/>
      </c>
      <c r="C999" s="100">
        <f>C998+#REF!</f>
        <v/>
      </c>
      <c r="D999" s="371" t="n"/>
      <c r="E999" s="378" t="n"/>
      <c r="F999" s="378" t="n"/>
      <c r="G999" s="371" t="n"/>
      <c r="H999" s="371" t="n"/>
      <c r="I999" s="379" t="n"/>
      <c r="J999" s="378" t="n"/>
      <c r="K999" s="371" t="n"/>
      <c r="L999" s="379" t="n"/>
      <c r="M999" s="379" t="n"/>
      <c r="N999" s="379" t="n"/>
      <c r="O999" s="379" t="n"/>
      <c r="P999" s="379" t="n"/>
      <c r="Q999" s="379" t="n"/>
      <c r="R999" s="371" t="n"/>
      <c r="S999" s="379" t="n"/>
      <c r="T999" s="371" t="n"/>
      <c r="U999" s="371" t="n"/>
      <c r="V999" s="171">
        <f>IFERROR(W999/$AD999,0)</f>
        <v/>
      </c>
      <c r="W999" s="375">
        <f>SUM(I999,J999,K999)</f>
        <v/>
      </c>
      <c r="X999" s="172">
        <f>IFERROR(Y999/$AD999,0)</f>
        <v/>
      </c>
      <c r="Y999" s="380">
        <f>SUM(L999:R999)</f>
        <v/>
      </c>
      <c r="Z999" s="172">
        <f>IFERROR(AA999/$AD999,0)</f>
        <v/>
      </c>
      <c r="AA999" s="380">
        <f>SUM(S999,T999)</f>
        <v/>
      </c>
      <c r="AB999" s="174">
        <f>IFERROR(AC999/$AD999,0)</f>
        <v/>
      </c>
      <c r="AC999" s="376">
        <f>SUM(W999,Y999,AA999)</f>
        <v/>
      </c>
      <c r="AD999" s="377">
        <f>AC999+D999+H999</f>
        <v/>
      </c>
    </row>
    <row r="1000" outlineLevel="1">
      <c r="A1000" s="3" t="n"/>
      <c r="B1000" s="99">
        <f>C999</f>
        <v/>
      </c>
      <c r="C1000" s="100">
        <f>C999+#REF!</f>
        <v/>
      </c>
      <c r="D1000" s="371" t="n"/>
      <c r="E1000" s="378" t="n"/>
      <c r="F1000" s="378" t="n"/>
      <c r="G1000" s="371" t="n"/>
      <c r="H1000" s="371" t="n"/>
      <c r="I1000" s="379" t="n"/>
      <c r="J1000" s="378" t="n"/>
      <c r="K1000" s="371" t="n"/>
      <c r="L1000" s="379" t="n"/>
      <c r="M1000" s="379" t="n"/>
      <c r="N1000" s="379" t="n"/>
      <c r="O1000" s="379" t="n"/>
      <c r="P1000" s="379" t="n"/>
      <c r="Q1000" s="379" t="n"/>
      <c r="R1000" s="371" t="n"/>
      <c r="S1000" s="379" t="n"/>
      <c r="T1000" s="371" t="n"/>
      <c r="U1000" s="371" t="n"/>
      <c r="V1000" s="171">
        <f>IFERROR(W1000/$AD1000,0)</f>
        <v/>
      </c>
      <c r="W1000" s="375">
        <f>SUM(I1000,J1000,K1000)</f>
        <v/>
      </c>
      <c r="X1000" s="172">
        <f>IFERROR(Y1000/$AD1000,0)</f>
        <v/>
      </c>
      <c r="Y1000" s="380">
        <f>SUM(L1000:R1000)</f>
        <v/>
      </c>
      <c r="Z1000" s="172">
        <f>IFERROR(AA1000/$AD1000,0)</f>
        <v/>
      </c>
      <c r="AA1000" s="380">
        <f>SUM(S1000,T1000)</f>
        <v/>
      </c>
      <c r="AB1000" s="174">
        <f>IFERROR(AC1000/$AD1000,0)</f>
        <v/>
      </c>
      <c r="AC1000" s="376">
        <f>SUM(W1000,Y1000,AA1000)</f>
        <v/>
      </c>
      <c r="AD1000" s="377">
        <f>AC1000+D1000+H1000</f>
        <v/>
      </c>
    </row>
    <row r="1001" outlineLevel="1">
      <c r="A1001" s="3" t="n"/>
      <c r="B1001" s="99">
        <f>C1000</f>
        <v/>
      </c>
      <c r="C1001" s="100">
        <f>C1000+#REF!</f>
        <v/>
      </c>
      <c r="D1001" s="371" t="n"/>
      <c r="E1001" s="378" t="n"/>
      <c r="F1001" s="378" t="n"/>
      <c r="G1001" s="371" t="n"/>
      <c r="H1001" s="371" t="n"/>
      <c r="I1001" s="379" t="n"/>
      <c r="J1001" s="378" t="n"/>
      <c r="K1001" s="371" t="n"/>
      <c r="L1001" s="379" t="n"/>
      <c r="M1001" s="379" t="n"/>
      <c r="N1001" s="379" t="n"/>
      <c r="O1001" s="379" t="n"/>
      <c r="P1001" s="379" t="n"/>
      <c r="Q1001" s="379" t="n"/>
      <c r="R1001" s="371" t="n"/>
      <c r="S1001" s="379" t="n"/>
      <c r="T1001" s="371" t="n"/>
      <c r="U1001" s="371" t="n"/>
      <c r="V1001" s="171">
        <f>IFERROR(W1001/$AD1001,0)</f>
        <v/>
      </c>
      <c r="W1001" s="375">
        <f>SUM(I1001,J1001,K1001)</f>
        <v/>
      </c>
      <c r="X1001" s="172">
        <f>IFERROR(Y1001/$AD1001,0)</f>
        <v/>
      </c>
      <c r="Y1001" s="380">
        <f>SUM(L1001:R1001)</f>
        <v/>
      </c>
      <c r="Z1001" s="172">
        <f>IFERROR(AA1001/$AD1001,0)</f>
        <v/>
      </c>
      <c r="AA1001" s="380">
        <f>SUM(S1001,T1001)</f>
        <v/>
      </c>
      <c r="AB1001" s="174">
        <f>IFERROR(AC1001/$AD1001,0)</f>
        <v/>
      </c>
      <c r="AC1001" s="376">
        <f>SUM(W1001,Y1001,AA1001)</f>
        <v/>
      </c>
      <c r="AD1001" s="377">
        <f>AC1001+D1001+H1001</f>
        <v/>
      </c>
    </row>
    <row r="1002" outlineLevel="1">
      <c r="A1002" s="3" t="n"/>
      <c r="B1002" s="99">
        <f>C1001</f>
        <v/>
      </c>
      <c r="C1002" s="100">
        <f>C1001+#REF!</f>
        <v/>
      </c>
      <c r="D1002" s="371" t="n"/>
      <c r="E1002" s="378" t="n"/>
      <c r="F1002" s="378" t="n"/>
      <c r="G1002" s="371" t="n"/>
      <c r="H1002" s="371" t="n"/>
      <c r="I1002" s="379" t="n"/>
      <c r="J1002" s="378" t="n"/>
      <c r="K1002" s="371" t="n"/>
      <c r="L1002" s="379" t="n"/>
      <c r="M1002" s="379" t="n"/>
      <c r="N1002" s="379" t="n"/>
      <c r="O1002" s="379" t="n"/>
      <c r="P1002" s="379" t="n"/>
      <c r="Q1002" s="379" t="n"/>
      <c r="R1002" s="371" t="n"/>
      <c r="S1002" s="379" t="n"/>
      <c r="T1002" s="371" t="n"/>
      <c r="U1002" s="371" t="n"/>
      <c r="V1002" s="171">
        <f>IFERROR(W1002/$AD1002,0)</f>
        <v/>
      </c>
      <c r="W1002" s="375">
        <f>SUM(I1002,J1002,K1002)</f>
        <v/>
      </c>
      <c r="X1002" s="172">
        <f>IFERROR(Y1002/$AD1002,0)</f>
        <v/>
      </c>
      <c r="Y1002" s="380">
        <f>SUM(L1002:R1002)</f>
        <v/>
      </c>
      <c r="Z1002" s="172">
        <f>IFERROR(AA1002/$AD1002,0)</f>
        <v/>
      </c>
      <c r="AA1002" s="380">
        <f>SUM(S1002,T1002)</f>
        <v/>
      </c>
      <c r="AB1002" s="174">
        <f>IFERROR(AC1002/$AD1002,0)</f>
        <v/>
      </c>
      <c r="AC1002" s="376">
        <f>SUM(W1002,Y1002,AA1002)</f>
        <v/>
      </c>
      <c r="AD1002" s="377">
        <f>AC1002+D1002+H1002</f>
        <v/>
      </c>
    </row>
    <row r="1003" outlineLevel="1">
      <c r="A1003" s="3" t="n"/>
      <c r="B1003" s="99">
        <f>C1002</f>
        <v/>
      </c>
      <c r="C1003" s="100">
        <f>C1002+#REF!</f>
        <v/>
      </c>
      <c r="D1003" s="371" t="n"/>
      <c r="E1003" s="378" t="n"/>
      <c r="F1003" s="378" t="n"/>
      <c r="G1003" s="371" t="n"/>
      <c r="H1003" s="371" t="n"/>
      <c r="I1003" s="379" t="n"/>
      <c r="J1003" s="378" t="n"/>
      <c r="K1003" s="371" t="n"/>
      <c r="L1003" s="379" t="n"/>
      <c r="M1003" s="379" t="n"/>
      <c r="N1003" s="379" t="n"/>
      <c r="O1003" s="379" t="n"/>
      <c r="P1003" s="379" t="n"/>
      <c r="Q1003" s="379" t="n"/>
      <c r="R1003" s="371" t="n"/>
      <c r="S1003" s="379" t="n"/>
      <c r="T1003" s="371" t="n"/>
      <c r="U1003" s="371" t="n"/>
      <c r="V1003" s="171">
        <f>IFERROR(W1003/$AD1003,0)</f>
        <v/>
      </c>
      <c r="W1003" s="375">
        <f>SUM(I1003,J1003,K1003)</f>
        <v/>
      </c>
      <c r="X1003" s="172">
        <f>IFERROR(Y1003/$AD1003,0)</f>
        <v/>
      </c>
      <c r="Y1003" s="380">
        <f>SUM(L1003:R1003)</f>
        <v/>
      </c>
      <c r="Z1003" s="172">
        <f>IFERROR(AA1003/$AD1003,0)</f>
        <v/>
      </c>
      <c r="AA1003" s="380">
        <f>SUM(S1003,T1003)</f>
        <v/>
      </c>
      <c r="AB1003" s="174">
        <f>IFERROR(AC1003/$AD1003,0)</f>
        <v/>
      </c>
      <c r="AC1003" s="376">
        <f>SUM(W1003,Y1003,AA1003)</f>
        <v/>
      </c>
      <c r="AD1003" s="377">
        <f>AC1003+D1003+H1003</f>
        <v/>
      </c>
    </row>
    <row r="1004" outlineLevel="1">
      <c r="A1004" s="3" t="n"/>
      <c r="B1004" s="99">
        <f>C1003</f>
        <v/>
      </c>
      <c r="C1004" s="100">
        <f>C1003+#REF!</f>
        <v/>
      </c>
      <c r="D1004" s="371" t="n"/>
      <c r="E1004" s="378" t="n"/>
      <c r="F1004" s="378" t="n"/>
      <c r="G1004" s="371" t="n"/>
      <c r="H1004" s="371" t="n"/>
      <c r="I1004" s="379" t="n"/>
      <c r="J1004" s="378" t="n"/>
      <c r="K1004" s="371" t="n"/>
      <c r="L1004" s="379" t="n"/>
      <c r="M1004" s="379" t="n"/>
      <c r="N1004" s="379" t="n"/>
      <c r="O1004" s="379" t="n"/>
      <c r="P1004" s="379" t="n"/>
      <c r="Q1004" s="379" t="n"/>
      <c r="R1004" s="371" t="n"/>
      <c r="S1004" s="379" t="n"/>
      <c r="T1004" s="371" t="n"/>
      <c r="U1004" s="371" t="n"/>
      <c r="V1004" s="171">
        <f>IFERROR(W1004/$AD1004,0)</f>
        <v/>
      </c>
      <c r="W1004" s="375">
        <f>SUM(I1004,J1004,K1004)</f>
        <v/>
      </c>
      <c r="X1004" s="172">
        <f>IFERROR(Y1004/$AD1004,0)</f>
        <v/>
      </c>
      <c r="Y1004" s="380">
        <f>SUM(L1004:R1004)</f>
        <v/>
      </c>
      <c r="Z1004" s="172">
        <f>IFERROR(AA1004/$AD1004,0)</f>
        <v/>
      </c>
      <c r="AA1004" s="380">
        <f>SUM(S1004,T1004)</f>
        <v/>
      </c>
      <c r="AB1004" s="174">
        <f>IFERROR(AC1004/$AD1004,0)</f>
        <v/>
      </c>
      <c r="AC1004" s="376">
        <f>SUM(W1004,Y1004,AA1004)</f>
        <v/>
      </c>
      <c r="AD1004" s="377">
        <f>AC1004+D1004+H1004</f>
        <v/>
      </c>
    </row>
    <row r="1005" outlineLevel="1">
      <c r="A1005" s="3" t="n"/>
      <c r="B1005" s="99">
        <f>C1004</f>
        <v/>
      </c>
      <c r="C1005" s="100">
        <f>C1004+#REF!</f>
        <v/>
      </c>
      <c r="D1005" s="371" t="n"/>
      <c r="E1005" s="378" t="n"/>
      <c r="F1005" s="378" t="n"/>
      <c r="G1005" s="371" t="n"/>
      <c r="H1005" s="371" t="n"/>
      <c r="I1005" s="379" t="n"/>
      <c r="J1005" s="378" t="n"/>
      <c r="K1005" s="371" t="n"/>
      <c r="L1005" s="379" t="n"/>
      <c r="M1005" s="379" t="n"/>
      <c r="N1005" s="379" t="n"/>
      <c r="O1005" s="379" t="n"/>
      <c r="P1005" s="379" t="n"/>
      <c r="Q1005" s="379" t="n"/>
      <c r="R1005" s="371" t="n"/>
      <c r="S1005" s="379" t="n"/>
      <c r="T1005" s="371" t="n"/>
      <c r="U1005" s="371" t="n"/>
      <c r="V1005" s="171">
        <f>IFERROR(W1005/$AD1005,0)</f>
        <v/>
      </c>
      <c r="W1005" s="375">
        <f>SUM(I1005,J1005,K1005)</f>
        <v/>
      </c>
      <c r="X1005" s="172">
        <f>IFERROR(Y1005/$AD1005,0)</f>
        <v/>
      </c>
      <c r="Y1005" s="380">
        <f>SUM(L1005:R1005)</f>
        <v/>
      </c>
      <c r="Z1005" s="172">
        <f>IFERROR(AA1005/$AD1005,0)</f>
        <v/>
      </c>
      <c r="AA1005" s="380">
        <f>SUM(S1005,T1005)</f>
        <v/>
      </c>
      <c r="AB1005" s="174">
        <f>IFERROR(AC1005/$AD1005,0)</f>
        <v/>
      </c>
      <c r="AC1005" s="376">
        <f>SUM(W1005,Y1005,AA1005)</f>
        <v/>
      </c>
      <c r="AD1005" s="377">
        <f>AC1005+D1005+H1005</f>
        <v/>
      </c>
    </row>
    <row r="1006" outlineLevel="1">
      <c r="A1006" s="3" t="n"/>
      <c r="B1006" s="99">
        <f>C1005</f>
        <v/>
      </c>
      <c r="C1006" s="100">
        <f>C1005+#REF!</f>
        <v/>
      </c>
      <c r="D1006" s="371" t="n"/>
      <c r="E1006" s="378" t="n"/>
      <c r="F1006" s="378" t="n"/>
      <c r="G1006" s="371" t="n"/>
      <c r="H1006" s="371" t="n"/>
      <c r="I1006" s="379" t="n"/>
      <c r="J1006" s="378" t="n"/>
      <c r="K1006" s="371" t="n"/>
      <c r="L1006" s="379" t="n"/>
      <c r="M1006" s="379" t="n"/>
      <c r="N1006" s="379" t="n"/>
      <c r="O1006" s="379" t="n"/>
      <c r="P1006" s="379" t="n"/>
      <c r="Q1006" s="379" t="n"/>
      <c r="R1006" s="371" t="n"/>
      <c r="S1006" s="379" t="n"/>
      <c r="T1006" s="371" t="n"/>
      <c r="U1006" s="371" t="n"/>
      <c r="V1006" s="171">
        <f>IFERROR(W1006/$AD1006,0)</f>
        <v/>
      </c>
      <c r="W1006" s="375">
        <f>SUM(I1006,J1006,K1006)</f>
        <v/>
      </c>
      <c r="X1006" s="172">
        <f>IFERROR(Y1006/$AD1006,0)</f>
        <v/>
      </c>
      <c r="Y1006" s="380">
        <f>SUM(L1006:R1006)</f>
        <v/>
      </c>
      <c r="Z1006" s="172">
        <f>IFERROR(AA1006/$AD1006,0)</f>
        <v/>
      </c>
      <c r="AA1006" s="380">
        <f>SUM(S1006,T1006)</f>
        <v/>
      </c>
      <c r="AB1006" s="174">
        <f>IFERROR(AC1006/$AD1006,0)</f>
        <v/>
      </c>
      <c r="AC1006" s="376">
        <f>SUM(W1006,Y1006,AA1006)</f>
        <v/>
      </c>
      <c r="AD1006" s="377">
        <f>AC1006+D1006+H1006</f>
        <v/>
      </c>
    </row>
    <row r="1007" outlineLevel="1">
      <c r="A1007" s="3" t="n"/>
      <c r="B1007" s="99">
        <f>C1006</f>
        <v/>
      </c>
      <c r="C1007" s="100">
        <f>C1006+#REF!</f>
        <v/>
      </c>
      <c r="D1007" s="371" t="n"/>
      <c r="E1007" s="378" t="n"/>
      <c r="F1007" s="378" t="n"/>
      <c r="G1007" s="371" t="n"/>
      <c r="H1007" s="371" t="n"/>
      <c r="I1007" s="379" t="n"/>
      <c r="J1007" s="378" t="n"/>
      <c r="K1007" s="371" t="n"/>
      <c r="L1007" s="379" t="n"/>
      <c r="M1007" s="379" t="n"/>
      <c r="N1007" s="379" t="n"/>
      <c r="O1007" s="379" t="n"/>
      <c r="P1007" s="379" t="n"/>
      <c r="Q1007" s="379" t="n"/>
      <c r="R1007" s="371" t="n"/>
      <c r="S1007" s="379" t="n"/>
      <c r="T1007" s="371" t="n"/>
      <c r="U1007" s="371" t="n"/>
      <c r="V1007" s="171">
        <f>IFERROR(W1007/$AD1007,0)</f>
        <v/>
      </c>
      <c r="W1007" s="375">
        <f>SUM(I1007,J1007,K1007)</f>
        <v/>
      </c>
      <c r="X1007" s="172">
        <f>IFERROR(Y1007/$AD1007,0)</f>
        <v/>
      </c>
      <c r="Y1007" s="380">
        <f>SUM(L1007:R1007)</f>
        <v/>
      </c>
      <c r="Z1007" s="172">
        <f>IFERROR(AA1007/$AD1007,0)</f>
        <v/>
      </c>
      <c r="AA1007" s="380">
        <f>SUM(S1007,T1007)</f>
        <v/>
      </c>
      <c r="AB1007" s="174">
        <f>IFERROR(AC1007/$AD1007,0)</f>
        <v/>
      </c>
      <c r="AC1007" s="376">
        <f>SUM(W1007,Y1007,AA1007)</f>
        <v/>
      </c>
      <c r="AD1007" s="377">
        <f>AC1007+D1007+H1007</f>
        <v/>
      </c>
    </row>
    <row r="1008" outlineLevel="1">
      <c r="A1008" s="3" t="n"/>
      <c r="B1008" s="99">
        <f>C1007</f>
        <v/>
      </c>
      <c r="C1008" s="100">
        <f>C1007+#REF!</f>
        <v/>
      </c>
      <c r="D1008" s="371" t="n"/>
      <c r="E1008" s="378" t="n"/>
      <c r="F1008" s="378" t="n"/>
      <c r="G1008" s="371" t="n"/>
      <c r="H1008" s="371" t="n"/>
      <c r="I1008" s="379" t="n"/>
      <c r="J1008" s="378" t="n"/>
      <c r="K1008" s="371" t="n"/>
      <c r="L1008" s="379" t="n"/>
      <c r="M1008" s="379" t="n"/>
      <c r="N1008" s="379" t="n"/>
      <c r="O1008" s="379" t="n"/>
      <c r="P1008" s="379" t="n"/>
      <c r="Q1008" s="379" t="n"/>
      <c r="R1008" s="371" t="n"/>
      <c r="S1008" s="379" t="n"/>
      <c r="T1008" s="371" t="n"/>
      <c r="U1008" s="371" t="n"/>
      <c r="V1008" s="171">
        <f>IFERROR(W1008/$AD1008,0)</f>
        <v/>
      </c>
      <c r="W1008" s="375">
        <f>SUM(I1008,J1008,K1008)</f>
        <v/>
      </c>
      <c r="X1008" s="172">
        <f>IFERROR(Y1008/$AD1008,0)</f>
        <v/>
      </c>
      <c r="Y1008" s="380">
        <f>SUM(L1008:R1008)</f>
        <v/>
      </c>
      <c r="Z1008" s="172">
        <f>IFERROR(AA1008/$AD1008,0)</f>
        <v/>
      </c>
      <c r="AA1008" s="380">
        <f>SUM(S1008,T1008)</f>
        <v/>
      </c>
      <c r="AB1008" s="174">
        <f>IFERROR(AC1008/$AD1008,0)</f>
        <v/>
      </c>
      <c r="AC1008" s="376">
        <f>SUM(W1008,Y1008,AA1008)</f>
        <v/>
      </c>
      <c r="AD1008" s="377">
        <f>AC1008+D1008+H1008</f>
        <v/>
      </c>
    </row>
    <row r="1009" outlineLevel="1">
      <c r="A1009" s="3" t="n"/>
      <c r="B1009" s="99">
        <f>C1008</f>
        <v/>
      </c>
      <c r="C1009" s="100">
        <f>C1008+#REF!</f>
        <v/>
      </c>
      <c r="D1009" s="371" t="n"/>
      <c r="E1009" s="378" t="n"/>
      <c r="F1009" s="378" t="n"/>
      <c r="G1009" s="371" t="n"/>
      <c r="H1009" s="371" t="n"/>
      <c r="I1009" s="379" t="n"/>
      <c r="J1009" s="378" t="n"/>
      <c r="K1009" s="371" t="n"/>
      <c r="L1009" s="379" t="n"/>
      <c r="M1009" s="379" t="n"/>
      <c r="N1009" s="379" t="n"/>
      <c r="O1009" s="379" t="n"/>
      <c r="P1009" s="379" t="n"/>
      <c r="Q1009" s="379" t="n"/>
      <c r="R1009" s="371" t="n"/>
      <c r="S1009" s="379" t="n"/>
      <c r="T1009" s="371" t="n"/>
      <c r="U1009" s="371" t="n"/>
      <c r="V1009" s="171">
        <f>IFERROR(W1009/$AD1009,0)</f>
        <v/>
      </c>
      <c r="W1009" s="375">
        <f>SUM(I1009,J1009,K1009)</f>
        <v/>
      </c>
      <c r="X1009" s="172">
        <f>IFERROR(Y1009/$AD1009,0)</f>
        <v/>
      </c>
      <c r="Y1009" s="380">
        <f>SUM(L1009:R1009)</f>
        <v/>
      </c>
      <c r="Z1009" s="172">
        <f>IFERROR(AA1009/$AD1009,0)</f>
        <v/>
      </c>
      <c r="AA1009" s="380">
        <f>SUM(S1009,T1009)</f>
        <v/>
      </c>
      <c r="AB1009" s="174">
        <f>IFERROR(AC1009/$AD1009,0)</f>
        <v/>
      </c>
      <c r="AC1009" s="376">
        <f>SUM(W1009,Y1009,AA1009)</f>
        <v/>
      </c>
      <c r="AD1009" s="377">
        <f>AC1009+D1009+H1009</f>
        <v/>
      </c>
    </row>
    <row r="1010" outlineLevel="1">
      <c r="A1010" s="3" t="n"/>
      <c r="B1010" s="99">
        <f>C1009</f>
        <v/>
      </c>
      <c r="C1010" s="100">
        <f>C1009+#REF!</f>
        <v/>
      </c>
      <c r="D1010" s="371" t="n"/>
      <c r="E1010" s="378" t="n"/>
      <c r="F1010" s="378" t="n"/>
      <c r="G1010" s="371" t="n"/>
      <c r="H1010" s="371" t="n"/>
      <c r="I1010" s="379" t="n"/>
      <c r="J1010" s="378" t="n"/>
      <c r="K1010" s="371" t="n"/>
      <c r="L1010" s="379" t="n"/>
      <c r="M1010" s="379" t="n"/>
      <c r="N1010" s="379" t="n"/>
      <c r="O1010" s="379" t="n"/>
      <c r="P1010" s="379" t="n"/>
      <c r="Q1010" s="379" t="n"/>
      <c r="R1010" s="371" t="n"/>
      <c r="S1010" s="379" t="n"/>
      <c r="T1010" s="371" t="n"/>
      <c r="U1010" s="371" t="n"/>
      <c r="V1010" s="171">
        <f>IFERROR(W1010/$AD1010,0)</f>
        <v/>
      </c>
      <c r="W1010" s="375">
        <f>SUM(I1010,J1010,K1010)</f>
        <v/>
      </c>
      <c r="X1010" s="172">
        <f>IFERROR(Y1010/$AD1010,0)</f>
        <v/>
      </c>
      <c r="Y1010" s="380">
        <f>SUM(L1010:R1010)</f>
        <v/>
      </c>
      <c r="Z1010" s="172">
        <f>IFERROR(AA1010/$AD1010,0)</f>
        <v/>
      </c>
      <c r="AA1010" s="380">
        <f>SUM(S1010,T1010)</f>
        <v/>
      </c>
      <c r="AB1010" s="174">
        <f>IFERROR(AC1010/$AD1010,0)</f>
        <v/>
      </c>
      <c r="AC1010" s="376">
        <f>SUM(W1010,Y1010,AA1010)</f>
        <v/>
      </c>
      <c r="AD1010" s="377">
        <f>AC1010+D1010+H1010</f>
        <v/>
      </c>
    </row>
    <row r="1011" outlineLevel="1">
      <c r="A1011" s="3" t="n"/>
      <c r="B1011" s="99">
        <f>C1010</f>
        <v/>
      </c>
      <c r="C1011" s="100">
        <f>C1010+#REF!</f>
        <v/>
      </c>
      <c r="D1011" s="371" t="n"/>
      <c r="E1011" s="378" t="n"/>
      <c r="F1011" s="378" t="n"/>
      <c r="G1011" s="371" t="n"/>
      <c r="H1011" s="371" t="n"/>
      <c r="I1011" s="379" t="n"/>
      <c r="J1011" s="378" t="n"/>
      <c r="K1011" s="371" t="n"/>
      <c r="L1011" s="379" t="n"/>
      <c r="M1011" s="379" t="n"/>
      <c r="N1011" s="379" t="n"/>
      <c r="O1011" s="379" t="n"/>
      <c r="P1011" s="379" t="n"/>
      <c r="Q1011" s="379" t="n"/>
      <c r="R1011" s="371" t="n"/>
      <c r="S1011" s="379" t="n"/>
      <c r="T1011" s="371" t="n"/>
      <c r="U1011" s="371" t="n"/>
      <c r="V1011" s="171">
        <f>IFERROR(W1011/$AD1011,0)</f>
        <v/>
      </c>
      <c r="W1011" s="375">
        <f>SUM(I1011,J1011,K1011)</f>
        <v/>
      </c>
      <c r="X1011" s="172">
        <f>IFERROR(Y1011/$AD1011,0)</f>
        <v/>
      </c>
      <c r="Y1011" s="380">
        <f>SUM(L1011:R1011)</f>
        <v/>
      </c>
      <c r="Z1011" s="172">
        <f>IFERROR(AA1011/$AD1011,0)</f>
        <v/>
      </c>
      <c r="AA1011" s="380">
        <f>SUM(S1011,T1011)</f>
        <v/>
      </c>
      <c r="AB1011" s="174">
        <f>IFERROR(AC1011/$AD1011,0)</f>
        <v/>
      </c>
      <c r="AC1011" s="376">
        <f>SUM(W1011,Y1011,AA1011)</f>
        <v/>
      </c>
      <c r="AD1011" s="377">
        <f>AC1011+D1011+H1011</f>
        <v/>
      </c>
    </row>
    <row r="1012" outlineLevel="1">
      <c r="A1012" s="3" t="n"/>
      <c r="B1012" s="99">
        <f>C1011</f>
        <v/>
      </c>
      <c r="C1012" s="100">
        <f>C1011+#REF!</f>
        <v/>
      </c>
      <c r="D1012" s="371" t="n"/>
      <c r="E1012" s="378" t="n"/>
      <c r="F1012" s="378" t="n"/>
      <c r="G1012" s="371" t="n"/>
      <c r="H1012" s="371" t="n"/>
      <c r="I1012" s="379" t="n"/>
      <c r="J1012" s="378" t="n"/>
      <c r="K1012" s="371" t="n"/>
      <c r="L1012" s="379" t="n"/>
      <c r="M1012" s="379" t="n"/>
      <c r="N1012" s="379" t="n"/>
      <c r="O1012" s="379" t="n"/>
      <c r="P1012" s="379" t="n"/>
      <c r="Q1012" s="379" t="n"/>
      <c r="R1012" s="371" t="n"/>
      <c r="S1012" s="379" t="n"/>
      <c r="T1012" s="371" t="n"/>
      <c r="U1012" s="371" t="n"/>
      <c r="V1012" s="171">
        <f>IFERROR(W1012/$AD1012,0)</f>
        <v/>
      </c>
      <c r="W1012" s="375">
        <f>SUM(I1012,J1012,K1012)</f>
        <v/>
      </c>
      <c r="X1012" s="172">
        <f>IFERROR(Y1012/$AD1012,0)</f>
        <v/>
      </c>
      <c r="Y1012" s="380">
        <f>SUM(L1012:R1012)</f>
        <v/>
      </c>
      <c r="Z1012" s="172">
        <f>IFERROR(AA1012/$AD1012,0)</f>
        <v/>
      </c>
      <c r="AA1012" s="380">
        <f>SUM(S1012,T1012)</f>
        <v/>
      </c>
      <c r="AB1012" s="174">
        <f>IFERROR(AC1012/$AD1012,0)</f>
        <v/>
      </c>
      <c r="AC1012" s="376">
        <f>SUM(W1012,Y1012,AA1012)</f>
        <v/>
      </c>
      <c r="AD1012" s="377">
        <f>AC1012+D1012+H1012</f>
        <v/>
      </c>
    </row>
    <row r="1013" outlineLevel="1">
      <c r="A1013" s="3" t="n"/>
      <c r="B1013" s="99">
        <f>C1012</f>
        <v/>
      </c>
      <c r="C1013" s="100">
        <f>C1012+#REF!</f>
        <v/>
      </c>
      <c r="D1013" s="371" t="n"/>
      <c r="E1013" s="378" t="n"/>
      <c r="F1013" s="378" t="n"/>
      <c r="G1013" s="371" t="n"/>
      <c r="H1013" s="371" t="n"/>
      <c r="I1013" s="379" t="n"/>
      <c r="J1013" s="378" t="n"/>
      <c r="K1013" s="371" t="n"/>
      <c r="L1013" s="379" t="n"/>
      <c r="M1013" s="379" t="n"/>
      <c r="N1013" s="379" t="n"/>
      <c r="O1013" s="379" t="n"/>
      <c r="P1013" s="379" t="n"/>
      <c r="Q1013" s="379" t="n"/>
      <c r="R1013" s="371" t="n"/>
      <c r="S1013" s="379" t="n"/>
      <c r="T1013" s="371" t="n"/>
      <c r="U1013" s="371" t="n"/>
      <c r="V1013" s="171">
        <f>IFERROR(W1013/$AD1013,0)</f>
        <v/>
      </c>
      <c r="W1013" s="375">
        <f>SUM(I1013,J1013,K1013)</f>
        <v/>
      </c>
      <c r="X1013" s="172">
        <f>IFERROR(Y1013/$AD1013,0)</f>
        <v/>
      </c>
      <c r="Y1013" s="380">
        <f>SUM(L1013:R1013)</f>
        <v/>
      </c>
      <c r="Z1013" s="172">
        <f>IFERROR(AA1013/$AD1013,0)</f>
        <v/>
      </c>
      <c r="AA1013" s="380">
        <f>SUM(S1013,T1013)</f>
        <v/>
      </c>
      <c r="AB1013" s="174">
        <f>IFERROR(AC1013/$AD1013,0)</f>
        <v/>
      </c>
      <c r="AC1013" s="376">
        <f>SUM(W1013,Y1013,AA1013)</f>
        <v/>
      </c>
      <c r="AD1013" s="377">
        <f>AC1013+D1013+H1013</f>
        <v/>
      </c>
    </row>
    <row r="1014" outlineLevel="1">
      <c r="A1014" s="3" t="n"/>
      <c r="B1014" s="99">
        <f>C1013</f>
        <v/>
      </c>
      <c r="C1014" s="100">
        <f>C1013+#REF!</f>
        <v/>
      </c>
      <c r="D1014" s="371" t="n"/>
      <c r="E1014" s="378" t="n"/>
      <c r="F1014" s="378" t="n"/>
      <c r="G1014" s="371" t="n"/>
      <c r="H1014" s="371" t="n"/>
      <c r="I1014" s="379" t="n"/>
      <c r="J1014" s="378" t="n"/>
      <c r="K1014" s="371" t="n"/>
      <c r="L1014" s="379" t="n"/>
      <c r="M1014" s="379" t="n"/>
      <c r="N1014" s="379" t="n"/>
      <c r="O1014" s="379" t="n"/>
      <c r="P1014" s="379" t="n"/>
      <c r="Q1014" s="379" t="n"/>
      <c r="R1014" s="371" t="n"/>
      <c r="S1014" s="379" t="n"/>
      <c r="T1014" s="371" t="n"/>
      <c r="U1014" s="371" t="n"/>
      <c r="V1014" s="171">
        <f>IFERROR(W1014/$AD1014,0)</f>
        <v/>
      </c>
      <c r="W1014" s="375">
        <f>SUM(I1014,J1014,K1014)</f>
        <v/>
      </c>
      <c r="X1014" s="172">
        <f>IFERROR(Y1014/$AD1014,0)</f>
        <v/>
      </c>
      <c r="Y1014" s="380">
        <f>SUM(L1014:R1014)</f>
        <v/>
      </c>
      <c r="Z1014" s="172">
        <f>IFERROR(AA1014/$AD1014,0)</f>
        <v/>
      </c>
      <c r="AA1014" s="380">
        <f>SUM(S1014,T1014)</f>
        <v/>
      </c>
      <c r="AB1014" s="174">
        <f>IFERROR(AC1014/$AD1014,0)</f>
        <v/>
      </c>
      <c r="AC1014" s="376">
        <f>SUM(W1014,Y1014,AA1014)</f>
        <v/>
      </c>
      <c r="AD1014" s="377">
        <f>AC1014+D1014+H1014</f>
        <v/>
      </c>
    </row>
    <row r="1015" outlineLevel="1">
      <c r="A1015" s="3" t="n"/>
      <c r="B1015" s="99">
        <f>C1014</f>
        <v/>
      </c>
      <c r="C1015" s="100">
        <f>C1014+#REF!</f>
        <v/>
      </c>
      <c r="D1015" s="371" t="n"/>
      <c r="E1015" s="378" t="n"/>
      <c r="F1015" s="378" t="n"/>
      <c r="G1015" s="371" t="n"/>
      <c r="H1015" s="371" t="n"/>
      <c r="I1015" s="379" t="n"/>
      <c r="J1015" s="378" t="n"/>
      <c r="K1015" s="371" t="n"/>
      <c r="L1015" s="379" t="n"/>
      <c r="M1015" s="379" t="n"/>
      <c r="N1015" s="379" t="n"/>
      <c r="O1015" s="379" t="n"/>
      <c r="P1015" s="379" t="n"/>
      <c r="Q1015" s="379" t="n"/>
      <c r="R1015" s="371" t="n"/>
      <c r="S1015" s="379" t="n"/>
      <c r="T1015" s="371" t="n"/>
      <c r="U1015" s="371" t="n"/>
      <c r="V1015" s="171">
        <f>IFERROR(W1015/$AD1015,0)</f>
        <v/>
      </c>
      <c r="W1015" s="375">
        <f>SUM(I1015,J1015,K1015)</f>
        <v/>
      </c>
      <c r="X1015" s="172">
        <f>IFERROR(Y1015/$AD1015,0)</f>
        <v/>
      </c>
      <c r="Y1015" s="380">
        <f>SUM(L1015:R1015)</f>
        <v/>
      </c>
      <c r="Z1015" s="172">
        <f>IFERROR(AA1015/$AD1015,0)</f>
        <v/>
      </c>
      <c r="AA1015" s="380">
        <f>SUM(S1015,T1015)</f>
        <v/>
      </c>
      <c r="AB1015" s="174">
        <f>IFERROR(AC1015/$AD1015,0)</f>
        <v/>
      </c>
      <c r="AC1015" s="376">
        <f>SUM(W1015,Y1015,AA1015)</f>
        <v/>
      </c>
      <c r="AD1015" s="377">
        <f>AC1015+D1015+H1015</f>
        <v/>
      </c>
    </row>
    <row r="1016" outlineLevel="1">
      <c r="A1016" s="3" t="n"/>
      <c r="B1016" s="99">
        <f>C1015</f>
        <v/>
      </c>
      <c r="C1016" s="100">
        <f>C1015+#REF!</f>
        <v/>
      </c>
      <c r="D1016" s="371" t="n"/>
      <c r="E1016" s="378" t="n"/>
      <c r="F1016" s="378" t="n"/>
      <c r="G1016" s="371" t="n"/>
      <c r="H1016" s="371" t="n"/>
      <c r="I1016" s="379" t="n"/>
      <c r="J1016" s="378" t="n"/>
      <c r="K1016" s="371" t="n"/>
      <c r="L1016" s="379" t="n"/>
      <c r="M1016" s="379" t="n"/>
      <c r="N1016" s="379" t="n"/>
      <c r="O1016" s="379" t="n"/>
      <c r="P1016" s="379" t="n"/>
      <c r="Q1016" s="379" t="n"/>
      <c r="R1016" s="371" t="n"/>
      <c r="S1016" s="379" t="n"/>
      <c r="T1016" s="371" t="n"/>
      <c r="U1016" s="371" t="n"/>
      <c r="V1016" s="171">
        <f>IFERROR(W1016/$AD1016,0)</f>
        <v/>
      </c>
      <c r="W1016" s="375">
        <f>SUM(I1016,J1016,K1016)</f>
        <v/>
      </c>
      <c r="X1016" s="172">
        <f>IFERROR(Y1016/$AD1016,0)</f>
        <v/>
      </c>
      <c r="Y1016" s="380">
        <f>SUM(L1016:R1016)</f>
        <v/>
      </c>
      <c r="Z1016" s="172">
        <f>IFERROR(AA1016/$AD1016,0)</f>
        <v/>
      </c>
      <c r="AA1016" s="380">
        <f>SUM(S1016,T1016)</f>
        <v/>
      </c>
      <c r="AB1016" s="174">
        <f>IFERROR(AC1016/$AD1016,0)</f>
        <v/>
      </c>
      <c r="AC1016" s="376">
        <f>SUM(W1016,Y1016,AA1016)</f>
        <v/>
      </c>
      <c r="AD1016" s="377">
        <f>AC1016+D1016+H1016</f>
        <v/>
      </c>
    </row>
    <row r="1017" outlineLevel="1" ht="13.8" customHeight="1" thickBot="1">
      <c r="A1017" s="3" t="n"/>
      <c r="B1017" s="99">
        <f>C1016</f>
        <v/>
      </c>
      <c r="C1017" s="100">
        <f>C1016+#REF!</f>
        <v/>
      </c>
      <c r="D1017" s="371" t="n"/>
      <c r="E1017" s="378" t="n"/>
      <c r="F1017" s="378" t="n"/>
      <c r="G1017" s="371" t="n"/>
      <c r="H1017" s="371" t="n"/>
      <c r="I1017" s="379" t="n"/>
      <c r="J1017" s="378" t="n"/>
      <c r="K1017" s="371" t="n"/>
      <c r="L1017" s="379" t="n"/>
      <c r="M1017" s="379" t="n"/>
      <c r="N1017" s="379" t="n"/>
      <c r="O1017" s="379" t="n"/>
      <c r="P1017" s="379" t="n"/>
      <c r="Q1017" s="379" t="n"/>
      <c r="R1017" s="371" t="n"/>
      <c r="S1017" s="379" t="n"/>
      <c r="T1017" s="371" t="n"/>
      <c r="U1017" s="371" t="n"/>
      <c r="V1017" s="178">
        <f>IFERROR(W1017/$AD1017,0)</f>
        <v/>
      </c>
      <c r="W1017" s="375">
        <f>SUM(I1017,J1017,K1017)</f>
        <v/>
      </c>
      <c r="X1017" s="179">
        <f>IFERROR(Y1017/$AD1017,0)</f>
        <v/>
      </c>
      <c r="Y1017" s="385">
        <f>SUM(L1017:R1017)</f>
        <v/>
      </c>
      <c r="Z1017" s="179">
        <f>IFERROR(AA1017/$AD1017,0)</f>
        <v/>
      </c>
      <c r="AA1017" s="385">
        <f>SUM(S1017,T1017)</f>
        <v/>
      </c>
      <c r="AB1017" s="181">
        <f>IFERROR(AC1017/$AD1017,0)</f>
        <v/>
      </c>
      <c r="AC1017" s="376">
        <f>SUM(W1017,Y1017,AA1017)</f>
        <v/>
      </c>
      <c r="AD1017" s="377">
        <f>AC1017+D1017+H1017</f>
        <v/>
      </c>
    </row>
    <row r="1018" ht="13.8" customHeight="1" thickBot="1">
      <c r="A1018" s="3" t="n"/>
      <c r="B1018" s="285" t="inlineStr">
        <is>
          <t>Total</t>
        </is>
      </c>
      <c r="C1018" s="445" t="n"/>
      <c r="D1018" s="393">
        <f>SUM(D922:D1017)</f>
        <v/>
      </c>
      <c r="E1018" s="392">
        <f>SUM(E922:E1017)</f>
        <v/>
      </c>
      <c r="F1018" s="392">
        <f>SUM(F922:F1017)</f>
        <v/>
      </c>
      <c r="G1018" s="393">
        <f>SUM(G922:G1017)</f>
        <v/>
      </c>
      <c r="H1018" s="393">
        <f>SUM(H922:H1017)</f>
        <v/>
      </c>
      <c r="I1018" s="394">
        <f>SUM(I922:I1017)</f>
        <v/>
      </c>
      <c r="J1018" s="394">
        <f>SUM(J922:J1017)</f>
        <v/>
      </c>
      <c r="K1018" s="393">
        <f>SUM(K922:K1017)</f>
        <v/>
      </c>
      <c r="L1018" s="394">
        <f>SUM(L922:L1017)</f>
        <v/>
      </c>
      <c r="M1018" s="394">
        <f>SUM(M922:M1017)</f>
        <v/>
      </c>
      <c r="N1018" s="394">
        <f>SUM(N922:N1017)</f>
        <v/>
      </c>
      <c r="O1018" s="394">
        <f>SUM(O922:O1017)</f>
        <v/>
      </c>
      <c r="P1018" s="394">
        <f>SUM(P922:P1017)</f>
        <v/>
      </c>
      <c r="Q1018" s="394">
        <f>SUM(Q922:Q1017)</f>
        <v/>
      </c>
      <c r="R1018" s="393">
        <f>SUM(R922:R1017)</f>
        <v/>
      </c>
      <c r="S1018" s="395">
        <f>SUM(S922:S1017)</f>
        <v/>
      </c>
      <c r="T1018" s="396">
        <f>SUM(T922:T1017)</f>
        <v/>
      </c>
      <c r="U1018" s="393">
        <f>SUM(U922:U1017)</f>
        <v/>
      </c>
      <c r="V1018" s="106">
        <f>IFERROR(W1018/$AD1018,0)</f>
        <v/>
      </c>
      <c r="W1018" s="397">
        <f>SUM(I1018,J1018,K1018)</f>
        <v/>
      </c>
      <c r="X1018" s="108">
        <f>IFERROR(Y1018/$AD1018,0)</f>
        <v/>
      </c>
      <c r="Y1018" s="397">
        <f>SUM(L1018:R1018)</f>
        <v/>
      </c>
      <c r="Z1018" s="108">
        <f>IFERROR(AA1018/$AD1018,0)</f>
        <v/>
      </c>
      <c r="AA1018" s="397">
        <f>SUM(S1018,T1018)</f>
        <v/>
      </c>
      <c r="AB1018" s="109">
        <f>IFERROR(AC1018/$AD1018,0)</f>
        <v/>
      </c>
      <c r="AC1018" s="398">
        <f>SUM(W1018,Y1018,AA1018)</f>
        <v/>
      </c>
      <c r="AD1018" s="398">
        <f>AC1018+D1018+H1018</f>
        <v/>
      </c>
    </row>
    <row r="1020" ht="15" customHeight="1">
      <c r="U1020" s="443">
        <f>IF(AC1020&lt;&gt;"","Data Manhã:","")</f>
        <v/>
      </c>
      <c r="AC1020" s="294">
        <f>IF(#REF!&lt;&gt;"",#REF!,"")</f>
        <v/>
      </c>
    </row>
    <row r="1021" ht="18" customHeight="1" thickBot="1">
      <c r="B1021" s="1" t="inlineStr">
        <is>
          <t>Movimento:</t>
        </is>
      </c>
      <c r="C1021" s="295" t="inlineStr">
        <is>
          <t>a5</t>
        </is>
      </c>
      <c r="D1021" s="358" t="n"/>
      <c r="E1021" s="358" t="n"/>
      <c r="F1021" s="358" t="n"/>
      <c r="G1021" s="358" t="n"/>
      <c r="H1021" s="358" t="n"/>
      <c r="I1021" s="358" t="n"/>
      <c r="J1021" s="358" t="n"/>
      <c r="K1021" s="358" t="n"/>
      <c r="L1021" s="358" t="n"/>
      <c r="M1021" s="358" t="n"/>
      <c r="N1021" s="358" t="n"/>
      <c r="O1021" s="358" t="n"/>
      <c r="P1021" s="358" t="n"/>
      <c r="Q1021" s="358" t="n"/>
      <c r="U1021" s="444">
        <f>IF(AC1020&lt;&gt;"","Data Tarde:","Data:")</f>
        <v/>
      </c>
      <c r="V1021" s="358" t="n"/>
      <c r="W1021" s="358" t="n"/>
      <c r="X1021" s="358" t="n"/>
      <c r="Y1021" s="358" t="n"/>
      <c r="Z1021" s="358" t="n"/>
      <c r="AA1021" s="358" t="n"/>
      <c r="AB1021" s="358" t="n"/>
      <c r="AC1021" s="298">
        <f>IF(#REF!="",#REF!,#REF!)</f>
        <v/>
      </c>
      <c r="AD1021" s="358" t="n"/>
    </row>
    <row r="1022" ht="12.75" customHeight="1">
      <c r="A1022" s="3" t="n"/>
      <c r="B1022" s="66" t="inlineStr">
        <is>
          <t>Hora</t>
        </is>
      </c>
      <c r="C1022" s="67" t="n"/>
      <c r="D1022" s="287" t="inlineStr">
        <is>
          <t>Leves</t>
        </is>
      </c>
      <c r="E1022" s="289" t="n"/>
      <c r="F1022" s="361" t="n"/>
      <c r="G1022" s="362" t="n"/>
      <c r="H1022" s="287" t="inlineStr">
        <is>
          <t>VUC</t>
        </is>
      </c>
      <c r="I1022" s="305" t="n"/>
      <c r="J1022" s="361" t="n"/>
      <c r="K1022" s="363" t="n"/>
      <c r="L1022" s="289" t="n"/>
      <c r="M1022" s="361" t="n"/>
      <c r="N1022" s="361" t="n"/>
      <c r="O1022" s="361" t="n"/>
      <c r="P1022" s="361" t="n"/>
      <c r="Q1022" s="361" t="n"/>
      <c r="R1022" s="362" t="n"/>
      <c r="S1022" s="289" t="n"/>
      <c r="T1022" s="362" t="n"/>
      <c r="U1022" s="287" t="inlineStr">
        <is>
          <t>Motos</t>
        </is>
      </c>
      <c r="V1022" s="290" t="inlineStr">
        <is>
          <t>Pesados</t>
        </is>
      </c>
      <c r="W1022" s="361" t="n"/>
      <c r="X1022" s="361" t="n"/>
      <c r="Y1022" s="361" t="n"/>
      <c r="Z1022" s="361" t="n"/>
      <c r="AA1022" s="361" t="n"/>
      <c r="AB1022" s="361" t="n"/>
      <c r="AC1022" s="362" t="n"/>
      <c r="AD1022" s="364" t="inlineStr">
        <is>
          <t>Veículos Totais</t>
        </is>
      </c>
    </row>
    <row r="1023" ht="13.8" customHeight="1" thickBot="1">
      <c r="B1023" s="68" t="inlineStr">
        <is>
          <t>das</t>
        </is>
      </c>
      <c r="C1023" s="69" t="inlineStr">
        <is>
          <t>às</t>
        </is>
      </c>
      <c r="D1023" s="366" t="n"/>
      <c r="E1023" s="120" t="inlineStr">
        <is>
          <t>1 Eixo</t>
        </is>
      </c>
      <c r="F1023" s="120" t="inlineStr">
        <is>
          <t>2 Eixos</t>
        </is>
      </c>
      <c r="G1023" s="288" t="inlineStr">
        <is>
          <t>3 Eixos</t>
        </is>
      </c>
      <c r="H1023" s="366" t="n"/>
      <c r="I1023" s="70" t="inlineStr">
        <is>
          <t>2 Eixos</t>
        </is>
      </c>
      <c r="J1023" s="69" t="inlineStr">
        <is>
          <t>3 Eixos</t>
        </is>
      </c>
      <c r="K1023" s="71" t="inlineStr">
        <is>
          <t>4 Eixos</t>
        </is>
      </c>
      <c r="L1023" s="70" t="inlineStr">
        <is>
          <t>3 E</t>
        </is>
      </c>
      <c r="M1023" s="70" t="inlineStr">
        <is>
          <t>4 E</t>
        </is>
      </c>
      <c r="N1023" s="70" t="inlineStr">
        <is>
          <t>5 E</t>
        </is>
      </c>
      <c r="O1023" s="70" t="inlineStr">
        <is>
          <t>6 E</t>
        </is>
      </c>
      <c r="P1023" s="70" t="inlineStr">
        <is>
          <t>7 E</t>
        </is>
      </c>
      <c r="Q1023" s="70" t="inlineStr">
        <is>
          <t>8/9 E</t>
        </is>
      </c>
      <c r="R1023" s="71" t="inlineStr">
        <is>
          <t>10 E +</t>
        </is>
      </c>
      <c r="S1023" s="72" t="inlineStr">
        <is>
          <t>2 E</t>
        </is>
      </c>
      <c r="T1023" s="73" t="inlineStr">
        <is>
          <t>3 E ou +</t>
        </is>
      </c>
      <c r="U1023" s="366" t="n"/>
      <c r="V1023" s="74" t="inlineStr">
        <is>
          <t>% Cam</t>
        </is>
      </c>
      <c r="W1023" s="75" t="inlineStr">
        <is>
          <t>Caminhões</t>
        </is>
      </c>
      <c r="X1023" s="75" t="inlineStr">
        <is>
          <t>% Carr</t>
        </is>
      </c>
      <c r="Y1023" s="75" t="inlineStr">
        <is>
          <t>Carretas</t>
        </is>
      </c>
      <c r="Z1023" s="75" t="inlineStr">
        <is>
          <t>% Ônib</t>
        </is>
      </c>
      <c r="AA1023" s="75" t="inlineStr">
        <is>
          <t>Ônibus</t>
        </is>
      </c>
      <c r="AB1023" s="75" t="inlineStr">
        <is>
          <t>% Pes</t>
        </is>
      </c>
      <c r="AC1023" s="71" t="inlineStr">
        <is>
          <t>Total</t>
        </is>
      </c>
      <c r="AD1023" s="365" t="n"/>
    </row>
    <row r="1024" outlineLevel="1" ht="12" customHeight="1">
      <c r="A1024" s="3" t="n"/>
      <c r="B1024" s="76" t="n">
        <v>0</v>
      </c>
      <c r="C1024" s="77">
        <f>B1024+#REF!</f>
        <v/>
      </c>
      <c r="D1024" s="371" t="n"/>
      <c r="E1024" s="368" t="n"/>
      <c r="F1024" s="369" t="n"/>
      <c r="G1024" s="370" t="n"/>
      <c r="H1024" s="371" t="n"/>
      <c r="I1024" s="372" t="n"/>
      <c r="J1024" s="373" t="n"/>
      <c r="K1024" s="374" t="n"/>
      <c r="L1024" s="372" t="n"/>
      <c r="M1024" s="372" t="n"/>
      <c r="N1024" s="372" t="n"/>
      <c r="O1024" s="372" t="n"/>
      <c r="P1024" s="372" t="n"/>
      <c r="Q1024" s="372" t="n"/>
      <c r="R1024" s="370" t="n"/>
      <c r="S1024" s="369" t="n"/>
      <c r="T1024" s="370" t="n"/>
      <c r="U1024" s="370" t="n"/>
      <c r="V1024" s="163">
        <f>IFERROR(W1024/$AD1024,0)</f>
        <v/>
      </c>
      <c r="W1024" s="375">
        <f>SUM(I1024,J1024,K1024)</f>
        <v/>
      </c>
      <c r="X1024" s="165">
        <f>IFERROR(Y1024/$AD1024,0)</f>
        <v/>
      </c>
      <c r="Y1024" s="375">
        <f>SUM(L1024:R1024)</f>
        <v/>
      </c>
      <c r="Z1024" s="165">
        <f>IFERROR(AA1024/$AD1024,0)</f>
        <v/>
      </c>
      <c r="AA1024" s="375">
        <f>SUM(S1024,T1024)</f>
        <v/>
      </c>
      <c r="AB1024" s="166">
        <f>IFERROR(AC1024/$AD1024,0)</f>
        <v/>
      </c>
      <c r="AC1024" s="376">
        <f>SUM(W1024,Y1024,AA1024)</f>
        <v/>
      </c>
      <c r="AD1024" s="377">
        <f>AC1024+D1024+H1024</f>
        <v/>
      </c>
    </row>
    <row r="1025" outlineLevel="1">
      <c r="A1025" s="3" t="n"/>
      <c r="B1025" s="84">
        <f>C1024</f>
        <v/>
      </c>
      <c r="C1025" s="85">
        <f>C1024+#REF!</f>
        <v/>
      </c>
      <c r="D1025" s="371" t="n"/>
      <c r="E1025" s="378" t="n"/>
      <c r="F1025" s="378" t="n"/>
      <c r="G1025" s="371" t="n"/>
      <c r="H1025" s="371" t="n"/>
      <c r="I1025" s="379" t="n"/>
      <c r="J1025" s="378" t="n"/>
      <c r="K1025" s="371" t="n"/>
      <c r="L1025" s="379" t="n"/>
      <c r="M1025" s="379" t="n"/>
      <c r="N1025" s="379" t="n"/>
      <c r="O1025" s="379" t="n"/>
      <c r="P1025" s="379" t="n"/>
      <c r="Q1025" s="379" t="n"/>
      <c r="R1025" s="371" t="n"/>
      <c r="S1025" s="379" t="n"/>
      <c r="T1025" s="371" t="n"/>
      <c r="U1025" s="371" t="n"/>
      <c r="V1025" s="171">
        <f>IFERROR(W1025/$AD1025,0)</f>
        <v/>
      </c>
      <c r="W1025" s="375">
        <f>SUM(I1025,J1025,K1025)</f>
        <v/>
      </c>
      <c r="X1025" s="172">
        <f>IFERROR(Y1025/$AD1025,0)</f>
        <v/>
      </c>
      <c r="Y1025" s="380">
        <f>SUM(L1025:R1025)</f>
        <v/>
      </c>
      <c r="Z1025" s="172">
        <f>IFERROR(AA1025/$AD1025,0)</f>
        <v/>
      </c>
      <c r="AA1025" s="380">
        <f>SUM(S1025,T1025)</f>
        <v/>
      </c>
      <c r="AB1025" s="174">
        <f>IFERROR(AC1025/$AD1025,0)</f>
        <v/>
      </c>
      <c r="AC1025" s="376">
        <f>SUM(W1025,Y1025,AA1025)</f>
        <v/>
      </c>
      <c r="AD1025" s="377">
        <f>AC1025+D1025+H1025</f>
        <v/>
      </c>
    </row>
    <row r="1026" outlineLevel="1">
      <c r="A1026" s="3" t="n"/>
      <c r="B1026" s="84">
        <f>C1025</f>
        <v/>
      </c>
      <c r="C1026" s="85">
        <f>C1025+#REF!</f>
        <v/>
      </c>
      <c r="D1026" s="371" t="n"/>
      <c r="E1026" s="378" t="n"/>
      <c r="F1026" s="378" t="n"/>
      <c r="G1026" s="371" t="n"/>
      <c r="H1026" s="371" t="n"/>
      <c r="I1026" s="379" t="n"/>
      <c r="J1026" s="378" t="n"/>
      <c r="K1026" s="371" t="n"/>
      <c r="L1026" s="379" t="n"/>
      <c r="M1026" s="379" t="n"/>
      <c r="N1026" s="379" t="n"/>
      <c r="O1026" s="379" t="n"/>
      <c r="P1026" s="379" t="n"/>
      <c r="Q1026" s="379" t="n"/>
      <c r="R1026" s="371" t="n"/>
      <c r="S1026" s="379" t="n"/>
      <c r="T1026" s="371" t="n"/>
      <c r="U1026" s="371" t="n"/>
      <c r="V1026" s="171">
        <f>IFERROR(W1026/$AD1026,0)</f>
        <v/>
      </c>
      <c r="W1026" s="375">
        <f>SUM(I1026,J1026,K1026)</f>
        <v/>
      </c>
      <c r="X1026" s="172">
        <f>IFERROR(Y1026/$AD1026,0)</f>
        <v/>
      </c>
      <c r="Y1026" s="380">
        <f>SUM(L1026:R1026)</f>
        <v/>
      </c>
      <c r="Z1026" s="172">
        <f>IFERROR(AA1026/$AD1026,0)</f>
        <v/>
      </c>
      <c r="AA1026" s="380">
        <f>SUM(S1026,T1026)</f>
        <v/>
      </c>
      <c r="AB1026" s="174">
        <f>IFERROR(AC1026/$AD1026,0)</f>
        <v/>
      </c>
      <c r="AC1026" s="376">
        <f>SUM(W1026,Y1026,AA1026)</f>
        <v/>
      </c>
      <c r="AD1026" s="377">
        <f>AC1026+D1026+H1026</f>
        <v/>
      </c>
    </row>
    <row r="1027" outlineLevel="1">
      <c r="A1027" s="3" t="n"/>
      <c r="B1027" s="84">
        <f>C1026</f>
        <v/>
      </c>
      <c r="C1027" s="85">
        <f>C1026+#REF!</f>
        <v/>
      </c>
      <c r="D1027" s="371" t="n"/>
      <c r="E1027" s="378" t="n"/>
      <c r="F1027" s="378" t="n"/>
      <c r="G1027" s="371" t="n"/>
      <c r="H1027" s="371" t="n"/>
      <c r="I1027" s="379" t="n"/>
      <c r="J1027" s="378" t="n"/>
      <c r="K1027" s="371" t="n"/>
      <c r="L1027" s="379" t="n"/>
      <c r="M1027" s="379" t="n"/>
      <c r="N1027" s="379" t="n"/>
      <c r="O1027" s="379" t="n"/>
      <c r="P1027" s="379" t="n"/>
      <c r="Q1027" s="379" t="n"/>
      <c r="R1027" s="371" t="n"/>
      <c r="S1027" s="379" t="n"/>
      <c r="T1027" s="371" t="n"/>
      <c r="U1027" s="371" t="n"/>
      <c r="V1027" s="171">
        <f>IFERROR(W1027/$AD1027,0)</f>
        <v/>
      </c>
      <c r="W1027" s="375">
        <f>SUM(I1027,J1027,K1027)</f>
        <v/>
      </c>
      <c r="X1027" s="172">
        <f>IFERROR(Y1027/$AD1027,0)</f>
        <v/>
      </c>
      <c r="Y1027" s="380">
        <f>SUM(L1027:R1027)</f>
        <v/>
      </c>
      <c r="Z1027" s="172">
        <f>IFERROR(AA1027/$AD1027,0)</f>
        <v/>
      </c>
      <c r="AA1027" s="380">
        <f>SUM(S1027,T1027)</f>
        <v/>
      </c>
      <c r="AB1027" s="174">
        <f>IFERROR(AC1027/$AD1027,0)</f>
        <v/>
      </c>
      <c r="AC1027" s="376">
        <f>SUM(W1027,Y1027,AA1027)</f>
        <v/>
      </c>
      <c r="AD1027" s="377">
        <f>AC1027+D1027+H1027</f>
        <v/>
      </c>
    </row>
    <row r="1028" outlineLevel="1">
      <c r="A1028" s="3" t="n"/>
      <c r="B1028" s="84">
        <f>C1027</f>
        <v/>
      </c>
      <c r="C1028" s="85">
        <f>C1027+#REF!</f>
        <v/>
      </c>
      <c r="D1028" s="371" t="n"/>
      <c r="E1028" s="378" t="n"/>
      <c r="F1028" s="378" t="n"/>
      <c r="G1028" s="371" t="n"/>
      <c r="H1028" s="371" t="n"/>
      <c r="I1028" s="379" t="n"/>
      <c r="J1028" s="378" t="n"/>
      <c r="K1028" s="371" t="n"/>
      <c r="L1028" s="379" t="n"/>
      <c r="M1028" s="379" t="n"/>
      <c r="N1028" s="379" t="n"/>
      <c r="O1028" s="379" t="n"/>
      <c r="P1028" s="379" t="n"/>
      <c r="Q1028" s="379" t="n"/>
      <c r="R1028" s="371" t="n"/>
      <c r="S1028" s="379" t="n"/>
      <c r="T1028" s="371" t="n"/>
      <c r="U1028" s="371" t="n"/>
      <c r="V1028" s="171">
        <f>IFERROR(W1028/$AD1028,0)</f>
        <v/>
      </c>
      <c r="W1028" s="375">
        <f>SUM(I1028,J1028,K1028)</f>
        <v/>
      </c>
      <c r="X1028" s="172">
        <f>IFERROR(Y1028/$AD1028,0)</f>
        <v/>
      </c>
      <c r="Y1028" s="380">
        <f>SUM(L1028:R1028)</f>
        <v/>
      </c>
      <c r="Z1028" s="172">
        <f>IFERROR(AA1028/$AD1028,0)</f>
        <v/>
      </c>
      <c r="AA1028" s="380">
        <f>SUM(S1028,T1028)</f>
        <v/>
      </c>
      <c r="AB1028" s="174">
        <f>IFERROR(AC1028/$AD1028,0)</f>
        <v/>
      </c>
      <c r="AC1028" s="376">
        <f>SUM(W1028,Y1028,AA1028)</f>
        <v/>
      </c>
      <c r="AD1028" s="377">
        <f>AC1028+D1028+H1028</f>
        <v/>
      </c>
    </row>
    <row r="1029" outlineLevel="1">
      <c r="A1029" s="3" t="n"/>
      <c r="B1029" s="84">
        <f>C1028</f>
        <v/>
      </c>
      <c r="C1029" s="85">
        <f>C1028+#REF!</f>
        <v/>
      </c>
      <c r="D1029" s="371" t="n"/>
      <c r="E1029" s="378" t="n"/>
      <c r="F1029" s="378" t="n"/>
      <c r="G1029" s="371" t="n"/>
      <c r="H1029" s="371" t="n"/>
      <c r="I1029" s="379" t="n"/>
      <c r="J1029" s="378" t="n"/>
      <c r="K1029" s="371" t="n"/>
      <c r="L1029" s="379" t="n"/>
      <c r="M1029" s="379" t="n"/>
      <c r="N1029" s="379" t="n"/>
      <c r="O1029" s="379" t="n"/>
      <c r="P1029" s="379" t="n"/>
      <c r="Q1029" s="379" t="n"/>
      <c r="R1029" s="371" t="n"/>
      <c r="S1029" s="379" t="n"/>
      <c r="T1029" s="371" t="n"/>
      <c r="U1029" s="371" t="n"/>
      <c r="V1029" s="171">
        <f>IFERROR(W1029/$AD1029,0)</f>
        <v/>
      </c>
      <c r="W1029" s="375">
        <f>SUM(I1029,J1029,K1029)</f>
        <v/>
      </c>
      <c r="X1029" s="172">
        <f>IFERROR(Y1029/$AD1029,0)</f>
        <v/>
      </c>
      <c r="Y1029" s="380">
        <f>SUM(L1029:R1029)</f>
        <v/>
      </c>
      <c r="Z1029" s="172">
        <f>IFERROR(AA1029/$AD1029,0)</f>
        <v/>
      </c>
      <c r="AA1029" s="380">
        <f>SUM(S1029,T1029)</f>
        <v/>
      </c>
      <c r="AB1029" s="174">
        <f>IFERROR(AC1029/$AD1029,0)</f>
        <v/>
      </c>
      <c r="AC1029" s="376">
        <f>SUM(W1029,Y1029,AA1029)</f>
        <v/>
      </c>
      <c r="AD1029" s="377">
        <f>AC1029+D1029+H1029</f>
        <v/>
      </c>
    </row>
    <row r="1030" outlineLevel="1">
      <c r="A1030" s="3" t="n"/>
      <c r="B1030" s="84">
        <f>C1029</f>
        <v/>
      </c>
      <c r="C1030" s="85">
        <f>C1029+#REF!</f>
        <v/>
      </c>
      <c r="D1030" s="371" t="n"/>
      <c r="E1030" s="378" t="n"/>
      <c r="F1030" s="378" t="n"/>
      <c r="G1030" s="371" t="n"/>
      <c r="H1030" s="371" t="n"/>
      <c r="I1030" s="379" t="n"/>
      <c r="J1030" s="378" t="n"/>
      <c r="K1030" s="371" t="n"/>
      <c r="L1030" s="379" t="n"/>
      <c r="M1030" s="379" t="n"/>
      <c r="N1030" s="379" t="n"/>
      <c r="O1030" s="379" t="n"/>
      <c r="P1030" s="379" t="n"/>
      <c r="Q1030" s="379" t="n"/>
      <c r="R1030" s="371" t="n"/>
      <c r="S1030" s="379" t="n"/>
      <c r="T1030" s="371" t="n"/>
      <c r="U1030" s="371" t="n"/>
      <c r="V1030" s="171">
        <f>IFERROR(W1030/$AD1030,0)</f>
        <v/>
      </c>
      <c r="W1030" s="375">
        <f>SUM(I1030,J1030,K1030)</f>
        <v/>
      </c>
      <c r="X1030" s="172">
        <f>IFERROR(Y1030/$AD1030,0)</f>
        <v/>
      </c>
      <c r="Y1030" s="380">
        <f>SUM(L1030:R1030)</f>
        <v/>
      </c>
      <c r="Z1030" s="172">
        <f>IFERROR(AA1030/$AD1030,0)</f>
        <v/>
      </c>
      <c r="AA1030" s="380">
        <f>SUM(S1030,T1030)</f>
        <v/>
      </c>
      <c r="AB1030" s="174">
        <f>IFERROR(AC1030/$AD1030,0)</f>
        <v/>
      </c>
      <c r="AC1030" s="376">
        <f>SUM(W1030,Y1030,AA1030)</f>
        <v/>
      </c>
      <c r="AD1030" s="377">
        <f>AC1030+D1030+H1030</f>
        <v/>
      </c>
    </row>
    <row r="1031" outlineLevel="1">
      <c r="A1031" s="3" t="n"/>
      <c r="B1031" s="84">
        <f>C1030</f>
        <v/>
      </c>
      <c r="C1031" s="85">
        <f>C1030+#REF!</f>
        <v/>
      </c>
      <c r="D1031" s="371" t="n"/>
      <c r="E1031" s="378" t="n"/>
      <c r="F1031" s="378" t="n"/>
      <c r="G1031" s="371" t="n"/>
      <c r="H1031" s="371" t="n"/>
      <c r="I1031" s="379" t="n"/>
      <c r="J1031" s="378" t="n"/>
      <c r="K1031" s="371" t="n"/>
      <c r="L1031" s="379" t="n"/>
      <c r="M1031" s="379" t="n"/>
      <c r="N1031" s="379" t="n"/>
      <c r="O1031" s="379" t="n"/>
      <c r="P1031" s="379" t="n"/>
      <c r="Q1031" s="379" t="n"/>
      <c r="R1031" s="371" t="n"/>
      <c r="S1031" s="379" t="n"/>
      <c r="T1031" s="371" t="n"/>
      <c r="U1031" s="371" t="n"/>
      <c r="V1031" s="171">
        <f>IFERROR(W1031/$AD1031,0)</f>
        <v/>
      </c>
      <c r="W1031" s="375">
        <f>SUM(I1031,J1031,K1031)</f>
        <v/>
      </c>
      <c r="X1031" s="172">
        <f>IFERROR(Y1031/$AD1031,0)</f>
        <v/>
      </c>
      <c r="Y1031" s="380">
        <f>SUM(L1031:R1031)</f>
        <v/>
      </c>
      <c r="Z1031" s="172">
        <f>IFERROR(AA1031/$AD1031,0)</f>
        <v/>
      </c>
      <c r="AA1031" s="380">
        <f>SUM(S1031,T1031)</f>
        <v/>
      </c>
      <c r="AB1031" s="174">
        <f>IFERROR(AC1031/$AD1031,0)</f>
        <v/>
      </c>
      <c r="AC1031" s="376">
        <f>SUM(W1031,Y1031,AA1031)</f>
        <v/>
      </c>
      <c r="AD1031" s="377">
        <f>AC1031+D1031+H1031</f>
        <v/>
      </c>
    </row>
    <row r="1032" outlineLevel="1">
      <c r="A1032" s="3" t="n"/>
      <c r="B1032" s="84">
        <f>C1031</f>
        <v/>
      </c>
      <c r="C1032" s="85">
        <f>C1031+#REF!</f>
        <v/>
      </c>
      <c r="D1032" s="371" t="n"/>
      <c r="E1032" s="378" t="n"/>
      <c r="F1032" s="378" t="n"/>
      <c r="G1032" s="371" t="n"/>
      <c r="H1032" s="371" t="n"/>
      <c r="I1032" s="379" t="n"/>
      <c r="J1032" s="378" t="n"/>
      <c r="K1032" s="371" t="n"/>
      <c r="L1032" s="379" t="n"/>
      <c r="M1032" s="379" t="n"/>
      <c r="N1032" s="379" t="n"/>
      <c r="O1032" s="379" t="n"/>
      <c r="P1032" s="379" t="n"/>
      <c r="Q1032" s="379" t="n"/>
      <c r="R1032" s="371" t="n"/>
      <c r="S1032" s="379" t="n"/>
      <c r="T1032" s="371" t="n"/>
      <c r="U1032" s="371" t="n"/>
      <c r="V1032" s="171">
        <f>IFERROR(W1032/$AD1032,0)</f>
        <v/>
      </c>
      <c r="W1032" s="375">
        <f>SUM(I1032,J1032,K1032)</f>
        <v/>
      </c>
      <c r="X1032" s="172">
        <f>IFERROR(Y1032/$AD1032,0)</f>
        <v/>
      </c>
      <c r="Y1032" s="380">
        <f>SUM(L1032:R1032)</f>
        <v/>
      </c>
      <c r="Z1032" s="172">
        <f>IFERROR(AA1032/$AD1032,0)</f>
        <v/>
      </c>
      <c r="AA1032" s="380">
        <f>SUM(S1032,T1032)</f>
        <v/>
      </c>
      <c r="AB1032" s="174">
        <f>IFERROR(AC1032/$AD1032,0)</f>
        <v/>
      </c>
      <c r="AC1032" s="376">
        <f>SUM(W1032,Y1032,AA1032)</f>
        <v/>
      </c>
      <c r="AD1032" s="377">
        <f>AC1032+D1032+H1032</f>
        <v/>
      </c>
    </row>
    <row r="1033" outlineLevel="1">
      <c r="A1033" s="3" t="n"/>
      <c r="B1033" s="84">
        <f>C1032</f>
        <v/>
      </c>
      <c r="C1033" s="85">
        <f>C1032+#REF!</f>
        <v/>
      </c>
      <c r="D1033" s="371" t="n"/>
      <c r="E1033" s="378" t="n"/>
      <c r="F1033" s="378" t="n"/>
      <c r="G1033" s="371" t="n"/>
      <c r="H1033" s="371" t="n"/>
      <c r="I1033" s="379" t="n"/>
      <c r="J1033" s="378" t="n"/>
      <c r="K1033" s="371" t="n"/>
      <c r="L1033" s="379" t="n"/>
      <c r="M1033" s="379" t="n"/>
      <c r="N1033" s="379" t="n"/>
      <c r="O1033" s="379" t="n"/>
      <c r="P1033" s="379" t="n"/>
      <c r="Q1033" s="379" t="n"/>
      <c r="R1033" s="371" t="n"/>
      <c r="S1033" s="379" t="n"/>
      <c r="T1033" s="371" t="n"/>
      <c r="U1033" s="371" t="n"/>
      <c r="V1033" s="171">
        <f>IFERROR(W1033/$AD1033,0)</f>
        <v/>
      </c>
      <c r="W1033" s="375">
        <f>SUM(I1033,J1033,K1033)</f>
        <v/>
      </c>
      <c r="X1033" s="172">
        <f>IFERROR(Y1033/$AD1033,0)</f>
        <v/>
      </c>
      <c r="Y1033" s="380">
        <f>SUM(L1033:R1033)</f>
        <v/>
      </c>
      <c r="Z1033" s="172">
        <f>IFERROR(AA1033/$AD1033,0)</f>
        <v/>
      </c>
      <c r="AA1033" s="380">
        <f>SUM(S1033,T1033)</f>
        <v/>
      </c>
      <c r="AB1033" s="174">
        <f>IFERROR(AC1033/$AD1033,0)</f>
        <v/>
      </c>
      <c r="AC1033" s="376">
        <f>SUM(W1033,Y1033,AA1033)</f>
        <v/>
      </c>
      <c r="AD1033" s="377">
        <f>AC1033+D1033+H1033</f>
        <v/>
      </c>
    </row>
    <row r="1034" outlineLevel="1">
      <c r="A1034" s="3" t="n"/>
      <c r="B1034" s="84">
        <f>C1033</f>
        <v/>
      </c>
      <c r="C1034" s="90">
        <f>C1033+#REF!</f>
        <v/>
      </c>
      <c r="D1034" s="371" t="n"/>
      <c r="E1034" s="378" t="n"/>
      <c r="F1034" s="378" t="n"/>
      <c r="G1034" s="371" t="n"/>
      <c r="H1034" s="371" t="n"/>
      <c r="I1034" s="379" t="n"/>
      <c r="J1034" s="378" t="n"/>
      <c r="K1034" s="371" t="n"/>
      <c r="L1034" s="379" t="n"/>
      <c r="M1034" s="379" t="n"/>
      <c r="N1034" s="379" t="n"/>
      <c r="O1034" s="379" t="n"/>
      <c r="P1034" s="379" t="n"/>
      <c r="Q1034" s="379" t="n"/>
      <c r="R1034" s="371" t="n"/>
      <c r="S1034" s="379" t="n"/>
      <c r="T1034" s="371" t="n"/>
      <c r="U1034" s="371" t="n"/>
      <c r="V1034" s="171">
        <f>IFERROR(W1034/$AD1034,0)</f>
        <v/>
      </c>
      <c r="W1034" s="375">
        <f>SUM(I1034,J1034,K1034)</f>
        <v/>
      </c>
      <c r="X1034" s="172">
        <f>IFERROR(Y1034/$AD1034,0)</f>
        <v/>
      </c>
      <c r="Y1034" s="380">
        <f>SUM(L1034:R1034)</f>
        <v/>
      </c>
      <c r="Z1034" s="172">
        <f>IFERROR(AA1034/$AD1034,0)</f>
        <v/>
      </c>
      <c r="AA1034" s="380">
        <f>SUM(S1034,T1034)</f>
        <v/>
      </c>
      <c r="AB1034" s="174">
        <f>IFERROR(AC1034/$AD1034,0)</f>
        <v/>
      </c>
      <c r="AC1034" s="376">
        <f>SUM(W1034,Y1034,AA1034)</f>
        <v/>
      </c>
      <c r="AD1034" s="377">
        <f>AC1034+D1034+H1034</f>
        <v/>
      </c>
    </row>
    <row r="1035" outlineLevel="1">
      <c r="A1035" s="3" t="n"/>
      <c r="B1035" s="84">
        <f>C1034</f>
        <v/>
      </c>
      <c r="C1035" s="85">
        <f>C1034+#REF!</f>
        <v/>
      </c>
      <c r="D1035" s="371" t="n"/>
      <c r="E1035" s="378" t="n"/>
      <c r="F1035" s="378" t="n"/>
      <c r="G1035" s="371" t="n"/>
      <c r="H1035" s="371" t="n"/>
      <c r="I1035" s="379" t="n"/>
      <c r="J1035" s="378" t="n"/>
      <c r="K1035" s="371" t="n"/>
      <c r="L1035" s="379" t="n"/>
      <c r="M1035" s="379" t="n"/>
      <c r="N1035" s="379" t="n"/>
      <c r="O1035" s="379" t="n"/>
      <c r="P1035" s="379" t="n"/>
      <c r="Q1035" s="379" t="n"/>
      <c r="R1035" s="371" t="n"/>
      <c r="S1035" s="379" t="n"/>
      <c r="T1035" s="371" t="n"/>
      <c r="U1035" s="371" t="n"/>
      <c r="V1035" s="171">
        <f>IFERROR(W1035/$AD1035,0)</f>
        <v/>
      </c>
      <c r="W1035" s="375">
        <f>SUM(I1035,J1035,K1035)</f>
        <v/>
      </c>
      <c r="X1035" s="172">
        <f>IFERROR(Y1035/$AD1035,0)</f>
        <v/>
      </c>
      <c r="Y1035" s="380">
        <f>SUM(L1035:R1035)</f>
        <v/>
      </c>
      <c r="Z1035" s="172">
        <f>IFERROR(AA1035/$AD1035,0)</f>
        <v/>
      </c>
      <c r="AA1035" s="380">
        <f>SUM(S1035,T1035)</f>
        <v/>
      </c>
      <c r="AB1035" s="174">
        <f>IFERROR(AC1035/$AD1035,0)</f>
        <v/>
      </c>
      <c r="AC1035" s="376">
        <f>SUM(W1035,Y1035,AA1035)</f>
        <v/>
      </c>
      <c r="AD1035" s="377">
        <f>AC1035+D1035+H1035</f>
        <v/>
      </c>
    </row>
    <row r="1036" outlineLevel="1">
      <c r="A1036" s="3" t="n"/>
      <c r="B1036" s="84">
        <f>C1035</f>
        <v/>
      </c>
      <c r="C1036" s="85">
        <f>C1035+#REF!</f>
        <v/>
      </c>
      <c r="D1036" s="371" t="n"/>
      <c r="E1036" s="378" t="n"/>
      <c r="F1036" s="378" t="n"/>
      <c r="G1036" s="371" t="n"/>
      <c r="H1036" s="371" t="n"/>
      <c r="I1036" s="379" t="n"/>
      <c r="J1036" s="378" t="n"/>
      <c r="K1036" s="371" t="n"/>
      <c r="L1036" s="379" t="n"/>
      <c r="M1036" s="379" t="n"/>
      <c r="N1036" s="379" t="n"/>
      <c r="O1036" s="379" t="n"/>
      <c r="P1036" s="379" t="n"/>
      <c r="Q1036" s="379" t="n"/>
      <c r="R1036" s="371" t="n"/>
      <c r="S1036" s="379" t="n"/>
      <c r="T1036" s="371" t="n"/>
      <c r="U1036" s="371" t="n"/>
      <c r="V1036" s="171">
        <f>IFERROR(W1036/$AD1036,0)</f>
        <v/>
      </c>
      <c r="W1036" s="375">
        <f>SUM(I1036,J1036,K1036)</f>
        <v/>
      </c>
      <c r="X1036" s="172">
        <f>IFERROR(Y1036/$AD1036,0)</f>
        <v/>
      </c>
      <c r="Y1036" s="380">
        <f>SUM(L1036:R1036)</f>
        <v/>
      </c>
      <c r="Z1036" s="172">
        <f>IFERROR(AA1036/$AD1036,0)</f>
        <v/>
      </c>
      <c r="AA1036" s="380">
        <f>SUM(S1036,T1036)</f>
        <v/>
      </c>
      <c r="AB1036" s="174">
        <f>IFERROR(AC1036/$AD1036,0)</f>
        <v/>
      </c>
      <c r="AC1036" s="376">
        <f>SUM(W1036,Y1036,AA1036)</f>
        <v/>
      </c>
      <c r="AD1036" s="377">
        <f>AC1036+D1036+H1036</f>
        <v/>
      </c>
    </row>
    <row r="1037" outlineLevel="1">
      <c r="A1037" s="3" t="n"/>
      <c r="B1037" s="84">
        <f>C1036</f>
        <v/>
      </c>
      <c r="C1037" s="85">
        <f>C1036+#REF!</f>
        <v/>
      </c>
      <c r="D1037" s="371" t="n"/>
      <c r="E1037" s="378" t="n"/>
      <c r="F1037" s="378" t="n"/>
      <c r="G1037" s="371" t="n"/>
      <c r="H1037" s="371" t="n"/>
      <c r="I1037" s="379" t="n"/>
      <c r="J1037" s="378" t="n"/>
      <c r="K1037" s="371" t="n"/>
      <c r="L1037" s="379" t="n"/>
      <c r="M1037" s="379" t="n"/>
      <c r="N1037" s="379" t="n"/>
      <c r="O1037" s="379" t="n"/>
      <c r="P1037" s="379" t="n"/>
      <c r="Q1037" s="379" t="n"/>
      <c r="R1037" s="371" t="n"/>
      <c r="S1037" s="379" t="n"/>
      <c r="T1037" s="371" t="n"/>
      <c r="U1037" s="371" t="n"/>
      <c r="V1037" s="171">
        <f>IFERROR(W1037/$AD1037,0)</f>
        <v/>
      </c>
      <c r="W1037" s="375">
        <f>SUM(I1037,J1037,K1037)</f>
        <v/>
      </c>
      <c r="X1037" s="172">
        <f>IFERROR(Y1037/$AD1037,0)</f>
        <v/>
      </c>
      <c r="Y1037" s="380">
        <f>SUM(L1037:R1037)</f>
        <v/>
      </c>
      <c r="Z1037" s="172">
        <f>IFERROR(AA1037/$AD1037,0)</f>
        <v/>
      </c>
      <c r="AA1037" s="380">
        <f>SUM(S1037,T1037)</f>
        <v/>
      </c>
      <c r="AB1037" s="174">
        <f>IFERROR(AC1037/$AD1037,0)</f>
        <v/>
      </c>
      <c r="AC1037" s="376">
        <f>SUM(W1037,Y1037,AA1037)</f>
        <v/>
      </c>
      <c r="AD1037" s="377">
        <f>AC1037+D1037+H1037</f>
        <v/>
      </c>
    </row>
    <row r="1038" outlineLevel="1">
      <c r="A1038" s="3" t="n"/>
      <c r="B1038" s="84">
        <f>C1037</f>
        <v/>
      </c>
      <c r="C1038" s="85">
        <f>C1037+#REF!</f>
        <v/>
      </c>
      <c r="D1038" s="371" t="n"/>
      <c r="E1038" s="378" t="n"/>
      <c r="F1038" s="378" t="n"/>
      <c r="G1038" s="371" t="n"/>
      <c r="H1038" s="371" t="n"/>
      <c r="I1038" s="379" t="n"/>
      <c r="J1038" s="378" t="n"/>
      <c r="K1038" s="371" t="n"/>
      <c r="L1038" s="379" t="n"/>
      <c r="M1038" s="379" t="n"/>
      <c r="N1038" s="379" t="n"/>
      <c r="O1038" s="379" t="n"/>
      <c r="P1038" s="379" t="n"/>
      <c r="Q1038" s="379" t="n"/>
      <c r="R1038" s="371" t="n"/>
      <c r="S1038" s="379" t="n"/>
      <c r="T1038" s="371" t="n"/>
      <c r="U1038" s="371" t="n"/>
      <c r="V1038" s="171">
        <f>IFERROR(W1038/$AD1038,0)</f>
        <v/>
      </c>
      <c r="W1038" s="375">
        <f>SUM(I1038,J1038,K1038)</f>
        <v/>
      </c>
      <c r="X1038" s="172">
        <f>IFERROR(Y1038/$AD1038,0)</f>
        <v/>
      </c>
      <c r="Y1038" s="380">
        <f>SUM(L1038:R1038)</f>
        <v/>
      </c>
      <c r="Z1038" s="172">
        <f>IFERROR(AA1038/$AD1038,0)</f>
        <v/>
      </c>
      <c r="AA1038" s="380">
        <f>SUM(S1038,T1038)</f>
        <v/>
      </c>
      <c r="AB1038" s="174">
        <f>IFERROR(AC1038/$AD1038,0)</f>
        <v/>
      </c>
      <c r="AC1038" s="376">
        <f>SUM(W1038,Y1038,AA1038)</f>
        <v/>
      </c>
      <c r="AD1038" s="377">
        <f>AC1038+D1038+H1038</f>
        <v/>
      </c>
    </row>
    <row r="1039" outlineLevel="1">
      <c r="A1039" s="3" t="n"/>
      <c r="B1039" s="84">
        <f>C1038</f>
        <v/>
      </c>
      <c r="C1039" s="85">
        <f>C1038+#REF!</f>
        <v/>
      </c>
      <c r="D1039" s="371" t="n"/>
      <c r="E1039" s="378" t="n"/>
      <c r="F1039" s="378" t="n"/>
      <c r="G1039" s="371" t="n"/>
      <c r="H1039" s="371" t="n"/>
      <c r="I1039" s="379" t="n"/>
      <c r="J1039" s="378" t="n"/>
      <c r="K1039" s="371" t="n"/>
      <c r="L1039" s="379" t="n"/>
      <c r="M1039" s="379" t="n"/>
      <c r="N1039" s="379" t="n"/>
      <c r="O1039" s="379" t="n"/>
      <c r="P1039" s="379" t="n"/>
      <c r="Q1039" s="379" t="n"/>
      <c r="R1039" s="371" t="n"/>
      <c r="S1039" s="379" t="n"/>
      <c r="T1039" s="371" t="n"/>
      <c r="U1039" s="371" t="n"/>
      <c r="V1039" s="171">
        <f>IFERROR(W1039/$AD1039,0)</f>
        <v/>
      </c>
      <c r="W1039" s="375">
        <f>SUM(I1039,J1039,K1039)</f>
        <v/>
      </c>
      <c r="X1039" s="172">
        <f>IFERROR(Y1039/$AD1039,0)</f>
        <v/>
      </c>
      <c r="Y1039" s="380">
        <f>SUM(L1039:R1039)</f>
        <v/>
      </c>
      <c r="Z1039" s="172">
        <f>IFERROR(AA1039/$AD1039,0)</f>
        <v/>
      </c>
      <c r="AA1039" s="380">
        <f>SUM(S1039,T1039)</f>
        <v/>
      </c>
      <c r="AB1039" s="174">
        <f>IFERROR(AC1039/$AD1039,0)</f>
        <v/>
      </c>
      <c r="AC1039" s="376">
        <f>SUM(W1039,Y1039,AA1039)</f>
        <v/>
      </c>
      <c r="AD1039" s="377">
        <f>AC1039+D1039+H1039</f>
        <v/>
      </c>
    </row>
    <row r="1040" outlineLevel="1">
      <c r="A1040" s="3" t="n"/>
      <c r="B1040" s="84">
        <f>C1039</f>
        <v/>
      </c>
      <c r="C1040" s="85">
        <f>C1039+#REF!</f>
        <v/>
      </c>
      <c r="D1040" s="371" t="n"/>
      <c r="E1040" s="378" t="n"/>
      <c r="F1040" s="378" t="n"/>
      <c r="G1040" s="371" t="n"/>
      <c r="H1040" s="371" t="n"/>
      <c r="I1040" s="379" t="n"/>
      <c r="J1040" s="378" t="n"/>
      <c r="K1040" s="371" t="n"/>
      <c r="L1040" s="379" t="n"/>
      <c r="M1040" s="379" t="n"/>
      <c r="N1040" s="379" t="n"/>
      <c r="O1040" s="379" t="n"/>
      <c r="P1040" s="379" t="n"/>
      <c r="Q1040" s="379" t="n"/>
      <c r="R1040" s="371" t="n"/>
      <c r="S1040" s="379" t="n"/>
      <c r="T1040" s="371" t="n"/>
      <c r="U1040" s="371" t="n"/>
      <c r="V1040" s="171">
        <f>IFERROR(W1040/$AD1040,0)</f>
        <v/>
      </c>
      <c r="W1040" s="375">
        <f>SUM(I1040,J1040,K1040)</f>
        <v/>
      </c>
      <c r="X1040" s="172">
        <f>IFERROR(Y1040/$AD1040,0)</f>
        <v/>
      </c>
      <c r="Y1040" s="380">
        <f>SUM(L1040:R1040)</f>
        <v/>
      </c>
      <c r="Z1040" s="172">
        <f>IFERROR(AA1040/$AD1040,0)</f>
        <v/>
      </c>
      <c r="AA1040" s="380">
        <f>SUM(S1040,T1040)</f>
        <v/>
      </c>
      <c r="AB1040" s="174">
        <f>IFERROR(AC1040/$AD1040,0)</f>
        <v/>
      </c>
      <c r="AC1040" s="376">
        <f>SUM(W1040,Y1040,AA1040)</f>
        <v/>
      </c>
      <c r="AD1040" s="377">
        <f>AC1040+D1040+H1040</f>
        <v/>
      </c>
    </row>
    <row r="1041" outlineLevel="1">
      <c r="A1041" s="3" t="n"/>
      <c r="B1041" s="84">
        <f>C1040</f>
        <v/>
      </c>
      <c r="C1041" s="85">
        <f>C1040+#REF!</f>
        <v/>
      </c>
      <c r="D1041" s="371" t="n"/>
      <c r="E1041" s="378" t="n"/>
      <c r="F1041" s="378" t="n"/>
      <c r="G1041" s="371" t="n"/>
      <c r="H1041" s="371" t="n"/>
      <c r="I1041" s="379" t="n"/>
      <c r="J1041" s="378" t="n"/>
      <c r="K1041" s="371" t="n"/>
      <c r="L1041" s="379" t="n"/>
      <c r="M1041" s="379" t="n"/>
      <c r="N1041" s="379" t="n"/>
      <c r="O1041" s="379" t="n"/>
      <c r="P1041" s="379" t="n"/>
      <c r="Q1041" s="379" t="n"/>
      <c r="R1041" s="371" t="n"/>
      <c r="S1041" s="379" t="n"/>
      <c r="T1041" s="371" t="n"/>
      <c r="U1041" s="371" t="n"/>
      <c r="V1041" s="171">
        <f>IFERROR(W1041/$AD1041,0)</f>
        <v/>
      </c>
      <c r="W1041" s="375">
        <f>SUM(I1041,J1041,K1041)</f>
        <v/>
      </c>
      <c r="X1041" s="172">
        <f>IFERROR(Y1041/$AD1041,0)</f>
        <v/>
      </c>
      <c r="Y1041" s="380">
        <f>SUM(L1041:R1041)</f>
        <v/>
      </c>
      <c r="Z1041" s="172">
        <f>IFERROR(AA1041/$AD1041,0)</f>
        <v/>
      </c>
      <c r="AA1041" s="380">
        <f>SUM(S1041,T1041)</f>
        <v/>
      </c>
      <c r="AB1041" s="174">
        <f>IFERROR(AC1041/$AD1041,0)</f>
        <v/>
      </c>
      <c r="AC1041" s="376">
        <f>SUM(W1041,Y1041,AA1041)</f>
        <v/>
      </c>
      <c r="AD1041" s="377">
        <f>AC1041+D1041+H1041</f>
        <v/>
      </c>
    </row>
    <row r="1042" outlineLevel="1">
      <c r="A1042" s="3" t="n"/>
      <c r="B1042" s="84">
        <f>C1041</f>
        <v/>
      </c>
      <c r="C1042" s="85">
        <f>C1041+#REF!</f>
        <v/>
      </c>
      <c r="D1042" s="371" t="n"/>
      <c r="E1042" s="378" t="n"/>
      <c r="F1042" s="378" t="n"/>
      <c r="G1042" s="371" t="n"/>
      <c r="H1042" s="371" t="n"/>
      <c r="I1042" s="379" t="n"/>
      <c r="J1042" s="378" t="n"/>
      <c r="K1042" s="371" t="n"/>
      <c r="L1042" s="379" t="n"/>
      <c r="M1042" s="379" t="n"/>
      <c r="N1042" s="379" t="n"/>
      <c r="O1042" s="379" t="n"/>
      <c r="P1042" s="379" t="n"/>
      <c r="Q1042" s="379" t="n"/>
      <c r="R1042" s="371" t="n"/>
      <c r="S1042" s="379" t="n"/>
      <c r="T1042" s="371" t="n"/>
      <c r="U1042" s="371" t="n"/>
      <c r="V1042" s="171">
        <f>IFERROR(W1042/$AD1042,0)</f>
        <v/>
      </c>
      <c r="W1042" s="375">
        <f>SUM(I1042,J1042,K1042)</f>
        <v/>
      </c>
      <c r="X1042" s="172">
        <f>IFERROR(Y1042/$AD1042,0)</f>
        <v/>
      </c>
      <c r="Y1042" s="380">
        <f>SUM(L1042:R1042)</f>
        <v/>
      </c>
      <c r="Z1042" s="172">
        <f>IFERROR(AA1042/$AD1042,0)</f>
        <v/>
      </c>
      <c r="AA1042" s="380">
        <f>SUM(S1042,T1042)</f>
        <v/>
      </c>
      <c r="AB1042" s="174">
        <f>IFERROR(AC1042/$AD1042,0)</f>
        <v/>
      </c>
      <c r="AC1042" s="376">
        <f>SUM(W1042,Y1042,AA1042)</f>
        <v/>
      </c>
      <c r="AD1042" s="377">
        <f>AC1042+D1042+H1042</f>
        <v/>
      </c>
    </row>
    <row r="1043" outlineLevel="1">
      <c r="A1043" s="3" t="n"/>
      <c r="B1043" s="84">
        <f>C1042</f>
        <v/>
      </c>
      <c r="C1043" s="85">
        <f>C1042+#REF!</f>
        <v/>
      </c>
      <c r="D1043" s="371" t="n"/>
      <c r="E1043" s="378" t="n"/>
      <c r="F1043" s="378" t="n"/>
      <c r="G1043" s="371" t="n"/>
      <c r="H1043" s="371" t="n"/>
      <c r="I1043" s="379" t="n"/>
      <c r="J1043" s="378" t="n"/>
      <c r="K1043" s="371" t="n"/>
      <c r="L1043" s="379" t="n"/>
      <c r="M1043" s="379" t="n"/>
      <c r="N1043" s="379" t="n"/>
      <c r="O1043" s="379" t="n"/>
      <c r="P1043" s="379" t="n"/>
      <c r="Q1043" s="379" t="n"/>
      <c r="R1043" s="371" t="n"/>
      <c r="S1043" s="379" t="n"/>
      <c r="T1043" s="371" t="n"/>
      <c r="U1043" s="371" t="n"/>
      <c r="V1043" s="171">
        <f>IFERROR(W1043/$AD1043,0)</f>
        <v/>
      </c>
      <c r="W1043" s="375">
        <f>SUM(I1043,J1043,K1043)</f>
        <v/>
      </c>
      <c r="X1043" s="172">
        <f>IFERROR(Y1043/$AD1043,0)</f>
        <v/>
      </c>
      <c r="Y1043" s="380">
        <f>SUM(L1043:R1043)</f>
        <v/>
      </c>
      <c r="Z1043" s="172">
        <f>IFERROR(AA1043/$AD1043,0)</f>
        <v/>
      </c>
      <c r="AA1043" s="380">
        <f>SUM(S1043,T1043)</f>
        <v/>
      </c>
      <c r="AB1043" s="174">
        <f>IFERROR(AC1043/$AD1043,0)</f>
        <v/>
      </c>
      <c r="AC1043" s="376">
        <f>SUM(W1043,Y1043,AA1043)</f>
        <v/>
      </c>
      <c r="AD1043" s="377">
        <f>AC1043+D1043+H1043</f>
        <v/>
      </c>
    </row>
    <row r="1044" outlineLevel="1">
      <c r="A1044" s="3" t="n"/>
      <c r="B1044" s="84">
        <f>C1043</f>
        <v/>
      </c>
      <c r="C1044" s="85">
        <f>C1043+#REF!</f>
        <v/>
      </c>
      <c r="D1044" s="371" t="n"/>
      <c r="E1044" s="378" t="n"/>
      <c r="F1044" s="378" t="n"/>
      <c r="G1044" s="371" t="n"/>
      <c r="H1044" s="371" t="n"/>
      <c r="I1044" s="379" t="n"/>
      <c r="J1044" s="378" t="n"/>
      <c r="K1044" s="371" t="n"/>
      <c r="L1044" s="379" t="n"/>
      <c r="M1044" s="379" t="n"/>
      <c r="N1044" s="379" t="n"/>
      <c r="O1044" s="379" t="n"/>
      <c r="P1044" s="379" t="n"/>
      <c r="Q1044" s="379" t="n"/>
      <c r="R1044" s="371" t="n"/>
      <c r="S1044" s="379" t="n"/>
      <c r="T1044" s="371" t="n"/>
      <c r="U1044" s="371" t="n"/>
      <c r="V1044" s="171">
        <f>IFERROR(W1044/$AD1044,0)</f>
        <v/>
      </c>
      <c r="W1044" s="375">
        <f>SUM(I1044,J1044,K1044)</f>
        <v/>
      </c>
      <c r="X1044" s="172">
        <f>IFERROR(Y1044/$AD1044,0)</f>
        <v/>
      </c>
      <c r="Y1044" s="380">
        <f>SUM(L1044:R1044)</f>
        <v/>
      </c>
      <c r="Z1044" s="172">
        <f>IFERROR(AA1044/$AD1044,0)</f>
        <v/>
      </c>
      <c r="AA1044" s="380">
        <f>SUM(S1044,T1044)</f>
        <v/>
      </c>
      <c r="AB1044" s="174">
        <f>IFERROR(AC1044/$AD1044,0)</f>
        <v/>
      </c>
      <c r="AC1044" s="376">
        <f>SUM(W1044,Y1044,AA1044)</f>
        <v/>
      </c>
      <c r="AD1044" s="377">
        <f>AC1044+D1044+H1044</f>
        <v/>
      </c>
    </row>
    <row r="1045" outlineLevel="1">
      <c r="A1045" s="3" t="n"/>
      <c r="B1045" s="84">
        <f>C1044</f>
        <v/>
      </c>
      <c r="C1045" s="85">
        <f>C1044+#REF!</f>
        <v/>
      </c>
      <c r="D1045" s="371" t="n"/>
      <c r="E1045" s="378" t="n"/>
      <c r="F1045" s="378" t="n"/>
      <c r="G1045" s="371" t="n"/>
      <c r="H1045" s="371" t="n"/>
      <c r="I1045" s="379" t="n"/>
      <c r="J1045" s="378" t="n"/>
      <c r="K1045" s="371" t="n"/>
      <c r="L1045" s="379" t="n"/>
      <c r="M1045" s="379" t="n"/>
      <c r="N1045" s="379" t="n"/>
      <c r="O1045" s="379" t="n"/>
      <c r="P1045" s="379" t="n"/>
      <c r="Q1045" s="379" t="n"/>
      <c r="R1045" s="371" t="n"/>
      <c r="S1045" s="379" t="n"/>
      <c r="T1045" s="371" t="n"/>
      <c r="U1045" s="371" t="n"/>
      <c r="V1045" s="171">
        <f>IFERROR(W1045/$AD1045,0)</f>
        <v/>
      </c>
      <c r="W1045" s="375">
        <f>SUM(I1045,J1045,K1045)</f>
        <v/>
      </c>
      <c r="X1045" s="172">
        <f>IFERROR(Y1045/$AD1045,0)</f>
        <v/>
      </c>
      <c r="Y1045" s="380">
        <f>SUM(L1045:R1045)</f>
        <v/>
      </c>
      <c r="Z1045" s="172">
        <f>IFERROR(AA1045/$AD1045,0)</f>
        <v/>
      </c>
      <c r="AA1045" s="380">
        <f>SUM(S1045,T1045)</f>
        <v/>
      </c>
      <c r="AB1045" s="174">
        <f>IFERROR(AC1045/$AD1045,0)</f>
        <v/>
      </c>
      <c r="AC1045" s="376">
        <f>SUM(W1045,Y1045,AA1045)</f>
        <v/>
      </c>
      <c r="AD1045" s="377">
        <f>AC1045+D1045+H1045</f>
        <v/>
      </c>
    </row>
    <row r="1046" outlineLevel="1">
      <c r="A1046" s="3" t="n"/>
      <c r="B1046" s="84">
        <f>C1045</f>
        <v/>
      </c>
      <c r="C1046" s="85">
        <f>C1045+#REF!</f>
        <v/>
      </c>
      <c r="D1046" s="371" t="n"/>
      <c r="E1046" s="378" t="n"/>
      <c r="F1046" s="378" t="n"/>
      <c r="G1046" s="371" t="n"/>
      <c r="H1046" s="371" t="n"/>
      <c r="I1046" s="379" t="n"/>
      <c r="J1046" s="378" t="n"/>
      <c r="K1046" s="371" t="n"/>
      <c r="L1046" s="379" t="n"/>
      <c r="M1046" s="379" t="n"/>
      <c r="N1046" s="379" t="n"/>
      <c r="O1046" s="379" t="n"/>
      <c r="P1046" s="379" t="n"/>
      <c r="Q1046" s="379" t="n"/>
      <c r="R1046" s="371" t="n"/>
      <c r="S1046" s="379" t="n"/>
      <c r="T1046" s="371" t="n"/>
      <c r="U1046" s="371" t="n"/>
      <c r="V1046" s="171">
        <f>IFERROR(W1046/$AD1046,0)</f>
        <v/>
      </c>
      <c r="W1046" s="375">
        <f>SUM(I1046,J1046,K1046)</f>
        <v/>
      </c>
      <c r="X1046" s="172">
        <f>IFERROR(Y1046/$AD1046,0)</f>
        <v/>
      </c>
      <c r="Y1046" s="380">
        <f>SUM(L1046:R1046)</f>
        <v/>
      </c>
      <c r="Z1046" s="172">
        <f>IFERROR(AA1046/$AD1046,0)</f>
        <v/>
      </c>
      <c r="AA1046" s="380">
        <f>SUM(S1046,T1046)</f>
        <v/>
      </c>
      <c r="AB1046" s="174">
        <f>IFERROR(AC1046/$AD1046,0)</f>
        <v/>
      </c>
      <c r="AC1046" s="376">
        <f>SUM(W1046,Y1046,AA1046)</f>
        <v/>
      </c>
      <c r="AD1046" s="377">
        <f>AC1046+D1046+H1046</f>
        <v/>
      </c>
    </row>
    <row r="1047" outlineLevel="1">
      <c r="A1047" s="3" t="n"/>
      <c r="B1047" s="84">
        <f>C1046</f>
        <v/>
      </c>
      <c r="C1047" s="85">
        <f>C1046+#REF!</f>
        <v/>
      </c>
      <c r="D1047" s="371" t="n"/>
      <c r="E1047" s="378" t="n"/>
      <c r="F1047" s="378" t="n"/>
      <c r="G1047" s="371" t="n"/>
      <c r="H1047" s="371" t="n"/>
      <c r="I1047" s="379" t="n"/>
      <c r="J1047" s="378" t="n"/>
      <c r="K1047" s="371" t="n"/>
      <c r="L1047" s="379" t="n"/>
      <c r="M1047" s="379" t="n"/>
      <c r="N1047" s="379" t="n"/>
      <c r="O1047" s="379" t="n"/>
      <c r="P1047" s="379" t="n"/>
      <c r="Q1047" s="379" t="n"/>
      <c r="R1047" s="371" t="n"/>
      <c r="S1047" s="379" t="n"/>
      <c r="T1047" s="371" t="n"/>
      <c r="U1047" s="371" t="n"/>
      <c r="V1047" s="171">
        <f>IFERROR(W1047/$AD1047,0)</f>
        <v/>
      </c>
      <c r="W1047" s="375">
        <f>SUM(I1047,J1047,K1047)</f>
        <v/>
      </c>
      <c r="X1047" s="172">
        <f>IFERROR(Y1047/$AD1047,0)</f>
        <v/>
      </c>
      <c r="Y1047" s="380">
        <f>SUM(L1047:R1047)</f>
        <v/>
      </c>
      <c r="Z1047" s="172">
        <f>IFERROR(AA1047/$AD1047,0)</f>
        <v/>
      </c>
      <c r="AA1047" s="380">
        <f>SUM(S1047,T1047)</f>
        <v/>
      </c>
      <c r="AB1047" s="174">
        <f>IFERROR(AC1047/$AD1047,0)</f>
        <v/>
      </c>
      <c r="AC1047" s="376">
        <f>SUM(W1047,Y1047,AA1047)</f>
        <v/>
      </c>
      <c r="AD1047" s="377">
        <f>AC1047+D1047+H1047</f>
        <v/>
      </c>
    </row>
    <row r="1048" outlineLevel="1">
      <c r="A1048" s="3" t="n"/>
      <c r="B1048" s="84">
        <f>C1047</f>
        <v/>
      </c>
      <c r="C1048" s="85">
        <f>C1047+#REF!</f>
        <v/>
      </c>
      <c r="D1048" s="371" t="n"/>
      <c r="E1048" s="378" t="n"/>
      <c r="F1048" s="378" t="n"/>
      <c r="G1048" s="371" t="n"/>
      <c r="H1048" s="371" t="n"/>
      <c r="I1048" s="379" t="n"/>
      <c r="J1048" s="378" t="n"/>
      <c r="K1048" s="371" t="n"/>
      <c r="L1048" s="379" t="n"/>
      <c r="M1048" s="379" t="n"/>
      <c r="N1048" s="379" t="n"/>
      <c r="O1048" s="379" t="n"/>
      <c r="P1048" s="379" t="n"/>
      <c r="Q1048" s="379" t="n"/>
      <c r="R1048" s="371" t="n"/>
      <c r="S1048" s="379" t="n"/>
      <c r="T1048" s="371" t="n"/>
      <c r="U1048" s="371" t="n"/>
      <c r="V1048" s="171">
        <f>IFERROR(W1048/$AD1048,0)</f>
        <v/>
      </c>
      <c r="W1048" s="375">
        <f>SUM(I1048,J1048,K1048)</f>
        <v/>
      </c>
      <c r="X1048" s="172">
        <f>IFERROR(Y1048/$AD1048,0)</f>
        <v/>
      </c>
      <c r="Y1048" s="380">
        <f>SUM(L1048:R1048)</f>
        <v/>
      </c>
      <c r="Z1048" s="172">
        <f>IFERROR(AA1048/$AD1048,0)</f>
        <v/>
      </c>
      <c r="AA1048" s="380">
        <f>SUM(S1048,T1048)</f>
        <v/>
      </c>
      <c r="AB1048" s="174">
        <f>IFERROR(AC1048/$AD1048,0)</f>
        <v/>
      </c>
      <c r="AC1048" s="376">
        <f>SUM(W1048,Y1048,AA1048)</f>
        <v/>
      </c>
      <c r="AD1048" s="377">
        <f>AC1048+D1048+H1048</f>
        <v/>
      </c>
    </row>
    <row r="1049" outlineLevel="1">
      <c r="A1049" s="3" t="n"/>
      <c r="B1049" s="84">
        <f>C1048</f>
        <v/>
      </c>
      <c r="C1049" s="85">
        <f>C1048+#REF!</f>
        <v/>
      </c>
      <c r="D1049" s="371" t="n"/>
      <c r="E1049" s="378" t="n"/>
      <c r="F1049" s="378" t="n"/>
      <c r="G1049" s="371" t="n"/>
      <c r="H1049" s="371" t="n"/>
      <c r="I1049" s="379" t="n"/>
      <c r="J1049" s="378" t="n"/>
      <c r="K1049" s="371" t="n"/>
      <c r="L1049" s="379" t="n"/>
      <c r="M1049" s="379" t="n"/>
      <c r="N1049" s="379" t="n"/>
      <c r="O1049" s="379" t="n"/>
      <c r="P1049" s="379" t="n"/>
      <c r="Q1049" s="379" t="n"/>
      <c r="R1049" s="371" t="n"/>
      <c r="S1049" s="379" t="n"/>
      <c r="T1049" s="371" t="n"/>
      <c r="U1049" s="371" t="n"/>
      <c r="V1049" s="171">
        <f>IFERROR(W1049/$AD1049,0)</f>
        <v/>
      </c>
      <c r="W1049" s="375">
        <f>SUM(I1049,J1049,K1049)</f>
        <v/>
      </c>
      <c r="X1049" s="172">
        <f>IFERROR(Y1049/$AD1049,0)</f>
        <v/>
      </c>
      <c r="Y1049" s="380">
        <f>SUM(L1049:R1049)</f>
        <v/>
      </c>
      <c r="Z1049" s="172">
        <f>IFERROR(AA1049/$AD1049,0)</f>
        <v/>
      </c>
      <c r="AA1049" s="380">
        <f>SUM(S1049,T1049)</f>
        <v/>
      </c>
      <c r="AB1049" s="174">
        <f>IFERROR(AC1049/$AD1049,0)</f>
        <v/>
      </c>
      <c r="AC1049" s="376">
        <f>SUM(W1049,Y1049,AA1049)</f>
        <v/>
      </c>
      <c r="AD1049" s="377">
        <f>AC1049+D1049+H1049</f>
        <v/>
      </c>
    </row>
    <row r="1050" outlineLevel="1">
      <c r="A1050" s="3" t="n"/>
      <c r="B1050" s="84">
        <f>C1049</f>
        <v/>
      </c>
      <c r="C1050" s="85">
        <f>C1049+#REF!</f>
        <v/>
      </c>
      <c r="D1050" s="371" t="n"/>
      <c r="E1050" s="378" t="n"/>
      <c r="F1050" s="378" t="n"/>
      <c r="G1050" s="371" t="n"/>
      <c r="H1050" s="371" t="n"/>
      <c r="I1050" s="379" t="n"/>
      <c r="J1050" s="378" t="n"/>
      <c r="K1050" s="371" t="n"/>
      <c r="L1050" s="379" t="n"/>
      <c r="M1050" s="379" t="n"/>
      <c r="N1050" s="379" t="n"/>
      <c r="O1050" s="379" t="n"/>
      <c r="P1050" s="379" t="n"/>
      <c r="Q1050" s="379" t="n"/>
      <c r="R1050" s="371" t="n"/>
      <c r="S1050" s="379" t="n"/>
      <c r="T1050" s="371" t="n"/>
      <c r="U1050" s="371" t="n"/>
      <c r="V1050" s="171">
        <f>IFERROR(W1050/$AD1050,0)</f>
        <v/>
      </c>
      <c r="W1050" s="375">
        <f>SUM(I1050,J1050,K1050)</f>
        <v/>
      </c>
      <c r="X1050" s="172">
        <f>IFERROR(Y1050/$AD1050,0)</f>
        <v/>
      </c>
      <c r="Y1050" s="380">
        <f>SUM(L1050:R1050)</f>
        <v/>
      </c>
      <c r="Z1050" s="172">
        <f>IFERROR(AA1050/$AD1050,0)</f>
        <v/>
      </c>
      <c r="AA1050" s="380">
        <f>SUM(S1050,T1050)</f>
        <v/>
      </c>
      <c r="AB1050" s="174">
        <f>IFERROR(AC1050/$AD1050,0)</f>
        <v/>
      </c>
      <c r="AC1050" s="376">
        <f>SUM(W1050,Y1050,AA1050)</f>
        <v/>
      </c>
      <c r="AD1050" s="377">
        <f>AC1050+D1050+H1050</f>
        <v/>
      </c>
    </row>
    <row r="1051" outlineLevel="1">
      <c r="A1051" s="3" t="n"/>
      <c r="B1051" s="84">
        <f>C1050</f>
        <v/>
      </c>
      <c r="C1051" s="85">
        <f>C1050+#REF!</f>
        <v/>
      </c>
      <c r="D1051" s="371" t="n"/>
      <c r="E1051" s="378" t="n"/>
      <c r="F1051" s="378" t="n"/>
      <c r="G1051" s="371" t="n"/>
      <c r="H1051" s="371" t="n"/>
      <c r="I1051" s="379" t="n"/>
      <c r="J1051" s="378" t="n"/>
      <c r="K1051" s="371" t="n"/>
      <c r="L1051" s="379" t="n"/>
      <c r="M1051" s="379" t="n"/>
      <c r="N1051" s="379" t="n"/>
      <c r="O1051" s="379" t="n"/>
      <c r="P1051" s="379" t="n"/>
      <c r="Q1051" s="379" t="n"/>
      <c r="R1051" s="371" t="n"/>
      <c r="S1051" s="379" t="n"/>
      <c r="T1051" s="371" t="n"/>
      <c r="U1051" s="371" t="n"/>
      <c r="V1051" s="171">
        <f>IFERROR(W1051/$AD1051,0)</f>
        <v/>
      </c>
      <c r="W1051" s="375">
        <f>SUM(I1051,J1051,K1051)</f>
        <v/>
      </c>
      <c r="X1051" s="172">
        <f>IFERROR(Y1051/$AD1051,0)</f>
        <v/>
      </c>
      <c r="Y1051" s="380">
        <f>SUM(L1051:R1051)</f>
        <v/>
      </c>
      <c r="Z1051" s="172">
        <f>IFERROR(AA1051/$AD1051,0)</f>
        <v/>
      </c>
      <c r="AA1051" s="380">
        <f>SUM(S1051,T1051)</f>
        <v/>
      </c>
      <c r="AB1051" s="174">
        <f>IFERROR(AC1051/$AD1051,0)</f>
        <v/>
      </c>
      <c r="AC1051" s="376">
        <f>SUM(W1051,Y1051,AA1051)</f>
        <v/>
      </c>
      <c r="AD1051" s="377">
        <f>AC1051+D1051+H1051</f>
        <v/>
      </c>
    </row>
    <row r="1052">
      <c r="A1052" s="3" t="n"/>
      <c r="B1052" s="84">
        <f>C1051</f>
        <v/>
      </c>
      <c r="C1052" s="85">
        <f>C1051+#REF!</f>
        <v/>
      </c>
      <c r="D1052" s="371" t="n"/>
      <c r="E1052" s="378" t="n"/>
      <c r="F1052" s="378" t="n"/>
      <c r="G1052" s="371" t="n"/>
      <c r="H1052" s="371" t="n"/>
      <c r="I1052" s="379" t="n"/>
      <c r="J1052" s="378" t="n"/>
      <c r="K1052" s="371" t="n"/>
      <c r="L1052" s="379" t="n"/>
      <c r="M1052" s="379" t="n"/>
      <c r="N1052" s="379" t="n"/>
      <c r="O1052" s="379" t="n"/>
      <c r="P1052" s="379" t="n"/>
      <c r="Q1052" s="379" t="n"/>
      <c r="R1052" s="371" t="n"/>
      <c r="S1052" s="379" t="n"/>
      <c r="T1052" s="371" t="n"/>
      <c r="U1052" s="371" t="n"/>
      <c r="V1052" s="171">
        <f>IFERROR(W1052/$AD1052,0)</f>
        <v/>
      </c>
      <c r="W1052" s="375">
        <f>SUM(I1052,J1052,K1052)</f>
        <v/>
      </c>
      <c r="X1052" s="172">
        <f>IFERROR(Y1052/$AD1052,0)</f>
        <v/>
      </c>
      <c r="Y1052" s="380">
        <f>SUM(L1052:R1052)</f>
        <v/>
      </c>
      <c r="Z1052" s="172">
        <f>IFERROR(AA1052/$AD1052,0)</f>
        <v/>
      </c>
      <c r="AA1052" s="380">
        <f>SUM(S1052,T1052)</f>
        <v/>
      </c>
      <c r="AB1052" s="174">
        <f>IFERROR(AC1052/$AD1052,0)</f>
        <v/>
      </c>
      <c r="AC1052" s="376">
        <f>SUM(W1052,Y1052,AA1052)</f>
        <v/>
      </c>
      <c r="AD1052" s="377">
        <f>AC1052+D1052+H1052</f>
        <v/>
      </c>
    </row>
    <row r="1053">
      <c r="A1053" s="3" t="n"/>
      <c r="B1053" s="84">
        <f>C1052</f>
        <v/>
      </c>
      <c r="C1053" s="85">
        <f>C1052+#REF!</f>
        <v/>
      </c>
      <c r="D1053" s="371" t="n"/>
      <c r="E1053" s="378" t="n"/>
      <c r="F1053" s="378" t="n"/>
      <c r="G1053" s="371" t="n"/>
      <c r="H1053" s="371" t="n"/>
      <c r="I1053" s="379" t="n"/>
      <c r="J1053" s="378" t="n"/>
      <c r="K1053" s="371" t="n"/>
      <c r="L1053" s="379" t="n"/>
      <c r="M1053" s="379" t="n"/>
      <c r="N1053" s="379" t="n"/>
      <c r="O1053" s="379" t="n"/>
      <c r="P1053" s="379" t="n"/>
      <c r="Q1053" s="379" t="n"/>
      <c r="R1053" s="371" t="n"/>
      <c r="S1053" s="379" t="n"/>
      <c r="T1053" s="371" t="n"/>
      <c r="U1053" s="371" t="n"/>
      <c r="V1053" s="171">
        <f>IFERROR(W1053/$AD1053,0)</f>
        <v/>
      </c>
      <c r="W1053" s="375">
        <f>SUM(I1053,J1053,K1053)</f>
        <v/>
      </c>
      <c r="X1053" s="172">
        <f>IFERROR(Y1053/$AD1053,0)</f>
        <v/>
      </c>
      <c r="Y1053" s="380">
        <f>SUM(L1053:R1053)</f>
        <v/>
      </c>
      <c r="Z1053" s="172">
        <f>IFERROR(AA1053/$AD1053,0)</f>
        <v/>
      </c>
      <c r="AA1053" s="380">
        <f>SUM(S1053,T1053)</f>
        <v/>
      </c>
      <c r="AB1053" s="174">
        <f>IFERROR(AC1053/$AD1053,0)</f>
        <v/>
      </c>
      <c r="AC1053" s="376">
        <f>SUM(W1053,Y1053,AA1053)</f>
        <v/>
      </c>
      <c r="AD1053" s="377">
        <f>AC1053+D1053+H1053</f>
        <v/>
      </c>
    </row>
    <row r="1054">
      <c r="A1054" s="3" t="n"/>
      <c r="B1054" s="84">
        <f>C1053</f>
        <v/>
      </c>
      <c r="C1054" s="85">
        <f>C1053+#REF!</f>
        <v/>
      </c>
      <c r="D1054" s="371" t="n"/>
      <c r="E1054" s="378" t="n"/>
      <c r="F1054" s="378" t="n"/>
      <c r="G1054" s="371" t="n"/>
      <c r="H1054" s="371" t="n"/>
      <c r="I1054" s="379" t="n"/>
      <c r="J1054" s="378" t="n"/>
      <c r="K1054" s="371" t="n"/>
      <c r="L1054" s="379" t="n"/>
      <c r="M1054" s="379" t="n"/>
      <c r="N1054" s="379" t="n"/>
      <c r="O1054" s="379" t="n"/>
      <c r="P1054" s="379" t="n"/>
      <c r="Q1054" s="379" t="n"/>
      <c r="R1054" s="371" t="n"/>
      <c r="S1054" s="379" t="n"/>
      <c r="T1054" s="371" t="n"/>
      <c r="U1054" s="371" t="n"/>
      <c r="V1054" s="171">
        <f>IFERROR(W1054/$AD1054,0)</f>
        <v/>
      </c>
      <c r="W1054" s="375">
        <f>SUM(I1054,J1054,K1054)</f>
        <v/>
      </c>
      <c r="X1054" s="172">
        <f>IFERROR(Y1054/$AD1054,0)</f>
        <v/>
      </c>
      <c r="Y1054" s="380">
        <f>SUM(L1054:R1054)</f>
        <v/>
      </c>
      <c r="Z1054" s="172">
        <f>IFERROR(AA1054/$AD1054,0)</f>
        <v/>
      </c>
      <c r="AA1054" s="380">
        <f>SUM(S1054,T1054)</f>
        <v/>
      </c>
      <c r="AB1054" s="174">
        <f>IFERROR(AC1054/$AD1054,0)</f>
        <v/>
      </c>
      <c r="AC1054" s="376">
        <f>SUM(W1054,Y1054,AA1054)</f>
        <v/>
      </c>
      <c r="AD1054" s="377">
        <f>AC1054+D1054+H1054</f>
        <v/>
      </c>
    </row>
    <row r="1055">
      <c r="A1055" s="3" t="n"/>
      <c r="B1055" s="84">
        <f>C1054</f>
        <v/>
      </c>
      <c r="C1055" s="85">
        <f>C1054+#REF!</f>
        <v/>
      </c>
      <c r="D1055" s="371" t="n"/>
      <c r="E1055" s="378" t="n"/>
      <c r="F1055" s="378" t="n"/>
      <c r="G1055" s="371" t="n"/>
      <c r="H1055" s="371" t="n"/>
      <c r="I1055" s="379" t="n"/>
      <c r="J1055" s="378" t="n"/>
      <c r="K1055" s="371" t="n"/>
      <c r="L1055" s="379" t="n"/>
      <c r="M1055" s="379" t="n"/>
      <c r="N1055" s="379" t="n"/>
      <c r="O1055" s="379" t="n"/>
      <c r="P1055" s="379" t="n"/>
      <c r="Q1055" s="379" t="n"/>
      <c r="R1055" s="371" t="n"/>
      <c r="S1055" s="379" t="n"/>
      <c r="T1055" s="371" t="n"/>
      <c r="U1055" s="371" t="n"/>
      <c r="V1055" s="171">
        <f>IFERROR(W1055/$AD1055,0)</f>
        <v/>
      </c>
      <c r="W1055" s="375">
        <f>SUM(I1055,J1055,K1055)</f>
        <v/>
      </c>
      <c r="X1055" s="172">
        <f>IFERROR(Y1055/$AD1055,0)</f>
        <v/>
      </c>
      <c r="Y1055" s="380">
        <f>SUM(L1055:R1055)</f>
        <v/>
      </c>
      <c r="Z1055" s="172">
        <f>IFERROR(AA1055/$AD1055,0)</f>
        <v/>
      </c>
      <c r="AA1055" s="380">
        <f>SUM(S1055,T1055)</f>
        <v/>
      </c>
      <c r="AB1055" s="174">
        <f>IFERROR(AC1055/$AD1055,0)</f>
        <v/>
      </c>
      <c r="AC1055" s="376">
        <f>SUM(W1055,Y1055,AA1055)</f>
        <v/>
      </c>
      <c r="AD1055" s="377">
        <f>AC1055+D1055+H1055</f>
        <v/>
      </c>
    </row>
    <row r="1056">
      <c r="A1056" s="3" t="n"/>
      <c r="B1056" s="84">
        <f>C1055</f>
        <v/>
      </c>
      <c r="C1056" s="85">
        <f>C1055+#REF!</f>
        <v/>
      </c>
      <c r="D1056" s="371" t="n"/>
      <c r="E1056" s="378" t="n"/>
      <c r="F1056" s="378" t="n"/>
      <c r="G1056" s="371" t="n"/>
      <c r="H1056" s="371" t="n"/>
      <c r="I1056" s="379" t="n"/>
      <c r="J1056" s="378" t="n"/>
      <c r="K1056" s="371" t="n"/>
      <c r="L1056" s="379" t="n"/>
      <c r="M1056" s="379" t="n"/>
      <c r="N1056" s="379" t="n"/>
      <c r="O1056" s="379" t="n"/>
      <c r="P1056" s="379" t="n"/>
      <c r="Q1056" s="379" t="n"/>
      <c r="R1056" s="371" t="n"/>
      <c r="S1056" s="379" t="n"/>
      <c r="T1056" s="371" t="n"/>
      <c r="U1056" s="371" t="n"/>
      <c r="V1056" s="171">
        <f>IFERROR(W1056/$AD1056,0)</f>
        <v/>
      </c>
      <c r="W1056" s="375">
        <f>SUM(I1056,J1056,K1056)</f>
        <v/>
      </c>
      <c r="X1056" s="172">
        <f>IFERROR(Y1056/$AD1056,0)</f>
        <v/>
      </c>
      <c r="Y1056" s="380">
        <f>SUM(L1056:R1056)</f>
        <v/>
      </c>
      <c r="Z1056" s="172">
        <f>IFERROR(AA1056/$AD1056,0)</f>
        <v/>
      </c>
      <c r="AA1056" s="380">
        <f>SUM(S1056,T1056)</f>
        <v/>
      </c>
      <c r="AB1056" s="174">
        <f>IFERROR(AC1056/$AD1056,0)</f>
        <v/>
      </c>
      <c r="AC1056" s="376">
        <f>SUM(W1056,Y1056,AA1056)</f>
        <v/>
      </c>
      <c r="AD1056" s="377">
        <f>AC1056+D1056+H1056</f>
        <v/>
      </c>
    </row>
    <row r="1057">
      <c r="A1057" s="3" t="n"/>
      <c r="B1057" s="84">
        <f>C1056</f>
        <v/>
      </c>
      <c r="C1057" s="85">
        <f>C1056+#REF!</f>
        <v/>
      </c>
      <c r="D1057" s="371" t="n"/>
      <c r="E1057" s="378" t="n"/>
      <c r="F1057" s="378" t="n"/>
      <c r="G1057" s="371" t="n"/>
      <c r="H1057" s="371" t="n"/>
      <c r="I1057" s="379" t="n"/>
      <c r="J1057" s="378" t="n"/>
      <c r="K1057" s="371" t="n"/>
      <c r="L1057" s="379" t="n"/>
      <c r="M1057" s="379" t="n"/>
      <c r="N1057" s="379" t="n"/>
      <c r="O1057" s="379" t="n"/>
      <c r="P1057" s="379" t="n"/>
      <c r="Q1057" s="379" t="n"/>
      <c r="R1057" s="371" t="n"/>
      <c r="S1057" s="379" t="n"/>
      <c r="T1057" s="371" t="n"/>
      <c r="U1057" s="371" t="n"/>
      <c r="V1057" s="171">
        <f>IFERROR(W1057/$AD1057,0)</f>
        <v/>
      </c>
      <c r="W1057" s="375">
        <f>SUM(I1057,J1057,K1057)</f>
        <v/>
      </c>
      <c r="X1057" s="172">
        <f>IFERROR(Y1057/$AD1057,0)</f>
        <v/>
      </c>
      <c r="Y1057" s="380">
        <f>SUM(L1057:R1057)</f>
        <v/>
      </c>
      <c r="Z1057" s="172">
        <f>IFERROR(AA1057/$AD1057,0)</f>
        <v/>
      </c>
      <c r="AA1057" s="380">
        <f>SUM(S1057,T1057)</f>
        <v/>
      </c>
      <c r="AB1057" s="174">
        <f>IFERROR(AC1057/$AD1057,0)</f>
        <v/>
      </c>
      <c r="AC1057" s="376">
        <f>SUM(W1057,Y1057,AA1057)</f>
        <v/>
      </c>
      <c r="AD1057" s="377">
        <f>AC1057+D1057+H1057</f>
        <v/>
      </c>
    </row>
    <row r="1058">
      <c r="A1058" s="3" t="n"/>
      <c r="B1058" s="84">
        <f>C1057</f>
        <v/>
      </c>
      <c r="C1058" s="85">
        <f>C1057+#REF!</f>
        <v/>
      </c>
      <c r="D1058" s="371" t="n"/>
      <c r="E1058" s="378" t="n"/>
      <c r="F1058" s="378" t="n"/>
      <c r="G1058" s="371" t="n"/>
      <c r="H1058" s="371" t="n"/>
      <c r="I1058" s="379" t="n"/>
      <c r="J1058" s="378" t="n"/>
      <c r="K1058" s="371" t="n"/>
      <c r="L1058" s="379" t="n"/>
      <c r="M1058" s="379" t="n"/>
      <c r="N1058" s="379" t="n"/>
      <c r="O1058" s="379" t="n"/>
      <c r="P1058" s="379" t="n"/>
      <c r="Q1058" s="379" t="n"/>
      <c r="R1058" s="371" t="n"/>
      <c r="S1058" s="379" t="n"/>
      <c r="T1058" s="371" t="n"/>
      <c r="U1058" s="371" t="n"/>
      <c r="V1058" s="171">
        <f>IFERROR(W1058/$AD1058,0)</f>
        <v/>
      </c>
      <c r="W1058" s="375">
        <f>SUM(I1058,J1058,K1058)</f>
        <v/>
      </c>
      <c r="X1058" s="172">
        <f>IFERROR(Y1058/$AD1058,0)</f>
        <v/>
      </c>
      <c r="Y1058" s="380">
        <f>SUM(L1058:R1058)</f>
        <v/>
      </c>
      <c r="Z1058" s="172">
        <f>IFERROR(AA1058/$AD1058,0)</f>
        <v/>
      </c>
      <c r="AA1058" s="380">
        <f>SUM(S1058,T1058)</f>
        <v/>
      </c>
      <c r="AB1058" s="174">
        <f>IFERROR(AC1058/$AD1058,0)</f>
        <v/>
      </c>
      <c r="AC1058" s="376">
        <f>SUM(W1058,Y1058,AA1058)</f>
        <v/>
      </c>
      <c r="AD1058" s="377">
        <f>AC1058+D1058+H1058</f>
        <v/>
      </c>
    </row>
    <row r="1059">
      <c r="A1059" s="3" t="n"/>
      <c r="B1059" s="84">
        <f>C1058</f>
        <v/>
      </c>
      <c r="C1059" s="85">
        <f>C1058+#REF!</f>
        <v/>
      </c>
      <c r="D1059" s="371" t="n"/>
      <c r="E1059" s="378" t="n"/>
      <c r="F1059" s="378" t="n"/>
      <c r="G1059" s="371" t="n"/>
      <c r="H1059" s="371" t="n"/>
      <c r="I1059" s="379" t="n"/>
      <c r="J1059" s="378" t="n"/>
      <c r="K1059" s="371" t="n"/>
      <c r="L1059" s="379" t="n"/>
      <c r="M1059" s="379" t="n"/>
      <c r="N1059" s="379" t="n"/>
      <c r="O1059" s="379" t="n"/>
      <c r="P1059" s="379" t="n"/>
      <c r="Q1059" s="379" t="n"/>
      <c r="R1059" s="371" t="n"/>
      <c r="S1059" s="379" t="n"/>
      <c r="T1059" s="371" t="n"/>
      <c r="U1059" s="371" t="n"/>
      <c r="V1059" s="171">
        <f>IFERROR(W1059/$AD1059,0)</f>
        <v/>
      </c>
      <c r="W1059" s="375">
        <f>SUM(I1059,J1059,K1059)</f>
        <v/>
      </c>
      <c r="X1059" s="172">
        <f>IFERROR(Y1059/$AD1059,0)</f>
        <v/>
      </c>
      <c r="Y1059" s="380">
        <f>SUM(L1059:R1059)</f>
        <v/>
      </c>
      <c r="Z1059" s="172">
        <f>IFERROR(AA1059/$AD1059,0)</f>
        <v/>
      </c>
      <c r="AA1059" s="380">
        <f>SUM(S1059,T1059)</f>
        <v/>
      </c>
      <c r="AB1059" s="174">
        <f>IFERROR(AC1059/$AD1059,0)</f>
        <v/>
      </c>
      <c r="AC1059" s="376">
        <f>SUM(W1059,Y1059,AA1059)</f>
        <v/>
      </c>
      <c r="AD1059" s="377">
        <f>AC1059+D1059+H1059</f>
        <v/>
      </c>
    </row>
    <row r="1060">
      <c r="A1060" s="3" t="n"/>
      <c r="B1060" s="84">
        <f>C1059</f>
        <v/>
      </c>
      <c r="C1060" s="85">
        <f>C1059+#REF!</f>
        <v/>
      </c>
      <c r="D1060" s="371" t="n"/>
      <c r="E1060" s="378" t="n"/>
      <c r="F1060" s="378" t="n"/>
      <c r="G1060" s="371" t="n"/>
      <c r="H1060" s="371" t="n"/>
      <c r="I1060" s="379" t="n"/>
      <c r="J1060" s="378" t="n"/>
      <c r="K1060" s="371" t="n"/>
      <c r="L1060" s="379" t="n"/>
      <c r="M1060" s="379" t="n"/>
      <c r="N1060" s="379" t="n"/>
      <c r="O1060" s="379" t="n"/>
      <c r="P1060" s="379" t="n"/>
      <c r="Q1060" s="379" t="n"/>
      <c r="R1060" s="371" t="n"/>
      <c r="S1060" s="379" t="n"/>
      <c r="T1060" s="371" t="n"/>
      <c r="U1060" s="371" t="n"/>
      <c r="V1060" s="171">
        <f>IFERROR(W1060/$AD1060,0)</f>
        <v/>
      </c>
      <c r="W1060" s="375">
        <f>SUM(I1060,J1060,K1060)</f>
        <v/>
      </c>
      <c r="X1060" s="172">
        <f>IFERROR(Y1060/$AD1060,0)</f>
        <v/>
      </c>
      <c r="Y1060" s="380">
        <f>SUM(L1060:R1060)</f>
        <v/>
      </c>
      <c r="Z1060" s="172">
        <f>IFERROR(AA1060/$AD1060,0)</f>
        <v/>
      </c>
      <c r="AA1060" s="380">
        <f>SUM(S1060,T1060)</f>
        <v/>
      </c>
      <c r="AB1060" s="174">
        <f>IFERROR(AC1060/$AD1060,0)</f>
        <v/>
      </c>
      <c r="AC1060" s="376">
        <f>SUM(W1060,Y1060,AA1060)</f>
        <v/>
      </c>
      <c r="AD1060" s="377">
        <f>AC1060+D1060+H1060</f>
        <v/>
      </c>
    </row>
    <row r="1061">
      <c r="A1061" s="3" t="n"/>
      <c r="B1061" s="84">
        <f>C1060</f>
        <v/>
      </c>
      <c r="C1061" s="85">
        <f>C1060+#REF!</f>
        <v/>
      </c>
      <c r="D1061" s="371" t="n"/>
      <c r="E1061" s="378" t="n"/>
      <c r="F1061" s="378" t="n"/>
      <c r="G1061" s="371" t="n"/>
      <c r="H1061" s="371" t="n"/>
      <c r="I1061" s="379" t="n"/>
      <c r="J1061" s="378" t="n"/>
      <c r="K1061" s="371" t="n"/>
      <c r="L1061" s="379" t="n"/>
      <c r="M1061" s="379" t="n"/>
      <c r="N1061" s="379" t="n"/>
      <c r="O1061" s="379" t="n"/>
      <c r="P1061" s="379" t="n"/>
      <c r="Q1061" s="379" t="n"/>
      <c r="R1061" s="371" t="n"/>
      <c r="S1061" s="379" t="n"/>
      <c r="T1061" s="371" t="n"/>
      <c r="U1061" s="371" t="n"/>
      <c r="V1061" s="171">
        <f>IFERROR(W1061/$AD1061,0)</f>
        <v/>
      </c>
      <c r="W1061" s="375">
        <f>SUM(I1061,J1061,K1061)</f>
        <v/>
      </c>
      <c r="X1061" s="172">
        <f>IFERROR(Y1061/$AD1061,0)</f>
        <v/>
      </c>
      <c r="Y1061" s="380">
        <f>SUM(L1061:R1061)</f>
        <v/>
      </c>
      <c r="Z1061" s="172">
        <f>IFERROR(AA1061/$AD1061,0)</f>
        <v/>
      </c>
      <c r="AA1061" s="380">
        <f>SUM(S1061,T1061)</f>
        <v/>
      </c>
      <c r="AB1061" s="174">
        <f>IFERROR(AC1061/$AD1061,0)</f>
        <v/>
      </c>
      <c r="AC1061" s="376">
        <f>SUM(W1061,Y1061,AA1061)</f>
        <v/>
      </c>
      <c r="AD1061" s="377">
        <f>AC1061+D1061+H1061</f>
        <v/>
      </c>
    </row>
    <row r="1062">
      <c r="A1062" s="3" t="n"/>
      <c r="B1062" s="84">
        <f>C1061</f>
        <v/>
      </c>
      <c r="C1062" s="85">
        <f>C1061+#REF!</f>
        <v/>
      </c>
      <c r="D1062" s="371" t="n"/>
      <c r="E1062" s="378" t="n"/>
      <c r="F1062" s="378" t="n"/>
      <c r="G1062" s="371" t="n"/>
      <c r="H1062" s="371" t="n"/>
      <c r="I1062" s="379" t="n"/>
      <c r="J1062" s="378" t="n"/>
      <c r="K1062" s="371" t="n"/>
      <c r="L1062" s="379" t="n"/>
      <c r="M1062" s="379" t="n"/>
      <c r="N1062" s="379" t="n"/>
      <c r="O1062" s="379" t="n"/>
      <c r="P1062" s="379" t="n"/>
      <c r="Q1062" s="379" t="n"/>
      <c r="R1062" s="371" t="n"/>
      <c r="S1062" s="379" t="n"/>
      <c r="T1062" s="371" t="n"/>
      <c r="U1062" s="371" t="n"/>
      <c r="V1062" s="171">
        <f>IFERROR(W1062/$AD1062,0)</f>
        <v/>
      </c>
      <c r="W1062" s="375">
        <f>SUM(I1062,J1062,K1062)</f>
        <v/>
      </c>
      <c r="X1062" s="172">
        <f>IFERROR(Y1062/$AD1062,0)</f>
        <v/>
      </c>
      <c r="Y1062" s="380">
        <f>SUM(L1062:R1062)</f>
        <v/>
      </c>
      <c r="Z1062" s="172">
        <f>IFERROR(AA1062/$AD1062,0)</f>
        <v/>
      </c>
      <c r="AA1062" s="380">
        <f>SUM(S1062,T1062)</f>
        <v/>
      </c>
      <c r="AB1062" s="174">
        <f>IFERROR(AC1062/$AD1062,0)</f>
        <v/>
      </c>
      <c r="AC1062" s="376">
        <f>SUM(W1062,Y1062,AA1062)</f>
        <v/>
      </c>
      <c r="AD1062" s="377">
        <f>AC1062+D1062+H1062</f>
        <v/>
      </c>
    </row>
    <row r="1063" ht="13.8" customHeight="1" thickBot="1">
      <c r="A1063" s="3" t="n"/>
      <c r="B1063" s="91">
        <f>C1062</f>
        <v/>
      </c>
      <c r="C1063" s="92">
        <f>C1062+#REF!</f>
        <v/>
      </c>
      <c r="D1063" s="383" t="n"/>
      <c r="E1063" s="382" t="n"/>
      <c r="F1063" s="382" t="n"/>
      <c r="G1063" s="383" t="n"/>
      <c r="H1063" s="383" t="n"/>
      <c r="I1063" s="384" t="n"/>
      <c r="J1063" s="382" t="n"/>
      <c r="K1063" s="383" t="n"/>
      <c r="L1063" s="384" t="n"/>
      <c r="M1063" s="384" t="n"/>
      <c r="N1063" s="384" t="n"/>
      <c r="O1063" s="384" t="n"/>
      <c r="P1063" s="384" t="n"/>
      <c r="Q1063" s="384" t="n"/>
      <c r="R1063" s="383" t="n"/>
      <c r="S1063" s="384" t="n"/>
      <c r="T1063" s="383" t="n"/>
      <c r="U1063" s="383" t="n"/>
      <c r="V1063" s="178">
        <f>IFERROR(W1063/$AD1063,0)</f>
        <v/>
      </c>
      <c r="W1063" s="375">
        <f>SUM(I1063,J1063,K1063)</f>
        <v/>
      </c>
      <c r="X1063" s="179">
        <f>IFERROR(Y1063/$AD1063,0)</f>
        <v/>
      </c>
      <c r="Y1063" s="385">
        <f>SUM(L1063:R1063)</f>
        <v/>
      </c>
      <c r="Z1063" s="179">
        <f>IFERROR(AA1063/$AD1063,0)</f>
        <v/>
      </c>
      <c r="AA1063" s="385">
        <f>SUM(S1063,T1063)</f>
        <v/>
      </c>
      <c r="AB1063" s="181">
        <f>IFERROR(AC1063/$AD1063,0)</f>
        <v/>
      </c>
      <c r="AC1063" s="386">
        <f>SUM(W1063,Y1063,AA1063)</f>
        <v/>
      </c>
      <c r="AD1063" s="387">
        <f>AC1063+D1063+H1063</f>
        <v/>
      </c>
    </row>
    <row r="1064">
      <c r="A1064" s="3" t="n"/>
      <c r="B1064" s="76">
        <f>C1063</f>
        <v/>
      </c>
      <c r="C1064" s="77">
        <f>C1063+#REF!</f>
        <v/>
      </c>
      <c r="D1064" s="374" t="n"/>
      <c r="E1064" s="373" t="n"/>
      <c r="F1064" s="373" t="n"/>
      <c r="G1064" s="374" t="n"/>
      <c r="H1064" s="374" t="n"/>
      <c r="I1064" s="372" t="n"/>
      <c r="J1064" s="373" t="n"/>
      <c r="K1064" s="374" t="n"/>
      <c r="L1064" s="372" t="n"/>
      <c r="M1064" s="372" t="n"/>
      <c r="N1064" s="372" t="n"/>
      <c r="O1064" s="372" t="n"/>
      <c r="P1064" s="372" t="n"/>
      <c r="Q1064" s="372" t="n"/>
      <c r="R1064" s="374" t="n"/>
      <c r="S1064" s="372" t="n"/>
      <c r="T1064" s="374" t="n"/>
      <c r="U1064" s="374" t="n"/>
      <c r="V1064" s="163">
        <f>IFERROR(W1064/$AD1064,0)</f>
        <v/>
      </c>
      <c r="W1064" s="375">
        <f>SUM(I1064,J1064,K1064)</f>
        <v/>
      </c>
      <c r="X1064" s="165">
        <f>IFERROR(Y1064/$AD1064,0)</f>
        <v/>
      </c>
      <c r="Y1064" s="375">
        <f>SUM(L1064:R1064)</f>
        <v/>
      </c>
      <c r="Z1064" s="165">
        <f>IFERROR(AA1064/$AD1064,0)</f>
        <v/>
      </c>
      <c r="AA1064" s="375">
        <f>SUM(S1064,T1064)</f>
        <v/>
      </c>
      <c r="AB1064" s="166">
        <f>IFERROR(AC1064/$AD1064,0)</f>
        <v/>
      </c>
      <c r="AC1064" s="376">
        <f>SUM(W1064,Y1064,AA1064)</f>
        <v/>
      </c>
      <c r="AD1064" s="377">
        <f>AC1064+D1064+H1064</f>
        <v/>
      </c>
    </row>
    <row r="1065">
      <c r="A1065" s="3" t="n"/>
      <c r="B1065" s="84">
        <f>C1064</f>
        <v/>
      </c>
      <c r="C1065" s="85">
        <f>C1064+#REF!</f>
        <v/>
      </c>
      <c r="D1065" s="371" t="n"/>
      <c r="E1065" s="378" t="n"/>
      <c r="F1065" s="378" t="n"/>
      <c r="G1065" s="371" t="n"/>
      <c r="H1065" s="371" t="n"/>
      <c r="I1065" s="379" t="n"/>
      <c r="J1065" s="378" t="n"/>
      <c r="K1065" s="371" t="n"/>
      <c r="L1065" s="379" t="n"/>
      <c r="M1065" s="379" t="n"/>
      <c r="N1065" s="379" t="n"/>
      <c r="O1065" s="379" t="n"/>
      <c r="P1065" s="379" t="n"/>
      <c r="Q1065" s="379" t="n"/>
      <c r="R1065" s="371" t="n"/>
      <c r="S1065" s="379" t="n"/>
      <c r="T1065" s="371" t="n"/>
      <c r="U1065" s="371" t="n"/>
      <c r="V1065" s="171">
        <f>IFERROR(W1065/$AD1065,0)</f>
        <v/>
      </c>
      <c r="W1065" s="375">
        <f>SUM(I1065,J1065,K1065)</f>
        <v/>
      </c>
      <c r="X1065" s="172">
        <f>IFERROR(Y1065/$AD1065,0)</f>
        <v/>
      </c>
      <c r="Y1065" s="380">
        <f>SUM(L1065:R1065)</f>
        <v/>
      </c>
      <c r="Z1065" s="172">
        <f>IFERROR(AA1065/$AD1065,0)</f>
        <v/>
      </c>
      <c r="AA1065" s="380">
        <f>SUM(S1065,T1065)</f>
        <v/>
      </c>
      <c r="AB1065" s="174">
        <f>IFERROR(AC1065/$AD1065,0)</f>
        <v/>
      </c>
      <c r="AC1065" s="376">
        <f>SUM(W1065,Y1065,AA1065)</f>
        <v/>
      </c>
      <c r="AD1065" s="377">
        <f>AC1065+D1065+H1065</f>
        <v/>
      </c>
    </row>
    <row r="1066">
      <c r="A1066" s="3" t="n"/>
      <c r="B1066" s="84">
        <f>C1065</f>
        <v/>
      </c>
      <c r="C1066" s="85">
        <f>C1065+#REF!</f>
        <v/>
      </c>
      <c r="D1066" s="371" t="n"/>
      <c r="E1066" s="378" t="n"/>
      <c r="F1066" s="378" t="n"/>
      <c r="G1066" s="371" t="n"/>
      <c r="H1066" s="371" t="n"/>
      <c r="I1066" s="379" t="n"/>
      <c r="J1066" s="378" t="n"/>
      <c r="K1066" s="371" t="n"/>
      <c r="L1066" s="379" t="n"/>
      <c r="M1066" s="379" t="n"/>
      <c r="N1066" s="379" t="n"/>
      <c r="O1066" s="379" t="n"/>
      <c r="P1066" s="379" t="n"/>
      <c r="Q1066" s="379" t="n"/>
      <c r="R1066" s="371" t="n"/>
      <c r="S1066" s="379" t="n"/>
      <c r="T1066" s="371" t="n"/>
      <c r="U1066" s="371" t="n"/>
      <c r="V1066" s="171">
        <f>IFERROR(W1066/$AD1066,0)</f>
        <v/>
      </c>
      <c r="W1066" s="375">
        <f>SUM(I1066,J1066,K1066)</f>
        <v/>
      </c>
      <c r="X1066" s="172">
        <f>IFERROR(Y1066/$AD1066,0)</f>
        <v/>
      </c>
      <c r="Y1066" s="380">
        <f>SUM(L1066:R1066)</f>
        <v/>
      </c>
      <c r="Z1066" s="172">
        <f>IFERROR(AA1066/$AD1066,0)</f>
        <v/>
      </c>
      <c r="AA1066" s="380">
        <f>SUM(S1066,T1066)</f>
        <v/>
      </c>
      <c r="AB1066" s="174">
        <f>IFERROR(AC1066/$AD1066,0)</f>
        <v/>
      </c>
      <c r="AC1066" s="376">
        <f>SUM(W1066,Y1066,AA1066)</f>
        <v/>
      </c>
      <c r="AD1066" s="377">
        <f>AC1066+D1066+H1066</f>
        <v/>
      </c>
    </row>
    <row r="1067">
      <c r="A1067" s="3" t="n"/>
      <c r="B1067" s="84">
        <f>C1066</f>
        <v/>
      </c>
      <c r="C1067" s="85">
        <f>C1066+#REF!</f>
        <v/>
      </c>
      <c r="D1067" s="371" t="n"/>
      <c r="E1067" s="378" t="n"/>
      <c r="F1067" s="378" t="n"/>
      <c r="G1067" s="371" t="n"/>
      <c r="H1067" s="371" t="n"/>
      <c r="I1067" s="379" t="n"/>
      <c r="J1067" s="378" t="n"/>
      <c r="K1067" s="371" t="n"/>
      <c r="L1067" s="379" t="n"/>
      <c r="M1067" s="379" t="n"/>
      <c r="N1067" s="379" t="n"/>
      <c r="O1067" s="379" t="n"/>
      <c r="P1067" s="379" t="n"/>
      <c r="Q1067" s="379" t="n"/>
      <c r="R1067" s="371" t="n"/>
      <c r="S1067" s="379" t="n"/>
      <c r="T1067" s="371" t="n"/>
      <c r="U1067" s="371" t="n"/>
      <c r="V1067" s="171">
        <f>IFERROR(W1067/$AD1067,0)</f>
        <v/>
      </c>
      <c r="W1067" s="375">
        <f>SUM(I1067,J1067,K1067)</f>
        <v/>
      </c>
      <c r="X1067" s="172">
        <f>IFERROR(Y1067/$AD1067,0)</f>
        <v/>
      </c>
      <c r="Y1067" s="380">
        <f>SUM(L1067:R1067)</f>
        <v/>
      </c>
      <c r="Z1067" s="172">
        <f>IFERROR(AA1067/$AD1067,0)</f>
        <v/>
      </c>
      <c r="AA1067" s="380">
        <f>SUM(S1067,T1067)</f>
        <v/>
      </c>
      <c r="AB1067" s="174">
        <f>IFERROR(AC1067/$AD1067,0)</f>
        <v/>
      </c>
      <c r="AC1067" s="376">
        <f>SUM(W1067,Y1067,AA1067)</f>
        <v/>
      </c>
      <c r="AD1067" s="377">
        <f>AC1067+D1067+H1067</f>
        <v/>
      </c>
    </row>
    <row r="1068">
      <c r="A1068" s="3" t="n"/>
      <c r="B1068" s="84">
        <f>C1067</f>
        <v/>
      </c>
      <c r="C1068" s="85">
        <f>C1067+#REF!</f>
        <v/>
      </c>
      <c r="D1068" s="371" t="n"/>
      <c r="E1068" s="378" t="n"/>
      <c r="F1068" s="378" t="n"/>
      <c r="G1068" s="371" t="n"/>
      <c r="H1068" s="371" t="n"/>
      <c r="I1068" s="379" t="n"/>
      <c r="J1068" s="378" t="n"/>
      <c r="K1068" s="371" t="n"/>
      <c r="L1068" s="379" t="n"/>
      <c r="M1068" s="379" t="n"/>
      <c r="N1068" s="379" t="n"/>
      <c r="O1068" s="379" t="n"/>
      <c r="P1068" s="379" t="n"/>
      <c r="Q1068" s="379" t="n"/>
      <c r="R1068" s="371" t="n"/>
      <c r="S1068" s="379" t="n"/>
      <c r="T1068" s="371" t="n"/>
      <c r="U1068" s="371" t="n"/>
      <c r="V1068" s="171">
        <f>IFERROR(W1068/$AD1068,0)</f>
        <v/>
      </c>
      <c r="W1068" s="375">
        <f>SUM(I1068,J1068,K1068)</f>
        <v/>
      </c>
      <c r="X1068" s="172">
        <f>IFERROR(Y1068/$AD1068,0)</f>
        <v/>
      </c>
      <c r="Y1068" s="380">
        <f>SUM(L1068:R1068)</f>
        <v/>
      </c>
      <c r="Z1068" s="172">
        <f>IFERROR(AA1068/$AD1068,0)</f>
        <v/>
      </c>
      <c r="AA1068" s="380">
        <f>SUM(S1068,T1068)</f>
        <v/>
      </c>
      <c r="AB1068" s="174">
        <f>IFERROR(AC1068/$AD1068,0)</f>
        <v/>
      </c>
      <c r="AC1068" s="376">
        <f>SUM(W1068,Y1068,AA1068)</f>
        <v/>
      </c>
      <c r="AD1068" s="377">
        <f>AC1068+D1068+H1068</f>
        <v/>
      </c>
    </row>
    <row r="1069">
      <c r="A1069" s="3" t="n"/>
      <c r="B1069" s="84">
        <f>C1068</f>
        <v/>
      </c>
      <c r="C1069" s="85">
        <f>C1068+#REF!</f>
        <v/>
      </c>
      <c r="D1069" s="371" t="n"/>
      <c r="E1069" s="378" t="n"/>
      <c r="F1069" s="378" t="n"/>
      <c r="G1069" s="371" t="n"/>
      <c r="H1069" s="371" t="n"/>
      <c r="I1069" s="379" t="n"/>
      <c r="J1069" s="378" t="n"/>
      <c r="K1069" s="371" t="n"/>
      <c r="L1069" s="379" t="n"/>
      <c r="M1069" s="379" t="n"/>
      <c r="N1069" s="379" t="n"/>
      <c r="O1069" s="379" t="n"/>
      <c r="P1069" s="379" t="n"/>
      <c r="Q1069" s="379" t="n"/>
      <c r="R1069" s="371" t="n"/>
      <c r="S1069" s="379" t="n"/>
      <c r="T1069" s="371" t="n"/>
      <c r="U1069" s="371" t="n"/>
      <c r="V1069" s="171">
        <f>IFERROR(W1069/$AD1069,0)</f>
        <v/>
      </c>
      <c r="W1069" s="375">
        <f>SUM(I1069,J1069,K1069)</f>
        <v/>
      </c>
      <c r="X1069" s="172">
        <f>IFERROR(Y1069/$AD1069,0)</f>
        <v/>
      </c>
      <c r="Y1069" s="380">
        <f>SUM(L1069:R1069)</f>
        <v/>
      </c>
      <c r="Z1069" s="172">
        <f>IFERROR(AA1069/$AD1069,0)</f>
        <v/>
      </c>
      <c r="AA1069" s="380">
        <f>SUM(S1069,T1069)</f>
        <v/>
      </c>
      <c r="AB1069" s="174">
        <f>IFERROR(AC1069/$AD1069,0)</f>
        <v/>
      </c>
      <c r="AC1069" s="376">
        <f>SUM(W1069,Y1069,AA1069)</f>
        <v/>
      </c>
      <c r="AD1069" s="377">
        <f>AC1069+D1069+H1069</f>
        <v/>
      </c>
    </row>
    <row r="1070">
      <c r="A1070" s="3" t="n"/>
      <c r="B1070" s="84">
        <f>C1069</f>
        <v/>
      </c>
      <c r="C1070" s="85">
        <f>C1069+#REF!</f>
        <v/>
      </c>
      <c r="D1070" s="371" t="n"/>
      <c r="E1070" s="378" t="n"/>
      <c r="F1070" s="378" t="n"/>
      <c r="G1070" s="371" t="n"/>
      <c r="H1070" s="371" t="n"/>
      <c r="I1070" s="379" t="n"/>
      <c r="J1070" s="378" t="n"/>
      <c r="K1070" s="371" t="n"/>
      <c r="L1070" s="379" t="n"/>
      <c r="M1070" s="379" t="n"/>
      <c r="N1070" s="379" t="n"/>
      <c r="O1070" s="379" t="n"/>
      <c r="P1070" s="379" t="n"/>
      <c r="Q1070" s="379" t="n"/>
      <c r="R1070" s="371" t="n"/>
      <c r="S1070" s="379" t="n"/>
      <c r="T1070" s="371" t="n"/>
      <c r="U1070" s="371" t="n"/>
      <c r="V1070" s="171">
        <f>IFERROR(W1070/$AD1070,0)</f>
        <v/>
      </c>
      <c r="W1070" s="375">
        <f>SUM(I1070,J1070,K1070)</f>
        <v/>
      </c>
      <c r="X1070" s="172">
        <f>IFERROR(Y1070/$AD1070,0)</f>
        <v/>
      </c>
      <c r="Y1070" s="380">
        <f>SUM(L1070:R1070)</f>
        <v/>
      </c>
      <c r="Z1070" s="172">
        <f>IFERROR(AA1070/$AD1070,0)</f>
        <v/>
      </c>
      <c r="AA1070" s="380">
        <f>SUM(S1070,T1070)</f>
        <v/>
      </c>
      <c r="AB1070" s="174">
        <f>IFERROR(AC1070/$AD1070,0)</f>
        <v/>
      </c>
      <c r="AC1070" s="376">
        <f>SUM(W1070,Y1070,AA1070)</f>
        <v/>
      </c>
      <c r="AD1070" s="377">
        <f>AC1070+D1070+H1070</f>
        <v/>
      </c>
    </row>
    <row r="1071">
      <c r="A1071" s="3" t="n"/>
      <c r="B1071" s="99">
        <f>C1070</f>
        <v/>
      </c>
      <c r="C1071" s="100">
        <f>C1070+#REF!</f>
        <v/>
      </c>
      <c r="D1071" s="371" t="n"/>
      <c r="E1071" s="378" t="n"/>
      <c r="F1071" s="378" t="n"/>
      <c r="G1071" s="371" t="n"/>
      <c r="H1071" s="371" t="n"/>
      <c r="I1071" s="379" t="n"/>
      <c r="J1071" s="378" t="n"/>
      <c r="K1071" s="371" t="n"/>
      <c r="L1071" s="379" t="n"/>
      <c r="M1071" s="379" t="n"/>
      <c r="N1071" s="379" t="n"/>
      <c r="O1071" s="379" t="n"/>
      <c r="P1071" s="379" t="n"/>
      <c r="Q1071" s="379" t="n"/>
      <c r="R1071" s="371" t="n"/>
      <c r="S1071" s="379" t="n"/>
      <c r="T1071" s="371" t="n"/>
      <c r="U1071" s="371" t="n"/>
      <c r="V1071" s="171">
        <f>IFERROR(W1071/$AD1071,0)</f>
        <v/>
      </c>
      <c r="W1071" s="375">
        <f>SUM(I1071,J1071,K1071)</f>
        <v/>
      </c>
      <c r="X1071" s="172">
        <f>IFERROR(Y1071/$AD1071,0)</f>
        <v/>
      </c>
      <c r="Y1071" s="380">
        <f>SUM(L1071:R1071)</f>
        <v/>
      </c>
      <c r="Z1071" s="172">
        <f>IFERROR(AA1071/$AD1071,0)</f>
        <v/>
      </c>
      <c r="AA1071" s="380">
        <f>SUM(S1071,T1071)</f>
        <v/>
      </c>
      <c r="AB1071" s="174">
        <f>IFERROR(AC1071/$AD1071,0)</f>
        <v/>
      </c>
      <c r="AC1071" s="376">
        <f>SUM(W1071,Y1071,AA1071)</f>
        <v/>
      </c>
      <c r="AD1071" s="377">
        <f>AC1071+D1071+H1071</f>
        <v/>
      </c>
    </row>
    <row r="1072">
      <c r="A1072" s="3" t="n"/>
      <c r="B1072" s="99">
        <f>C1071</f>
        <v/>
      </c>
      <c r="C1072" s="100">
        <f>C1071+#REF!</f>
        <v/>
      </c>
      <c r="D1072" s="371" t="n"/>
      <c r="E1072" s="378" t="n"/>
      <c r="F1072" s="378" t="n"/>
      <c r="G1072" s="371" t="n"/>
      <c r="H1072" s="371" t="n"/>
      <c r="I1072" s="379" t="n"/>
      <c r="J1072" s="378" t="n"/>
      <c r="K1072" s="371" t="n"/>
      <c r="L1072" s="379" t="n"/>
      <c r="M1072" s="379" t="n"/>
      <c r="N1072" s="379" t="n"/>
      <c r="O1072" s="379" t="n"/>
      <c r="P1072" s="379" t="n"/>
      <c r="Q1072" s="379" t="n"/>
      <c r="R1072" s="371" t="n"/>
      <c r="S1072" s="379" t="n"/>
      <c r="T1072" s="371" t="n"/>
      <c r="U1072" s="371" t="n"/>
      <c r="V1072" s="171">
        <f>IFERROR(W1072/$AD1072,0)</f>
        <v/>
      </c>
      <c r="W1072" s="375">
        <f>SUM(I1072,J1072,K1072)</f>
        <v/>
      </c>
      <c r="X1072" s="172">
        <f>IFERROR(Y1072/$AD1072,0)</f>
        <v/>
      </c>
      <c r="Y1072" s="380">
        <f>SUM(L1072:R1072)</f>
        <v/>
      </c>
      <c r="Z1072" s="172">
        <f>IFERROR(AA1072/$AD1072,0)</f>
        <v/>
      </c>
      <c r="AA1072" s="380">
        <f>SUM(S1072,T1072)</f>
        <v/>
      </c>
      <c r="AB1072" s="174">
        <f>IFERROR(AC1072/$AD1072,0)</f>
        <v/>
      </c>
      <c r="AC1072" s="376">
        <f>SUM(W1072,Y1072,AA1072)</f>
        <v/>
      </c>
      <c r="AD1072" s="377">
        <f>AC1072+D1072+H1072</f>
        <v/>
      </c>
    </row>
    <row r="1073">
      <c r="A1073" s="3" t="n"/>
      <c r="B1073" s="99">
        <f>C1072</f>
        <v/>
      </c>
      <c r="C1073" s="100">
        <f>C1072+#REF!</f>
        <v/>
      </c>
      <c r="D1073" s="371" t="n"/>
      <c r="E1073" s="378" t="n"/>
      <c r="F1073" s="378" t="n"/>
      <c r="G1073" s="371" t="n"/>
      <c r="H1073" s="371" t="n"/>
      <c r="I1073" s="379" t="n"/>
      <c r="J1073" s="378" t="n"/>
      <c r="K1073" s="371" t="n"/>
      <c r="L1073" s="379" t="n"/>
      <c r="M1073" s="379" t="n"/>
      <c r="N1073" s="379" t="n"/>
      <c r="O1073" s="379" t="n"/>
      <c r="P1073" s="379" t="n"/>
      <c r="Q1073" s="379" t="n"/>
      <c r="R1073" s="371" t="n"/>
      <c r="S1073" s="379" t="n"/>
      <c r="T1073" s="371" t="n"/>
      <c r="U1073" s="371" t="n"/>
      <c r="V1073" s="171">
        <f>IFERROR(W1073/$AD1073,0)</f>
        <v/>
      </c>
      <c r="W1073" s="375">
        <f>SUM(I1073,J1073,K1073)</f>
        <v/>
      </c>
      <c r="X1073" s="172">
        <f>IFERROR(Y1073/$AD1073,0)</f>
        <v/>
      </c>
      <c r="Y1073" s="380">
        <f>SUM(L1073:R1073)</f>
        <v/>
      </c>
      <c r="Z1073" s="172">
        <f>IFERROR(AA1073/$AD1073,0)</f>
        <v/>
      </c>
      <c r="AA1073" s="380">
        <f>SUM(S1073,T1073)</f>
        <v/>
      </c>
      <c r="AB1073" s="174">
        <f>IFERROR(AC1073/$AD1073,0)</f>
        <v/>
      </c>
      <c r="AC1073" s="376">
        <f>SUM(W1073,Y1073,AA1073)</f>
        <v/>
      </c>
      <c r="AD1073" s="377">
        <f>AC1073+D1073+H1073</f>
        <v/>
      </c>
    </row>
    <row r="1074">
      <c r="A1074" s="3" t="n"/>
      <c r="B1074" s="99">
        <f>C1073</f>
        <v/>
      </c>
      <c r="C1074" s="100">
        <f>C1073+#REF!</f>
        <v/>
      </c>
      <c r="D1074" s="371" t="n"/>
      <c r="E1074" s="378" t="n"/>
      <c r="F1074" s="378" t="n"/>
      <c r="G1074" s="371" t="n"/>
      <c r="H1074" s="371" t="n"/>
      <c r="I1074" s="379" t="n"/>
      <c r="J1074" s="378" t="n"/>
      <c r="K1074" s="371" t="n"/>
      <c r="L1074" s="379" t="n"/>
      <c r="M1074" s="379" t="n"/>
      <c r="N1074" s="379" t="n"/>
      <c r="O1074" s="379" t="n"/>
      <c r="P1074" s="379" t="n"/>
      <c r="Q1074" s="379" t="n"/>
      <c r="R1074" s="371" t="n"/>
      <c r="S1074" s="379" t="n"/>
      <c r="T1074" s="371" t="n"/>
      <c r="U1074" s="371" t="n"/>
      <c r="V1074" s="171">
        <f>IFERROR(W1074/$AD1074,0)</f>
        <v/>
      </c>
      <c r="W1074" s="375">
        <f>SUM(I1074,J1074,K1074)</f>
        <v/>
      </c>
      <c r="X1074" s="172">
        <f>IFERROR(Y1074/$AD1074,0)</f>
        <v/>
      </c>
      <c r="Y1074" s="380">
        <f>SUM(L1074:R1074)</f>
        <v/>
      </c>
      <c r="Z1074" s="172">
        <f>IFERROR(AA1074/$AD1074,0)</f>
        <v/>
      </c>
      <c r="AA1074" s="380">
        <f>SUM(S1074,T1074)</f>
        <v/>
      </c>
      <c r="AB1074" s="174">
        <f>IFERROR(AC1074/$AD1074,0)</f>
        <v/>
      </c>
      <c r="AC1074" s="376">
        <f>SUM(W1074,Y1074,AA1074)</f>
        <v/>
      </c>
      <c r="AD1074" s="377">
        <f>AC1074+D1074+H1074</f>
        <v/>
      </c>
    </row>
    <row r="1075">
      <c r="A1075" s="3" t="n"/>
      <c r="B1075" s="99">
        <f>C1074</f>
        <v/>
      </c>
      <c r="C1075" s="100">
        <f>C1074+#REF!</f>
        <v/>
      </c>
      <c r="D1075" s="371" t="n"/>
      <c r="E1075" s="378" t="n"/>
      <c r="F1075" s="378" t="n"/>
      <c r="G1075" s="371" t="n"/>
      <c r="H1075" s="371" t="n"/>
      <c r="I1075" s="379" t="n"/>
      <c r="J1075" s="378" t="n"/>
      <c r="K1075" s="371" t="n"/>
      <c r="L1075" s="379" t="n"/>
      <c r="M1075" s="379" t="n"/>
      <c r="N1075" s="379" t="n"/>
      <c r="O1075" s="379" t="n"/>
      <c r="P1075" s="379" t="n"/>
      <c r="Q1075" s="379" t="n"/>
      <c r="R1075" s="371" t="n"/>
      <c r="S1075" s="379" t="n"/>
      <c r="T1075" s="371" t="n"/>
      <c r="U1075" s="371" t="n"/>
      <c r="V1075" s="171">
        <f>IFERROR(W1075/$AD1075,0)</f>
        <v/>
      </c>
      <c r="W1075" s="375">
        <f>SUM(I1075,J1075,K1075)</f>
        <v/>
      </c>
      <c r="X1075" s="172">
        <f>IFERROR(Y1075/$AD1075,0)</f>
        <v/>
      </c>
      <c r="Y1075" s="380">
        <f>SUM(L1075:R1075)</f>
        <v/>
      </c>
      <c r="Z1075" s="172">
        <f>IFERROR(AA1075/$AD1075,0)</f>
        <v/>
      </c>
      <c r="AA1075" s="380">
        <f>SUM(S1075,T1075)</f>
        <v/>
      </c>
      <c r="AB1075" s="174">
        <f>IFERROR(AC1075/$AD1075,0)</f>
        <v/>
      </c>
      <c r="AC1075" s="376">
        <f>SUM(W1075,Y1075,AA1075)</f>
        <v/>
      </c>
      <c r="AD1075" s="377">
        <f>AC1075+D1075+H1075</f>
        <v/>
      </c>
    </row>
    <row r="1076">
      <c r="A1076" s="3" t="n"/>
      <c r="B1076" s="99">
        <f>C1075</f>
        <v/>
      </c>
      <c r="C1076" s="100">
        <f>C1075+#REF!</f>
        <v/>
      </c>
      <c r="D1076" s="371" t="n"/>
      <c r="E1076" s="378" t="n"/>
      <c r="F1076" s="378" t="n"/>
      <c r="G1076" s="371" t="n"/>
      <c r="H1076" s="371" t="n"/>
      <c r="I1076" s="379" t="n"/>
      <c r="J1076" s="378" t="n"/>
      <c r="K1076" s="371" t="n"/>
      <c r="L1076" s="379" t="n"/>
      <c r="M1076" s="379" t="n"/>
      <c r="N1076" s="379" t="n"/>
      <c r="O1076" s="379" t="n"/>
      <c r="P1076" s="379" t="n"/>
      <c r="Q1076" s="379" t="n"/>
      <c r="R1076" s="371" t="n"/>
      <c r="S1076" s="379" t="n"/>
      <c r="T1076" s="371" t="n"/>
      <c r="U1076" s="371" t="n"/>
      <c r="V1076" s="171">
        <f>IFERROR(W1076/$AD1076,0)</f>
        <v/>
      </c>
      <c r="W1076" s="375">
        <f>SUM(I1076,J1076,K1076)</f>
        <v/>
      </c>
      <c r="X1076" s="172">
        <f>IFERROR(Y1076/$AD1076,0)</f>
        <v/>
      </c>
      <c r="Y1076" s="380">
        <f>SUM(L1076:R1076)</f>
        <v/>
      </c>
      <c r="Z1076" s="172">
        <f>IFERROR(AA1076/$AD1076,0)</f>
        <v/>
      </c>
      <c r="AA1076" s="380">
        <f>SUM(S1076,T1076)</f>
        <v/>
      </c>
      <c r="AB1076" s="174">
        <f>IFERROR(AC1076/$AD1076,0)</f>
        <v/>
      </c>
      <c r="AC1076" s="376">
        <f>SUM(W1076,Y1076,AA1076)</f>
        <v/>
      </c>
      <c r="AD1076" s="377">
        <f>AC1076+D1076+H1076</f>
        <v/>
      </c>
    </row>
    <row r="1077">
      <c r="A1077" s="3" t="n"/>
      <c r="B1077" s="99">
        <f>C1076</f>
        <v/>
      </c>
      <c r="C1077" s="100">
        <f>C1076+#REF!</f>
        <v/>
      </c>
      <c r="D1077" s="371" t="n"/>
      <c r="E1077" s="378" t="n"/>
      <c r="F1077" s="378" t="n"/>
      <c r="G1077" s="371" t="n"/>
      <c r="H1077" s="371" t="n"/>
      <c r="I1077" s="379" t="n"/>
      <c r="J1077" s="378" t="n"/>
      <c r="K1077" s="371" t="n"/>
      <c r="L1077" s="379" t="n"/>
      <c r="M1077" s="379" t="n"/>
      <c r="N1077" s="379" t="n"/>
      <c r="O1077" s="379" t="n"/>
      <c r="P1077" s="379" t="n"/>
      <c r="Q1077" s="379" t="n"/>
      <c r="R1077" s="371" t="n"/>
      <c r="S1077" s="379" t="n"/>
      <c r="T1077" s="371" t="n"/>
      <c r="U1077" s="371" t="n"/>
      <c r="V1077" s="171">
        <f>IFERROR(W1077/$AD1077,0)</f>
        <v/>
      </c>
      <c r="W1077" s="375">
        <f>SUM(I1077,J1077,K1077)</f>
        <v/>
      </c>
      <c r="X1077" s="172">
        <f>IFERROR(Y1077/$AD1077,0)</f>
        <v/>
      </c>
      <c r="Y1077" s="380">
        <f>SUM(L1077:R1077)</f>
        <v/>
      </c>
      <c r="Z1077" s="172">
        <f>IFERROR(AA1077/$AD1077,0)</f>
        <v/>
      </c>
      <c r="AA1077" s="380">
        <f>SUM(S1077,T1077)</f>
        <v/>
      </c>
      <c r="AB1077" s="174">
        <f>IFERROR(AC1077/$AD1077,0)</f>
        <v/>
      </c>
      <c r="AC1077" s="376">
        <f>SUM(W1077,Y1077,AA1077)</f>
        <v/>
      </c>
      <c r="AD1077" s="377">
        <f>AC1077+D1077+H1077</f>
        <v/>
      </c>
    </row>
    <row r="1078">
      <c r="A1078" s="3" t="n"/>
      <c r="B1078" s="99">
        <f>C1077</f>
        <v/>
      </c>
      <c r="C1078" s="100">
        <f>C1077+#REF!</f>
        <v/>
      </c>
      <c r="D1078" s="371" t="n"/>
      <c r="E1078" s="378" t="n"/>
      <c r="F1078" s="378" t="n"/>
      <c r="G1078" s="371" t="n"/>
      <c r="H1078" s="371" t="n"/>
      <c r="I1078" s="379" t="n"/>
      <c r="J1078" s="378" t="n"/>
      <c r="K1078" s="371" t="n"/>
      <c r="L1078" s="379" t="n"/>
      <c r="M1078" s="379" t="n"/>
      <c r="N1078" s="379" t="n"/>
      <c r="O1078" s="379" t="n"/>
      <c r="P1078" s="379" t="n"/>
      <c r="Q1078" s="379" t="n"/>
      <c r="R1078" s="371" t="n"/>
      <c r="S1078" s="379" t="n"/>
      <c r="T1078" s="371" t="n"/>
      <c r="U1078" s="371" t="n"/>
      <c r="V1078" s="171">
        <f>IFERROR(W1078/$AD1078,0)</f>
        <v/>
      </c>
      <c r="W1078" s="375">
        <f>SUM(I1078,J1078,K1078)</f>
        <v/>
      </c>
      <c r="X1078" s="172">
        <f>IFERROR(Y1078/$AD1078,0)</f>
        <v/>
      </c>
      <c r="Y1078" s="380">
        <f>SUM(L1078:R1078)</f>
        <v/>
      </c>
      <c r="Z1078" s="172">
        <f>IFERROR(AA1078/$AD1078,0)</f>
        <v/>
      </c>
      <c r="AA1078" s="380">
        <f>SUM(S1078,T1078)</f>
        <v/>
      </c>
      <c r="AB1078" s="174">
        <f>IFERROR(AC1078/$AD1078,0)</f>
        <v/>
      </c>
      <c r="AC1078" s="376">
        <f>SUM(W1078,Y1078,AA1078)</f>
        <v/>
      </c>
      <c r="AD1078" s="377">
        <f>AC1078+D1078+H1078</f>
        <v/>
      </c>
    </row>
    <row r="1079">
      <c r="A1079" s="3" t="n"/>
      <c r="B1079" s="99">
        <f>C1078</f>
        <v/>
      </c>
      <c r="C1079" s="100">
        <f>C1078+#REF!</f>
        <v/>
      </c>
      <c r="D1079" s="371" t="n"/>
      <c r="E1079" s="378" t="n"/>
      <c r="F1079" s="378" t="n"/>
      <c r="G1079" s="371" t="n"/>
      <c r="H1079" s="371" t="n"/>
      <c r="I1079" s="379" t="n"/>
      <c r="J1079" s="378" t="n"/>
      <c r="K1079" s="371" t="n"/>
      <c r="L1079" s="379" t="n"/>
      <c r="M1079" s="379" t="n"/>
      <c r="N1079" s="379" t="n"/>
      <c r="O1079" s="379" t="n"/>
      <c r="P1079" s="379" t="n"/>
      <c r="Q1079" s="379" t="n"/>
      <c r="R1079" s="371" t="n"/>
      <c r="S1079" s="379" t="n"/>
      <c r="T1079" s="371" t="n"/>
      <c r="U1079" s="371" t="n"/>
      <c r="V1079" s="171">
        <f>IFERROR(W1079/$AD1079,0)</f>
        <v/>
      </c>
      <c r="W1079" s="375">
        <f>SUM(I1079,J1079,K1079)</f>
        <v/>
      </c>
      <c r="X1079" s="172">
        <f>IFERROR(Y1079/$AD1079,0)</f>
        <v/>
      </c>
      <c r="Y1079" s="380">
        <f>SUM(L1079:R1079)</f>
        <v/>
      </c>
      <c r="Z1079" s="172">
        <f>IFERROR(AA1079/$AD1079,0)</f>
        <v/>
      </c>
      <c r="AA1079" s="380">
        <f>SUM(S1079,T1079)</f>
        <v/>
      </c>
      <c r="AB1079" s="174">
        <f>IFERROR(AC1079/$AD1079,0)</f>
        <v/>
      </c>
      <c r="AC1079" s="376">
        <f>SUM(W1079,Y1079,AA1079)</f>
        <v/>
      </c>
      <c r="AD1079" s="377">
        <f>AC1079+D1079+H1079</f>
        <v/>
      </c>
    </row>
    <row r="1080">
      <c r="A1080" s="3" t="n"/>
      <c r="B1080" s="99">
        <f>C1079</f>
        <v/>
      </c>
      <c r="C1080" s="100">
        <f>C1079+#REF!</f>
        <v/>
      </c>
      <c r="D1080" s="371" t="n"/>
      <c r="E1080" s="378" t="n"/>
      <c r="F1080" s="378" t="n"/>
      <c r="G1080" s="371" t="n"/>
      <c r="H1080" s="371" t="n"/>
      <c r="I1080" s="379" t="n"/>
      <c r="J1080" s="378" t="n"/>
      <c r="K1080" s="371" t="n"/>
      <c r="L1080" s="379" t="n"/>
      <c r="M1080" s="379" t="n"/>
      <c r="N1080" s="379" t="n"/>
      <c r="O1080" s="379" t="n"/>
      <c r="P1080" s="379" t="n"/>
      <c r="Q1080" s="379" t="n"/>
      <c r="R1080" s="371" t="n"/>
      <c r="S1080" s="379" t="n"/>
      <c r="T1080" s="371" t="n"/>
      <c r="U1080" s="371" t="n"/>
      <c r="V1080" s="171">
        <f>IFERROR(W1080/$AD1080,0)</f>
        <v/>
      </c>
      <c r="W1080" s="375">
        <f>SUM(I1080,J1080,K1080)</f>
        <v/>
      </c>
      <c r="X1080" s="172">
        <f>IFERROR(Y1080/$AD1080,0)</f>
        <v/>
      </c>
      <c r="Y1080" s="380">
        <f>SUM(L1080:R1080)</f>
        <v/>
      </c>
      <c r="Z1080" s="172">
        <f>IFERROR(AA1080/$AD1080,0)</f>
        <v/>
      </c>
      <c r="AA1080" s="380">
        <f>SUM(S1080,T1080)</f>
        <v/>
      </c>
      <c r="AB1080" s="174">
        <f>IFERROR(AC1080/$AD1080,0)</f>
        <v/>
      </c>
      <c r="AC1080" s="376">
        <f>SUM(W1080,Y1080,AA1080)</f>
        <v/>
      </c>
      <c r="AD1080" s="377">
        <f>AC1080+D1080+H1080</f>
        <v/>
      </c>
    </row>
    <row r="1081">
      <c r="A1081" s="3" t="n"/>
      <c r="B1081" s="99">
        <f>C1080</f>
        <v/>
      </c>
      <c r="C1081" s="100">
        <f>C1080+#REF!</f>
        <v/>
      </c>
      <c r="D1081" s="371" t="n"/>
      <c r="E1081" s="378" t="n"/>
      <c r="F1081" s="378" t="n"/>
      <c r="G1081" s="371" t="n"/>
      <c r="H1081" s="371" t="n"/>
      <c r="I1081" s="379" t="n"/>
      <c r="J1081" s="378" t="n"/>
      <c r="K1081" s="371" t="n"/>
      <c r="L1081" s="379" t="n"/>
      <c r="M1081" s="379" t="n"/>
      <c r="N1081" s="379" t="n"/>
      <c r="O1081" s="379" t="n"/>
      <c r="P1081" s="379" t="n"/>
      <c r="Q1081" s="379" t="n"/>
      <c r="R1081" s="371" t="n"/>
      <c r="S1081" s="379" t="n"/>
      <c r="T1081" s="371" t="n"/>
      <c r="U1081" s="371" t="n"/>
      <c r="V1081" s="171">
        <f>IFERROR(W1081/$AD1081,0)</f>
        <v/>
      </c>
      <c r="W1081" s="375">
        <f>SUM(I1081,J1081,K1081)</f>
        <v/>
      </c>
      <c r="X1081" s="172">
        <f>IFERROR(Y1081/$AD1081,0)</f>
        <v/>
      </c>
      <c r="Y1081" s="380">
        <f>SUM(L1081:R1081)</f>
        <v/>
      </c>
      <c r="Z1081" s="172">
        <f>IFERROR(AA1081/$AD1081,0)</f>
        <v/>
      </c>
      <c r="AA1081" s="380">
        <f>SUM(S1081,T1081)</f>
        <v/>
      </c>
      <c r="AB1081" s="174">
        <f>IFERROR(AC1081/$AD1081,0)</f>
        <v/>
      </c>
      <c r="AC1081" s="376">
        <f>SUM(W1081,Y1081,AA1081)</f>
        <v/>
      </c>
      <c r="AD1081" s="377">
        <f>AC1081+D1081+H1081</f>
        <v/>
      </c>
    </row>
    <row r="1082">
      <c r="A1082" s="3" t="n"/>
      <c r="B1082" s="99">
        <f>C1081</f>
        <v/>
      </c>
      <c r="C1082" s="100">
        <f>C1081+#REF!</f>
        <v/>
      </c>
      <c r="D1082" s="371" t="n"/>
      <c r="E1082" s="378" t="n"/>
      <c r="F1082" s="378" t="n"/>
      <c r="G1082" s="371" t="n"/>
      <c r="H1082" s="371" t="n"/>
      <c r="I1082" s="379" t="n"/>
      <c r="J1082" s="378" t="n"/>
      <c r="K1082" s="371" t="n"/>
      <c r="L1082" s="379" t="n"/>
      <c r="M1082" s="379" t="n"/>
      <c r="N1082" s="379" t="n"/>
      <c r="O1082" s="379" t="n"/>
      <c r="P1082" s="379" t="n"/>
      <c r="Q1082" s="379" t="n"/>
      <c r="R1082" s="371" t="n"/>
      <c r="S1082" s="379" t="n"/>
      <c r="T1082" s="371" t="n"/>
      <c r="U1082" s="371" t="n"/>
      <c r="V1082" s="171">
        <f>IFERROR(W1082/$AD1082,0)</f>
        <v/>
      </c>
      <c r="W1082" s="375">
        <f>SUM(I1082,J1082,K1082)</f>
        <v/>
      </c>
      <c r="X1082" s="172">
        <f>IFERROR(Y1082/$AD1082,0)</f>
        <v/>
      </c>
      <c r="Y1082" s="380">
        <f>SUM(L1082:R1082)</f>
        <v/>
      </c>
      <c r="Z1082" s="172">
        <f>IFERROR(AA1082/$AD1082,0)</f>
        <v/>
      </c>
      <c r="AA1082" s="380">
        <f>SUM(S1082,T1082)</f>
        <v/>
      </c>
      <c r="AB1082" s="174">
        <f>IFERROR(AC1082/$AD1082,0)</f>
        <v/>
      </c>
      <c r="AC1082" s="376">
        <f>SUM(W1082,Y1082,AA1082)</f>
        <v/>
      </c>
      <c r="AD1082" s="377">
        <f>AC1082+D1082+H1082</f>
        <v/>
      </c>
    </row>
    <row r="1083">
      <c r="A1083" s="3" t="n"/>
      <c r="B1083" s="99">
        <f>C1082</f>
        <v/>
      </c>
      <c r="C1083" s="100">
        <f>C1082+#REF!</f>
        <v/>
      </c>
      <c r="D1083" s="371" t="n"/>
      <c r="E1083" s="378" t="n"/>
      <c r="F1083" s="378" t="n"/>
      <c r="G1083" s="371" t="n"/>
      <c r="H1083" s="371" t="n"/>
      <c r="I1083" s="379" t="n"/>
      <c r="J1083" s="378" t="n"/>
      <c r="K1083" s="371" t="n"/>
      <c r="L1083" s="379" t="n"/>
      <c r="M1083" s="379" t="n"/>
      <c r="N1083" s="379" t="n"/>
      <c r="O1083" s="379" t="n"/>
      <c r="P1083" s="379" t="n"/>
      <c r="Q1083" s="379" t="n"/>
      <c r="R1083" s="371" t="n"/>
      <c r="S1083" s="379" t="n"/>
      <c r="T1083" s="371" t="n"/>
      <c r="U1083" s="371" t="n"/>
      <c r="V1083" s="171">
        <f>IFERROR(W1083/$AD1083,0)</f>
        <v/>
      </c>
      <c r="W1083" s="375">
        <f>SUM(I1083,J1083,K1083)</f>
        <v/>
      </c>
      <c r="X1083" s="172">
        <f>IFERROR(Y1083/$AD1083,0)</f>
        <v/>
      </c>
      <c r="Y1083" s="380">
        <f>SUM(L1083:R1083)</f>
        <v/>
      </c>
      <c r="Z1083" s="172">
        <f>IFERROR(AA1083/$AD1083,0)</f>
        <v/>
      </c>
      <c r="AA1083" s="380">
        <f>SUM(S1083,T1083)</f>
        <v/>
      </c>
      <c r="AB1083" s="174">
        <f>IFERROR(AC1083/$AD1083,0)</f>
        <v/>
      </c>
      <c r="AC1083" s="376">
        <f>SUM(W1083,Y1083,AA1083)</f>
        <v/>
      </c>
      <c r="AD1083" s="377">
        <f>AC1083+D1083+H1083</f>
        <v/>
      </c>
    </row>
    <row r="1084">
      <c r="A1084" s="3" t="n"/>
      <c r="B1084" s="99">
        <f>C1083</f>
        <v/>
      </c>
      <c r="C1084" s="100">
        <f>C1083+#REF!</f>
        <v/>
      </c>
      <c r="D1084" s="371" t="n"/>
      <c r="E1084" s="378" t="n"/>
      <c r="F1084" s="378" t="n"/>
      <c r="G1084" s="371" t="n"/>
      <c r="H1084" s="371" t="n"/>
      <c r="I1084" s="379" t="n"/>
      <c r="J1084" s="378" t="n"/>
      <c r="K1084" s="371" t="n"/>
      <c r="L1084" s="379" t="n"/>
      <c r="M1084" s="379" t="n"/>
      <c r="N1084" s="379" t="n"/>
      <c r="O1084" s="379" t="n"/>
      <c r="P1084" s="379" t="n"/>
      <c r="Q1084" s="379" t="n"/>
      <c r="R1084" s="371" t="n"/>
      <c r="S1084" s="379" t="n"/>
      <c r="T1084" s="371" t="n"/>
      <c r="U1084" s="371" t="n"/>
      <c r="V1084" s="171">
        <f>IFERROR(W1084/$AD1084,0)</f>
        <v/>
      </c>
      <c r="W1084" s="375">
        <f>SUM(I1084,J1084,K1084)</f>
        <v/>
      </c>
      <c r="X1084" s="172">
        <f>IFERROR(Y1084/$AD1084,0)</f>
        <v/>
      </c>
      <c r="Y1084" s="380">
        <f>SUM(L1084:R1084)</f>
        <v/>
      </c>
      <c r="Z1084" s="172">
        <f>IFERROR(AA1084/$AD1084,0)</f>
        <v/>
      </c>
      <c r="AA1084" s="380">
        <f>SUM(S1084,T1084)</f>
        <v/>
      </c>
      <c r="AB1084" s="174">
        <f>IFERROR(AC1084/$AD1084,0)</f>
        <v/>
      </c>
      <c r="AC1084" s="376">
        <f>SUM(W1084,Y1084,AA1084)</f>
        <v/>
      </c>
      <c r="AD1084" s="377">
        <f>AC1084+D1084+H1084</f>
        <v/>
      </c>
    </row>
    <row r="1085">
      <c r="A1085" s="3" t="n"/>
      <c r="B1085" s="99">
        <f>C1084</f>
        <v/>
      </c>
      <c r="C1085" s="100">
        <f>C1084+#REF!</f>
        <v/>
      </c>
      <c r="D1085" s="371" t="n"/>
      <c r="E1085" s="378" t="n"/>
      <c r="F1085" s="378" t="n"/>
      <c r="G1085" s="371" t="n"/>
      <c r="H1085" s="371" t="n"/>
      <c r="I1085" s="379" t="n"/>
      <c r="J1085" s="378" t="n"/>
      <c r="K1085" s="371" t="n"/>
      <c r="L1085" s="379" t="n"/>
      <c r="M1085" s="379" t="n"/>
      <c r="N1085" s="379" t="n"/>
      <c r="O1085" s="379" t="n"/>
      <c r="P1085" s="379" t="n"/>
      <c r="Q1085" s="379" t="n"/>
      <c r="R1085" s="371" t="n"/>
      <c r="S1085" s="379" t="n"/>
      <c r="T1085" s="371" t="n"/>
      <c r="U1085" s="371" t="n"/>
      <c r="V1085" s="171">
        <f>IFERROR(W1085/$AD1085,0)</f>
        <v/>
      </c>
      <c r="W1085" s="375">
        <f>SUM(I1085,J1085,K1085)</f>
        <v/>
      </c>
      <c r="X1085" s="172">
        <f>IFERROR(Y1085/$AD1085,0)</f>
        <v/>
      </c>
      <c r="Y1085" s="380">
        <f>SUM(L1085:R1085)</f>
        <v/>
      </c>
      <c r="Z1085" s="172">
        <f>IFERROR(AA1085/$AD1085,0)</f>
        <v/>
      </c>
      <c r="AA1085" s="380">
        <f>SUM(S1085,T1085)</f>
        <v/>
      </c>
      <c r="AB1085" s="174">
        <f>IFERROR(AC1085/$AD1085,0)</f>
        <v/>
      </c>
      <c r="AC1085" s="376">
        <f>SUM(W1085,Y1085,AA1085)</f>
        <v/>
      </c>
      <c r="AD1085" s="377">
        <f>AC1085+D1085+H1085</f>
        <v/>
      </c>
    </row>
    <row r="1086">
      <c r="A1086" s="3" t="n"/>
      <c r="B1086" s="99">
        <f>C1085</f>
        <v/>
      </c>
      <c r="C1086" s="100">
        <f>C1085+#REF!</f>
        <v/>
      </c>
      <c r="D1086" s="371" t="n"/>
      <c r="E1086" s="378" t="n"/>
      <c r="F1086" s="378" t="n"/>
      <c r="G1086" s="371" t="n"/>
      <c r="H1086" s="371" t="n"/>
      <c r="I1086" s="379" t="n"/>
      <c r="J1086" s="378" t="n"/>
      <c r="K1086" s="371" t="n"/>
      <c r="L1086" s="379" t="n"/>
      <c r="M1086" s="379" t="n"/>
      <c r="N1086" s="379" t="n"/>
      <c r="O1086" s="379" t="n"/>
      <c r="P1086" s="379" t="n"/>
      <c r="Q1086" s="379" t="n"/>
      <c r="R1086" s="371" t="n"/>
      <c r="S1086" s="379" t="n"/>
      <c r="T1086" s="371" t="n"/>
      <c r="U1086" s="371" t="n"/>
      <c r="V1086" s="171">
        <f>IFERROR(W1086/$AD1086,0)</f>
        <v/>
      </c>
      <c r="W1086" s="375">
        <f>SUM(I1086,J1086,K1086)</f>
        <v/>
      </c>
      <c r="X1086" s="172">
        <f>IFERROR(Y1086/$AD1086,0)</f>
        <v/>
      </c>
      <c r="Y1086" s="380">
        <f>SUM(L1086:R1086)</f>
        <v/>
      </c>
      <c r="Z1086" s="172">
        <f>IFERROR(AA1086/$AD1086,0)</f>
        <v/>
      </c>
      <c r="AA1086" s="380">
        <f>SUM(S1086,T1086)</f>
        <v/>
      </c>
      <c r="AB1086" s="174">
        <f>IFERROR(AC1086/$AD1086,0)</f>
        <v/>
      </c>
      <c r="AC1086" s="376">
        <f>SUM(W1086,Y1086,AA1086)</f>
        <v/>
      </c>
      <c r="AD1086" s="377">
        <f>AC1086+D1086+H1086</f>
        <v/>
      </c>
    </row>
    <row r="1087" ht="13.8" customHeight="1" thickBot="1">
      <c r="A1087" s="3" t="n"/>
      <c r="B1087" s="91">
        <f>C1086</f>
        <v/>
      </c>
      <c r="C1087" s="92">
        <f>C1086+#REF!</f>
        <v/>
      </c>
      <c r="D1087" s="383" t="n"/>
      <c r="E1087" s="382" t="n"/>
      <c r="F1087" s="382" t="n"/>
      <c r="G1087" s="383" t="n"/>
      <c r="H1087" s="383" t="n"/>
      <c r="I1087" s="384" t="n"/>
      <c r="J1087" s="382" t="n"/>
      <c r="K1087" s="383" t="n"/>
      <c r="L1087" s="384" t="n"/>
      <c r="M1087" s="384" t="n"/>
      <c r="N1087" s="384" t="n"/>
      <c r="O1087" s="384" t="n"/>
      <c r="P1087" s="384" t="n"/>
      <c r="Q1087" s="384" t="n"/>
      <c r="R1087" s="383" t="n"/>
      <c r="S1087" s="384" t="n"/>
      <c r="T1087" s="383" t="n"/>
      <c r="U1087" s="383" t="n"/>
      <c r="V1087" s="178">
        <f>IFERROR(W1087/$AD1087,0)</f>
        <v/>
      </c>
      <c r="W1087" s="375">
        <f>SUM(I1087,J1087,K1087)</f>
        <v/>
      </c>
      <c r="X1087" s="179">
        <f>IFERROR(Y1087/$AD1087,0)</f>
        <v/>
      </c>
      <c r="Y1087" s="385">
        <f>SUM(L1087:R1087)</f>
        <v/>
      </c>
      <c r="Z1087" s="179">
        <f>IFERROR(AA1087/$AD1087,0)</f>
        <v/>
      </c>
      <c r="AA1087" s="385">
        <f>SUM(S1087,T1087)</f>
        <v/>
      </c>
      <c r="AB1087" s="181">
        <f>IFERROR(AC1087/$AD1087,0)</f>
        <v/>
      </c>
      <c r="AC1087" s="386">
        <f>SUM(W1087,Y1087,AA1087)</f>
        <v/>
      </c>
      <c r="AD1087" s="387">
        <f>AC1087+D1087+H1087</f>
        <v/>
      </c>
    </row>
    <row r="1088">
      <c r="A1088" s="3" t="n"/>
      <c r="B1088" s="99">
        <f>C1087</f>
        <v/>
      </c>
      <c r="C1088" s="100">
        <f>C1087+#REF!</f>
        <v/>
      </c>
      <c r="D1088" s="374" t="n"/>
      <c r="E1088" s="373" t="n"/>
      <c r="F1088" s="373" t="n"/>
      <c r="G1088" s="374" t="n"/>
      <c r="H1088" s="374" t="n"/>
      <c r="I1088" s="372" t="n"/>
      <c r="J1088" s="373" t="n"/>
      <c r="K1088" s="374" t="n"/>
      <c r="L1088" s="372" t="n"/>
      <c r="M1088" s="372" t="n"/>
      <c r="N1088" s="372" t="n"/>
      <c r="O1088" s="372" t="n"/>
      <c r="P1088" s="372" t="n"/>
      <c r="Q1088" s="372" t="n"/>
      <c r="R1088" s="374" t="n"/>
      <c r="S1088" s="372" t="n"/>
      <c r="T1088" s="374" t="n"/>
      <c r="U1088" s="374" t="n"/>
      <c r="V1088" s="163">
        <f>IFERROR(W1088/$AD1088,0)</f>
        <v/>
      </c>
      <c r="W1088" s="375">
        <f>SUM(I1088,J1088,K1088)</f>
        <v/>
      </c>
      <c r="X1088" s="165">
        <f>IFERROR(Y1088/$AD1088,0)</f>
        <v/>
      </c>
      <c r="Y1088" s="375">
        <f>SUM(L1088:R1088)</f>
        <v/>
      </c>
      <c r="Z1088" s="165">
        <f>IFERROR(AA1088/$AD1088,0)</f>
        <v/>
      </c>
      <c r="AA1088" s="375">
        <f>SUM(S1088,T1088)</f>
        <v/>
      </c>
      <c r="AB1088" s="166">
        <f>IFERROR(AC1088/$AD1088,0)</f>
        <v/>
      </c>
      <c r="AC1088" s="376">
        <f>SUM(W1088,Y1088,AA1088)</f>
        <v/>
      </c>
      <c r="AD1088" s="377">
        <f>AC1088+D1088+H1088</f>
        <v/>
      </c>
    </row>
    <row r="1089">
      <c r="A1089" s="3" t="n"/>
      <c r="B1089" s="99">
        <f>C1088</f>
        <v/>
      </c>
      <c r="C1089" s="100">
        <f>C1088+#REF!</f>
        <v/>
      </c>
      <c r="D1089" s="371" t="n"/>
      <c r="E1089" s="378" t="n"/>
      <c r="F1089" s="378" t="n"/>
      <c r="G1089" s="371" t="n"/>
      <c r="H1089" s="371" t="n"/>
      <c r="I1089" s="379" t="n"/>
      <c r="J1089" s="378" t="n"/>
      <c r="K1089" s="371" t="n"/>
      <c r="L1089" s="379" t="n"/>
      <c r="M1089" s="379" t="n"/>
      <c r="N1089" s="379" t="n"/>
      <c r="O1089" s="379" t="n"/>
      <c r="P1089" s="379" t="n"/>
      <c r="Q1089" s="379" t="n"/>
      <c r="R1089" s="371" t="n"/>
      <c r="S1089" s="379" t="n"/>
      <c r="T1089" s="371" t="n"/>
      <c r="U1089" s="371" t="n"/>
      <c r="V1089" s="171">
        <f>IFERROR(W1089/$AD1089,0)</f>
        <v/>
      </c>
      <c r="W1089" s="375">
        <f>SUM(I1089,J1089,K1089)</f>
        <v/>
      </c>
      <c r="X1089" s="172">
        <f>IFERROR(Y1089/$AD1089,0)</f>
        <v/>
      </c>
      <c r="Y1089" s="380">
        <f>SUM(L1089:R1089)</f>
        <v/>
      </c>
      <c r="Z1089" s="172">
        <f>IFERROR(AA1089/$AD1089,0)</f>
        <v/>
      </c>
      <c r="AA1089" s="380">
        <f>SUM(S1089,T1089)</f>
        <v/>
      </c>
      <c r="AB1089" s="174">
        <f>IFERROR(AC1089/$AD1089,0)</f>
        <v/>
      </c>
      <c r="AC1089" s="376">
        <f>SUM(W1089,Y1089,AA1089)</f>
        <v/>
      </c>
      <c r="AD1089" s="377">
        <f>AC1089+D1089+H1089</f>
        <v/>
      </c>
    </row>
    <row r="1090">
      <c r="A1090" s="3" t="n"/>
      <c r="B1090" s="99">
        <f>C1089</f>
        <v/>
      </c>
      <c r="C1090" s="100">
        <f>C1089+#REF!</f>
        <v/>
      </c>
      <c r="D1090" s="371" t="n"/>
      <c r="E1090" s="378" t="n"/>
      <c r="F1090" s="378" t="n"/>
      <c r="G1090" s="371" t="n"/>
      <c r="H1090" s="371" t="n"/>
      <c r="I1090" s="379" t="n"/>
      <c r="J1090" s="378" t="n"/>
      <c r="K1090" s="371" t="n"/>
      <c r="L1090" s="379" t="n"/>
      <c r="M1090" s="379" t="n"/>
      <c r="N1090" s="379" t="n"/>
      <c r="O1090" s="379" t="n"/>
      <c r="P1090" s="379" t="n"/>
      <c r="Q1090" s="379" t="n"/>
      <c r="R1090" s="371" t="n"/>
      <c r="S1090" s="379" t="n"/>
      <c r="T1090" s="371" t="n"/>
      <c r="U1090" s="371" t="n"/>
      <c r="V1090" s="171">
        <f>IFERROR(W1090/$AD1090,0)</f>
        <v/>
      </c>
      <c r="W1090" s="375">
        <f>SUM(I1090,J1090,K1090)</f>
        <v/>
      </c>
      <c r="X1090" s="172">
        <f>IFERROR(Y1090/$AD1090,0)</f>
        <v/>
      </c>
      <c r="Y1090" s="380">
        <f>SUM(L1090:R1090)</f>
        <v/>
      </c>
      <c r="Z1090" s="172">
        <f>IFERROR(AA1090/$AD1090,0)</f>
        <v/>
      </c>
      <c r="AA1090" s="380">
        <f>SUM(S1090,T1090)</f>
        <v/>
      </c>
      <c r="AB1090" s="174">
        <f>IFERROR(AC1090/$AD1090,0)</f>
        <v/>
      </c>
      <c r="AC1090" s="376">
        <f>SUM(W1090,Y1090,AA1090)</f>
        <v/>
      </c>
      <c r="AD1090" s="377">
        <f>AC1090+D1090+H1090</f>
        <v/>
      </c>
    </row>
    <row r="1091">
      <c r="A1091" s="3" t="n"/>
      <c r="B1091" s="99">
        <f>C1090</f>
        <v/>
      </c>
      <c r="C1091" s="100">
        <f>C1090+#REF!</f>
        <v/>
      </c>
      <c r="D1091" s="371" t="n"/>
      <c r="E1091" s="378" t="n"/>
      <c r="F1091" s="378" t="n"/>
      <c r="G1091" s="371" t="n"/>
      <c r="H1091" s="371" t="n"/>
      <c r="I1091" s="379" t="n"/>
      <c r="J1091" s="378" t="n"/>
      <c r="K1091" s="371" t="n"/>
      <c r="L1091" s="379" t="n"/>
      <c r="M1091" s="379" t="n"/>
      <c r="N1091" s="379" t="n"/>
      <c r="O1091" s="379" t="n"/>
      <c r="P1091" s="379" t="n"/>
      <c r="Q1091" s="379" t="n"/>
      <c r="R1091" s="371" t="n"/>
      <c r="S1091" s="379" t="n"/>
      <c r="T1091" s="371" t="n"/>
      <c r="U1091" s="371" t="n"/>
      <c r="V1091" s="171">
        <f>IFERROR(W1091/$AD1091,0)</f>
        <v/>
      </c>
      <c r="W1091" s="375">
        <f>SUM(I1091,J1091,K1091)</f>
        <v/>
      </c>
      <c r="X1091" s="172">
        <f>IFERROR(Y1091/$AD1091,0)</f>
        <v/>
      </c>
      <c r="Y1091" s="380">
        <f>SUM(L1091:R1091)</f>
        <v/>
      </c>
      <c r="Z1091" s="172">
        <f>IFERROR(AA1091/$AD1091,0)</f>
        <v/>
      </c>
      <c r="AA1091" s="380">
        <f>SUM(S1091,T1091)</f>
        <v/>
      </c>
      <c r="AB1091" s="174">
        <f>IFERROR(AC1091/$AD1091,0)</f>
        <v/>
      </c>
      <c r="AC1091" s="376">
        <f>SUM(W1091,Y1091,AA1091)</f>
        <v/>
      </c>
      <c r="AD1091" s="377">
        <f>AC1091+D1091+H1091</f>
        <v/>
      </c>
    </row>
    <row r="1092">
      <c r="A1092" s="3" t="n"/>
      <c r="B1092" s="99">
        <f>C1091</f>
        <v/>
      </c>
      <c r="C1092" s="100">
        <f>C1091+#REF!</f>
        <v/>
      </c>
      <c r="D1092" s="371" t="n"/>
      <c r="E1092" s="378" t="n"/>
      <c r="F1092" s="378" t="n"/>
      <c r="G1092" s="371" t="n"/>
      <c r="H1092" s="371" t="n"/>
      <c r="I1092" s="379" t="n"/>
      <c r="J1092" s="378" t="n"/>
      <c r="K1092" s="371" t="n"/>
      <c r="L1092" s="379" t="n"/>
      <c r="M1092" s="379" t="n"/>
      <c r="N1092" s="379" t="n"/>
      <c r="O1092" s="379" t="n"/>
      <c r="P1092" s="379" t="n"/>
      <c r="Q1092" s="379" t="n"/>
      <c r="R1092" s="371" t="n"/>
      <c r="S1092" s="379" t="n"/>
      <c r="T1092" s="371" t="n"/>
      <c r="U1092" s="371" t="n"/>
      <c r="V1092" s="171">
        <f>IFERROR(W1092/$AD1092,0)</f>
        <v/>
      </c>
      <c r="W1092" s="375">
        <f>SUM(I1092,J1092,K1092)</f>
        <v/>
      </c>
      <c r="X1092" s="172">
        <f>IFERROR(Y1092/$AD1092,0)</f>
        <v/>
      </c>
      <c r="Y1092" s="380">
        <f>SUM(L1092:R1092)</f>
        <v/>
      </c>
      <c r="Z1092" s="172">
        <f>IFERROR(AA1092/$AD1092,0)</f>
        <v/>
      </c>
      <c r="AA1092" s="380">
        <f>SUM(S1092,T1092)</f>
        <v/>
      </c>
      <c r="AB1092" s="174">
        <f>IFERROR(AC1092/$AD1092,0)</f>
        <v/>
      </c>
      <c r="AC1092" s="376">
        <f>SUM(W1092,Y1092,AA1092)</f>
        <v/>
      </c>
      <c r="AD1092" s="377">
        <f>AC1092+D1092+H1092</f>
        <v/>
      </c>
    </row>
    <row r="1093">
      <c r="A1093" s="3" t="n"/>
      <c r="B1093" s="99">
        <f>C1092</f>
        <v/>
      </c>
      <c r="C1093" s="100">
        <f>C1092+#REF!</f>
        <v/>
      </c>
      <c r="D1093" s="371" t="n"/>
      <c r="E1093" s="378" t="n"/>
      <c r="F1093" s="378" t="n"/>
      <c r="G1093" s="371" t="n"/>
      <c r="H1093" s="371" t="n"/>
      <c r="I1093" s="379" t="n"/>
      <c r="J1093" s="378" t="n"/>
      <c r="K1093" s="371" t="n"/>
      <c r="L1093" s="379" t="n"/>
      <c r="M1093" s="379" t="n"/>
      <c r="N1093" s="379" t="n"/>
      <c r="O1093" s="379" t="n"/>
      <c r="P1093" s="379" t="n"/>
      <c r="Q1093" s="379" t="n"/>
      <c r="R1093" s="371" t="n"/>
      <c r="S1093" s="379" t="n"/>
      <c r="T1093" s="371" t="n"/>
      <c r="U1093" s="371" t="n"/>
      <c r="V1093" s="171">
        <f>IFERROR(W1093/$AD1093,0)</f>
        <v/>
      </c>
      <c r="W1093" s="375">
        <f>SUM(I1093,J1093,K1093)</f>
        <v/>
      </c>
      <c r="X1093" s="172">
        <f>IFERROR(Y1093/$AD1093,0)</f>
        <v/>
      </c>
      <c r="Y1093" s="380">
        <f>SUM(L1093:R1093)</f>
        <v/>
      </c>
      <c r="Z1093" s="172">
        <f>IFERROR(AA1093/$AD1093,0)</f>
        <v/>
      </c>
      <c r="AA1093" s="380">
        <f>SUM(S1093,T1093)</f>
        <v/>
      </c>
      <c r="AB1093" s="174">
        <f>IFERROR(AC1093/$AD1093,0)</f>
        <v/>
      </c>
      <c r="AC1093" s="376">
        <f>SUM(W1093,Y1093,AA1093)</f>
        <v/>
      </c>
      <c r="AD1093" s="377">
        <f>AC1093+D1093+H1093</f>
        <v/>
      </c>
    </row>
    <row r="1094">
      <c r="A1094" s="3" t="n"/>
      <c r="B1094" s="99">
        <f>C1093</f>
        <v/>
      </c>
      <c r="C1094" s="100">
        <f>C1093+#REF!</f>
        <v/>
      </c>
      <c r="D1094" s="371" t="n"/>
      <c r="E1094" s="378" t="n"/>
      <c r="F1094" s="378" t="n"/>
      <c r="G1094" s="371" t="n"/>
      <c r="H1094" s="371" t="n"/>
      <c r="I1094" s="379" t="n"/>
      <c r="J1094" s="378" t="n"/>
      <c r="K1094" s="371" t="n"/>
      <c r="L1094" s="379" t="n"/>
      <c r="M1094" s="379" t="n"/>
      <c r="N1094" s="379" t="n"/>
      <c r="O1094" s="379" t="n"/>
      <c r="P1094" s="379" t="n"/>
      <c r="Q1094" s="379" t="n"/>
      <c r="R1094" s="371" t="n"/>
      <c r="S1094" s="379" t="n"/>
      <c r="T1094" s="371" t="n"/>
      <c r="U1094" s="371" t="n"/>
      <c r="V1094" s="171">
        <f>IFERROR(W1094/$AD1094,0)</f>
        <v/>
      </c>
      <c r="W1094" s="375">
        <f>SUM(I1094,J1094,K1094)</f>
        <v/>
      </c>
      <c r="X1094" s="172">
        <f>IFERROR(Y1094/$AD1094,0)</f>
        <v/>
      </c>
      <c r="Y1094" s="380">
        <f>SUM(L1094:R1094)</f>
        <v/>
      </c>
      <c r="Z1094" s="172">
        <f>IFERROR(AA1094/$AD1094,0)</f>
        <v/>
      </c>
      <c r="AA1094" s="380">
        <f>SUM(S1094,T1094)</f>
        <v/>
      </c>
      <c r="AB1094" s="174">
        <f>IFERROR(AC1094/$AD1094,0)</f>
        <v/>
      </c>
      <c r="AC1094" s="376">
        <f>SUM(W1094,Y1094,AA1094)</f>
        <v/>
      </c>
      <c r="AD1094" s="377">
        <f>AC1094+D1094+H1094</f>
        <v/>
      </c>
    </row>
    <row r="1095">
      <c r="A1095" s="3" t="n"/>
      <c r="B1095" s="99">
        <f>C1094</f>
        <v/>
      </c>
      <c r="C1095" s="100">
        <f>C1094+#REF!</f>
        <v/>
      </c>
      <c r="D1095" s="371" t="n"/>
      <c r="E1095" s="378" t="n"/>
      <c r="F1095" s="378" t="n"/>
      <c r="G1095" s="371" t="n"/>
      <c r="H1095" s="371" t="n"/>
      <c r="I1095" s="379" t="n"/>
      <c r="J1095" s="378" t="n"/>
      <c r="K1095" s="371" t="n"/>
      <c r="L1095" s="379" t="n"/>
      <c r="M1095" s="379" t="n"/>
      <c r="N1095" s="379" t="n"/>
      <c r="O1095" s="379" t="n"/>
      <c r="P1095" s="379" t="n"/>
      <c r="Q1095" s="379" t="n"/>
      <c r="R1095" s="371" t="n"/>
      <c r="S1095" s="379" t="n"/>
      <c r="T1095" s="371" t="n"/>
      <c r="U1095" s="371" t="n"/>
      <c r="V1095" s="171">
        <f>IFERROR(W1095/$AD1095,0)</f>
        <v/>
      </c>
      <c r="W1095" s="375">
        <f>SUM(I1095,J1095,K1095)</f>
        <v/>
      </c>
      <c r="X1095" s="172">
        <f>IFERROR(Y1095/$AD1095,0)</f>
        <v/>
      </c>
      <c r="Y1095" s="380">
        <f>SUM(L1095:R1095)</f>
        <v/>
      </c>
      <c r="Z1095" s="172">
        <f>IFERROR(AA1095/$AD1095,0)</f>
        <v/>
      </c>
      <c r="AA1095" s="380">
        <f>SUM(S1095,T1095)</f>
        <v/>
      </c>
      <c r="AB1095" s="174">
        <f>IFERROR(AC1095/$AD1095,0)</f>
        <v/>
      </c>
      <c r="AC1095" s="376">
        <f>SUM(W1095,Y1095,AA1095)</f>
        <v/>
      </c>
      <c r="AD1095" s="377">
        <f>AC1095+D1095+H1095</f>
        <v/>
      </c>
    </row>
    <row r="1096">
      <c r="A1096" s="3" t="n"/>
      <c r="B1096" s="99">
        <f>C1095</f>
        <v/>
      </c>
      <c r="C1096" s="100">
        <f>C1095+#REF!</f>
        <v/>
      </c>
      <c r="D1096" s="371" t="n"/>
      <c r="E1096" s="378" t="n"/>
      <c r="F1096" s="378" t="n"/>
      <c r="G1096" s="371" t="n"/>
      <c r="H1096" s="371" t="n"/>
      <c r="I1096" s="379" t="n"/>
      <c r="J1096" s="378" t="n"/>
      <c r="K1096" s="371" t="n"/>
      <c r="L1096" s="379" t="n"/>
      <c r="M1096" s="379" t="n"/>
      <c r="N1096" s="379" t="n"/>
      <c r="O1096" s="379" t="n"/>
      <c r="P1096" s="379" t="n"/>
      <c r="Q1096" s="379" t="n"/>
      <c r="R1096" s="371" t="n"/>
      <c r="S1096" s="379" t="n"/>
      <c r="T1096" s="371" t="n"/>
      <c r="U1096" s="371" t="n"/>
      <c r="V1096" s="171">
        <f>IFERROR(W1096/$AD1096,0)</f>
        <v/>
      </c>
      <c r="W1096" s="375">
        <f>SUM(I1096,J1096,K1096)</f>
        <v/>
      </c>
      <c r="X1096" s="172">
        <f>IFERROR(Y1096/$AD1096,0)</f>
        <v/>
      </c>
      <c r="Y1096" s="380">
        <f>SUM(L1096:R1096)</f>
        <v/>
      </c>
      <c r="Z1096" s="172">
        <f>IFERROR(AA1096/$AD1096,0)</f>
        <v/>
      </c>
      <c r="AA1096" s="380">
        <f>SUM(S1096,T1096)</f>
        <v/>
      </c>
      <c r="AB1096" s="174">
        <f>IFERROR(AC1096/$AD1096,0)</f>
        <v/>
      </c>
      <c r="AC1096" s="376">
        <f>SUM(W1096,Y1096,AA1096)</f>
        <v/>
      </c>
      <c r="AD1096" s="377">
        <f>AC1096+D1096+H1096</f>
        <v/>
      </c>
    </row>
    <row r="1097">
      <c r="A1097" s="3" t="n"/>
      <c r="B1097" s="99">
        <f>C1096</f>
        <v/>
      </c>
      <c r="C1097" s="100">
        <f>C1096+#REF!</f>
        <v/>
      </c>
      <c r="D1097" s="371" t="n"/>
      <c r="E1097" s="378" t="n"/>
      <c r="F1097" s="378" t="n"/>
      <c r="G1097" s="371" t="n"/>
      <c r="H1097" s="371" t="n"/>
      <c r="I1097" s="379" t="n"/>
      <c r="J1097" s="378" t="n"/>
      <c r="K1097" s="371" t="n"/>
      <c r="L1097" s="379" t="n"/>
      <c r="M1097" s="379" t="n"/>
      <c r="N1097" s="379" t="n"/>
      <c r="O1097" s="379" t="n"/>
      <c r="P1097" s="379" t="n"/>
      <c r="Q1097" s="379" t="n"/>
      <c r="R1097" s="371" t="n"/>
      <c r="S1097" s="379" t="n"/>
      <c r="T1097" s="371" t="n"/>
      <c r="U1097" s="371" t="n"/>
      <c r="V1097" s="171">
        <f>IFERROR(W1097/$AD1097,0)</f>
        <v/>
      </c>
      <c r="W1097" s="375">
        <f>SUM(I1097,J1097,K1097)</f>
        <v/>
      </c>
      <c r="X1097" s="172">
        <f>IFERROR(Y1097/$AD1097,0)</f>
        <v/>
      </c>
      <c r="Y1097" s="380">
        <f>SUM(L1097:R1097)</f>
        <v/>
      </c>
      <c r="Z1097" s="172">
        <f>IFERROR(AA1097/$AD1097,0)</f>
        <v/>
      </c>
      <c r="AA1097" s="380">
        <f>SUM(S1097,T1097)</f>
        <v/>
      </c>
      <c r="AB1097" s="174">
        <f>IFERROR(AC1097/$AD1097,0)</f>
        <v/>
      </c>
      <c r="AC1097" s="376">
        <f>SUM(W1097,Y1097,AA1097)</f>
        <v/>
      </c>
      <c r="AD1097" s="377">
        <f>AC1097+D1097+H1097</f>
        <v/>
      </c>
    </row>
    <row r="1098">
      <c r="A1098" s="3" t="n"/>
      <c r="B1098" s="99">
        <f>C1097</f>
        <v/>
      </c>
      <c r="C1098" s="100">
        <f>C1097+#REF!</f>
        <v/>
      </c>
      <c r="D1098" s="371" t="n"/>
      <c r="E1098" s="378" t="n"/>
      <c r="F1098" s="378" t="n"/>
      <c r="G1098" s="371" t="n"/>
      <c r="H1098" s="371" t="n"/>
      <c r="I1098" s="379" t="n"/>
      <c r="J1098" s="378" t="n"/>
      <c r="K1098" s="371" t="n"/>
      <c r="L1098" s="379" t="n"/>
      <c r="M1098" s="379" t="n"/>
      <c r="N1098" s="379" t="n"/>
      <c r="O1098" s="379" t="n"/>
      <c r="P1098" s="379" t="n"/>
      <c r="Q1098" s="379" t="n"/>
      <c r="R1098" s="371" t="n"/>
      <c r="S1098" s="379" t="n"/>
      <c r="T1098" s="371" t="n"/>
      <c r="U1098" s="371" t="n"/>
      <c r="V1098" s="171">
        <f>IFERROR(W1098/$AD1098,0)</f>
        <v/>
      </c>
      <c r="W1098" s="375">
        <f>SUM(I1098,J1098,K1098)</f>
        <v/>
      </c>
      <c r="X1098" s="172">
        <f>IFERROR(Y1098/$AD1098,0)</f>
        <v/>
      </c>
      <c r="Y1098" s="380">
        <f>SUM(L1098:R1098)</f>
        <v/>
      </c>
      <c r="Z1098" s="172">
        <f>IFERROR(AA1098/$AD1098,0)</f>
        <v/>
      </c>
      <c r="AA1098" s="380">
        <f>SUM(S1098,T1098)</f>
        <v/>
      </c>
      <c r="AB1098" s="174">
        <f>IFERROR(AC1098/$AD1098,0)</f>
        <v/>
      </c>
      <c r="AC1098" s="376">
        <f>SUM(W1098,Y1098,AA1098)</f>
        <v/>
      </c>
      <c r="AD1098" s="377">
        <f>AC1098+D1098+H1098</f>
        <v/>
      </c>
    </row>
    <row r="1099">
      <c r="A1099" s="3" t="n"/>
      <c r="B1099" s="99">
        <f>C1098</f>
        <v/>
      </c>
      <c r="C1099" s="100">
        <f>C1098+#REF!</f>
        <v/>
      </c>
      <c r="D1099" s="371" t="n"/>
      <c r="E1099" s="378" t="n"/>
      <c r="F1099" s="378" t="n"/>
      <c r="G1099" s="371" t="n"/>
      <c r="H1099" s="371" t="n"/>
      <c r="I1099" s="379" t="n"/>
      <c r="J1099" s="378" t="n"/>
      <c r="K1099" s="371" t="n"/>
      <c r="L1099" s="379" t="n"/>
      <c r="M1099" s="379" t="n"/>
      <c r="N1099" s="379" t="n"/>
      <c r="O1099" s="379" t="n"/>
      <c r="P1099" s="379" t="n"/>
      <c r="Q1099" s="379" t="n"/>
      <c r="R1099" s="371" t="n"/>
      <c r="S1099" s="379" t="n"/>
      <c r="T1099" s="371" t="n"/>
      <c r="U1099" s="371" t="n"/>
      <c r="V1099" s="171">
        <f>IFERROR(W1099/$AD1099,0)</f>
        <v/>
      </c>
      <c r="W1099" s="375">
        <f>SUM(I1099,J1099,K1099)</f>
        <v/>
      </c>
      <c r="X1099" s="172">
        <f>IFERROR(Y1099/$AD1099,0)</f>
        <v/>
      </c>
      <c r="Y1099" s="380">
        <f>SUM(L1099:R1099)</f>
        <v/>
      </c>
      <c r="Z1099" s="172">
        <f>IFERROR(AA1099/$AD1099,0)</f>
        <v/>
      </c>
      <c r="AA1099" s="380">
        <f>SUM(S1099,T1099)</f>
        <v/>
      </c>
      <c r="AB1099" s="174">
        <f>IFERROR(AC1099/$AD1099,0)</f>
        <v/>
      </c>
      <c r="AC1099" s="376">
        <f>SUM(W1099,Y1099,AA1099)</f>
        <v/>
      </c>
      <c r="AD1099" s="377">
        <f>AC1099+D1099+H1099</f>
        <v/>
      </c>
    </row>
    <row r="1100" outlineLevel="1">
      <c r="A1100" s="3" t="n"/>
      <c r="B1100" s="99">
        <f>C1099</f>
        <v/>
      </c>
      <c r="C1100" s="100">
        <f>C1099+#REF!</f>
        <v/>
      </c>
      <c r="D1100" s="371" t="n"/>
      <c r="E1100" s="378" t="n"/>
      <c r="F1100" s="378" t="n"/>
      <c r="G1100" s="371" t="n"/>
      <c r="H1100" s="371" t="n"/>
      <c r="I1100" s="379" t="n"/>
      <c r="J1100" s="378" t="n"/>
      <c r="K1100" s="371" t="n"/>
      <c r="L1100" s="379" t="n"/>
      <c r="M1100" s="379" t="n"/>
      <c r="N1100" s="379" t="n"/>
      <c r="O1100" s="379" t="n"/>
      <c r="P1100" s="379" t="n"/>
      <c r="Q1100" s="379" t="n"/>
      <c r="R1100" s="371" t="n"/>
      <c r="S1100" s="379" t="n"/>
      <c r="T1100" s="371" t="n"/>
      <c r="U1100" s="371" t="n"/>
      <c r="V1100" s="171">
        <f>IFERROR(W1100/$AD1100,0)</f>
        <v/>
      </c>
      <c r="W1100" s="375">
        <f>SUM(I1100,J1100,K1100)</f>
        <v/>
      </c>
      <c r="X1100" s="172">
        <f>IFERROR(Y1100/$AD1100,0)</f>
        <v/>
      </c>
      <c r="Y1100" s="380">
        <f>SUM(L1100:R1100)</f>
        <v/>
      </c>
      <c r="Z1100" s="172">
        <f>IFERROR(AA1100/$AD1100,0)</f>
        <v/>
      </c>
      <c r="AA1100" s="380">
        <f>SUM(S1100,T1100)</f>
        <v/>
      </c>
      <c r="AB1100" s="174">
        <f>IFERROR(AC1100/$AD1100,0)</f>
        <v/>
      </c>
      <c r="AC1100" s="376">
        <f>SUM(W1100,Y1100,AA1100)</f>
        <v/>
      </c>
      <c r="AD1100" s="377">
        <f>AC1100+D1100+H1100</f>
        <v/>
      </c>
    </row>
    <row r="1101" outlineLevel="1">
      <c r="A1101" s="3" t="n"/>
      <c r="B1101" s="99">
        <f>C1100</f>
        <v/>
      </c>
      <c r="C1101" s="100">
        <f>C1100+#REF!</f>
        <v/>
      </c>
      <c r="D1101" s="371" t="n"/>
      <c r="E1101" s="378" t="n"/>
      <c r="F1101" s="378" t="n"/>
      <c r="G1101" s="371" t="n"/>
      <c r="H1101" s="371" t="n"/>
      <c r="I1101" s="379" t="n"/>
      <c r="J1101" s="378" t="n"/>
      <c r="K1101" s="371" t="n"/>
      <c r="L1101" s="379" t="n"/>
      <c r="M1101" s="379" t="n"/>
      <c r="N1101" s="379" t="n"/>
      <c r="O1101" s="379" t="n"/>
      <c r="P1101" s="379" t="n"/>
      <c r="Q1101" s="379" t="n"/>
      <c r="R1101" s="371" t="n"/>
      <c r="S1101" s="379" t="n"/>
      <c r="T1101" s="371" t="n"/>
      <c r="U1101" s="371" t="n"/>
      <c r="V1101" s="171">
        <f>IFERROR(W1101/$AD1101,0)</f>
        <v/>
      </c>
      <c r="W1101" s="375">
        <f>SUM(I1101,J1101,K1101)</f>
        <v/>
      </c>
      <c r="X1101" s="172">
        <f>IFERROR(Y1101/$AD1101,0)</f>
        <v/>
      </c>
      <c r="Y1101" s="380">
        <f>SUM(L1101:R1101)</f>
        <v/>
      </c>
      <c r="Z1101" s="172">
        <f>IFERROR(AA1101/$AD1101,0)</f>
        <v/>
      </c>
      <c r="AA1101" s="380">
        <f>SUM(S1101,T1101)</f>
        <v/>
      </c>
      <c r="AB1101" s="174">
        <f>IFERROR(AC1101/$AD1101,0)</f>
        <v/>
      </c>
      <c r="AC1101" s="376">
        <f>SUM(W1101,Y1101,AA1101)</f>
        <v/>
      </c>
      <c r="AD1101" s="377">
        <f>AC1101+D1101+H1101</f>
        <v/>
      </c>
    </row>
    <row r="1102" outlineLevel="1">
      <c r="A1102" s="3" t="n"/>
      <c r="B1102" s="99">
        <f>C1101</f>
        <v/>
      </c>
      <c r="C1102" s="100">
        <f>C1101+#REF!</f>
        <v/>
      </c>
      <c r="D1102" s="371" t="n"/>
      <c r="E1102" s="378" t="n"/>
      <c r="F1102" s="378" t="n"/>
      <c r="G1102" s="371" t="n"/>
      <c r="H1102" s="371" t="n"/>
      <c r="I1102" s="379" t="n"/>
      <c r="J1102" s="378" t="n"/>
      <c r="K1102" s="371" t="n"/>
      <c r="L1102" s="379" t="n"/>
      <c r="M1102" s="379" t="n"/>
      <c r="N1102" s="379" t="n"/>
      <c r="O1102" s="379" t="n"/>
      <c r="P1102" s="379" t="n"/>
      <c r="Q1102" s="379" t="n"/>
      <c r="R1102" s="371" t="n"/>
      <c r="S1102" s="379" t="n"/>
      <c r="T1102" s="371" t="n"/>
      <c r="U1102" s="371" t="n"/>
      <c r="V1102" s="171">
        <f>IFERROR(W1102/$AD1102,0)</f>
        <v/>
      </c>
      <c r="W1102" s="375">
        <f>SUM(I1102,J1102,K1102)</f>
        <v/>
      </c>
      <c r="X1102" s="172">
        <f>IFERROR(Y1102/$AD1102,0)</f>
        <v/>
      </c>
      <c r="Y1102" s="380">
        <f>SUM(L1102:R1102)</f>
        <v/>
      </c>
      <c r="Z1102" s="172">
        <f>IFERROR(AA1102/$AD1102,0)</f>
        <v/>
      </c>
      <c r="AA1102" s="380">
        <f>SUM(S1102,T1102)</f>
        <v/>
      </c>
      <c r="AB1102" s="174">
        <f>IFERROR(AC1102/$AD1102,0)</f>
        <v/>
      </c>
      <c r="AC1102" s="376">
        <f>SUM(W1102,Y1102,AA1102)</f>
        <v/>
      </c>
      <c r="AD1102" s="377">
        <f>AC1102+D1102+H1102</f>
        <v/>
      </c>
    </row>
    <row r="1103" outlineLevel="1">
      <c r="A1103" s="3" t="n"/>
      <c r="B1103" s="99">
        <f>C1102</f>
        <v/>
      </c>
      <c r="C1103" s="100">
        <f>C1102+#REF!</f>
        <v/>
      </c>
      <c r="D1103" s="371" t="n"/>
      <c r="E1103" s="378" t="n"/>
      <c r="F1103" s="378" t="n"/>
      <c r="G1103" s="371" t="n"/>
      <c r="H1103" s="371" t="n"/>
      <c r="I1103" s="379" t="n"/>
      <c r="J1103" s="378" t="n"/>
      <c r="K1103" s="371" t="n"/>
      <c r="L1103" s="379" t="n"/>
      <c r="M1103" s="379" t="n"/>
      <c r="N1103" s="379" t="n"/>
      <c r="O1103" s="379" t="n"/>
      <c r="P1103" s="379" t="n"/>
      <c r="Q1103" s="379" t="n"/>
      <c r="R1103" s="371" t="n"/>
      <c r="S1103" s="379" t="n"/>
      <c r="T1103" s="371" t="n"/>
      <c r="U1103" s="371" t="n"/>
      <c r="V1103" s="171">
        <f>IFERROR(W1103/$AD1103,0)</f>
        <v/>
      </c>
      <c r="W1103" s="375">
        <f>SUM(I1103,J1103,K1103)</f>
        <v/>
      </c>
      <c r="X1103" s="172">
        <f>IFERROR(Y1103/$AD1103,0)</f>
        <v/>
      </c>
      <c r="Y1103" s="380">
        <f>SUM(L1103:R1103)</f>
        <v/>
      </c>
      <c r="Z1103" s="172">
        <f>IFERROR(AA1103/$AD1103,0)</f>
        <v/>
      </c>
      <c r="AA1103" s="380">
        <f>SUM(S1103,T1103)</f>
        <v/>
      </c>
      <c r="AB1103" s="174">
        <f>IFERROR(AC1103/$AD1103,0)</f>
        <v/>
      </c>
      <c r="AC1103" s="376">
        <f>SUM(W1103,Y1103,AA1103)</f>
        <v/>
      </c>
      <c r="AD1103" s="377">
        <f>AC1103+D1103+H1103</f>
        <v/>
      </c>
    </row>
    <row r="1104" outlineLevel="1">
      <c r="A1104" s="3" t="n"/>
      <c r="B1104" s="99">
        <f>C1103</f>
        <v/>
      </c>
      <c r="C1104" s="100">
        <f>C1103+#REF!</f>
        <v/>
      </c>
      <c r="D1104" s="371" t="n"/>
      <c r="E1104" s="378" t="n"/>
      <c r="F1104" s="378" t="n"/>
      <c r="G1104" s="371" t="n"/>
      <c r="H1104" s="371" t="n"/>
      <c r="I1104" s="379" t="n"/>
      <c r="J1104" s="378" t="n"/>
      <c r="K1104" s="371" t="n"/>
      <c r="L1104" s="379" t="n"/>
      <c r="M1104" s="379" t="n"/>
      <c r="N1104" s="379" t="n"/>
      <c r="O1104" s="379" t="n"/>
      <c r="P1104" s="379" t="n"/>
      <c r="Q1104" s="379" t="n"/>
      <c r="R1104" s="371" t="n"/>
      <c r="S1104" s="379" t="n"/>
      <c r="T1104" s="371" t="n"/>
      <c r="U1104" s="371" t="n"/>
      <c r="V1104" s="171">
        <f>IFERROR(W1104/$AD1104,0)</f>
        <v/>
      </c>
      <c r="W1104" s="375">
        <f>SUM(I1104,J1104,K1104)</f>
        <v/>
      </c>
      <c r="X1104" s="172">
        <f>IFERROR(Y1104/$AD1104,0)</f>
        <v/>
      </c>
      <c r="Y1104" s="380">
        <f>SUM(L1104:R1104)</f>
        <v/>
      </c>
      <c r="Z1104" s="172">
        <f>IFERROR(AA1104/$AD1104,0)</f>
        <v/>
      </c>
      <c r="AA1104" s="380">
        <f>SUM(S1104,T1104)</f>
        <v/>
      </c>
      <c r="AB1104" s="174">
        <f>IFERROR(AC1104/$AD1104,0)</f>
        <v/>
      </c>
      <c r="AC1104" s="376">
        <f>SUM(W1104,Y1104,AA1104)</f>
        <v/>
      </c>
      <c r="AD1104" s="377">
        <f>AC1104+D1104+H1104</f>
        <v/>
      </c>
    </row>
    <row r="1105" outlineLevel="1">
      <c r="A1105" s="3" t="n"/>
      <c r="B1105" s="99">
        <f>C1104</f>
        <v/>
      </c>
      <c r="C1105" s="100">
        <f>C1104+#REF!</f>
        <v/>
      </c>
      <c r="D1105" s="371" t="n"/>
      <c r="E1105" s="378" t="n"/>
      <c r="F1105" s="378" t="n"/>
      <c r="G1105" s="371" t="n"/>
      <c r="H1105" s="371" t="n"/>
      <c r="I1105" s="379" t="n"/>
      <c r="J1105" s="378" t="n"/>
      <c r="K1105" s="371" t="n"/>
      <c r="L1105" s="379" t="n"/>
      <c r="M1105" s="379" t="n"/>
      <c r="N1105" s="379" t="n"/>
      <c r="O1105" s="379" t="n"/>
      <c r="P1105" s="379" t="n"/>
      <c r="Q1105" s="379" t="n"/>
      <c r="R1105" s="371" t="n"/>
      <c r="S1105" s="379" t="n"/>
      <c r="T1105" s="371" t="n"/>
      <c r="U1105" s="371" t="n"/>
      <c r="V1105" s="171">
        <f>IFERROR(W1105/$AD1105,0)</f>
        <v/>
      </c>
      <c r="W1105" s="375">
        <f>SUM(I1105,J1105,K1105)</f>
        <v/>
      </c>
      <c r="X1105" s="172">
        <f>IFERROR(Y1105/$AD1105,0)</f>
        <v/>
      </c>
      <c r="Y1105" s="380">
        <f>SUM(L1105:R1105)</f>
        <v/>
      </c>
      <c r="Z1105" s="172">
        <f>IFERROR(AA1105/$AD1105,0)</f>
        <v/>
      </c>
      <c r="AA1105" s="380">
        <f>SUM(S1105,T1105)</f>
        <v/>
      </c>
      <c r="AB1105" s="174">
        <f>IFERROR(AC1105/$AD1105,0)</f>
        <v/>
      </c>
      <c r="AC1105" s="376">
        <f>SUM(W1105,Y1105,AA1105)</f>
        <v/>
      </c>
      <c r="AD1105" s="377">
        <f>AC1105+D1105+H1105</f>
        <v/>
      </c>
    </row>
    <row r="1106" outlineLevel="1">
      <c r="A1106" s="3" t="n"/>
      <c r="B1106" s="99">
        <f>C1105</f>
        <v/>
      </c>
      <c r="C1106" s="100">
        <f>C1105+#REF!</f>
        <v/>
      </c>
      <c r="D1106" s="371" t="n"/>
      <c r="E1106" s="378" t="n"/>
      <c r="F1106" s="378" t="n"/>
      <c r="G1106" s="371" t="n"/>
      <c r="H1106" s="371" t="n"/>
      <c r="I1106" s="379" t="n"/>
      <c r="J1106" s="378" t="n"/>
      <c r="K1106" s="371" t="n"/>
      <c r="L1106" s="379" t="n"/>
      <c r="M1106" s="379" t="n"/>
      <c r="N1106" s="379" t="n"/>
      <c r="O1106" s="379" t="n"/>
      <c r="P1106" s="379" t="n"/>
      <c r="Q1106" s="379" t="n"/>
      <c r="R1106" s="371" t="n"/>
      <c r="S1106" s="379" t="n"/>
      <c r="T1106" s="371" t="n"/>
      <c r="U1106" s="371" t="n"/>
      <c r="V1106" s="171">
        <f>IFERROR(W1106/$AD1106,0)</f>
        <v/>
      </c>
      <c r="W1106" s="375">
        <f>SUM(I1106,J1106,K1106)</f>
        <v/>
      </c>
      <c r="X1106" s="172">
        <f>IFERROR(Y1106/$AD1106,0)</f>
        <v/>
      </c>
      <c r="Y1106" s="380">
        <f>SUM(L1106:R1106)</f>
        <v/>
      </c>
      <c r="Z1106" s="172">
        <f>IFERROR(AA1106/$AD1106,0)</f>
        <v/>
      </c>
      <c r="AA1106" s="380">
        <f>SUM(S1106,T1106)</f>
        <v/>
      </c>
      <c r="AB1106" s="174">
        <f>IFERROR(AC1106/$AD1106,0)</f>
        <v/>
      </c>
      <c r="AC1106" s="376">
        <f>SUM(W1106,Y1106,AA1106)</f>
        <v/>
      </c>
      <c r="AD1106" s="377">
        <f>AC1106+D1106+H1106</f>
        <v/>
      </c>
    </row>
    <row r="1107" outlineLevel="1">
      <c r="A1107" s="3" t="n"/>
      <c r="B1107" s="99">
        <f>C1106</f>
        <v/>
      </c>
      <c r="C1107" s="100">
        <f>C1106+#REF!</f>
        <v/>
      </c>
      <c r="D1107" s="371" t="n"/>
      <c r="E1107" s="378" t="n"/>
      <c r="F1107" s="378" t="n"/>
      <c r="G1107" s="371" t="n"/>
      <c r="H1107" s="371" t="n"/>
      <c r="I1107" s="379" t="n"/>
      <c r="J1107" s="378" t="n"/>
      <c r="K1107" s="371" t="n"/>
      <c r="L1107" s="379" t="n"/>
      <c r="M1107" s="379" t="n"/>
      <c r="N1107" s="379" t="n"/>
      <c r="O1107" s="379" t="n"/>
      <c r="P1107" s="379" t="n"/>
      <c r="Q1107" s="379" t="n"/>
      <c r="R1107" s="371" t="n"/>
      <c r="S1107" s="379" t="n"/>
      <c r="T1107" s="371" t="n"/>
      <c r="U1107" s="371" t="n"/>
      <c r="V1107" s="171">
        <f>IFERROR(W1107/$AD1107,0)</f>
        <v/>
      </c>
      <c r="W1107" s="375">
        <f>SUM(I1107,J1107,K1107)</f>
        <v/>
      </c>
      <c r="X1107" s="172">
        <f>IFERROR(Y1107/$AD1107,0)</f>
        <v/>
      </c>
      <c r="Y1107" s="380">
        <f>SUM(L1107:R1107)</f>
        <v/>
      </c>
      <c r="Z1107" s="172">
        <f>IFERROR(AA1107/$AD1107,0)</f>
        <v/>
      </c>
      <c r="AA1107" s="380">
        <f>SUM(S1107,T1107)</f>
        <v/>
      </c>
      <c r="AB1107" s="174">
        <f>IFERROR(AC1107/$AD1107,0)</f>
        <v/>
      </c>
      <c r="AC1107" s="376">
        <f>SUM(W1107,Y1107,AA1107)</f>
        <v/>
      </c>
      <c r="AD1107" s="377">
        <f>AC1107+D1107+H1107</f>
        <v/>
      </c>
    </row>
    <row r="1108" outlineLevel="1">
      <c r="A1108" s="3" t="n"/>
      <c r="B1108" s="99">
        <f>C1107</f>
        <v/>
      </c>
      <c r="C1108" s="100">
        <f>C1107+#REF!</f>
        <v/>
      </c>
      <c r="D1108" s="371" t="n"/>
      <c r="E1108" s="378" t="n"/>
      <c r="F1108" s="378" t="n"/>
      <c r="G1108" s="371" t="n"/>
      <c r="H1108" s="371" t="n"/>
      <c r="I1108" s="379" t="n"/>
      <c r="J1108" s="378" t="n"/>
      <c r="K1108" s="371" t="n"/>
      <c r="L1108" s="379" t="n"/>
      <c r="M1108" s="379" t="n"/>
      <c r="N1108" s="379" t="n"/>
      <c r="O1108" s="379" t="n"/>
      <c r="P1108" s="379" t="n"/>
      <c r="Q1108" s="379" t="n"/>
      <c r="R1108" s="371" t="n"/>
      <c r="S1108" s="379" t="n"/>
      <c r="T1108" s="371" t="n"/>
      <c r="U1108" s="371" t="n"/>
      <c r="V1108" s="171">
        <f>IFERROR(W1108/$AD1108,0)</f>
        <v/>
      </c>
      <c r="W1108" s="375">
        <f>SUM(I1108,J1108,K1108)</f>
        <v/>
      </c>
      <c r="X1108" s="172">
        <f>IFERROR(Y1108/$AD1108,0)</f>
        <v/>
      </c>
      <c r="Y1108" s="380">
        <f>SUM(L1108:R1108)</f>
        <v/>
      </c>
      <c r="Z1108" s="172">
        <f>IFERROR(AA1108/$AD1108,0)</f>
        <v/>
      </c>
      <c r="AA1108" s="380">
        <f>SUM(S1108,T1108)</f>
        <v/>
      </c>
      <c r="AB1108" s="174">
        <f>IFERROR(AC1108/$AD1108,0)</f>
        <v/>
      </c>
      <c r="AC1108" s="376">
        <f>SUM(W1108,Y1108,AA1108)</f>
        <v/>
      </c>
      <c r="AD1108" s="377">
        <f>AC1108+D1108+H1108</f>
        <v/>
      </c>
    </row>
    <row r="1109" outlineLevel="1">
      <c r="A1109" s="3" t="n"/>
      <c r="B1109" s="99">
        <f>C1108</f>
        <v/>
      </c>
      <c r="C1109" s="100">
        <f>C1108+#REF!</f>
        <v/>
      </c>
      <c r="D1109" s="371" t="n"/>
      <c r="E1109" s="378" t="n"/>
      <c r="F1109" s="378" t="n"/>
      <c r="G1109" s="371" t="n"/>
      <c r="H1109" s="371" t="n"/>
      <c r="I1109" s="379" t="n"/>
      <c r="J1109" s="378" t="n"/>
      <c r="K1109" s="371" t="n"/>
      <c r="L1109" s="379" t="n"/>
      <c r="M1109" s="379" t="n"/>
      <c r="N1109" s="379" t="n"/>
      <c r="O1109" s="379" t="n"/>
      <c r="P1109" s="379" t="n"/>
      <c r="Q1109" s="379" t="n"/>
      <c r="R1109" s="371" t="n"/>
      <c r="S1109" s="379" t="n"/>
      <c r="T1109" s="371" t="n"/>
      <c r="U1109" s="371" t="n"/>
      <c r="V1109" s="171">
        <f>IFERROR(W1109/$AD1109,0)</f>
        <v/>
      </c>
      <c r="W1109" s="375">
        <f>SUM(I1109,J1109,K1109)</f>
        <v/>
      </c>
      <c r="X1109" s="172">
        <f>IFERROR(Y1109/$AD1109,0)</f>
        <v/>
      </c>
      <c r="Y1109" s="380">
        <f>SUM(L1109:R1109)</f>
        <v/>
      </c>
      <c r="Z1109" s="172">
        <f>IFERROR(AA1109/$AD1109,0)</f>
        <v/>
      </c>
      <c r="AA1109" s="380">
        <f>SUM(S1109,T1109)</f>
        <v/>
      </c>
      <c r="AB1109" s="174">
        <f>IFERROR(AC1109/$AD1109,0)</f>
        <v/>
      </c>
      <c r="AC1109" s="376">
        <f>SUM(W1109,Y1109,AA1109)</f>
        <v/>
      </c>
      <c r="AD1109" s="377">
        <f>AC1109+D1109+H1109</f>
        <v/>
      </c>
    </row>
    <row r="1110" outlineLevel="1">
      <c r="A1110" s="3" t="n"/>
      <c r="B1110" s="99">
        <f>C1109</f>
        <v/>
      </c>
      <c r="C1110" s="100">
        <f>C1109+#REF!</f>
        <v/>
      </c>
      <c r="D1110" s="371" t="n"/>
      <c r="E1110" s="378" t="n"/>
      <c r="F1110" s="378" t="n"/>
      <c r="G1110" s="371" t="n"/>
      <c r="H1110" s="371" t="n"/>
      <c r="I1110" s="379" t="n"/>
      <c r="J1110" s="378" t="n"/>
      <c r="K1110" s="371" t="n"/>
      <c r="L1110" s="379" t="n"/>
      <c r="M1110" s="379" t="n"/>
      <c r="N1110" s="379" t="n"/>
      <c r="O1110" s="379" t="n"/>
      <c r="P1110" s="379" t="n"/>
      <c r="Q1110" s="379" t="n"/>
      <c r="R1110" s="371" t="n"/>
      <c r="S1110" s="379" t="n"/>
      <c r="T1110" s="371" t="n"/>
      <c r="U1110" s="371" t="n"/>
      <c r="V1110" s="171">
        <f>IFERROR(W1110/$AD1110,0)</f>
        <v/>
      </c>
      <c r="W1110" s="375">
        <f>SUM(I1110,J1110,K1110)</f>
        <v/>
      </c>
      <c r="X1110" s="172">
        <f>IFERROR(Y1110/$AD1110,0)</f>
        <v/>
      </c>
      <c r="Y1110" s="380">
        <f>SUM(L1110:R1110)</f>
        <v/>
      </c>
      <c r="Z1110" s="172">
        <f>IFERROR(AA1110/$AD1110,0)</f>
        <v/>
      </c>
      <c r="AA1110" s="380">
        <f>SUM(S1110,T1110)</f>
        <v/>
      </c>
      <c r="AB1110" s="174">
        <f>IFERROR(AC1110/$AD1110,0)</f>
        <v/>
      </c>
      <c r="AC1110" s="376">
        <f>SUM(W1110,Y1110,AA1110)</f>
        <v/>
      </c>
      <c r="AD1110" s="377">
        <f>AC1110+D1110+H1110</f>
        <v/>
      </c>
    </row>
    <row r="1111" outlineLevel="1">
      <c r="A1111" s="3" t="n"/>
      <c r="B1111" s="99">
        <f>C1110</f>
        <v/>
      </c>
      <c r="C1111" s="100">
        <f>C1110+#REF!</f>
        <v/>
      </c>
      <c r="D1111" s="371" t="n"/>
      <c r="E1111" s="378" t="n"/>
      <c r="F1111" s="378" t="n"/>
      <c r="G1111" s="371" t="n"/>
      <c r="H1111" s="371" t="n"/>
      <c r="I1111" s="379" t="n"/>
      <c r="J1111" s="378" t="n"/>
      <c r="K1111" s="371" t="n"/>
      <c r="L1111" s="379" t="n"/>
      <c r="M1111" s="379" t="n"/>
      <c r="N1111" s="379" t="n"/>
      <c r="O1111" s="379" t="n"/>
      <c r="P1111" s="379" t="n"/>
      <c r="Q1111" s="379" t="n"/>
      <c r="R1111" s="371" t="n"/>
      <c r="S1111" s="379" t="n"/>
      <c r="T1111" s="371" t="n"/>
      <c r="U1111" s="371" t="n"/>
      <c r="V1111" s="171">
        <f>IFERROR(W1111/$AD1111,0)</f>
        <v/>
      </c>
      <c r="W1111" s="375">
        <f>SUM(I1111,J1111,K1111)</f>
        <v/>
      </c>
      <c r="X1111" s="172">
        <f>IFERROR(Y1111/$AD1111,0)</f>
        <v/>
      </c>
      <c r="Y1111" s="380">
        <f>SUM(L1111:R1111)</f>
        <v/>
      </c>
      <c r="Z1111" s="172">
        <f>IFERROR(AA1111/$AD1111,0)</f>
        <v/>
      </c>
      <c r="AA1111" s="380">
        <f>SUM(S1111,T1111)</f>
        <v/>
      </c>
      <c r="AB1111" s="174">
        <f>IFERROR(AC1111/$AD1111,0)</f>
        <v/>
      </c>
      <c r="AC1111" s="376">
        <f>SUM(W1111,Y1111,AA1111)</f>
        <v/>
      </c>
      <c r="AD1111" s="377">
        <f>AC1111+D1111+H1111</f>
        <v/>
      </c>
    </row>
    <row r="1112" outlineLevel="1">
      <c r="A1112" s="3" t="n"/>
      <c r="B1112" s="99">
        <f>C1111</f>
        <v/>
      </c>
      <c r="C1112" s="100">
        <f>C1111+#REF!</f>
        <v/>
      </c>
      <c r="D1112" s="371" t="n"/>
      <c r="E1112" s="378" t="n"/>
      <c r="F1112" s="378" t="n"/>
      <c r="G1112" s="371" t="n"/>
      <c r="H1112" s="371" t="n"/>
      <c r="I1112" s="379" t="n"/>
      <c r="J1112" s="378" t="n"/>
      <c r="K1112" s="371" t="n"/>
      <c r="L1112" s="379" t="n"/>
      <c r="M1112" s="379" t="n"/>
      <c r="N1112" s="379" t="n"/>
      <c r="O1112" s="379" t="n"/>
      <c r="P1112" s="379" t="n"/>
      <c r="Q1112" s="379" t="n"/>
      <c r="R1112" s="371" t="n"/>
      <c r="S1112" s="379" t="n"/>
      <c r="T1112" s="371" t="n"/>
      <c r="U1112" s="371" t="n"/>
      <c r="V1112" s="171">
        <f>IFERROR(W1112/$AD1112,0)</f>
        <v/>
      </c>
      <c r="W1112" s="375">
        <f>SUM(I1112,J1112,K1112)</f>
        <v/>
      </c>
      <c r="X1112" s="172">
        <f>IFERROR(Y1112/$AD1112,0)</f>
        <v/>
      </c>
      <c r="Y1112" s="380">
        <f>SUM(L1112:R1112)</f>
        <v/>
      </c>
      <c r="Z1112" s="172">
        <f>IFERROR(AA1112/$AD1112,0)</f>
        <v/>
      </c>
      <c r="AA1112" s="380">
        <f>SUM(S1112,T1112)</f>
        <v/>
      </c>
      <c r="AB1112" s="174">
        <f>IFERROR(AC1112/$AD1112,0)</f>
        <v/>
      </c>
      <c r="AC1112" s="376">
        <f>SUM(W1112,Y1112,AA1112)</f>
        <v/>
      </c>
      <c r="AD1112" s="377">
        <f>AC1112+D1112+H1112</f>
        <v/>
      </c>
    </row>
    <row r="1113" outlineLevel="1">
      <c r="A1113" s="3" t="n"/>
      <c r="B1113" s="99">
        <f>C1112</f>
        <v/>
      </c>
      <c r="C1113" s="100">
        <f>C1112+#REF!</f>
        <v/>
      </c>
      <c r="D1113" s="371" t="n"/>
      <c r="E1113" s="378" t="n"/>
      <c r="F1113" s="378" t="n"/>
      <c r="G1113" s="371" t="n"/>
      <c r="H1113" s="371" t="n"/>
      <c r="I1113" s="379" t="n"/>
      <c r="J1113" s="378" t="n"/>
      <c r="K1113" s="371" t="n"/>
      <c r="L1113" s="379" t="n"/>
      <c r="M1113" s="379" t="n"/>
      <c r="N1113" s="379" t="n"/>
      <c r="O1113" s="379" t="n"/>
      <c r="P1113" s="379" t="n"/>
      <c r="Q1113" s="379" t="n"/>
      <c r="R1113" s="371" t="n"/>
      <c r="S1113" s="379" t="n"/>
      <c r="T1113" s="371" t="n"/>
      <c r="U1113" s="371" t="n"/>
      <c r="V1113" s="171">
        <f>IFERROR(W1113/$AD1113,0)</f>
        <v/>
      </c>
      <c r="W1113" s="375">
        <f>SUM(I1113,J1113,K1113)</f>
        <v/>
      </c>
      <c r="X1113" s="172">
        <f>IFERROR(Y1113/$AD1113,0)</f>
        <v/>
      </c>
      <c r="Y1113" s="380">
        <f>SUM(L1113:R1113)</f>
        <v/>
      </c>
      <c r="Z1113" s="172">
        <f>IFERROR(AA1113/$AD1113,0)</f>
        <v/>
      </c>
      <c r="AA1113" s="380">
        <f>SUM(S1113,T1113)</f>
        <v/>
      </c>
      <c r="AB1113" s="174">
        <f>IFERROR(AC1113/$AD1113,0)</f>
        <v/>
      </c>
      <c r="AC1113" s="376">
        <f>SUM(W1113,Y1113,AA1113)</f>
        <v/>
      </c>
      <c r="AD1113" s="377">
        <f>AC1113+D1113+H1113</f>
        <v/>
      </c>
    </row>
    <row r="1114" outlineLevel="1">
      <c r="A1114" s="3" t="n"/>
      <c r="B1114" s="99">
        <f>C1113</f>
        <v/>
      </c>
      <c r="C1114" s="100">
        <f>C1113+#REF!</f>
        <v/>
      </c>
      <c r="D1114" s="371" t="n"/>
      <c r="E1114" s="378" t="n"/>
      <c r="F1114" s="378" t="n"/>
      <c r="G1114" s="371" t="n"/>
      <c r="H1114" s="371" t="n"/>
      <c r="I1114" s="379" t="n"/>
      <c r="J1114" s="378" t="n"/>
      <c r="K1114" s="371" t="n"/>
      <c r="L1114" s="379" t="n"/>
      <c r="M1114" s="379" t="n"/>
      <c r="N1114" s="379" t="n"/>
      <c r="O1114" s="379" t="n"/>
      <c r="P1114" s="379" t="n"/>
      <c r="Q1114" s="379" t="n"/>
      <c r="R1114" s="371" t="n"/>
      <c r="S1114" s="379" t="n"/>
      <c r="T1114" s="371" t="n"/>
      <c r="U1114" s="371" t="n"/>
      <c r="V1114" s="171">
        <f>IFERROR(W1114/$AD1114,0)</f>
        <v/>
      </c>
      <c r="W1114" s="375">
        <f>SUM(I1114,J1114,K1114)</f>
        <v/>
      </c>
      <c r="X1114" s="172">
        <f>IFERROR(Y1114/$AD1114,0)</f>
        <v/>
      </c>
      <c r="Y1114" s="380">
        <f>SUM(L1114:R1114)</f>
        <v/>
      </c>
      <c r="Z1114" s="172">
        <f>IFERROR(AA1114/$AD1114,0)</f>
        <v/>
      </c>
      <c r="AA1114" s="380">
        <f>SUM(S1114,T1114)</f>
        <v/>
      </c>
      <c r="AB1114" s="174">
        <f>IFERROR(AC1114/$AD1114,0)</f>
        <v/>
      </c>
      <c r="AC1114" s="376">
        <f>SUM(W1114,Y1114,AA1114)</f>
        <v/>
      </c>
      <c r="AD1114" s="377">
        <f>AC1114+D1114+H1114</f>
        <v/>
      </c>
    </row>
    <row r="1115" outlineLevel="1">
      <c r="A1115" s="3" t="n"/>
      <c r="B1115" s="99">
        <f>C1114</f>
        <v/>
      </c>
      <c r="C1115" s="100">
        <f>C1114+#REF!</f>
        <v/>
      </c>
      <c r="D1115" s="371" t="n"/>
      <c r="E1115" s="378" t="n"/>
      <c r="F1115" s="378" t="n"/>
      <c r="G1115" s="371" t="n"/>
      <c r="H1115" s="371" t="n"/>
      <c r="I1115" s="379" t="n"/>
      <c r="J1115" s="378" t="n"/>
      <c r="K1115" s="371" t="n"/>
      <c r="L1115" s="379" t="n"/>
      <c r="M1115" s="379" t="n"/>
      <c r="N1115" s="379" t="n"/>
      <c r="O1115" s="379" t="n"/>
      <c r="P1115" s="379" t="n"/>
      <c r="Q1115" s="379" t="n"/>
      <c r="R1115" s="371" t="n"/>
      <c r="S1115" s="379" t="n"/>
      <c r="T1115" s="371" t="n"/>
      <c r="U1115" s="371" t="n"/>
      <c r="V1115" s="171">
        <f>IFERROR(W1115/$AD1115,0)</f>
        <v/>
      </c>
      <c r="W1115" s="375">
        <f>SUM(I1115,J1115,K1115)</f>
        <v/>
      </c>
      <c r="X1115" s="172">
        <f>IFERROR(Y1115/$AD1115,0)</f>
        <v/>
      </c>
      <c r="Y1115" s="380">
        <f>SUM(L1115:R1115)</f>
        <v/>
      </c>
      <c r="Z1115" s="172">
        <f>IFERROR(AA1115/$AD1115,0)</f>
        <v/>
      </c>
      <c r="AA1115" s="380">
        <f>SUM(S1115,T1115)</f>
        <v/>
      </c>
      <c r="AB1115" s="174">
        <f>IFERROR(AC1115/$AD1115,0)</f>
        <v/>
      </c>
      <c r="AC1115" s="376">
        <f>SUM(W1115,Y1115,AA1115)</f>
        <v/>
      </c>
      <c r="AD1115" s="377">
        <f>AC1115+D1115+H1115</f>
        <v/>
      </c>
    </row>
    <row r="1116" outlineLevel="1">
      <c r="A1116" s="3" t="n"/>
      <c r="B1116" s="99">
        <f>C1115</f>
        <v/>
      </c>
      <c r="C1116" s="100">
        <f>C1115+#REF!</f>
        <v/>
      </c>
      <c r="D1116" s="371" t="n"/>
      <c r="E1116" s="378" t="n"/>
      <c r="F1116" s="378" t="n"/>
      <c r="G1116" s="371" t="n"/>
      <c r="H1116" s="371" t="n"/>
      <c r="I1116" s="379" t="n"/>
      <c r="J1116" s="378" t="n"/>
      <c r="K1116" s="371" t="n"/>
      <c r="L1116" s="379" t="n"/>
      <c r="M1116" s="379" t="n"/>
      <c r="N1116" s="379" t="n"/>
      <c r="O1116" s="379" t="n"/>
      <c r="P1116" s="379" t="n"/>
      <c r="Q1116" s="379" t="n"/>
      <c r="R1116" s="371" t="n"/>
      <c r="S1116" s="379" t="n"/>
      <c r="T1116" s="371" t="n"/>
      <c r="U1116" s="371" t="n"/>
      <c r="V1116" s="171">
        <f>IFERROR(W1116/$AD1116,0)</f>
        <v/>
      </c>
      <c r="W1116" s="375">
        <f>SUM(I1116,J1116,K1116)</f>
        <v/>
      </c>
      <c r="X1116" s="172">
        <f>IFERROR(Y1116/$AD1116,0)</f>
        <v/>
      </c>
      <c r="Y1116" s="380">
        <f>SUM(L1116:R1116)</f>
        <v/>
      </c>
      <c r="Z1116" s="172">
        <f>IFERROR(AA1116/$AD1116,0)</f>
        <v/>
      </c>
      <c r="AA1116" s="380">
        <f>SUM(S1116,T1116)</f>
        <v/>
      </c>
      <c r="AB1116" s="174">
        <f>IFERROR(AC1116/$AD1116,0)</f>
        <v/>
      </c>
      <c r="AC1116" s="376">
        <f>SUM(W1116,Y1116,AA1116)</f>
        <v/>
      </c>
      <c r="AD1116" s="377">
        <f>AC1116+D1116+H1116</f>
        <v/>
      </c>
    </row>
    <row r="1117" outlineLevel="1">
      <c r="A1117" s="3" t="n"/>
      <c r="B1117" s="99">
        <f>C1116</f>
        <v/>
      </c>
      <c r="C1117" s="100">
        <f>C1116+#REF!</f>
        <v/>
      </c>
      <c r="D1117" s="371" t="n"/>
      <c r="E1117" s="378" t="n"/>
      <c r="F1117" s="378" t="n"/>
      <c r="G1117" s="371" t="n"/>
      <c r="H1117" s="371" t="n"/>
      <c r="I1117" s="379" t="n"/>
      <c r="J1117" s="378" t="n"/>
      <c r="K1117" s="371" t="n"/>
      <c r="L1117" s="379" t="n"/>
      <c r="M1117" s="379" t="n"/>
      <c r="N1117" s="379" t="n"/>
      <c r="O1117" s="379" t="n"/>
      <c r="P1117" s="379" t="n"/>
      <c r="Q1117" s="379" t="n"/>
      <c r="R1117" s="371" t="n"/>
      <c r="S1117" s="379" t="n"/>
      <c r="T1117" s="371" t="n"/>
      <c r="U1117" s="371" t="n"/>
      <c r="V1117" s="171">
        <f>IFERROR(W1117/$AD1117,0)</f>
        <v/>
      </c>
      <c r="W1117" s="375">
        <f>SUM(I1117,J1117,K1117)</f>
        <v/>
      </c>
      <c r="X1117" s="172">
        <f>IFERROR(Y1117/$AD1117,0)</f>
        <v/>
      </c>
      <c r="Y1117" s="380">
        <f>SUM(L1117:R1117)</f>
        <v/>
      </c>
      <c r="Z1117" s="172">
        <f>IFERROR(AA1117/$AD1117,0)</f>
        <v/>
      </c>
      <c r="AA1117" s="380">
        <f>SUM(S1117,T1117)</f>
        <v/>
      </c>
      <c r="AB1117" s="174">
        <f>IFERROR(AC1117/$AD1117,0)</f>
        <v/>
      </c>
      <c r="AC1117" s="376">
        <f>SUM(W1117,Y1117,AA1117)</f>
        <v/>
      </c>
      <c r="AD1117" s="377">
        <f>AC1117+D1117+H1117</f>
        <v/>
      </c>
    </row>
    <row r="1118" outlineLevel="1">
      <c r="A1118" s="3" t="n"/>
      <c r="B1118" s="99">
        <f>C1117</f>
        <v/>
      </c>
      <c r="C1118" s="100">
        <f>C1117+#REF!</f>
        <v/>
      </c>
      <c r="D1118" s="371" t="n"/>
      <c r="E1118" s="378" t="n"/>
      <c r="F1118" s="378" t="n"/>
      <c r="G1118" s="371" t="n"/>
      <c r="H1118" s="371" t="n"/>
      <c r="I1118" s="379" t="n"/>
      <c r="J1118" s="378" t="n"/>
      <c r="K1118" s="371" t="n"/>
      <c r="L1118" s="379" t="n"/>
      <c r="M1118" s="379" t="n"/>
      <c r="N1118" s="379" t="n"/>
      <c r="O1118" s="379" t="n"/>
      <c r="P1118" s="379" t="n"/>
      <c r="Q1118" s="379" t="n"/>
      <c r="R1118" s="371" t="n"/>
      <c r="S1118" s="379" t="n"/>
      <c r="T1118" s="371" t="n"/>
      <c r="U1118" s="371" t="n"/>
      <c r="V1118" s="171">
        <f>IFERROR(W1118/$AD1118,0)</f>
        <v/>
      </c>
      <c r="W1118" s="375">
        <f>SUM(I1118,J1118,K1118)</f>
        <v/>
      </c>
      <c r="X1118" s="172">
        <f>IFERROR(Y1118/$AD1118,0)</f>
        <v/>
      </c>
      <c r="Y1118" s="380">
        <f>SUM(L1118:R1118)</f>
        <v/>
      </c>
      <c r="Z1118" s="172">
        <f>IFERROR(AA1118/$AD1118,0)</f>
        <v/>
      </c>
      <c r="AA1118" s="380">
        <f>SUM(S1118,T1118)</f>
        <v/>
      </c>
      <c r="AB1118" s="174">
        <f>IFERROR(AC1118/$AD1118,0)</f>
        <v/>
      </c>
      <c r="AC1118" s="376">
        <f>SUM(W1118,Y1118,AA1118)</f>
        <v/>
      </c>
      <c r="AD1118" s="377">
        <f>AC1118+D1118+H1118</f>
        <v/>
      </c>
    </row>
    <row r="1119" outlineLevel="1" ht="13.8" customHeight="1" thickBot="1">
      <c r="A1119" s="3" t="n"/>
      <c r="B1119" s="99">
        <f>C1118</f>
        <v/>
      </c>
      <c r="C1119" s="100">
        <f>C1118+#REF!</f>
        <v/>
      </c>
      <c r="D1119" s="371" t="n"/>
      <c r="E1119" s="378" t="n"/>
      <c r="F1119" s="378" t="n"/>
      <c r="G1119" s="371" t="n"/>
      <c r="H1119" s="371" t="n"/>
      <c r="I1119" s="379" t="n"/>
      <c r="J1119" s="378" t="n"/>
      <c r="K1119" s="371" t="n"/>
      <c r="L1119" s="379" t="n"/>
      <c r="M1119" s="379" t="n"/>
      <c r="N1119" s="379" t="n"/>
      <c r="O1119" s="379" t="n"/>
      <c r="P1119" s="379" t="n"/>
      <c r="Q1119" s="379" t="n"/>
      <c r="R1119" s="371" t="n"/>
      <c r="S1119" s="379" t="n"/>
      <c r="T1119" s="371" t="n"/>
      <c r="U1119" s="371" t="n"/>
      <c r="V1119" s="178">
        <f>IFERROR(W1119/$AD1119,0)</f>
        <v/>
      </c>
      <c r="W1119" s="375">
        <f>SUM(I1119,J1119,K1119)</f>
        <v/>
      </c>
      <c r="X1119" s="179">
        <f>IFERROR(Y1119/$AD1119,0)</f>
        <v/>
      </c>
      <c r="Y1119" s="385">
        <f>SUM(L1119:R1119)</f>
        <v/>
      </c>
      <c r="Z1119" s="179">
        <f>IFERROR(AA1119/$AD1119,0)</f>
        <v/>
      </c>
      <c r="AA1119" s="385">
        <f>SUM(S1119,T1119)</f>
        <v/>
      </c>
      <c r="AB1119" s="181">
        <f>IFERROR(AC1119/$AD1119,0)</f>
        <v/>
      </c>
      <c r="AC1119" s="376">
        <f>SUM(W1119,Y1119,AA1119)</f>
        <v/>
      </c>
      <c r="AD1119" s="377">
        <f>AC1119+D1119+H1119</f>
        <v/>
      </c>
    </row>
    <row r="1120" ht="13.8" customHeight="1" thickBot="1">
      <c r="A1120" s="3" t="n"/>
      <c r="B1120" s="285" t="inlineStr">
        <is>
          <t>Total</t>
        </is>
      </c>
      <c r="C1120" s="445" t="n"/>
      <c r="D1120" s="393">
        <f>SUM(D1024:D1119)</f>
        <v/>
      </c>
      <c r="E1120" s="392">
        <f>SUM(E1024:E1119)</f>
        <v/>
      </c>
      <c r="F1120" s="392">
        <f>SUM(F1024:F1119)</f>
        <v/>
      </c>
      <c r="G1120" s="393">
        <f>SUM(G1024:G1119)</f>
        <v/>
      </c>
      <c r="H1120" s="393">
        <f>SUM(H1024:H1119)</f>
        <v/>
      </c>
      <c r="I1120" s="394">
        <f>SUM(I1024:I1119)</f>
        <v/>
      </c>
      <c r="J1120" s="394">
        <f>SUM(J1024:J1119)</f>
        <v/>
      </c>
      <c r="K1120" s="393">
        <f>SUM(K1024:K1119)</f>
        <v/>
      </c>
      <c r="L1120" s="394">
        <f>SUM(L1024:L1119)</f>
        <v/>
      </c>
      <c r="M1120" s="394">
        <f>SUM(M1024:M1119)</f>
        <v/>
      </c>
      <c r="N1120" s="394">
        <f>SUM(N1024:N1119)</f>
        <v/>
      </c>
      <c r="O1120" s="394">
        <f>SUM(O1024:O1119)</f>
        <v/>
      </c>
      <c r="P1120" s="394">
        <f>SUM(P1024:P1119)</f>
        <v/>
      </c>
      <c r="Q1120" s="394">
        <f>SUM(Q1024:Q1119)</f>
        <v/>
      </c>
      <c r="R1120" s="393">
        <f>SUM(R1024:R1119)</f>
        <v/>
      </c>
      <c r="S1120" s="395">
        <f>SUM(S1024:S1119)</f>
        <v/>
      </c>
      <c r="T1120" s="396">
        <f>SUM(T1024:T1119)</f>
        <v/>
      </c>
      <c r="U1120" s="393">
        <f>SUM(U1024:U1119)</f>
        <v/>
      </c>
      <c r="V1120" s="106">
        <f>IFERROR(W1120/$AD1120,0)</f>
        <v/>
      </c>
      <c r="W1120" s="397">
        <f>SUM(I1120,J1120,K1120)</f>
        <v/>
      </c>
      <c r="X1120" s="108">
        <f>IFERROR(Y1120/$AD1120,0)</f>
        <v/>
      </c>
      <c r="Y1120" s="397">
        <f>SUM(L1120:R1120)</f>
        <v/>
      </c>
      <c r="Z1120" s="108">
        <f>IFERROR(AA1120/$AD1120,0)</f>
        <v/>
      </c>
      <c r="AA1120" s="397">
        <f>SUM(S1120,T1120)</f>
        <v/>
      </c>
      <c r="AB1120" s="109">
        <f>IFERROR(AC1120/$AD1120,0)</f>
        <v/>
      </c>
      <c r="AC1120" s="398">
        <f>SUM(W1120,Y1120,AA1120)</f>
        <v/>
      </c>
      <c r="AD1120" s="398">
        <f>AC1120+D1120+H1120</f>
        <v/>
      </c>
    </row>
    <row r="1122" ht="15" customHeight="1">
      <c r="U1122" s="443">
        <f>IF(AC1122&lt;&gt;"","Data Manhã:","")</f>
        <v/>
      </c>
      <c r="AC1122" s="294">
        <f>IF(#REF!&lt;&gt;"",#REF!,"")</f>
        <v/>
      </c>
    </row>
    <row r="1123" ht="18" customHeight="1" thickBot="1">
      <c r="B1123" s="1" t="inlineStr">
        <is>
          <t>Movimento:</t>
        </is>
      </c>
      <c r="C1123" s="295" t="inlineStr">
        <is>
          <t>a6</t>
        </is>
      </c>
      <c r="D1123" s="358" t="n"/>
      <c r="E1123" s="358" t="n"/>
      <c r="F1123" s="358" t="n"/>
      <c r="G1123" s="358" t="n"/>
      <c r="H1123" s="358" t="n"/>
      <c r="I1123" s="358" t="n"/>
      <c r="J1123" s="358" t="n"/>
      <c r="K1123" s="358" t="n"/>
      <c r="L1123" s="358" t="n"/>
      <c r="M1123" s="358" t="n"/>
      <c r="N1123" s="358" t="n"/>
      <c r="O1123" s="358" t="n"/>
      <c r="P1123" s="358" t="n"/>
      <c r="Q1123" s="358" t="n"/>
      <c r="U1123" s="444">
        <f>IF(AC1122&lt;&gt;"","Data Tarde:","Data:")</f>
        <v/>
      </c>
      <c r="V1123" s="358" t="n"/>
      <c r="W1123" s="358" t="n"/>
      <c r="X1123" s="358" t="n"/>
      <c r="Y1123" s="358" t="n"/>
      <c r="Z1123" s="358" t="n"/>
      <c r="AA1123" s="358" t="n"/>
      <c r="AB1123" s="358" t="n"/>
      <c r="AC1123" s="298">
        <f>IF(#REF!="",#REF!,#REF!)</f>
        <v/>
      </c>
      <c r="AD1123" s="358" t="n"/>
    </row>
    <row r="1124" ht="12.75" customHeight="1">
      <c r="A1124" s="3" t="n"/>
      <c r="B1124" s="66" t="inlineStr">
        <is>
          <t>Hora</t>
        </is>
      </c>
      <c r="C1124" s="67" t="n"/>
      <c r="D1124" s="287" t="inlineStr">
        <is>
          <t>Leves</t>
        </is>
      </c>
      <c r="E1124" s="289" t="n"/>
      <c r="F1124" s="361" t="n"/>
      <c r="G1124" s="362" t="n"/>
      <c r="H1124" s="287" t="inlineStr">
        <is>
          <t>VUC</t>
        </is>
      </c>
      <c r="I1124" s="305" t="n"/>
      <c r="J1124" s="361" t="n"/>
      <c r="K1124" s="363" t="n"/>
      <c r="L1124" s="289" t="n"/>
      <c r="M1124" s="361" t="n"/>
      <c r="N1124" s="361" t="n"/>
      <c r="O1124" s="361" t="n"/>
      <c r="P1124" s="361" t="n"/>
      <c r="Q1124" s="361" t="n"/>
      <c r="R1124" s="362" t="n"/>
      <c r="S1124" s="289" t="n"/>
      <c r="T1124" s="362" t="n"/>
      <c r="U1124" s="287" t="inlineStr">
        <is>
          <t>Motos</t>
        </is>
      </c>
      <c r="V1124" s="290" t="inlineStr">
        <is>
          <t>Pesados</t>
        </is>
      </c>
      <c r="W1124" s="361" t="n"/>
      <c r="X1124" s="361" t="n"/>
      <c r="Y1124" s="361" t="n"/>
      <c r="Z1124" s="361" t="n"/>
      <c r="AA1124" s="361" t="n"/>
      <c r="AB1124" s="361" t="n"/>
      <c r="AC1124" s="362" t="n"/>
      <c r="AD1124" s="364" t="inlineStr">
        <is>
          <t>Veículos Totais</t>
        </is>
      </c>
    </row>
    <row r="1125" ht="13.8" customHeight="1" thickBot="1">
      <c r="B1125" s="68" t="inlineStr">
        <is>
          <t>das</t>
        </is>
      </c>
      <c r="C1125" s="69" t="inlineStr">
        <is>
          <t>às</t>
        </is>
      </c>
      <c r="D1125" s="366" t="n"/>
      <c r="E1125" s="120" t="inlineStr">
        <is>
          <t>1 Eixo</t>
        </is>
      </c>
      <c r="F1125" s="120" t="inlineStr">
        <is>
          <t>2 Eixos</t>
        </is>
      </c>
      <c r="G1125" s="288" t="inlineStr">
        <is>
          <t>3 Eixos</t>
        </is>
      </c>
      <c r="H1125" s="366" t="n"/>
      <c r="I1125" s="70" t="inlineStr">
        <is>
          <t>2 Eixos</t>
        </is>
      </c>
      <c r="J1125" s="69" t="inlineStr">
        <is>
          <t>3 Eixos</t>
        </is>
      </c>
      <c r="K1125" s="71" t="inlineStr">
        <is>
          <t>4 Eixos</t>
        </is>
      </c>
      <c r="L1125" s="70" t="inlineStr">
        <is>
          <t>3 E</t>
        </is>
      </c>
      <c r="M1125" s="70" t="inlineStr">
        <is>
          <t>4 E</t>
        </is>
      </c>
      <c r="N1125" s="70" t="inlineStr">
        <is>
          <t>5 E</t>
        </is>
      </c>
      <c r="O1125" s="70" t="inlineStr">
        <is>
          <t>6 E</t>
        </is>
      </c>
      <c r="P1125" s="70" t="inlineStr">
        <is>
          <t>7 E</t>
        </is>
      </c>
      <c r="Q1125" s="70" t="inlineStr">
        <is>
          <t>8/9 E</t>
        </is>
      </c>
      <c r="R1125" s="71" t="inlineStr">
        <is>
          <t>10 E +</t>
        </is>
      </c>
      <c r="S1125" s="72" t="inlineStr">
        <is>
          <t>2 E</t>
        </is>
      </c>
      <c r="T1125" s="73" t="inlineStr">
        <is>
          <t>3 E ou +</t>
        </is>
      </c>
      <c r="U1125" s="366" t="n"/>
      <c r="V1125" s="74" t="inlineStr">
        <is>
          <t>% Cam</t>
        </is>
      </c>
      <c r="W1125" s="75" t="inlineStr">
        <is>
          <t>Caminhões</t>
        </is>
      </c>
      <c r="X1125" s="75" t="inlineStr">
        <is>
          <t>% Carr</t>
        </is>
      </c>
      <c r="Y1125" s="75" t="inlineStr">
        <is>
          <t>Carretas</t>
        </is>
      </c>
      <c r="Z1125" s="75" t="inlineStr">
        <is>
          <t>% Ônib</t>
        </is>
      </c>
      <c r="AA1125" s="75" t="inlineStr">
        <is>
          <t>Ônibus</t>
        </is>
      </c>
      <c r="AB1125" s="75" t="inlineStr">
        <is>
          <t>% Pes</t>
        </is>
      </c>
      <c r="AC1125" s="71" t="inlineStr">
        <is>
          <t>Total</t>
        </is>
      </c>
      <c r="AD1125" s="365" t="n"/>
    </row>
    <row r="1126" outlineLevel="1" ht="12" customHeight="1">
      <c r="A1126" s="3" t="n"/>
      <c r="B1126" s="76" t="n">
        <v>0</v>
      </c>
      <c r="C1126" s="77">
        <f>B1126+#REF!</f>
        <v/>
      </c>
      <c r="D1126" s="371" t="n"/>
      <c r="E1126" s="368" t="n"/>
      <c r="F1126" s="369" t="n"/>
      <c r="G1126" s="370" t="n"/>
      <c r="H1126" s="371" t="n"/>
      <c r="I1126" s="372" t="n"/>
      <c r="J1126" s="373" t="n"/>
      <c r="K1126" s="374" t="n"/>
      <c r="L1126" s="372" t="n"/>
      <c r="M1126" s="372" t="n"/>
      <c r="N1126" s="372" t="n"/>
      <c r="O1126" s="372" t="n"/>
      <c r="P1126" s="372" t="n"/>
      <c r="Q1126" s="372" t="n"/>
      <c r="R1126" s="370" t="n"/>
      <c r="S1126" s="369" t="n"/>
      <c r="T1126" s="370" t="n"/>
      <c r="U1126" s="370" t="n"/>
      <c r="V1126" s="163">
        <f>IFERROR(W1126/$AD1126,0)</f>
        <v/>
      </c>
      <c r="W1126" s="375">
        <f>SUM(I1126,J1126,K1126)</f>
        <v/>
      </c>
      <c r="X1126" s="165">
        <f>IFERROR(Y1126/$AD1126,0)</f>
        <v/>
      </c>
      <c r="Y1126" s="375">
        <f>SUM(L1126:R1126)</f>
        <v/>
      </c>
      <c r="Z1126" s="165">
        <f>IFERROR(AA1126/$AD1126,0)</f>
        <v/>
      </c>
      <c r="AA1126" s="375">
        <f>SUM(S1126,T1126)</f>
        <v/>
      </c>
      <c r="AB1126" s="166">
        <f>IFERROR(AC1126/$AD1126,0)</f>
        <v/>
      </c>
      <c r="AC1126" s="376">
        <f>SUM(W1126,Y1126,AA1126)</f>
        <v/>
      </c>
      <c r="AD1126" s="377">
        <f>AC1126+D1126+H1126</f>
        <v/>
      </c>
    </row>
    <row r="1127" outlineLevel="1">
      <c r="A1127" s="3" t="n"/>
      <c r="B1127" s="84">
        <f>C1126</f>
        <v/>
      </c>
      <c r="C1127" s="85">
        <f>C1126+#REF!</f>
        <v/>
      </c>
      <c r="D1127" s="371" t="n"/>
      <c r="E1127" s="378" t="n"/>
      <c r="F1127" s="378" t="n"/>
      <c r="G1127" s="371" t="n"/>
      <c r="H1127" s="371" t="n"/>
      <c r="I1127" s="379" t="n"/>
      <c r="J1127" s="378" t="n"/>
      <c r="K1127" s="371" t="n"/>
      <c r="L1127" s="379" t="n"/>
      <c r="M1127" s="379" t="n"/>
      <c r="N1127" s="379" t="n"/>
      <c r="O1127" s="379" t="n"/>
      <c r="P1127" s="379" t="n"/>
      <c r="Q1127" s="379" t="n"/>
      <c r="R1127" s="371" t="n"/>
      <c r="S1127" s="379" t="n"/>
      <c r="T1127" s="371" t="n"/>
      <c r="U1127" s="371" t="n"/>
      <c r="V1127" s="171">
        <f>IFERROR(W1127/$AD1127,0)</f>
        <v/>
      </c>
      <c r="W1127" s="375">
        <f>SUM(I1127,J1127,K1127)</f>
        <v/>
      </c>
      <c r="X1127" s="172">
        <f>IFERROR(Y1127/$AD1127,0)</f>
        <v/>
      </c>
      <c r="Y1127" s="380">
        <f>SUM(L1127:R1127)</f>
        <v/>
      </c>
      <c r="Z1127" s="172">
        <f>IFERROR(AA1127/$AD1127,0)</f>
        <v/>
      </c>
      <c r="AA1127" s="380">
        <f>SUM(S1127,T1127)</f>
        <v/>
      </c>
      <c r="AB1127" s="174">
        <f>IFERROR(AC1127/$AD1127,0)</f>
        <v/>
      </c>
      <c r="AC1127" s="376">
        <f>SUM(W1127,Y1127,AA1127)</f>
        <v/>
      </c>
      <c r="AD1127" s="377">
        <f>AC1127+D1127+H1127</f>
        <v/>
      </c>
    </row>
    <row r="1128" outlineLevel="1">
      <c r="A1128" s="3" t="n"/>
      <c r="B1128" s="84">
        <f>C1127</f>
        <v/>
      </c>
      <c r="C1128" s="85">
        <f>C1127+#REF!</f>
        <v/>
      </c>
      <c r="D1128" s="371" t="n"/>
      <c r="E1128" s="378" t="n"/>
      <c r="F1128" s="378" t="n"/>
      <c r="G1128" s="371" t="n"/>
      <c r="H1128" s="371" t="n"/>
      <c r="I1128" s="379" t="n"/>
      <c r="J1128" s="378" t="n"/>
      <c r="K1128" s="371" t="n"/>
      <c r="L1128" s="379" t="n"/>
      <c r="M1128" s="379" t="n"/>
      <c r="N1128" s="379" t="n"/>
      <c r="O1128" s="379" t="n"/>
      <c r="P1128" s="379" t="n"/>
      <c r="Q1128" s="379" t="n"/>
      <c r="R1128" s="371" t="n"/>
      <c r="S1128" s="379" t="n"/>
      <c r="T1128" s="371" t="n"/>
      <c r="U1128" s="371" t="n"/>
      <c r="V1128" s="171">
        <f>IFERROR(W1128/$AD1128,0)</f>
        <v/>
      </c>
      <c r="W1128" s="375">
        <f>SUM(I1128,J1128,K1128)</f>
        <v/>
      </c>
      <c r="X1128" s="172">
        <f>IFERROR(Y1128/$AD1128,0)</f>
        <v/>
      </c>
      <c r="Y1128" s="380">
        <f>SUM(L1128:R1128)</f>
        <v/>
      </c>
      <c r="Z1128" s="172">
        <f>IFERROR(AA1128/$AD1128,0)</f>
        <v/>
      </c>
      <c r="AA1128" s="380">
        <f>SUM(S1128,T1128)</f>
        <v/>
      </c>
      <c r="AB1128" s="174">
        <f>IFERROR(AC1128/$AD1128,0)</f>
        <v/>
      </c>
      <c r="AC1128" s="376">
        <f>SUM(W1128,Y1128,AA1128)</f>
        <v/>
      </c>
      <c r="AD1128" s="377">
        <f>AC1128+D1128+H1128</f>
        <v/>
      </c>
    </row>
    <row r="1129" outlineLevel="1">
      <c r="A1129" s="3" t="n"/>
      <c r="B1129" s="84">
        <f>C1128</f>
        <v/>
      </c>
      <c r="C1129" s="85">
        <f>C1128+#REF!</f>
        <v/>
      </c>
      <c r="D1129" s="371" t="n"/>
      <c r="E1129" s="378" t="n"/>
      <c r="F1129" s="378" t="n"/>
      <c r="G1129" s="371" t="n"/>
      <c r="H1129" s="371" t="n"/>
      <c r="I1129" s="379" t="n"/>
      <c r="J1129" s="378" t="n"/>
      <c r="K1129" s="371" t="n"/>
      <c r="L1129" s="379" t="n"/>
      <c r="M1129" s="379" t="n"/>
      <c r="N1129" s="379" t="n"/>
      <c r="O1129" s="379" t="n"/>
      <c r="P1129" s="379" t="n"/>
      <c r="Q1129" s="379" t="n"/>
      <c r="R1129" s="371" t="n"/>
      <c r="S1129" s="379" t="n"/>
      <c r="T1129" s="371" t="n"/>
      <c r="U1129" s="371" t="n"/>
      <c r="V1129" s="171">
        <f>IFERROR(W1129/$AD1129,0)</f>
        <v/>
      </c>
      <c r="W1129" s="375">
        <f>SUM(I1129,J1129,K1129)</f>
        <v/>
      </c>
      <c r="X1129" s="172">
        <f>IFERROR(Y1129/$AD1129,0)</f>
        <v/>
      </c>
      <c r="Y1129" s="380">
        <f>SUM(L1129:R1129)</f>
        <v/>
      </c>
      <c r="Z1129" s="172">
        <f>IFERROR(AA1129/$AD1129,0)</f>
        <v/>
      </c>
      <c r="AA1129" s="380">
        <f>SUM(S1129,T1129)</f>
        <v/>
      </c>
      <c r="AB1129" s="174">
        <f>IFERROR(AC1129/$AD1129,0)</f>
        <v/>
      </c>
      <c r="AC1129" s="376">
        <f>SUM(W1129,Y1129,AA1129)</f>
        <v/>
      </c>
      <c r="AD1129" s="377">
        <f>AC1129+D1129+H1129</f>
        <v/>
      </c>
    </row>
    <row r="1130" outlineLevel="1">
      <c r="A1130" s="3" t="n"/>
      <c r="B1130" s="84">
        <f>C1129</f>
        <v/>
      </c>
      <c r="C1130" s="85">
        <f>C1129+#REF!</f>
        <v/>
      </c>
      <c r="D1130" s="371" t="n"/>
      <c r="E1130" s="378" t="n"/>
      <c r="F1130" s="378" t="n"/>
      <c r="G1130" s="371" t="n"/>
      <c r="H1130" s="371" t="n"/>
      <c r="I1130" s="379" t="n"/>
      <c r="J1130" s="378" t="n"/>
      <c r="K1130" s="371" t="n"/>
      <c r="L1130" s="379" t="n"/>
      <c r="M1130" s="379" t="n"/>
      <c r="N1130" s="379" t="n"/>
      <c r="O1130" s="379" t="n"/>
      <c r="P1130" s="379" t="n"/>
      <c r="Q1130" s="379" t="n"/>
      <c r="R1130" s="371" t="n"/>
      <c r="S1130" s="379" t="n"/>
      <c r="T1130" s="371" t="n"/>
      <c r="U1130" s="371" t="n"/>
      <c r="V1130" s="171">
        <f>IFERROR(W1130/$AD1130,0)</f>
        <v/>
      </c>
      <c r="W1130" s="375">
        <f>SUM(I1130,J1130,K1130)</f>
        <v/>
      </c>
      <c r="X1130" s="172">
        <f>IFERROR(Y1130/$AD1130,0)</f>
        <v/>
      </c>
      <c r="Y1130" s="380">
        <f>SUM(L1130:R1130)</f>
        <v/>
      </c>
      <c r="Z1130" s="172">
        <f>IFERROR(AA1130/$AD1130,0)</f>
        <v/>
      </c>
      <c r="AA1130" s="380">
        <f>SUM(S1130,T1130)</f>
        <v/>
      </c>
      <c r="AB1130" s="174">
        <f>IFERROR(AC1130/$AD1130,0)</f>
        <v/>
      </c>
      <c r="AC1130" s="376">
        <f>SUM(W1130,Y1130,AA1130)</f>
        <v/>
      </c>
      <c r="AD1130" s="377">
        <f>AC1130+D1130+H1130</f>
        <v/>
      </c>
    </row>
    <row r="1131" outlineLevel="1">
      <c r="A1131" s="3" t="n"/>
      <c r="B1131" s="84">
        <f>C1130</f>
        <v/>
      </c>
      <c r="C1131" s="85">
        <f>C1130+#REF!</f>
        <v/>
      </c>
      <c r="D1131" s="371" t="n"/>
      <c r="E1131" s="378" t="n"/>
      <c r="F1131" s="378" t="n"/>
      <c r="G1131" s="371" t="n"/>
      <c r="H1131" s="371" t="n"/>
      <c r="I1131" s="379" t="n"/>
      <c r="J1131" s="378" t="n"/>
      <c r="K1131" s="371" t="n"/>
      <c r="L1131" s="379" t="n"/>
      <c r="M1131" s="379" t="n"/>
      <c r="N1131" s="379" t="n"/>
      <c r="O1131" s="379" t="n"/>
      <c r="P1131" s="379" t="n"/>
      <c r="Q1131" s="379" t="n"/>
      <c r="R1131" s="371" t="n"/>
      <c r="S1131" s="379" t="n"/>
      <c r="T1131" s="371" t="n"/>
      <c r="U1131" s="371" t="n"/>
      <c r="V1131" s="171">
        <f>IFERROR(W1131/$AD1131,0)</f>
        <v/>
      </c>
      <c r="W1131" s="375">
        <f>SUM(I1131,J1131,K1131)</f>
        <v/>
      </c>
      <c r="X1131" s="172">
        <f>IFERROR(Y1131/$AD1131,0)</f>
        <v/>
      </c>
      <c r="Y1131" s="380">
        <f>SUM(L1131:R1131)</f>
        <v/>
      </c>
      <c r="Z1131" s="172">
        <f>IFERROR(AA1131/$AD1131,0)</f>
        <v/>
      </c>
      <c r="AA1131" s="380">
        <f>SUM(S1131,T1131)</f>
        <v/>
      </c>
      <c r="AB1131" s="174">
        <f>IFERROR(AC1131/$AD1131,0)</f>
        <v/>
      </c>
      <c r="AC1131" s="376">
        <f>SUM(W1131,Y1131,AA1131)</f>
        <v/>
      </c>
      <c r="AD1131" s="377">
        <f>AC1131+D1131+H1131</f>
        <v/>
      </c>
    </row>
    <row r="1132" outlineLevel="1">
      <c r="A1132" s="3" t="n"/>
      <c r="B1132" s="84">
        <f>C1131</f>
        <v/>
      </c>
      <c r="C1132" s="85">
        <f>C1131+#REF!</f>
        <v/>
      </c>
      <c r="D1132" s="371" t="n"/>
      <c r="E1132" s="378" t="n"/>
      <c r="F1132" s="378" t="n"/>
      <c r="G1132" s="371" t="n"/>
      <c r="H1132" s="371" t="n"/>
      <c r="I1132" s="379" t="n"/>
      <c r="J1132" s="378" t="n"/>
      <c r="K1132" s="371" t="n"/>
      <c r="L1132" s="379" t="n"/>
      <c r="M1132" s="379" t="n"/>
      <c r="N1132" s="379" t="n"/>
      <c r="O1132" s="379" t="n"/>
      <c r="P1132" s="379" t="n"/>
      <c r="Q1132" s="379" t="n"/>
      <c r="R1132" s="371" t="n"/>
      <c r="S1132" s="379" t="n"/>
      <c r="T1132" s="371" t="n"/>
      <c r="U1132" s="371" t="n"/>
      <c r="V1132" s="171">
        <f>IFERROR(W1132/$AD1132,0)</f>
        <v/>
      </c>
      <c r="W1132" s="375">
        <f>SUM(I1132,J1132,K1132)</f>
        <v/>
      </c>
      <c r="X1132" s="172">
        <f>IFERROR(Y1132/$AD1132,0)</f>
        <v/>
      </c>
      <c r="Y1132" s="380">
        <f>SUM(L1132:R1132)</f>
        <v/>
      </c>
      <c r="Z1132" s="172">
        <f>IFERROR(AA1132/$AD1132,0)</f>
        <v/>
      </c>
      <c r="AA1132" s="380">
        <f>SUM(S1132,T1132)</f>
        <v/>
      </c>
      <c r="AB1132" s="174">
        <f>IFERROR(AC1132/$AD1132,0)</f>
        <v/>
      </c>
      <c r="AC1132" s="376">
        <f>SUM(W1132,Y1132,AA1132)</f>
        <v/>
      </c>
      <c r="AD1132" s="377">
        <f>AC1132+D1132+H1132</f>
        <v/>
      </c>
    </row>
    <row r="1133" outlineLevel="1">
      <c r="A1133" s="3" t="n"/>
      <c r="B1133" s="84">
        <f>C1132</f>
        <v/>
      </c>
      <c r="C1133" s="85">
        <f>C1132+#REF!</f>
        <v/>
      </c>
      <c r="D1133" s="371" t="n"/>
      <c r="E1133" s="378" t="n"/>
      <c r="F1133" s="378" t="n"/>
      <c r="G1133" s="371" t="n"/>
      <c r="H1133" s="371" t="n"/>
      <c r="I1133" s="379" t="n"/>
      <c r="J1133" s="378" t="n"/>
      <c r="K1133" s="371" t="n"/>
      <c r="L1133" s="379" t="n"/>
      <c r="M1133" s="379" t="n"/>
      <c r="N1133" s="379" t="n"/>
      <c r="O1133" s="379" t="n"/>
      <c r="P1133" s="379" t="n"/>
      <c r="Q1133" s="379" t="n"/>
      <c r="R1133" s="371" t="n"/>
      <c r="S1133" s="379" t="n"/>
      <c r="T1133" s="371" t="n"/>
      <c r="U1133" s="371" t="n"/>
      <c r="V1133" s="171">
        <f>IFERROR(W1133/$AD1133,0)</f>
        <v/>
      </c>
      <c r="W1133" s="375">
        <f>SUM(I1133,J1133,K1133)</f>
        <v/>
      </c>
      <c r="X1133" s="172">
        <f>IFERROR(Y1133/$AD1133,0)</f>
        <v/>
      </c>
      <c r="Y1133" s="380">
        <f>SUM(L1133:R1133)</f>
        <v/>
      </c>
      <c r="Z1133" s="172">
        <f>IFERROR(AA1133/$AD1133,0)</f>
        <v/>
      </c>
      <c r="AA1133" s="380">
        <f>SUM(S1133,T1133)</f>
        <v/>
      </c>
      <c r="AB1133" s="174">
        <f>IFERROR(AC1133/$AD1133,0)</f>
        <v/>
      </c>
      <c r="AC1133" s="376">
        <f>SUM(W1133,Y1133,AA1133)</f>
        <v/>
      </c>
      <c r="AD1133" s="377">
        <f>AC1133+D1133+H1133</f>
        <v/>
      </c>
    </row>
    <row r="1134" outlineLevel="1">
      <c r="A1134" s="3" t="n"/>
      <c r="B1134" s="84">
        <f>C1133</f>
        <v/>
      </c>
      <c r="C1134" s="85">
        <f>C1133+#REF!</f>
        <v/>
      </c>
      <c r="D1134" s="371" t="n"/>
      <c r="E1134" s="378" t="n"/>
      <c r="F1134" s="378" t="n"/>
      <c r="G1134" s="371" t="n"/>
      <c r="H1134" s="371" t="n"/>
      <c r="I1134" s="379" t="n"/>
      <c r="J1134" s="378" t="n"/>
      <c r="K1134" s="371" t="n"/>
      <c r="L1134" s="379" t="n"/>
      <c r="M1134" s="379" t="n"/>
      <c r="N1134" s="379" t="n"/>
      <c r="O1134" s="379" t="n"/>
      <c r="P1134" s="379" t="n"/>
      <c r="Q1134" s="379" t="n"/>
      <c r="R1134" s="371" t="n"/>
      <c r="S1134" s="379" t="n"/>
      <c r="T1134" s="371" t="n"/>
      <c r="U1134" s="371" t="n"/>
      <c r="V1134" s="171">
        <f>IFERROR(W1134/$AD1134,0)</f>
        <v/>
      </c>
      <c r="W1134" s="375">
        <f>SUM(I1134,J1134,K1134)</f>
        <v/>
      </c>
      <c r="X1134" s="172">
        <f>IFERROR(Y1134/$AD1134,0)</f>
        <v/>
      </c>
      <c r="Y1134" s="380">
        <f>SUM(L1134:R1134)</f>
        <v/>
      </c>
      <c r="Z1134" s="172">
        <f>IFERROR(AA1134/$AD1134,0)</f>
        <v/>
      </c>
      <c r="AA1134" s="380">
        <f>SUM(S1134,T1134)</f>
        <v/>
      </c>
      <c r="AB1134" s="174">
        <f>IFERROR(AC1134/$AD1134,0)</f>
        <v/>
      </c>
      <c r="AC1134" s="376">
        <f>SUM(W1134,Y1134,AA1134)</f>
        <v/>
      </c>
      <c r="AD1134" s="377">
        <f>AC1134+D1134+H1134</f>
        <v/>
      </c>
    </row>
    <row r="1135" outlineLevel="1">
      <c r="A1135" s="3" t="n"/>
      <c r="B1135" s="84">
        <f>C1134</f>
        <v/>
      </c>
      <c r="C1135" s="85">
        <f>C1134+#REF!</f>
        <v/>
      </c>
      <c r="D1135" s="371" t="n"/>
      <c r="E1135" s="378" t="n"/>
      <c r="F1135" s="378" t="n"/>
      <c r="G1135" s="371" t="n"/>
      <c r="H1135" s="371" t="n"/>
      <c r="I1135" s="379" t="n"/>
      <c r="J1135" s="378" t="n"/>
      <c r="K1135" s="371" t="n"/>
      <c r="L1135" s="379" t="n"/>
      <c r="M1135" s="379" t="n"/>
      <c r="N1135" s="379" t="n"/>
      <c r="O1135" s="379" t="n"/>
      <c r="P1135" s="379" t="n"/>
      <c r="Q1135" s="379" t="n"/>
      <c r="R1135" s="371" t="n"/>
      <c r="S1135" s="379" t="n"/>
      <c r="T1135" s="371" t="n"/>
      <c r="U1135" s="371" t="n"/>
      <c r="V1135" s="171">
        <f>IFERROR(W1135/$AD1135,0)</f>
        <v/>
      </c>
      <c r="W1135" s="375">
        <f>SUM(I1135,J1135,K1135)</f>
        <v/>
      </c>
      <c r="X1135" s="172">
        <f>IFERROR(Y1135/$AD1135,0)</f>
        <v/>
      </c>
      <c r="Y1135" s="380">
        <f>SUM(L1135:R1135)</f>
        <v/>
      </c>
      <c r="Z1135" s="172">
        <f>IFERROR(AA1135/$AD1135,0)</f>
        <v/>
      </c>
      <c r="AA1135" s="380">
        <f>SUM(S1135,T1135)</f>
        <v/>
      </c>
      <c r="AB1135" s="174">
        <f>IFERROR(AC1135/$AD1135,0)</f>
        <v/>
      </c>
      <c r="AC1135" s="376">
        <f>SUM(W1135,Y1135,AA1135)</f>
        <v/>
      </c>
      <c r="AD1135" s="377">
        <f>AC1135+D1135+H1135</f>
        <v/>
      </c>
    </row>
    <row r="1136" outlineLevel="1">
      <c r="A1136" s="3" t="n"/>
      <c r="B1136" s="84">
        <f>C1135</f>
        <v/>
      </c>
      <c r="C1136" s="90">
        <f>C1135+#REF!</f>
        <v/>
      </c>
      <c r="D1136" s="371" t="n"/>
      <c r="E1136" s="378" t="n"/>
      <c r="F1136" s="378" t="n"/>
      <c r="G1136" s="371" t="n"/>
      <c r="H1136" s="371" t="n"/>
      <c r="I1136" s="379" t="n"/>
      <c r="J1136" s="378" t="n"/>
      <c r="K1136" s="371" t="n"/>
      <c r="L1136" s="379" t="n"/>
      <c r="M1136" s="379" t="n"/>
      <c r="N1136" s="379" t="n"/>
      <c r="O1136" s="379" t="n"/>
      <c r="P1136" s="379" t="n"/>
      <c r="Q1136" s="379" t="n"/>
      <c r="R1136" s="371" t="n"/>
      <c r="S1136" s="379" t="n"/>
      <c r="T1136" s="371" t="n"/>
      <c r="U1136" s="371" t="n"/>
      <c r="V1136" s="171">
        <f>IFERROR(W1136/$AD1136,0)</f>
        <v/>
      </c>
      <c r="W1136" s="375">
        <f>SUM(I1136,J1136,K1136)</f>
        <v/>
      </c>
      <c r="X1136" s="172">
        <f>IFERROR(Y1136/$AD1136,0)</f>
        <v/>
      </c>
      <c r="Y1136" s="380">
        <f>SUM(L1136:R1136)</f>
        <v/>
      </c>
      <c r="Z1136" s="172">
        <f>IFERROR(AA1136/$AD1136,0)</f>
        <v/>
      </c>
      <c r="AA1136" s="380">
        <f>SUM(S1136,T1136)</f>
        <v/>
      </c>
      <c r="AB1136" s="174">
        <f>IFERROR(AC1136/$AD1136,0)</f>
        <v/>
      </c>
      <c r="AC1136" s="376">
        <f>SUM(W1136,Y1136,AA1136)</f>
        <v/>
      </c>
      <c r="AD1136" s="377">
        <f>AC1136+D1136+H1136</f>
        <v/>
      </c>
    </row>
    <row r="1137" outlineLevel="1">
      <c r="A1137" s="3" t="n"/>
      <c r="B1137" s="84">
        <f>C1136</f>
        <v/>
      </c>
      <c r="C1137" s="85">
        <f>C1136+#REF!</f>
        <v/>
      </c>
      <c r="D1137" s="371" t="n"/>
      <c r="E1137" s="378" t="n"/>
      <c r="F1137" s="378" t="n"/>
      <c r="G1137" s="371" t="n"/>
      <c r="H1137" s="371" t="n"/>
      <c r="I1137" s="379" t="n"/>
      <c r="J1137" s="378" t="n"/>
      <c r="K1137" s="371" t="n"/>
      <c r="L1137" s="379" t="n"/>
      <c r="M1137" s="379" t="n"/>
      <c r="N1137" s="379" t="n"/>
      <c r="O1137" s="379" t="n"/>
      <c r="P1137" s="379" t="n"/>
      <c r="Q1137" s="379" t="n"/>
      <c r="R1137" s="371" t="n"/>
      <c r="S1137" s="379" t="n"/>
      <c r="T1137" s="371" t="n"/>
      <c r="U1137" s="371" t="n"/>
      <c r="V1137" s="171">
        <f>IFERROR(W1137/$AD1137,0)</f>
        <v/>
      </c>
      <c r="W1137" s="375">
        <f>SUM(I1137,J1137,K1137)</f>
        <v/>
      </c>
      <c r="X1137" s="172">
        <f>IFERROR(Y1137/$AD1137,0)</f>
        <v/>
      </c>
      <c r="Y1137" s="380">
        <f>SUM(L1137:R1137)</f>
        <v/>
      </c>
      <c r="Z1137" s="172">
        <f>IFERROR(AA1137/$AD1137,0)</f>
        <v/>
      </c>
      <c r="AA1137" s="380">
        <f>SUM(S1137,T1137)</f>
        <v/>
      </c>
      <c r="AB1137" s="174">
        <f>IFERROR(AC1137/$AD1137,0)</f>
        <v/>
      </c>
      <c r="AC1137" s="376">
        <f>SUM(W1137,Y1137,AA1137)</f>
        <v/>
      </c>
      <c r="AD1137" s="377">
        <f>AC1137+D1137+H1137</f>
        <v/>
      </c>
    </row>
    <row r="1138" outlineLevel="1">
      <c r="A1138" s="3" t="n"/>
      <c r="B1138" s="84">
        <f>C1137</f>
        <v/>
      </c>
      <c r="C1138" s="85">
        <f>C1137+#REF!</f>
        <v/>
      </c>
      <c r="D1138" s="371" t="n"/>
      <c r="E1138" s="378" t="n"/>
      <c r="F1138" s="378" t="n"/>
      <c r="G1138" s="371" t="n"/>
      <c r="H1138" s="371" t="n"/>
      <c r="I1138" s="379" t="n"/>
      <c r="J1138" s="378" t="n"/>
      <c r="K1138" s="371" t="n"/>
      <c r="L1138" s="379" t="n"/>
      <c r="M1138" s="379" t="n"/>
      <c r="N1138" s="379" t="n"/>
      <c r="O1138" s="379" t="n"/>
      <c r="P1138" s="379" t="n"/>
      <c r="Q1138" s="379" t="n"/>
      <c r="R1138" s="371" t="n"/>
      <c r="S1138" s="379" t="n"/>
      <c r="T1138" s="371" t="n"/>
      <c r="U1138" s="371" t="n"/>
      <c r="V1138" s="171">
        <f>IFERROR(W1138/$AD1138,0)</f>
        <v/>
      </c>
      <c r="W1138" s="375">
        <f>SUM(I1138,J1138,K1138)</f>
        <v/>
      </c>
      <c r="X1138" s="172">
        <f>IFERROR(Y1138/$AD1138,0)</f>
        <v/>
      </c>
      <c r="Y1138" s="380">
        <f>SUM(L1138:R1138)</f>
        <v/>
      </c>
      <c r="Z1138" s="172">
        <f>IFERROR(AA1138/$AD1138,0)</f>
        <v/>
      </c>
      <c r="AA1138" s="380">
        <f>SUM(S1138,T1138)</f>
        <v/>
      </c>
      <c r="AB1138" s="174">
        <f>IFERROR(AC1138/$AD1138,0)</f>
        <v/>
      </c>
      <c r="AC1138" s="376">
        <f>SUM(W1138,Y1138,AA1138)</f>
        <v/>
      </c>
      <c r="AD1138" s="377">
        <f>AC1138+D1138+H1138</f>
        <v/>
      </c>
    </row>
    <row r="1139" outlineLevel="1">
      <c r="A1139" s="3" t="n"/>
      <c r="B1139" s="84">
        <f>C1138</f>
        <v/>
      </c>
      <c r="C1139" s="85">
        <f>C1138+#REF!</f>
        <v/>
      </c>
      <c r="D1139" s="371" t="n"/>
      <c r="E1139" s="378" t="n"/>
      <c r="F1139" s="378" t="n"/>
      <c r="G1139" s="371" t="n"/>
      <c r="H1139" s="371" t="n"/>
      <c r="I1139" s="379" t="n"/>
      <c r="J1139" s="378" t="n"/>
      <c r="K1139" s="371" t="n"/>
      <c r="L1139" s="379" t="n"/>
      <c r="M1139" s="379" t="n"/>
      <c r="N1139" s="379" t="n"/>
      <c r="O1139" s="379" t="n"/>
      <c r="P1139" s="379" t="n"/>
      <c r="Q1139" s="379" t="n"/>
      <c r="R1139" s="371" t="n"/>
      <c r="S1139" s="379" t="n"/>
      <c r="T1139" s="371" t="n"/>
      <c r="U1139" s="371" t="n"/>
      <c r="V1139" s="171">
        <f>IFERROR(W1139/$AD1139,0)</f>
        <v/>
      </c>
      <c r="W1139" s="375">
        <f>SUM(I1139,J1139,K1139)</f>
        <v/>
      </c>
      <c r="X1139" s="172">
        <f>IFERROR(Y1139/$AD1139,0)</f>
        <v/>
      </c>
      <c r="Y1139" s="380">
        <f>SUM(L1139:R1139)</f>
        <v/>
      </c>
      <c r="Z1139" s="172">
        <f>IFERROR(AA1139/$AD1139,0)</f>
        <v/>
      </c>
      <c r="AA1139" s="380">
        <f>SUM(S1139,T1139)</f>
        <v/>
      </c>
      <c r="AB1139" s="174">
        <f>IFERROR(AC1139/$AD1139,0)</f>
        <v/>
      </c>
      <c r="AC1139" s="376">
        <f>SUM(W1139,Y1139,AA1139)</f>
        <v/>
      </c>
      <c r="AD1139" s="377">
        <f>AC1139+D1139+H1139</f>
        <v/>
      </c>
    </row>
    <row r="1140" outlineLevel="1">
      <c r="A1140" s="3" t="n"/>
      <c r="B1140" s="84">
        <f>C1139</f>
        <v/>
      </c>
      <c r="C1140" s="85">
        <f>C1139+#REF!</f>
        <v/>
      </c>
      <c r="D1140" s="371" t="n"/>
      <c r="E1140" s="378" t="n"/>
      <c r="F1140" s="378" t="n"/>
      <c r="G1140" s="371" t="n"/>
      <c r="H1140" s="371" t="n"/>
      <c r="I1140" s="379" t="n"/>
      <c r="J1140" s="378" t="n"/>
      <c r="K1140" s="371" t="n"/>
      <c r="L1140" s="379" t="n"/>
      <c r="M1140" s="379" t="n"/>
      <c r="N1140" s="379" t="n"/>
      <c r="O1140" s="379" t="n"/>
      <c r="P1140" s="379" t="n"/>
      <c r="Q1140" s="379" t="n"/>
      <c r="R1140" s="371" t="n"/>
      <c r="S1140" s="379" t="n"/>
      <c r="T1140" s="371" t="n"/>
      <c r="U1140" s="371" t="n"/>
      <c r="V1140" s="171">
        <f>IFERROR(W1140/$AD1140,0)</f>
        <v/>
      </c>
      <c r="W1140" s="375">
        <f>SUM(I1140,J1140,K1140)</f>
        <v/>
      </c>
      <c r="X1140" s="172">
        <f>IFERROR(Y1140/$AD1140,0)</f>
        <v/>
      </c>
      <c r="Y1140" s="380">
        <f>SUM(L1140:R1140)</f>
        <v/>
      </c>
      <c r="Z1140" s="172">
        <f>IFERROR(AA1140/$AD1140,0)</f>
        <v/>
      </c>
      <c r="AA1140" s="380">
        <f>SUM(S1140,T1140)</f>
        <v/>
      </c>
      <c r="AB1140" s="174">
        <f>IFERROR(AC1140/$AD1140,0)</f>
        <v/>
      </c>
      <c r="AC1140" s="376">
        <f>SUM(W1140,Y1140,AA1140)</f>
        <v/>
      </c>
      <c r="AD1140" s="377">
        <f>AC1140+D1140+H1140</f>
        <v/>
      </c>
    </row>
    <row r="1141" outlineLevel="1">
      <c r="A1141" s="3" t="n"/>
      <c r="B1141" s="84">
        <f>C1140</f>
        <v/>
      </c>
      <c r="C1141" s="85">
        <f>C1140+#REF!</f>
        <v/>
      </c>
      <c r="D1141" s="371" t="n"/>
      <c r="E1141" s="378" t="n"/>
      <c r="F1141" s="378" t="n"/>
      <c r="G1141" s="371" t="n"/>
      <c r="H1141" s="371" t="n"/>
      <c r="I1141" s="379" t="n"/>
      <c r="J1141" s="378" t="n"/>
      <c r="K1141" s="371" t="n"/>
      <c r="L1141" s="379" t="n"/>
      <c r="M1141" s="379" t="n"/>
      <c r="N1141" s="379" t="n"/>
      <c r="O1141" s="379" t="n"/>
      <c r="P1141" s="379" t="n"/>
      <c r="Q1141" s="379" t="n"/>
      <c r="R1141" s="371" t="n"/>
      <c r="S1141" s="379" t="n"/>
      <c r="T1141" s="371" t="n"/>
      <c r="U1141" s="371" t="n"/>
      <c r="V1141" s="171">
        <f>IFERROR(W1141/$AD1141,0)</f>
        <v/>
      </c>
      <c r="W1141" s="375">
        <f>SUM(I1141,J1141,K1141)</f>
        <v/>
      </c>
      <c r="X1141" s="172">
        <f>IFERROR(Y1141/$AD1141,0)</f>
        <v/>
      </c>
      <c r="Y1141" s="380">
        <f>SUM(L1141:R1141)</f>
        <v/>
      </c>
      <c r="Z1141" s="172">
        <f>IFERROR(AA1141/$AD1141,0)</f>
        <v/>
      </c>
      <c r="AA1141" s="380">
        <f>SUM(S1141,T1141)</f>
        <v/>
      </c>
      <c r="AB1141" s="174">
        <f>IFERROR(AC1141/$AD1141,0)</f>
        <v/>
      </c>
      <c r="AC1141" s="376">
        <f>SUM(W1141,Y1141,AA1141)</f>
        <v/>
      </c>
      <c r="AD1141" s="377">
        <f>AC1141+D1141+H1141</f>
        <v/>
      </c>
    </row>
    <row r="1142" outlineLevel="1">
      <c r="A1142" s="3" t="n"/>
      <c r="B1142" s="84">
        <f>C1141</f>
        <v/>
      </c>
      <c r="C1142" s="85">
        <f>C1141+#REF!</f>
        <v/>
      </c>
      <c r="D1142" s="371" t="n"/>
      <c r="E1142" s="378" t="n"/>
      <c r="F1142" s="378" t="n"/>
      <c r="G1142" s="371" t="n"/>
      <c r="H1142" s="371" t="n"/>
      <c r="I1142" s="379" t="n"/>
      <c r="J1142" s="378" t="n"/>
      <c r="K1142" s="371" t="n"/>
      <c r="L1142" s="379" t="n"/>
      <c r="M1142" s="379" t="n"/>
      <c r="N1142" s="379" t="n"/>
      <c r="O1142" s="379" t="n"/>
      <c r="P1142" s="379" t="n"/>
      <c r="Q1142" s="379" t="n"/>
      <c r="R1142" s="371" t="n"/>
      <c r="S1142" s="379" t="n"/>
      <c r="T1142" s="371" t="n"/>
      <c r="U1142" s="371" t="n"/>
      <c r="V1142" s="171">
        <f>IFERROR(W1142/$AD1142,0)</f>
        <v/>
      </c>
      <c r="W1142" s="375">
        <f>SUM(I1142,J1142,K1142)</f>
        <v/>
      </c>
      <c r="X1142" s="172">
        <f>IFERROR(Y1142/$AD1142,0)</f>
        <v/>
      </c>
      <c r="Y1142" s="380">
        <f>SUM(L1142:R1142)</f>
        <v/>
      </c>
      <c r="Z1142" s="172">
        <f>IFERROR(AA1142/$AD1142,0)</f>
        <v/>
      </c>
      <c r="AA1142" s="380">
        <f>SUM(S1142,T1142)</f>
        <v/>
      </c>
      <c r="AB1142" s="174">
        <f>IFERROR(AC1142/$AD1142,0)</f>
        <v/>
      </c>
      <c r="AC1142" s="376">
        <f>SUM(W1142,Y1142,AA1142)</f>
        <v/>
      </c>
      <c r="AD1142" s="377">
        <f>AC1142+D1142+H1142</f>
        <v/>
      </c>
    </row>
    <row r="1143" outlineLevel="1">
      <c r="A1143" s="3" t="n"/>
      <c r="B1143" s="84">
        <f>C1142</f>
        <v/>
      </c>
      <c r="C1143" s="85">
        <f>C1142+#REF!</f>
        <v/>
      </c>
      <c r="D1143" s="371" t="n"/>
      <c r="E1143" s="378" t="n"/>
      <c r="F1143" s="378" t="n"/>
      <c r="G1143" s="371" t="n"/>
      <c r="H1143" s="371" t="n"/>
      <c r="I1143" s="379" t="n"/>
      <c r="J1143" s="378" t="n"/>
      <c r="K1143" s="371" t="n"/>
      <c r="L1143" s="379" t="n"/>
      <c r="M1143" s="379" t="n"/>
      <c r="N1143" s="379" t="n"/>
      <c r="O1143" s="379" t="n"/>
      <c r="P1143" s="379" t="n"/>
      <c r="Q1143" s="379" t="n"/>
      <c r="R1143" s="371" t="n"/>
      <c r="S1143" s="379" t="n"/>
      <c r="T1143" s="371" t="n"/>
      <c r="U1143" s="371" t="n"/>
      <c r="V1143" s="171">
        <f>IFERROR(W1143/$AD1143,0)</f>
        <v/>
      </c>
      <c r="W1143" s="375">
        <f>SUM(I1143,J1143,K1143)</f>
        <v/>
      </c>
      <c r="X1143" s="172">
        <f>IFERROR(Y1143/$AD1143,0)</f>
        <v/>
      </c>
      <c r="Y1143" s="380">
        <f>SUM(L1143:R1143)</f>
        <v/>
      </c>
      <c r="Z1143" s="172">
        <f>IFERROR(AA1143/$AD1143,0)</f>
        <v/>
      </c>
      <c r="AA1143" s="380">
        <f>SUM(S1143,T1143)</f>
        <v/>
      </c>
      <c r="AB1143" s="174">
        <f>IFERROR(AC1143/$AD1143,0)</f>
        <v/>
      </c>
      <c r="AC1143" s="376">
        <f>SUM(W1143,Y1143,AA1143)</f>
        <v/>
      </c>
      <c r="AD1143" s="377">
        <f>AC1143+D1143+H1143</f>
        <v/>
      </c>
    </row>
    <row r="1144" outlineLevel="1">
      <c r="A1144" s="3" t="n"/>
      <c r="B1144" s="84">
        <f>C1143</f>
        <v/>
      </c>
      <c r="C1144" s="85">
        <f>C1143+#REF!</f>
        <v/>
      </c>
      <c r="D1144" s="371" t="n"/>
      <c r="E1144" s="378" t="n"/>
      <c r="F1144" s="378" t="n"/>
      <c r="G1144" s="371" t="n"/>
      <c r="H1144" s="371" t="n"/>
      <c r="I1144" s="379" t="n"/>
      <c r="J1144" s="378" t="n"/>
      <c r="K1144" s="371" t="n"/>
      <c r="L1144" s="379" t="n"/>
      <c r="M1144" s="379" t="n"/>
      <c r="N1144" s="379" t="n"/>
      <c r="O1144" s="379" t="n"/>
      <c r="P1144" s="379" t="n"/>
      <c r="Q1144" s="379" t="n"/>
      <c r="R1144" s="371" t="n"/>
      <c r="S1144" s="379" t="n"/>
      <c r="T1144" s="371" t="n"/>
      <c r="U1144" s="371" t="n"/>
      <c r="V1144" s="171">
        <f>IFERROR(W1144/$AD1144,0)</f>
        <v/>
      </c>
      <c r="W1144" s="375">
        <f>SUM(I1144,J1144,K1144)</f>
        <v/>
      </c>
      <c r="X1144" s="172">
        <f>IFERROR(Y1144/$AD1144,0)</f>
        <v/>
      </c>
      <c r="Y1144" s="380">
        <f>SUM(L1144:R1144)</f>
        <v/>
      </c>
      <c r="Z1144" s="172">
        <f>IFERROR(AA1144/$AD1144,0)</f>
        <v/>
      </c>
      <c r="AA1144" s="380">
        <f>SUM(S1144,T1144)</f>
        <v/>
      </c>
      <c r="AB1144" s="174">
        <f>IFERROR(AC1144/$AD1144,0)</f>
        <v/>
      </c>
      <c r="AC1144" s="376">
        <f>SUM(W1144,Y1144,AA1144)</f>
        <v/>
      </c>
      <c r="AD1144" s="377">
        <f>AC1144+D1144+H1144</f>
        <v/>
      </c>
    </row>
    <row r="1145" outlineLevel="1">
      <c r="A1145" s="3" t="n"/>
      <c r="B1145" s="84">
        <f>C1144</f>
        <v/>
      </c>
      <c r="C1145" s="85">
        <f>C1144+#REF!</f>
        <v/>
      </c>
      <c r="D1145" s="371" t="n"/>
      <c r="E1145" s="378" t="n"/>
      <c r="F1145" s="378" t="n"/>
      <c r="G1145" s="371" t="n"/>
      <c r="H1145" s="371" t="n"/>
      <c r="I1145" s="379" t="n"/>
      <c r="J1145" s="378" t="n"/>
      <c r="K1145" s="371" t="n"/>
      <c r="L1145" s="379" t="n"/>
      <c r="M1145" s="379" t="n"/>
      <c r="N1145" s="379" t="n"/>
      <c r="O1145" s="379" t="n"/>
      <c r="P1145" s="379" t="n"/>
      <c r="Q1145" s="379" t="n"/>
      <c r="R1145" s="371" t="n"/>
      <c r="S1145" s="379" t="n"/>
      <c r="T1145" s="371" t="n"/>
      <c r="U1145" s="371" t="n"/>
      <c r="V1145" s="171">
        <f>IFERROR(W1145/$AD1145,0)</f>
        <v/>
      </c>
      <c r="W1145" s="375">
        <f>SUM(I1145,J1145,K1145)</f>
        <v/>
      </c>
      <c r="X1145" s="172">
        <f>IFERROR(Y1145/$AD1145,0)</f>
        <v/>
      </c>
      <c r="Y1145" s="380">
        <f>SUM(L1145:R1145)</f>
        <v/>
      </c>
      <c r="Z1145" s="172">
        <f>IFERROR(AA1145/$AD1145,0)</f>
        <v/>
      </c>
      <c r="AA1145" s="380">
        <f>SUM(S1145,T1145)</f>
        <v/>
      </c>
      <c r="AB1145" s="174">
        <f>IFERROR(AC1145/$AD1145,0)</f>
        <v/>
      </c>
      <c r="AC1145" s="376">
        <f>SUM(W1145,Y1145,AA1145)</f>
        <v/>
      </c>
      <c r="AD1145" s="377">
        <f>AC1145+D1145+H1145</f>
        <v/>
      </c>
    </row>
    <row r="1146" outlineLevel="1">
      <c r="A1146" s="3" t="n"/>
      <c r="B1146" s="84">
        <f>C1145</f>
        <v/>
      </c>
      <c r="C1146" s="85">
        <f>C1145+#REF!</f>
        <v/>
      </c>
      <c r="D1146" s="371" t="n"/>
      <c r="E1146" s="378" t="n"/>
      <c r="F1146" s="378" t="n"/>
      <c r="G1146" s="371" t="n"/>
      <c r="H1146" s="371" t="n"/>
      <c r="I1146" s="379" t="n"/>
      <c r="J1146" s="378" t="n"/>
      <c r="K1146" s="371" t="n"/>
      <c r="L1146" s="379" t="n"/>
      <c r="M1146" s="379" t="n"/>
      <c r="N1146" s="379" t="n"/>
      <c r="O1146" s="379" t="n"/>
      <c r="P1146" s="379" t="n"/>
      <c r="Q1146" s="379" t="n"/>
      <c r="R1146" s="371" t="n"/>
      <c r="S1146" s="379" t="n"/>
      <c r="T1146" s="371" t="n"/>
      <c r="U1146" s="371" t="n"/>
      <c r="V1146" s="171">
        <f>IFERROR(W1146/$AD1146,0)</f>
        <v/>
      </c>
      <c r="W1146" s="375">
        <f>SUM(I1146,J1146,K1146)</f>
        <v/>
      </c>
      <c r="X1146" s="172">
        <f>IFERROR(Y1146/$AD1146,0)</f>
        <v/>
      </c>
      <c r="Y1146" s="380">
        <f>SUM(L1146:R1146)</f>
        <v/>
      </c>
      <c r="Z1146" s="172">
        <f>IFERROR(AA1146/$AD1146,0)</f>
        <v/>
      </c>
      <c r="AA1146" s="380">
        <f>SUM(S1146,T1146)</f>
        <v/>
      </c>
      <c r="AB1146" s="174">
        <f>IFERROR(AC1146/$AD1146,0)</f>
        <v/>
      </c>
      <c r="AC1146" s="376">
        <f>SUM(W1146,Y1146,AA1146)</f>
        <v/>
      </c>
      <c r="AD1146" s="377">
        <f>AC1146+D1146+H1146</f>
        <v/>
      </c>
    </row>
    <row r="1147" outlineLevel="1">
      <c r="A1147" s="3" t="n"/>
      <c r="B1147" s="84">
        <f>C1146</f>
        <v/>
      </c>
      <c r="C1147" s="85">
        <f>C1146+#REF!</f>
        <v/>
      </c>
      <c r="D1147" s="371" t="n"/>
      <c r="E1147" s="378" t="n"/>
      <c r="F1147" s="378" t="n"/>
      <c r="G1147" s="371" t="n"/>
      <c r="H1147" s="371" t="n"/>
      <c r="I1147" s="379" t="n"/>
      <c r="J1147" s="378" t="n"/>
      <c r="K1147" s="371" t="n"/>
      <c r="L1147" s="379" t="n"/>
      <c r="M1147" s="379" t="n"/>
      <c r="N1147" s="379" t="n"/>
      <c r="O1147" s="379" t="n"/>
      <c r="P1147" s="379" t="n"/>
      <c r="Q1147" s="379" t="n"/>
      <c r="R1147" s="371" t="n"/>
      <c r="S1147" s="379" t="n"/>
      <c r="T1147" s="371" t="n"/>
      <c r="U1147" s="371" t="n"/>
      <c r="V1147" s="171">
        <f>IFERROR(W1147/$AD1147,0)</f>
        <v/>
      </c>
      <c r="W1147" s="375">
        <f>SUM(I1147,J1147,K1147)</f>
        <v/>
      </c>
      <c r="X1147" s="172">
        <f>IFERROR(Y1147/$AD1147,0)</f>
        <v/>
      </c>
      <c r="Y1147" s="380">
        <f>SUM(L1147:R1147)</f>
        <v/>
      </c>
      <c r="Z1147" s="172">
        <f>IFERROR(AA1147/$AD1147,0)</f>
        <v/>
      </c>
      <c r="AA1147" s="380">
        <f>SUM(S1147,T1147)</f>
        <v/>
      </c>
      <c r="AB1147" s="174">
        <f>IFERROR(AC1147/$AD1147,0)</f>
        <v/>
      </c>
      <c r="AC1147" s="376">
        <f>SUM(W1147,Y1147,AA1147)</f>
        <v/>
      </c>
      <c r="AD1147" s="377">
        <f>AC1147+D1147+H1147</f>
        <v/>
      </c>
    </row>
    <row r="1148" outlineLevel="1">
      <c r="A1148" s="3" t="n"/>
      <c r="B1148" s="84">
        <f>C1147</f>
        <v/>
      </c>
      <c r="C1148" s="85">
        <f>C1147+#REF!</f>
        <v/>
      </c>
      <c r="D1148" s="371" t="n"/>
      <c r="E1148" s="378" t="n"/>
      <c r="F1148" s="378" t="n"/>
      <c r="G1148" s="371" t="n"/>
      <c r="H1148" s="371" t="n"/>
      <c r="I1148" s="379" t="n"/>
      <c r="J1148" s="378" t="n"/>
      <c r="K1148" s="371" t="n"/>
      <c r="L1148" s="379" t="n"/>
      <c r="M1148" s="379" t="n"/>
      <c r="N1148" s="379" t="n"/>
      <c r="O1148" s="379" t="n"/>
      <c r="P1148" s="379" t="n"/>
      <c r="Q1148" s="379" t="n"/>
      <c r="R1148" s="371" t="n"/>
      <c r="S1148" s="379" t="n"/>
      <c r="T1148" s="371" t="n"/>
      <c r="U1148" s="371" t="n"/>
      <c r="V1148" s="171">
        <f>IFERROR(W1148/$AD1148,0)</f>
        <v/>
      </c>
      <c r="W1148" s="375">
        <f>SUM(I1148,J1148,K1148)</f>
        <v/>
      </c>
      <c r="X1148" s="172">
        <f>IFERROR(Y1148/$AD1148,0)</f>
        <v/>
      </c>
      <c r="Y1148" s="380">
        <f>SUM(L1148:R1148)</f>
        <v/>
      </c>
      <c r="Z1148" s="172">
        <f>IFERROR(AA1148/$AD1148,0)</f>
        <v/>
      </c>
      <c r="AA1148" s="380">
        <f>SUM(S1148,T1148)</f>
        <v/>
      </c>
      <c r="AB1148" s="174">
        <f>IFERROR(AC1148/$AD1148,0)</f>
        <v/>
      </c>
      <c r="AC1148" s="376">
        <f>SUM(W1148,Y1148,AA1148)</f>
        <v/>
      </c>
      <c r="AD1148" s="377">
        <f>AC1148+D1148+H1148</f>
        <v/>
      </c>
    </row>
    <row r="1149" outlineLevel="1">
      <c r="A1149" s="3" t="n"/>
      <c r="B1149" s="84">
        <f>C1148</f>
        <v/>
      </c>
      <c r="C1149" s="85">
        <f>C1148+#REF!</f>
        <v/>
      </c>
      <c r="D1149" s="371" t="n"/>
      <c r="E1149" s="378" t="n"/>
      <c r="F1149" s="378" t="n"/>
      <c r="G1149" s="371" t="n"/>
      <c r="H1149" s="371" t="n"/>
      <c r="I1149" s="379" t="n"/>
      <c r="J1149" s="378" t="n"/>
      <c r="K1149" s="371" t="n"/>
      <c r="L1149" s="379" t="n"/>
      <c r="M1149" s="379" t="n"/>
      <c r="N1149" s="379" t="n"/>
      <c r="O1149" s="379" t="n"/>
      <c r="P1149" s="379" t="n"/>
      <c r="Q1149" s="379" t="n"/>
      <c r="R1149" s="371" t="n"/>
      <c r="S1149" s="379" t="n"/>
      <c r="T1149" s="371" t="n"/>
      <c r="U1149" s="371" t="n"/>
      <c r="V1149" s="171">
        <f>IFERROR(W1149/$AD1149,0)</f>
        <v/>
      </c>
      <c r="W1149" s="375">
        <f>SUM(I1149,J1149,K1149)</f>
        <v/>
      </c>
      <c r="X1149" s="172">
        <f>IFERROR(Y1149/$AD1149,0)</f>
        <v/>
      </c>
      <c r="Y1149" s="380">
        <f>SUM(L1149:R1149)</f>
        <v/>
      </c>
      <c r="Z1149" s="172">
        <f>IFERROR(AA1149/$AD1149,0)</f>
        <v/>
      </c>
      <c r="AA1149" s="380">
        <f>SUM(S1149,T1149)</f>
        <v/>
      </c>
      <c r="AB1149" s="174">
        <f>IFERROR(AC1149/$AD1149,0)</f>
        <v/>
      </c>
      <c r="AC1149" s="376">
        <f>SUM(W1149,Y1149,AA1149)</f>
        <v/>
      </c>
      <c r="AD1149" s="377">
        <f>AC1149+D1149+H1149</f>
        <v/>
      </c>
    </row>
    <row r="1150" outlineLevel="1">
      <c r="A1150" s="3" t="n"/>
      <c r="B1150" s="84">
        <f>C1149</f>
        <v/>
      </c>
      <c r="C1150" s="85">
        <f>C1149+#REF!</f>
        <v/>
      </c>
      <c r="D1150" s="371" t="n"/>
      <c r="E1150" s="378" t="n"/>
      <c r="F1150" s="378" t="n"/>
      <c r="G1150" s="371" t="n"/>
      <c r="H1150" s="371" t="n"/>
      <c r="I1150" s="379" t="n"/>
      <c r="J1150" s="378" t="n"/>
      <c r="K1150" s="371" t="n"/>
      <c r="L1150" s="379" t="n"/>
      <c r="M1150" s="379" t="n"/>
      <c r="N1150" s="379" t="n"/>
      <c r="O1150" s="379" t="n"/>
      <c r="P1150" s="379" t="n"/>
      <c r="Q1150" s="379" t="n"/>
      <c r="R1150" s="371" t="n"/>
      <c r="S1150" s="379" t="n"/>
      <c r="T1150" s="371" t="n"/>
      <c r="U1150" s="371" t="n"/>
      <c r="V1150" s="171">
        <f>IFERROR(W1150/$AD1150,0)</f>
        <v/>
      </c>
      <c r="W1150" s="375">
        <f>SUM(I1150,J1150,K1150)</f>
        <v/>
      </c>
      <c r="X1150" s="172">
        <f>IFERROR(Y1150/$AD1150,0)</f>
        <v/>
      </c>
      <c r="Y1150" s="380">
        <f>SUM(L1150:R1150)</f>
        <v/>
      </c>
      <c r="Z1150" s="172">
        <f>IFERROR(AA1150/$AD1150,0)</f>
        <v/>
      </c>
      <c r="AA1150" s="380">
        <f>SUM(S1150,T1150)</f>
        <v/>
      </c>
      <c r="AB1150" s="174">
        <f>IFERROR(AC1150/$AD1150,0)</f>
        <v/>
      </c>
      <c r="AC1150" s="376">
        <f>SUM(W1150,Y1150,AA1150)</f>
        <v/>
      </c>
      <c r="AD1150" s="377">
        <f>AC1150+D1150+H1150</f>
        <v/>
      </c>
    </row>
    <row r="1151" outlineLevel="1">
      <c r="A1151" s="3" t="n"/>
      <c r="B1151" s="84">
        <f>C1150</f>
        <v/>
      </c>
      <c r="C1151" s="85">
        <f>C1150+#REF!</f>
        <v/>
      </c>
      <c r="D1151" s="371" t="n"/>
      <c r="E1151" s="378" t="n"/>
      <c r="F1151" s="378" t="n"/>
      <c r="G1151" s="371" t="n"/>
      <c r="H1151" s="371" t="n"/>
      <c r="I1151" s="379" t="n"/>
      <c r="J1151" s="378" t="n"/>
      <c r="K1151" s="371" t="n"/>
      <c r="L1151" s="379" t="n"/>
      <c r="M1151" s="379" t="n"/>
      <c r="N1151" s="379" t="n"/>
      <c r="O1151" s="379" t="n"/>
      <c r="P1151" s="379" t="n"/>
      <c r="Q1151" s="379" t="n"/>
      <c r="R1151" s="371" t="n"/>
      <c r="S1151" s="379" t="n"/>
      <c r="T1151" s="371" t="n"/>
      <c r="U1151" s="371" t="n"/>
      <c r="V1151" s="171">
        <f>IFERROR(W1151/$AD1151,0)</f>
        <v/>
      </c>
      <c r="W1151" s="375">
        <f>SUM(I1151,J1151,K1151)</f>
        <v/>
      </c>
      <c r="X1151" s="172">
        <f>IFERROR(Y1151/$AD1151,0)</f>
        <v/>
      </c>
      <c r="Y1151" s="380">
        <f>SUM(L1151:R1151)</f>
        <v/>
      </c>
      <c r="Z1151" s="172">
        <f>IFERROR(AA1151/$AD1151,0)</f>
        <v/>
      </c>
      <c r="AA1151" s="380">
        <f>SUM(S1151,T1151)</f>
        <v/>
      </c>
      <c r="AB1151" s="174">
        <f>IFERROR(AC1151/$AD1151,0)</f>
        <v/>
      </c>
      <c r="AC1151" s="376">
        <f>SUM(W1151,Y1151,AA1151)</f>
        <v/>
      </c>
      <c r="AD1151" s="377">
        <f>AC1151+D1151+H1151</f>
        <v/>
      </c>
    </row>
    <row r="1152" outlineLevel="1">
      <c r="A1152" s="3" t="n"/>
      <c r="B1152" s="84">
        <f>C1151</f>
        <v/>
      </c>
      <c r="C1152" s="85">
        <f>C1151+#REF!</f>
        <v/>
      </c>
      <c r="D1152" s="371" t="n"/>
      <c r="E1152" s="378" t="n"/>
      <c r="F1152" s="378" t="n"/>
      <c r="G1152" s="371" t="n"/>
      <c r="H1152" s="371" t="n"/>
      <c r="I1152" s="379" t="n"/>
      <c r="J1152" s="378" t="n"/>
      <c r="K1152" s="371" t="n"/>
      <c r="L1152" s="379" t="n"/>
      <c r="M1152" s="379" t="n"/>
      <c r="N1152" s="379" t="n"/>
      <c r="O1152" s="379" t="n"/>
      <c r="P1152" s="379" t="n"/>
      <c r="Q1152" s="379" t="n"/>
      <c r="R1152" s="371" t="n"/>
      <c r="S1152" s="379" t="n"/>
      <c r="T1152" s="371" t="n"/>
      <c r="U1152" s="371" t="n"/>
      <c r="V1152" s="171">
        <f>IFERROR(W1152/$AD1152,0)</f>
        <v/>
      </c>
      <c r="W1152" s="375">
        <f>SUM(I1152,J1152,K1152)</f>
        <v/>
      </c>
      <c r="X1152" s="172">
        <f>IFERROR(Y1152/$AD1152,0)</f>
        <v/>
      </c>
      <c r="Y1152" s="380">
        <f>SUM(L1152:R1152)</f>
        <v/>
      </c>
      <c r="Z1152" s="172">
        <f>IFERROR(AA1152/$AD1152,0)</f>
        <v/>
      </c>
      <c r="AA1152" s="380">
        <f>SUM(S1152,T1152)</f>
        <v/>
      </c>
      <c r="AB1152" s="174">
        <f>IFERROR(AC1152/$AD1152,0)</f>
        <v/>
      </c>
      <c r="AC1152" s="376">
        <f>SUM(W1152,Y1152,AA1152)</f>
        <v/>
      </c>
      <c r="AD1152" s="377">
        <f>AC1152+D1152+H1152</f>
        <v/>
      </c>
    </row>
    <row r="1153" outlineLevel="1">
      <c r="A1153" s="3" t="n"/>
      <c r="B1153" s="84">
        <f>C1152</f>
        <v/>
      </c>
      <c r="C1153" s="85">
        <f>C1152+#REF!</f>
        <v/>
      </c>
      <c r="D1153" s="371" t="n"/>
      <c r="E1153" s="378" t="n"/>
      <c r="F1153" s="378" t="n"/>
      <c r="G1153" s="371" t="n"/>
      <c r="H1153" s="371" t="n"/>
      <c r="I1153" s="379" t="n"/>
      <c r="J1153" s="378" t="n"/>
      <c r="K1153" s="371" t="n"/>
      <c r="L1153" s="379" t="n"/>
      <c r="M1153" s="379" t="n"/>
      <c r="N1153" s="379" t="n"/>
      <c r="O1153" s="379" t="n"/>
      <c r="P1153" s="379" t="n"/>
      <c r="Q1153" s="379" t="n"/>
      <c r="R1153" s="371" t="n"/>
      <c r="S1153" s="379" t="n"/>
      <c r="T1153" s="371" t="n"/>
      <c r="U1153" s="371" t="n"/>
      <c r="V1153" s="171">
        <f>IFERROR(W1153/$AD1153,0)</f>
        <v/>
      </c>
      <c r="W1153" s="375">
        <f>SUM(I1153,J1153,K1153)</f>
        <v/>
      </c>
      <c r="X1153" s="172">
        <f>IFERROR(Y1153/$AD1153,0)</f>
        <v/>
      </c>
      <c r="Y1153" s="380">
        <f>SUM(L1153:R1153)</f>
        <v/>
      </c>
      <c r="Z1153" s="172">
        <f>IFERROR(AA1153/$AD1153,0)</f>
        <v/>
      </c>
      <c r="AA1153" s="380">
        <f>SUM(S1153,T1153)</f>
        <v/>
      </c>
      <c r="AB1153" s="174">
        <f>IFERROR(AC1153/$AD1153,0)</f>
        <v/>
      </c>
      <c r="AC1153" s="376">
        <f>SUM(W1153,Y1153,AA1153)</f>
        <v/>
      </c>
      <c r="AD1153" s="377">
        <f>AC1153+D1153+H1153</f>
        <v/>
      </c>
    </row>
    <row r="1154">
      <c r="A1154" s="3" t="n"/>
      <c r="B1154" s="84">
        <f>C1153</f>
        <v/>
      </c>
      <c r="C1154" s="85">
        <f>C1153+#REF!</f>
        <v/>
      </c>
      <c r="D1154" s="371" t="n"/>
      <c r="E1154" s="378" t="n"/>
      <c r="F1154" s="378" t="n"/>
      <c r="G1154" s="371" t="n"/>
      <c r="H1154" s="371" t="n"/>
      <c r="I1154" s="379" t="n"/>
      <c r="J1154" s="378" t="n"/>
      <c r="K1154" s="371" t="n"/>
      <c r="L1154" s="379" t="n"/>
      <c r="M1154" s="379" t="n"/>
      <c r="N1154" s="379" t="n"/>
      <c r="O1154" s="379" t="n"/>
      <c r="P1154" s="379" t="n"/>
      <c r="Q1154" s="379" t="n"/>
      <c r="R1154" s="371" t="n"/>
      <c r="S1154" s="379" t="n"/>
      <c r="T1154" s="371" t="n"/>
      <c r="U1154" s="371" t="n"/>
      <c r="V1154" s="171">
        <f>IFERROR(W1154/$AD1154,0)</f>
        <v/>
      </c>
      <c r="W1154" s="375">
        <f>SUM(I1154,J1154,K1154)</f>
        <v/>
      </c>
      <c r="X1154" s="172">
        <f>IFERROR(Y1154/$AD1154,0)</f>
        <v/>
      </c>
      <c r="Y1154" s="380">
        <f>SUM(L1154:R1154)</f>
        <v/>
      </c>
      <c r="Z1154" s="172">
        <f>IFERROR(AA1154/$AD1154,0)</f>
        <v/>
      </c>
      <c r="AA1154" s="380">
        <f>SUM(S1154,T1154)</f>
        <v/>
      </c>
      <c r="AB1154" s="174">
        <f>IFERROR(AC1154/$AD1154,0)</f>
        <v/>
      </c>
      <c r="AC1154" s="376">
        <f>SUM(W1154,Y1154,AA1154)</f>
        <v/>
      </c>
      <c r="AD1154" s="377">
        <f>AC1154+D1154+H1154</f>
        <v/>
      </c>
    </row>
    <row r="1155">
      <c r="A1155" s="3" t="n"/>
      <c r="B1155" s="84">
        <f>C1154</f>
        <v/>
      </c>
      <c r="C1155" s="85">
        <f>C1154+#REF!</f>
        <v/>
      </c>
      <c r="D1155" s="371" t="n"/>
      <c r="E1155" s="378" t="n"/>
      <c r="F1155" s="378" t="n"/>
      <c r="G1155" s="371" t="n"/>
      <c r="H1155" s="371" t="n"/>
      <c r="I1155" s="379" t="n"/>
      <c r="J1155" s="378" t="n"/>
      <c r="K1155" s="371" t="n"/>
      <c r="L1155" s="379" t="n"/>
      <c r="M1155" s="379" t="n"/>
      <c r="N1155" s="379" t="n"/>
      <c r="O1155" s="379" t="n"/>
      <c r="P1155" s="379" t="n"/>
      <c r="Q1155" s="379" t="n"/>
      <c r="R1155" s="371" t="n"/>
      <c r="S1155" s="379" t="n"/>
      <c r="T1155" s="371" t="n"/>
      <c r="U1155" s="371" t="n"/>
      <c r="V1155" s="171">
        <f>IFERROR(W1155/$AD1155,0)</f>
        <v/>
      </c>
      <c r="W1155" s="375">
        <f>SUM(I1155,J1155,K1155)</f>
        <v/>
      </c>
      <c r="X1155" s="172">
        <f>IFERROR(Y1155/$AD1155,0)</f>
        <v/>
      </c>
      <c r="Y1155" s="380">
        <f>SUM(L1155:R1155)</f>
        <v/>
      </c>
      <c r="Z1155" s="172">
        <f>IFERROR(AA1155/$AD1155,0)</f>
        <v/>
      </c>
      <c r="AA1155" s="380">
        <f>SUM(S1155,T1155)</f>
        <v/>
      </c>
      <c r="AB1155" s="174">
        <f>IFERROR(AC1155/$AD1155,0)</f>
        <v/>
      </c>
      <c r="AC1155" s="376">
        <f>SUM(W1155,Y1155,AA1155)</f>
        <v/>
      </c>
      <c r="AD1155" s="377">
        <f>AC1155+D1155+H1155</f>
        <v/>
      </c>
    </row>
    <row r="1156">
      <c r="A1156" s="3" t="n"/>
      <c r="B1156" s="84">
        <f>C1155</f>
        <v/>
      </c>
      <c r="C1156" s="85">
        <f>C1155+#REF!</f>
        <v/>
      </c>
      <c r="D1156" s="371" t="n"/>
      <c r="E1156" s="378" t="n"/>
      <c r="F1156" s="378" t="n"/>
      <c r="G1156" s="371" t="n"/>
      <c r="H1156" s="371" t="n"/>
      <c r="I1156" s="379" t="n"/>
      <c r="J1156" s="378" t="n"/>
      <c r="K1156" s="371" t="n"/>
      <c r="L1156" s="379" t="n"/>
      <c r="M1156" s="379" t="n"/>
      <c r="N1156" s="379" t="n"/>
      <c r="O1156" s="379" t="n"/>
      <c r="P1156" s="379" t="n"/>
      <c r="Q1156" s="379" t="n"/>
      <c r="R1156" s="371" t="n"/>
      <c r="S1156" s="379" t="n"/>
      <c r="T1156" s="371" t="n"/>
      <c r="U1156" s="371" t="n"/>
      <c r="V1156" s="171">
        <f>IFERROR(W1156/$AD1156,0)</f>
        <v/>
      </c>
      <c r="W1156" s="375">
        <f>SUM(I1156,J1156,K1156)</f>
        <v/>
      </c>
      <c r="X1156" s="172">
        <f>IFERROR(Y1156/$AD1156,0)</f>
        <v/>
      </c>
      <c r="Y1156" s="380">
        <f>SUM(L1156:R1156)</f>
        <v/>
      </c>
      <c r="Z1156" s="172">
        <f>IFERROR(AA1156/$AD1156,0)</f>
        <v/>
      </c>
      <c r="AA1156" s="380">
        <f>SUM(S1156,T1156)</f>
        <v/>
      </c>
      <c r="AB1156" s="174">
        <f>IFERROR(AC1156/$AD1156,0)</f>
        <v/>
      </c>
      <c r="AC1156" s="376">
        <f>SUM(W1156,Y1156,AA1156)</f>
        <v/>
      </c>
      <c r="AD1156" s="377">
        <f>AC1156+D1156+H1156</f>
        <v/>
      </c>
    </row>
    <row r="1157">
      <c r="A1157" s="3" t="n"/>
      <c r="B1157" s="84">
        <f>C1156</f>
        <v/>
      </c>
      <c r="C1157" s="85">
        <f>C1156+#REF!</f>
        <v/>
      </c>
      <c r="D1157" s="371" t="n"/>
      <c r="E1157" s="378" t="n"/>
      <c r="F1157" s="378" t="n"/>
      <c r="G1157" s="371" t="n"/>
      <c r="H1157" s="371" t="n"/>
      <c r="I1157" s="379" t="n"/>
      <c r="J1157" s="378" t="n"/>
      <c r="K1157" s="371" t="n"/>
      <c r="L1157" s="379" t="n"/>
      <c r="M1157" s="379" t="n"/>
      <c r="N1157" s="379" t="n"/>
      <c r="O1157" s="379" t="n"/>
      <c r="P1157" s="379" t="n"/>
      <c r="Q1157" s="379" t="n"/>
      <c r="R1157" s="371" t="n"/>
      <c r="S1157" s="379" t="n"/>
      <c r="T1157" s="371" t="n"/>
      <c r="U1157" s="371" t="n"/>
      <c r="V1157" s="171">
        <f>IFERROR(W1157/$AD1157,0)</f>
        <v/>
      </c>
      <c r="W1157" s="375">
        <f>SUM(I1157,J1157,K1157)</f>
        <v/>
      </c>
      <c r="X1157" s="172">
        <f>IFERROR(Y1157/$AD1157,0)</f>
        <v/>
      </c>
      <c r="Y1157" s="380">
        <f>SUM(L1157:R1157)</f>
        <v/>
      </c>
      <c r="Z1157" s="172">
        <f>IFERROR(AA1157/$AD1157,0)</f>
        <v/>
      </c>
      <c r="AA1157" s="380">
        <f>SUM(S1157,T1157)</f>
        <v/>
      </c>
      <c r="AB1157" s="174">
        <f>IFERROR(AC1157/$AD1157,0)</f>
        <v/>
      </c>
      <c r="AC1157" s="376">
        <f>SUM(W1157,Y1157,AA1157)</f>
        <v/>
      </c>
      <c r="AD1157" s="377">
        <f>AC1157+D1157+H1157</f>
        <v/>
      </c>
    </row>
    <row r="1158">
      <c r="A1158" s="3" t="n"/>
      <c r="B1158" s="84">
        <f>C1157</f>
        <v/>
      </c>
      <c r="C1158" s="85">
        <f>C1157+#REF!</f>
        <v/>
      </c>
      <c r="D1158" s="371" t="n"/>
      <c r="E1158" s="378" t="n"/>
      <c r="F1158" s="378" t="n"/>
      <c r="G1158" s="371" t="n"/>
      <c r="H1158" s="371" t="n"/>
      <c r="I1158" s="379" t="n"/>
      <c r="J1158" s="378" t="n"/>
      <c r="K1158" s="371" t="n"/>
      <c r="L1158" s="379" t="n"/>
      <c r="M1158" s="379" t="n"/>
      <c r="N1158" s="379" t="n"/>
      <c r="O1158" s="379" t="n"/>
      <c r="P1158" s="379" t="n"/>
      <c r="Q1158" s="379" t="n"/>
      <c r="R1158" s="371" t="n"/>
      <c r="S1158" s="379" t="n"/>
      <c r="T1158" s="371" t="n"/>
      <c r="U1158" s="371" t="n"/>
      <c r="V1158" s="171">
        <f>IFERROR(W1158/$AD1158,0)</f>
        <v/>
      </c>
      <c r="W1158" s="375">
        <f>SUM(I1158,J1158,K1158)</f>
        <v/>
      </c>
      <c r="X1158" s="172">
        <f>IFERROR(Y1158/$AD1158,0)</f>
        <v/>
      </c>
      <c r="Y1158" s="380">
        <f>SUM(L1158:R1158)</f>
        <v/>
      </c>
      <c r="Z1158" s="172">
        <f>IFERROR(AA1158/$AD1158,0)</f>
        <v/>
      </c>
      <c r="AA1158" s="380">
        <f>SUM(S1158,T1158)</f>
        <v/>
      </c>
      <c r="AB1158" s="174">
        <f>IFERROR(AC1158/$AD1158,0)</f>
        <v/>
      </c>
      <c r="AC1158" s="376">
        <f>SUM(W1158,Y1158,AA1158)</f>
        <v/>
      </c>
      <c r="AD1158" s="377">
        <f>AC1158+D1158+H1158</f>
        <v/>
      </c>
    </row>
    <row r="1159">
      <c r="A1159" s="3" t="n"/>
      <c r="B1159" s="84">
        <f>C1158</f>
        <v/>
      </c>
      <c r="C1159" s="85">
        <f>C1158+#REF!</f>
        <v/>
      </c>
      <c r="D1159" s="371" t="n"/>
      <c r="E1159" s="378" t="n"/>
      <c r="F1159" s="378" t="n"/>
      <c r="G1159" s="371" t="n"/>
      <c r="H1159" s="371" t="n"/>
      <c r="I1159" s="379" t="n"/>
      <c r="J1159" s="378" t="n"/>
      <c r="K1159" s="371" t="n"/>
      <c r="L1159" s="379" t="n"/>
      <c r="M1159" s="379" t="n"/>
      <c r="N1159" s="379" t="n"/>
      <c r="O1159" s="379" t="n"/>
      <c r="P1159" s="379" t="n"/>
      <c r="Q1159" s="379" t="n"/>
      <c r="R1159" s="371" t="n"/>
      <c r="S1159" s="379" t="n"/>
      <c r="T1159" s="371" t="n"/>
      <c r="U1159" s="371" t="n"/>
      <c r="V1159" s="171">
        <f>IFERROR(W1159/$AD1159,0)</f>
        <v/>
      </c>
      <c r="W1159" s="375">
        <f>SUM(I1159,J1159,K1159)</f>
        <v/>
      </c>
      <c r="X1159" s="172">
        <f>IFERROR(Y1159/$AD1159,0)</f>
        <v/>
      </c>
      <c r="Y1159" s="380">
        <f>SUM(L1159:R1159)</f>
        <v/>
      </c>
      <c r="Z1159" s="172">
        <f>IFERROR(AA1159/$AD1159,0)</f>
        <v/>
      </c>
      <c r="AA1159" s="380">
        <f>SUM(S1159,T1159)</f>
        <v/>
      </c>
      <c r="AB1159" s="174">
        <f>IFERROR(AC1159/$AD1159,0)</f>
        <v/>
      </c>
      <c r="AC1159" s="376">
        <f>SUM(W1159,Y1159,AA1159)</f>
        <v/>
      </c>
      <c r="AD1159" s="377">
        <f>AC1159+D1159+H1159</f>
        <v/>
      </c>
    </row>
    <row r="1160">
      <c r="A1160" s="3" t="n"/>
      <c r="B1160" s="84">
        <f>C1159</f>
        <v/>
      </c>
      <c r="C1160" s="85">
        <f>C1159+#REF!</f>
        <v/>
      </c>
      <c r="D1160" s="371" t="n"/>
      <c r="E1160" s="378" t="n"/>
      <c r="F1160" s="378" t="n"/>
      <c r="G1160" s="371" t="n"/>
      <c r="H1160" s="371" t="n"/>
      <c r="I1160" s="379" t="n"/>
      <c r="J1160" s="378" t="n"/>
      <c r="K1160" s="371" t="n"/>
      <c r="L1160" s="379" t="n"/>
      <c r="M1160" s="379" t="n"/>
      <c r="N1160" s="379" t="n"/>
      <c r="O1160" s="379" t="n"/>
      <c r="P1160" s="379" t="n"/>
      <c r="Q1160" s="379" t="n"/>
      <c r="R1160" s="371" t="n"/>
      <c r="S1160" s="379" t="n"/>
      <c r="T1160" s="371" t="n"/>
      <c r="U1160" s="371" t="n"/>
      <c r="V1160" s="171">
        <f>IFERROR(W1160/$AD1160,0)</f>
        <v/>
      </c>
      <c r="W1160" s="375">
        <f>SUM(I1160,J1160,K1160)</f>
        <v/>
      </c>
      <c r="X1160" s="172">
        <f>IFERROR(Y1160/$AD1160,0)</f>
        <v/>
      </c>
      <c r="Y1160" s="380">
        <f>SUM(L1160:R1160)</f>
        <v/>
      </c>
      <c r="Z1160" s="172">
        <f>IFERROR(AA1160/$AD1160,0)</f>
        <v/>
      </c>
      <c r="AA1160" s="380">
        <f>SUM(S1160,T1160)</f>
        <v/>
      </c>
      <c r="AB1160" s="174">
        <f>IFERROR(AC1160/$AD1160,0)</f>
        <v/>
      </c>
      <c r="AC1160" s="376">
        <f>SUM(W1160,Y1160,AA1160)</f>
        <v/>
      </c>
      <c r="AD1160" s="377">
        <f>AC1160+D1160+H1160</f>
        <v/>
      </c>
    </row>
    <row r="1161">
      <c r="A1161" s="3" t="n"/>
      <c r="B1161" s="84">
        <f>C1160</f>
        <v/>
      </c>
      <c r="C1161" s="85">
        <f>C1160+#REF!</f>
        <v/>
      </c>
      <c r="D1161" s="371" t="n"/>
      <c r="E1161" s="378" t="n"/>
      <c r="F1161" s="378" t="n"/>
      <c r="G1161" s="371" t="n"/>
      <c r="H1161" s="371" t="n"/>
      <c r="I1161" s="379" t="n"/>
      <c r="J1161" s="378" t="n"/>
      <c r="K1161" s="371" t="n"/>
      <c r="L1161" s="379" t="n"/>
      <c r="M1161" s="379" t="n"/>
      <c r="N1161" s="379" t="n"/>
      <c r="O1161" s="379" t="n"/>
      <c r="P1161" s="379" t="n"/>
      <c r="Q1161" s="379" t="n"/>
      <c r="R1161" s="371" t="n"/>
      <c r="S1161" s="379" t="n"/>
      <c r="T1161" s="371" t="n"/>
      <c r="U1161" s="371" t="n"/>
      <c r="V1161" s="171">
        <f>IFERROR(W1161/$AD1161,0)</f>
        <v/>
      </c>
      <c r="W1161" s="375">
        <f>SUM(I1161,J1161,K1161)</f>
        <v/>
      </c>
      <c r="X1161" s="172">
        <f>IFERROR(Y1161/$AD1161,0)</f>
        <v/>
      </c>
      <c r="Y1161" s="380">
        <f>SUM(L1161:R1161)</f>
        <v/>
      </c>
      <c r="Z1161" s="172">
        <f>IFERROR(AA1161/$AD1161,0)</f>
        <v/>
      </c>
      <c r="AA1161" s="380">
        <f>SUM(S1161,T1161)</f>
        <v/>
      </c>
      <c r="AB1161" s="174">
        <f>IFERROR(AC1161/$AD1161,0)</f>
        <v/>
      </c>
      <c r="AC1161" s="376">
        <f>SUM(W1161,Y1161,AA1161)</f>
        <v/>
      </c>
      <c r="AD1161" s="377">
        <f>AC1161+D1161+H1161</f>
        <v/>
      </c>
    </row>
    <row r="1162">
      <c r="A1162" s="3" t="n"/>
      <c r="B1162" s="84">
        <f>C1161</f>
        <v/>
      </c>
      <c r="C1162" s="85">
        <f>C1161+#REF!</f>
        <v/>
      </c>
      <c r="D1162" s="371" t="n"/>
      <c r="E1162" s="378" t="n"/>
      <c r="F1162" s="378" t="n"/>
      <c r="G1162" s="371" t="n"/>
      <c r="H1162" s="371" t="n"/>
      <c r="I1162" s="379" t="n"/>
      <c r="J1162" s="378" t="n"/>
      <c r="K1162" s="371" t="n"/>
      <c r="L1162" s="379" t="n"/>
      <c r="M1162" s="379" t="n"/>
      <c r="N1162" s="379" t="n"/>
      <c r="O1162" s="379" t="n"/>
      <c r="P1162" s="379" t="n"/>
      <c r="Q1162" s="379" t="n"/>
      <c r="R1162" s="371" t="n"/>
      <c r="S1162" s="379" t="n"/>
      <c r="T1162" s="371" t="n"/>
      <c r="U1162" s="371" t="n"/>
      <c r="V1162" s="171">
        <f>IFERROR(W1162/$AD1162,0)</f>
        <v/>
      </c>
      <c r="W1162" s="375">
        <f>SUM(I1162,J1162,K1162)</f>
        <v/>
      </c>
      <c r="X1162" s="172">
        <f>IFERROR(Y1162/$AD1162,0)</f>
        <v/>
      </c>
      <c r="Y1162" s="380">
        <f>SUM(L1162:R1162)</f>
        <v/>
      </c>
      <c r="Z1162" s="172">
        <f>IFERROR(AA1162/$AD1162,0)</f>
        <v/>
      </c>
      <c r="AA1162" s="380">
        <f>SUM(S1162,T1162)</f>
        <v/>
      </c>
      <c r="AB1162" s="174">
        <f>IFERROR(AC1162/$AD1162,0)</f>
        <v/>
      </c>
      <c r="AC1162" s="376">
        <f>SUM(W1162,Y1162,AA1162)</f>
        <v/>
      </c>
      <c r="AD1162" s="377">
        <f>AC1162+D1162+H1162</f>
        <v/>
      </c>
    </row>
    <row r="1163">
      <c r="A1163" s="3" t="n"/>
      <c r="B1163" s="84">
        <f>C1162</f>
        <v/>
      </c>
      <c r="C1163" s="85">
        <f>C1162+#REF!</f>
        <v/>
      </c>
      <c r="D1163" s="371" t="n"/>
      <c r="E1163" s="378" t="n"/>
      <c r="F1163" s="378" t="n"/>
      <c r="G1163" s="371" t="n"/>
      <c r="H1163" s="371" t="n"/>
      <c r="I1163" s="379" t="n"/>
      <c r="J1163" s="378" t="n"/>
      <c r="K1163" s="371" t="n"/>
      <c r="L1163" s="379" t="n"/>
      <c r="M1163" s="379" t="n"/>
      <c r="N1163" s="379" t="n"/>
      <c r="O1163" s="379" t="n"/>
      <c r="P1163" s="379" t="n"/>
      <c r="Q1163" s="379" t="n"/>
      <c r="R1163" s="371" t="n"/>
      <c r="S1163" s="379" t="n"/>
      <c r="T1163" s="371" t="n"/>
      <c r="U1163" s="371" t="n"/>
      <c r="V1163" s="171">
        <f>IFERROR(W1163/$AD1163,0)</f>
        <v/>
      </c>
      <c r="W1163" s="375">
        <f>SUM(I1163,J1163,K1163)</f>
        <v/>
      </c>
      <c r="X1163" s="172">
        <f>IFERROR(Y1163/$AD1163,0)</f>
        <v/>
      </c>
      <c r="Y1163" s="380">
        <f>SUM(L1163:R1163)</f>
        <v/>
      </c>
      <c r="Z1163" s="172">
        <f>IFERROR(AA1163/$AD1163,0)</f>
        <v/>
      </c>
      <c r="AA1163" s="380">
        <f>SUM(S1163,T1163)</f>
        <v/>
      </c>
      <c r="AB1163" s="174">
        <f>IFERROR(AC1163/$AD1163,0)</f>
        <v/>
      </c>
      <c r="AC1163" s="376">
        <f>SUM(W1163,Y1163,AA1163)</f>
        <v/>
      </c>
      <c r="AD1163" s="377">
        <f>AC1163+D1163+H1163</f>
        <v/>
      </c>
    </row>
    <row r="1164">
      <c r="A1164" s="3" t="n"/>
      <c r="B1164" s="84">
        <f>C1163</f>
        <v/>
      </c>
      <c r="C1164" s="85">
        <f>C1163+#REF!</f>
        <v/>
      </c>
      <c r="D1164" s="371" t="n"/>
      <c r="E1164" s="378" t="n"/>
      <c r="F1164" s="378" t="n"/>
      <c r="G1164" s="371" t="n"/>
      <c r="H1164" s="371" t="n"/>
      <c r="I1164" s="379" t="n"/>
      <c r="J1164" s="378" t="n"/>
      <c r="K1164" s="371" t="n"/>
      <c r="L1164" s="379" t="n"/>
      <c r="M1164" s="379" t="n"/>
      <c r="N1164" s="379" t="n"/>
      <c r="O1164" s="379" t="n"/>
      <c r="P1164" s="379" t="n"/>
      <c r="Q1164" s="379" t="n"/>
      <c r="R1164" s="371" t="n"/>
      <c r="S1164" s="379" t="n"/>
      <c r="T1164" s="371" t="n"/>
      <c r="U1164" s="371" t="n"/>
      <c r="V1164" s="171">
        <f>IFERROR(W1164/$AD1164,0)</f>
        <v/>
      </c>
      <c r="W1164" s="375">
        <f>SUM(I1164,J1164,K1164)</f>
        <v/>
      </c>
      <c r="X1164" s="172">
        <f>IFERROR(Y1164/$AD1164,0)</f>
        <v/>
      </c>
      <c r="Y1164" s="380">
        <f>SUM(L1164:R1164)</f>
        <v/>
      </c>
      <c r="Z1164" s="172">
        <f>IFERROR(AA1164/$AD1164,0)</f>
        <v/>
      </c>
      <c r="AA1164" s="380">
        <f>SUM(S1164,T1164)</f>
        <v/>
      </c>
      <c r="AB1164" s="174">
        <f>IFERROR(AC1164/$AD1164,0)</f>
        <v/>
      </c>
      <c r="AC1164" s="376">
        <f>SUM(W1164,Y1164,AA1164)</f>
        <v/>
      </c>
      <c r="AD1164" s="377">
        <f>AC1164+D1164+H1164</f>
        <v/>
      </c>
    </row>
    <row r="1165" ht="13.8" customHeight="1" thickBot="1">
      <c r="A1165" s="3" t="n"/>
      <c r="B1165" s="91">
        <f>C1164</f>
        <v/>
      </c>
      <c r="C1165" s="92">
        <f>C1164+#REF!</f>
        <v/>
      </c>
      <c r="D1165" s="383" t="n"/>
      <c r="E1165" s="382" t="n"/>
      <c r="F1165" s="382" t="n"/>
      <c r="G1165" s="383" t="n"/>
      <c r="H1165" s="383" t="n"/>
      <c r="I1165" s="384" t="n"/>
      <c r="J1165" s="382" t="n"/>
      <c r="K1165" s="383" t="n"/>
      <c r="L1165" s="384" t="n"/>
      <c r="M1165" s="384" t="n"/>
      <c r="N1165" s="384" t="n"/>
      <c r="O1165" s="384" t="n"/>
      <c r="P1165" s="384" t="n"/>
      <c r="Q1165" s="384" t="n"/>
      <c r="R1165" s="383" t="n"/>
      <c r="S1165" s="384" t="n"/>
      <c r="T1165" s="383" t="n"/>
      <c r="U1165" s="383" t="n"/>
      <c r="V1165" s="178">
        <f>IFERROR(W1165/$AD1165,0)</f>
        <v/>
      </c>
      <c r="W1165" s="375">
        <f>SUM(I1165,J1165,K1165)</f>
        <v/>
      </c>
      <c r="X1165" s="179">
        <f>IFERROR(Y1165/$AD1165,0)</f>
        <v/>
      </c>
      <c r="Y1165" s="385">
        <f>SUM(L1165:R1165)</f>
        <v/>
      </c>
      <c r="Z1165" s="179">
        <f>IFERROR(AA1165/$AD1165,0)</f>
        <v/>
      </c>
      <c r="AA1165" s="385">
        <f>SUM(S1165,T1165)</f>
        <v/>
      </c>
      <c r="AB1165" s="181">
        <f>IFERROR(AC1165/$AD1165,0)</f>
        <v/>
      </c>
      <c r="AC1165" s="386">
        <f>SUM(W1165,Y1165,AA1165)</f>
        <v/>
      </c>
      <c r="AD1165" s="387">
        <f>AC1165+D1165+H1165</f>
        <v/>
      </c>
    </row>
    <row r="1166">
      <c r="A1166" s="3" t="n"/>
      <c r="B1166" s="76">
        <f>C1165</f>
        <v/>
      </c>
      <c r="C1166" s="77">
        <f>C1165+#REF!</f>
        <v/>
      </c>
      <c r="D1166" s="374" t="n"/>
      <c r="E1166" s="373" t="n"/>
      <c r="F1166" s="373" t="n"/>
      <c r="G1166" s="374" t="n"/>
      <c r="H1166" s="374" t="n"/>
      <c r="I1166" s="372" t="n"/>
      <c r="J1166" s="373" t="n"/>
      <c r="K1166" s="374" t="n"/>
      <c r="L1166" s="372" t="n"/>
      <c r="M1166" s="372" t="n"/>
      <c r="N1166" s="372" t="n"/>
      <c r="O1166" s="372" t="n"/>
      <c r="P1166" s="372" t="n"/>
      <c r="Q1166" s="372" t="n"/>
      <c r="R1166" s="374" t="n"/>
      <c r="S1166" s="372" t="n"/>
      <c r="T1166" s="374" t="n"/>
      <c r="U1166" s="374" t="n"/>
      <c r="V1166" s="163">
        <f>IFERROR(W1166/$AD1166,0)</f>
        <v/>
      </c>
      <c r="W1166" s="375">
        <f>SUM(I1166,J1166,K1166)</f>
        <v/>
      </c>
      <c r="X1166" s="165">
        <f>IFERROR(Y1166/$AD1166,0)</f>
        <v/>
      </c>
      <c r="Y1166" s="375">
        <f>SUM(L1166:R1166)</f>
        <v/>
      </c>
      <c r="Z1166" s="165">
        <f>IFERROR(AA1166/$AD1166,0)</f>
        <v/>
      </c>
      <c r="AA1166" s="375">
        <f>SUM(S1166,T1166)</f>
        <v/>
      </c>
      <c r="AB1166" s="166">
        <f>IFERROR(AC1166/$AD1166,0)</f>
        <v/>
      </c>
      <c r="AC1166" s="376">
        <f>SUM(W1166,Y1166,AA1166)</f>
        <v/>
      </c>
      <c r="AD1166" s="377">
        <f>AC1166+D1166+H1166</f>
        <v/>
      </c>
    </row>
    <row r="1167">
      <c r="A1167" s="3" t="n"/>
      <c r="B1167" s="84">
        <f>C1166</f>
        <v/>
      </c>
      <c r="C1167" s="85">
        <f>C1166+#REF!</f>
        <v/>
      </c>
      <c r="D1167" s="371" t="n"/>
      <c r="E1167" s="378" t="n"/>
      <c r="F1167" s="378" t="n"/>
      <c r="G1167" s="371" t="n"/>
      <c r="H1167" s="371" t="n"/>
      <c r="I1167" s="379" t="n"/>
      <c r="J1167" s="378" t="n"/>
      <c r="K1167" s="371" t="n"/>
      <c r="L1167" s="379" t="n"/>
      <c r="M1167" s="379" t="n"/>
      <c r="N1167" s="379" t="n"/>
      <c r="O1167" s="379" t="n"/>
      <c r="P1167" s="379" t="n"/>
      <c r="Q1167" s="379" t="n"/>
      <c r="R1167" s="371" t="n"/>
      <c r="S1167" s="379" t="n"/>
      <c r="T1167" s="371" t="n"/>
      <c r="U1167" s="371" t="n"/>
      <c r="V1167" s="171">
        <f>IFERROR(W1167/$AD1167,0)</f>
        <v/>
      </c>
      <c r="W1167" s="375">
        <f>SUM(I1167,J1167,K1167)</f>
        <v/>
      </c>
      <c r="X1167" s="172">
        <f>IFERROR(Y1167/$AD1167,0)</f>
        <v/>
      </c>
      <c r="Y1167" s="380">
        <f>SUM(L1167:R1167)</f>
        <v/>
      </c>
      <c r="Z1167" s="172">
        <f>IFERROR(AA1167/$AD1167,0)</f>
        <v/>
      </c>
      <c r="AA1167" s="380">
        <f>SUM(S1167,T1167)</f>
        <v/>
      </c>
      <c r="AB1167" s="174">
        <f>IFERROR(AC1167/$AD1167,0)</f>
        <v/>
      </c>
      <c r="AC1167" s="376">
        <f>SUM(W1167,Y1167,AA1167)</f>
        <v/>
      </c>
      <c r="AD1167" s="377">
        <f>AC1167+D1167+H1167</f>
        <v/>
      </c>
    </row>
    <row r="1168">
      <c r="A1168" s="3" t="n"/>
      <c r="B1168" s="84">
        <f>C1167</f>
        <v/>
      </c>
      <c r="C1168" s="85">
        <f>C1167+#REF!</f>
        <v/>
      </c>
      <c r="D1168" s="371" t="n"/>
      <c r="E1168" s="378" t="n"/>
      <c r="F1168" s="378" t="n"/>
      <c r="G1168" s="371" t="n"/>
      <c r="H1168" s="371" t="n"/>
      <c r="I1168" s="379" t="n"/>
      <c r="J1168" s="378" t="n"/>
      <c r="K1168" s="371" t="n"/>
      <c r="L1168" s="379" t="n"/>
      <c r="M1168" s="379" t="n"/>
      <c r="N1168" s="379" t="n"/>
      <c r="O1168" s="379" t="n"/>
      <c r="P1168" s="379" t="n"/>
      <c r="Q1168" s="379" t="n"/>
      <c r="R1168" s="371" t="n"/>
      <c r="S1168" s="379" t="n"/>
      <c r="T1168" s="371" t="n"/>
      <c r="U1168" s="371" t="n"/>
      <c r="V1168" s="171">
        <f>IFERROR(W1168/$AD1168,0)</f>
        <v/>
      </c>
      <c r="W1168" s="375">
        <f>SUM(I1168,J1168,K1168)</f>
        <v/>
      </c>
      <c r="X1168" s="172">
        <f>IFERROR(Y1168/$AD1168,0)</f>
        <v/>
      </c>
      <c r="Y1168" s="380">
        <f>SUM(L1168:R1168)</f>
        <v/>
      </c>
      <c r="Z1168" s="172">
        <f>IFERROR(AA1168/$AD1168,0)</f>
        <v/>
      </c>
      <c r="AA1168" s="380">
        <f>SUM(S1168,T1168)</f>
        <v/>
      </c>
      <c r="AB1168" s="174">
        <f>IFERROR(AC1168/$AD1168,0)</f>
        <v/>
      </c>
      <c r="AC1168" s="376">
        <f>SUM(W1168,Y1168,AA1168)</f>
        <v/>
      </c>
      <c r="AD1168" s="377">
        <f>AC1168+D1168+H1168</f>
        <v/>
      </c>
    </row>
    <row r="1169">
      <c r="A1169" s="3" t="n"/>
      <c r="B1169" s="84">
        <f>C1168</f>
        <v/>
      </c>
      <c r="C1169" s="85">
        <f>C1168+#REF!</f>
        <v/>
      </c>
      <c r="D1169" s="371" t="n"/>
      <c r="E1169" s="378" t="n"/>
      <c r="F1169" s="378" t="n"/>
      <c r="G1169" s="371" t="n"/>
      <c r="H1169" s="371" t="n"/>
      <c r="I1169" s="379" t="n"/>
      <c r="J1169" s="378" t="n"/>
      <c r="K1169" s="371" t="n"/>
      <c r="L1169" s="379" t="n"/>
      <c r="M1169" s="379" t="n"/>
      <c r="N1169" s="379" t="n"/>
      <c r="O1169" s="379" t="n"/>
      <c r="P1169" s="379" t="n"/>
      <c r="Q1169" s="379" t="n"/>
      <c r="R1169" s="371" t="n"/>
      <c r="S1169" s="379" t="n"/>
      <c r="T1169" s="371" t="n"/>
      <c r="U1169" s="371" t="n"/>
      <c r="V1169" s="171">
        <f>IFERROR(W1169/$AD1169,0)</f>
        <v/>
      </c>
      <c r="W1169" s="375">
        <f>SUM(I1169,J1169,K1169)</f>
        <v/>
      </c>
      <c r="X1169" s="172">
        <f>IFERROR(Y1169/$AD1169,0)</f>
        <v/>
      </c>
      <c r="Y1169" s="380">
        <f>SUM(L1169:R1169)</f>
        <v/>
      </c>
      <c r="Z1169" s="172">
        <f>IFERROR(AA1169/$AD1169,0)</f>
        <v/>
      </c>
      <c r="AA1169" s="380">
        <f>SUM(S1169,T1169)</f>
        <v/>
      </c>
      <c r="AB1169" s="174">
        <f>IFERROR(AC1169/$AD1169,0)</f>
        <v/>
      </c>
      <c r="AC1169" s="376">
        <f>SUM(W1169,Y1169,AA1169)</f>
        <v/>
      </c>
      <c r="AD1169" s="377">
        <f>AC1169+D1169+H1169</f>
        <v/>
      </c>
    </row>
    <row r="1170">
      <c r="A1170" s="3" t="n"/>
      <c r="B1170" s="84">
        <f>C1169</f>
        <v/>
      </c>
      <c r="C1170" s="85">
        <f>C1169+#REF!</f>
        <v/>
      </c>
      <c r="D1170" s="371" t="n"/>
      <c r="E1170" s="378" t="n"/>
      <c r="F1170" s="378" t="n"/>
      <c r="G1170" s="371" t="n"/>
      <c r="H1170" s="371" t="n"/>
      <c r="I1170" s="379" t="n"/>
      <c r="J1170" s="378" t="n"/>
      <c r="K1170" s="371" t="n"/>
      <c r="L1170" s="379" t="n"/>
      <c r="M1170" s="379" t="n"/>
      <c r="N1170" s="379" t="n"/>
      <c r="O1170" s="379" t="n"/>
      <c r="P1170" s="379" t="n"/>
      <c r="Q1170" s="379" t="n"/>
      <c r="R1170" s="371" t="n"/>
      <c r="S1170" s="379" t="n"/>
      <c r="T1170" s="371" t="n"/>
      <c r="U1170" s="371" t="n"/>
      <c r="V1170" s="171">
        <f>IFERROR(W1170/$AD1170,0)</f>
        <v/>
      </c>
      <c r="W1170" s="375">
        <f>SUM(I1170,J1170,K1170)</f>
        <v/>
      </c>
      <c r="X1170" s="172">
        <f>IFERROR(Y1170/$AD1170,0)</f>
        <v/>
      </c>
      <c r="Y1170" s="380">
        <f>SUM(L1170:R1170)</f>
        <v/>
      </c>
      <c r="Z1170" s="172">
        <f>IFERROR(AA1170/$AD1170,0)</f>
        <v/>
      </c>
      <c r="AA1170" s="380">
        <f>SUM(S1170,T1170)</f>
        <v/>
      </c>
      <c r="AB1170" s="174">
        <f>IFERROR(AC1170/$AD1170,0)</f>
        <v/>
      </c>
      <c r="AC1170" s="376">
        <f>SUM(W1170,Y1170,AA1170)</f>
        <v/>
      </c>
      <c r="AD1170" s="377">
        <f>AC1170+D1170+H1170</f>
        <v/>
      </c>
    </row>
    <row r="1171">
      <c r="A1171" s="3" t="n"/>
      <c r="B1171" s="84">
        <f>C1170</f>
        <v/>
      </c>
      <c r="C1171" s="85">
        <f>C1170+#REF!</f>
        <v/>
      </c>
      <c r="D1171" s="371" t="n"/>
      <c r="E1171" s="378" t="n"/>
      <c r="F1171" s="378" t="n"/>
      <c r="G1171" s="371" t="n"/>
      <c r="H1171" s="371" t="n"/>
      <c r="I1171" s="379" t="n"/>
      <c r="J1171" s="378" t="n"/>
      <c r="K1171" s="371" t="n"/>
      <c r="L1171" s="379" t="n"/>
      <c r="M1171" s="379" t="n"/>
      <c r="N1171" s="379" t="n"/>
      <c r="O1171" s="379" t="n"/>
      <c r="P1171" s="379" t="n"/>
      <c r="Q1171" s="379" t="n"/>
      <c r="R1171" s="371" t="n"/>
      <c r="S1171" s="379" t="n"/>
      <c r="T1171" s="371" t="n"/>
      <c r="U1171" s="371" t="n"/>
      <c r="V1171" s="171">
        <f>IFERROR(W1171/$AD1171,0)</f>
        <v/>
      </c>
      <c r="W1171" s="375">
        <f>SUM(I1171,J1171,K1171)</f>
        <v/>
      </c>
      <c r="X1171" s="172">
        <f>IFERROR(Y1171/$AD1171,0)</f>
        <v/>
      </c>
      <c r="Y1171" s="380">
        <f>SUM(L1171:R1171)</f>
        <v/>
      </c>
      <c r="Z1171" s="172">
        <f>IFERROR(AA1171/$AD1171,0)</f>
        <v/>
      </c>
      <c r="AA1171" s="380">
        <f>SUM(S1171,T1171)</f>
        <v/>
      </c>
      <c r="AB1171" s="174">
        <f>IFERROR(AC1171/$AD1171,0)</f>
        <v/>
      </c>
      <c r="AC1171" s="376">
        <f>SUM(W1171,Y1171,AA1171)</f>
        <v/>
      </c>
      <c r="AD1171" s="377">
        <f>AC1171+D1171+H1171</f>
        <v/>
      </c>
    </row>
    <row r="1172">
      <c r="A1172" s="3" t="n"/>
      <c r="B1172" s="84">
        <f>C1171</f>
        <v/>
      </c>
      <c r="C1172" s="85">
        <f>C1171+#REF!</f>
        <v/>
      </c>
      <c r="D1172" s="371" t="n"/>
      <c r="E1172" s="378" t="n"/>
      <c r="F1172" s="378" t="n"/>
      <c r="G1172" s="371" t="n"/>
      <c r="H1172" s="371" t="n"/>
      <c r="I1172" s="379" t="n"/>
      <c r="J1172" s="378" t="n"/>
      <c r="K1172" s="371" t="n"/>
      <c r="L1172" s="379" t="n"/>
      <c r="M1172" s="379" t="n"/>
      <c r="N1172" s="379" t="n"/>
      <c r="O1172" s="379" t="n"/>
      <c r="P1172" s="379" t="n"/>
      <c r="Q1172" s="379" t="n"/>
      <c r="R1172" s="371" t="n"/>
      <c r="S1172" s="379" t="n"/>
      <c r="T1172" s="371" t="n"/>
      <c r="U1172" s="371" t="n"/>
      <c r="V1172" s="171">
        <f>IFERROR(W1172/$AD1172,0)</f>
        <v/>
      </c>
      <c r="W1172" s="375">
        <f>SUM(I1172,J1172,K1172)</f>
        <v/>
      </c>
      <c r="X1172" s="172">
        <f>IFERROR(Y1172/$AD1172,0)</f>
        <v/>
      </c>
      <c r="Y1172" s="380">
        <f>SUM(L1172:R1172)</f>
        <v/>
      </c>
      <c r="Z1172" s="172">
        <f>IFERROR(AA1172/$AD1172,0)</f>
        <v/>
      </c>
      <c r="AA1172" s="380">
        <f>SUM(S1172,T1172)</f>
        <v/>
      </c>
      <c r="AB1172" s="174">
        <f>IFERROR(AC1172/$AD1172,0)</f>
        <v/>
      </c>
      <c r="AC1172" s="376">
        <f>SUM(W1172,Y1172,AA1172)</f>
        <v/>
      </c>
      <c r="AD1172" s="377">
        <f>AC1172+D1172+H1172</f>
        <v/>
      </c>
    </row>
    <row r="1173">
      <c r="A1173" s="3" t="n"/>
      <c r="B1173" s="99">
        <f>C1172</f>
        <v/>
      </c>
      <c r="C1173" s="100">
        <f>C1172+#REF!</f>
        <v/>
      </c>
      <c r="D1173" s="371" t="n"/>
      <c r="E1173" s="378" t="n"/>
      <c r="F1173" s="378" t="n"/>
      <c r="G1173" s="371" t="n"/>
      <c r="H1173" s="371" t="n"/>
      <c r="I1173" s="379" t="n"/>
      <c r="J1173" s="378" t="n"/>
      <c r="K1173" s="371" t="n"/>
      <c r="L1173" s="379" t="n"/>
      <c r="M1173" s="379" t="n"/>
      <c r="N1173" s="379" t="n"/>
      <c r="O1173" s="379" t="n"/>
      <c r="P1173" s="379" t="n"/>
      <c r="Q1173" s="379" t="n"/>
      <c r="R1173" s="371" t="n"/>
      <c r="S1173" s="379" t="n"/>
      <c r="T1173" s="371" t="n"/>
      <c r="U1173" s="371" t="n"/>
      <c r="V1173" s="171">
        <f>IFERROR(W1173/$AD1173,0)</f>
        <v/>
      </c>
      <c r="W1173" s="375">
        <f>SUM(I1173,J1173,K1173)</f>
        <v/>
      </c>
      <c r="X1173" s="172">
        <f>IFERROR(Y1173/$AD1173,0)</f>
        <v/>
      </c>
      <c r="Y1173" s="380">
        <f>SUM(L1173:R1173)</f>
        <v/>
      </c>
      <c r="Z1173" s="172">
        <f>IFERROR(AA1173/$AD1173,0)</f>
        <v/>
      </c>
      <c r="AA1173" s="380">
        <f>SUM(S1173,T1173)</f>
        <v/>
      </c>
      <c r="AB1173" s="174">
        <f>IFERROR(AC1173/$AD1173,0)</f>
        <v/>
      </c>
      <c r="AC1173" s="376">
        <f>SUM(W1173,Y1173,AA1173)</f>
        <v/>
      </c>
      <c r="AD1173" s="377">
        <f>AC1173+D1173+H1173</f>
        <v/>
      </c>
    </row>
    <row r="1174">
      <c r="A1174" s="3" t="n"/>
      <c r="B1174" s="99">
        <f>C1173</f>
        <v/>
      </c>
      <c r="C1174" s="100">
        <f>C1173+#REF!</f>
        <v/>
      </c>
      <c r="D1174" s="371" t="n"/>
      <c r="E1174" s="378" t="n"/>
      <c r="F1174" s="378" t="n"/>
      <c r="G1174" s="371" t="n"/>
      <c r="H1174" s="371" t="n"/>
      <c r="I1174" s="379" t="n"/>
      <c r="J1174" s="378" t="n"/>
      <c r="K1174" s="371" t="n"/>
      <c r="L1174" s="379" t="n"/>
      <c r="M1174" s="379" t="n"/>
      <c r="N1174" s="379" t="n"/>
      <c r="O1174" s="379" t="n"/>
      <c r="P1174" s="379" t="n"/>
      <c r="Q1174" s="379" t="n"/>
      <c r="R1174" s="371" t="n"/>
      <c r="S1174" s="379" t="n"/>
      <c r="T1174" s="371" t="n"/>
      <c r="U1174" s="371" t="n"/>
      <c r="V1174" s="171">
        <f>IFERROR(W1174/$AD1174,0)</f>
        <v/>
      </c>
      <c r="W1174" s="375">
        <f>SUM(I1174,J1174,K1174)</f>
        <v/>
      </c>
      <c r="X1174" s="172">
        <f>IFERROR(Y1174/$AD1174,0)</f>
        <v/>
      </c>
      <c r="Y1174" s="380">
        <f>SUM(L1174:R1174)</f>
        <v/>
      </c>
      <c r="Z1174" s="172">
        <f>IFERROR(AA1174/$AD1174,0)</f>
        <v/>
      </c>
      <c r="AA1174" s="380">
        <f>SUM(S1174,T1174)</f>
        <v/>
      </c>
      <c r="AB1174" s="174">
        <f>IFERROR(AC1174/$AD1174,0)</f>
        <v/>
      </c>
      <c r="AC1174" s="376">
        <f>SUM(W1174,Y1174,AA1174)</f>
        <v/>
      </c>
      <c r="AD1174" s="377">
        <f>AC1174+D1174+H1174</f>
        <v/>
      </c>
    </row>
    <row r="1175">
      <c r="A1175" s="3" t="n"/>
      <c r="B1175" s="99">
        <f>C1174</f>
        <v/>
      </c>
      <c r="C1175" s="100">
        <f>C1174+#REF!</f>
        <v/>
      </c>
      <c r="D1175" s="371" t="n"/>
      <c r="E1175" s="378" t="n"/>
      <c r="F1175" s="378" t="n"/>
      <c r="G1175" s="371" t="n"/>
      <c r="H1175" s="371" t="n"/>
      <c r="I1175" s="379" t="n"/>
      <c r="J1175" s="378" t="n"/>
      <c r="K1175" s="371" t="n"/>
      <c r="L1175" s="379" t="n"/>
      <c r="M1175" s="379" t="n"/>
      <c r="N1175" s="379" t="n"/>
      <c r="O1175" s="379" t="n"/>
      <c r="P1175" s="379" t="n"/>
      <c r="Q1175" s="379" t="n"/>
      <c r="R1175" s="371" t="n"/>
      <c r="S1175" s="379" t="n"/>
      <c r="T1175" s="371" t="n"/>
      <c r="U1175" s="371" t="n"/>
      <c r="V1175" s="171">
        <f>IFERROR(W1175/$AD1175,0)</f>
        <v/>
      </c>
      <c r="W1175" s="375">
        <f>SUM(I1175,J1175,K1175)</f>
        <v/>
      </c>
      <c r="X1175" s="172">
        <f>IFERROR(Y1175/$AD1175,0)</f>
        <v/>
      </c>
      <c r="Y1175" s="380">
        <f>SUM(L1175:R1175)</f>
        <v/>
      </c>
      <c r="Z1175" s="172">
        <f>IFERROR(AA1175/$AD1175,0)</f>
        <v/>
      </c>
      <c r="AA1175" s="380">
        <f>SUM(S1175,T1175)</f>
        <v/>
      </c>
      <c r="AB1175" s="174">
        <f>IFERROR(AC1175/$AD1175,0)</f>
        <v/>
      </c>
      <c r="AC1175" s="376">
        <f>SUM(W1175,Y1175,AA1175)</f>
        <v/>
      </c>
      <c r="AD1175" s="377">
        <f>AC1175+D1175+H1175</f>
        <v/>
      </c>
    </row>
    <row r="1176">
      <c r="A1176" s="3" t="n"/>
      <c r="B1176" s="99">
        <f>C1175</f>
        <v/>
      </c>
      <c r="C1176" s="100">
        <f>C1175+#REF!</f>
        <v/>
      </c>
      <c r="D1176" s="371" t="n"/>
      <c r="E1176" s="378" t="n"/>
      <c r="F1176" s="378" t="n"/>
      <c r="G1176" s="371" t="n"/>
      <c r="H1176" s="371" t="n"/>
      <c r="I1176" s="379" t="n"/>
      <c r="J1176" s="378" t="n"/>
      <c r="K1176" s="371" t="n"/>
      <c r="L1176" s="379" t="n"/>
      <c r="M1176" s="379" t="n"/>
      <c r="N1176" s="379" t="n"/>
      <c r="O1176" s="379" t="n"/>
      <c r="P1176" s="379" t="n"/>
      <c r="Q1176" s="379" t="n"/>
      <c r="R1176" s="371" t="n"/>
      <c r="S1176" s="379" t="n"/>
      <c r="T1176" s="371" t="n"/>
      <c r="U1176" s="371" t="n"/>
      <c r="V1176" s="171">
        <f>IFERROR(W1176/$AD1176,0)</f>
        <v/>
      </c>
      <c r="W1176" s="375">
        <f>SUM(I1176,J1176,K1176)</f>
        <v/>
      </c>
      <c r="X1176" s="172">
        <f>IFERROR(Y1176/$AD1176,0)</f>
        <v/>
      </c>
      <c r="Y1176" s="380">
        <f>SUM(L1176:R1176)</f>
        <v/>
      </c>
      <c r="Z1176" s="172">
        <f>IFERROR(AA1176/$AD1176,0)</f>
        <v/>
      </c>
      <c r="AA1176" s="380">
        <f>SUM(S1176,T1176)</f>
        <v/>
      </c>
      <c r="AB1176" s="174">
        <f>IFERROR(AC1176/$AD1176,0)</f>
        <v/>
      </c>
      <c r="AC1176" s="376">
        <f>SUM(W1176,Y1176,AA1176)</f>
        <v/>
      </c>
      <c r="AD1176" s="377">
        <f>AC1176+D1176+H1176</f>
        <v/>
      </c>
    </row>
    <row r="1177">
      <c r="A1177" s="3" t="n"/>
      <c r="B1177" s="99">
        <f>C1176</f>
        <v/>
      </c>
      <c r="C1177" s="100">
        <f>C1176+#REF!</f>
        <v/>
      </c>
      <c r="D1177" s="371" t="n"/>
      <c r="E1177" s="378" t="n"/>
      <c r="F1177" s="378" t="n"/>
      <c r="G1177" s="371" t="n"/>
      <c r="H1177" s="371" t="n"/>
      <c r="I1177" s="379" t="n"/>
      <c r="J1177" s="378" t="n"/>
      <c r="K1177" s="371" t="n"/>
      <c r="L1177" s="379" t="n"/>
      <c r="M1177" s="379" t="n"/>
      <c r="N1177" s="379" t="n"/>
      <c r="O1177" s="379" t="n"/>
      <c r="P1177" s="379" t="n"/>
      <c r="Q1177" s="379" t="n"/>
      <c r="R1177" s="371" t="n"/>
      <c r="S1177" s="379" t="n"/>
      <c r="T1177" s="371" t="n"/>
      <c r="U1177" s="371" t="n"/>
      <c r="V1177" s="171">
        <f>IFERROR(W1177/$AD1177,0)</f>
        <v/>
      </c>
      <c r="W1177" s="375">
        <f>SUM(I1177,J1177,K1177)</f>
        <v/>
      </c>
      <c r="X1177" s="172">
        <f>IFERROR(Y1177/$AD1177,0)</f>
        <v/>
      </c>
      <c r="Y1177" s="380">
        <f>SUM(L1177:R1177)</f>
        <v/>
      </c>
      <c r="Z1177" s="172">
        <f>IFERROR(AA1177/$AD1177,0)</f>
        <v/>
      </c>
      <c r="AA1177" s="380">
        <f>SUM(S1177,T1177)</f>
        <v/>
      </c>
      <c r="AB1177" s="174">
        <f>IFERROR(AC1177/$AD1177,0)</f>
        <v/>
      </c>
      <c r="AC1177" s="376">
        <f>SUM(W1177,Y1177,AA1177)</f>
        <v/>
      </c>
      <c r="AD1177" s="377">
        <f>AC1177+D1177+H1177</f>
        <v/>
      </c>
    </row>
    <row r="1178">
      <c r="A1178" s="3" t="n"/>
      <c r="B1178" s="99">
        <f>C1177</f>
        <v/>
      </c>
      <c r="C1178" s="100">
        <f>C1177+#REF!</f>
        <v/>
      </c>
      <c r="D1178" s="371" t="n"/>
      <c r="E1178" s="378" t="n"/>
      <c r="F1178" s="378" t="n"/>
      <c r="G1178" s="371" t="n"/>
      <c r="H1178" s="371" t="n"/>
      <c r="I1178" s="379" t="n"/>
      <c r="J1178" s="378" t="n"/>
      <c r="K1178" s="371" t="n"/>
      <c r="L1178" s="379" t="n"/>
      <c r="M1178" s="379" t="n"/>
      <c r="N1178" s="379" t="n"/>
      <c r="O1178" s="379" t="n"/>
      <c r="P1178" s="379" t="n"/>
      <c r="Q1178" s="379" t="n"/>
      <c r="R1178" s="371" t="n"/>
      <c r="S1178" s="379" t="n"/>
      <c r="T1178" s="371" t="n"/>
      <c r="U1178" s="371" t="n"/>
      <c r="V1178" s="171">
        <f>IFERROR(W1178/$AD1178,0)</f>
        <v/>
      </c>
      <c r="W1178" s="375">
        <f>SUM(I1178,J1178,K1178)</f>
        <v/>
      </c>
      <c r="X1178" s="172">
        <f>IFERROR(Y1178/$AD1178,0)</f>
        <v/>
      </c>
      <c r="Y1178" s="380">
        <f>SUM(L1178:R1178)</f>
        <v/>
      </c>
      <c r="Z1178" s="172">
        <f>IFERROR(AA1178/$AD1178,0)</f>
        <v/>
      </c>
      <c r="AA1178" s="380">
        <f>SUM(S1178,T1178)</f>
        <v/>
      </c>
      <c r="AB1178" s="174">
        <f>IFERROR(AC1178/$AD1178,0)</f>
        <v/>
      </c>
      <c r="AC1178" s="376">
        <f>SUM(W1178,Y1178,AA1178)</f>
        <v/>
      </c>
      <c r="AD1178" s="377">
        <f>AC1178+D1178+H1178</f>
        <v/>
      </c>
    </row>
    <row r="1179">
      <c r="A1179" s="3" t="n"/>
      <c r="B1179" s="99">
        <f>C1178</f>
        <v/>
      </c>
      <c r="C1179" s="100">
        <f>C1178+#REF!</f>
        <v/>
      </c>
      <c r="D1179" s="371" t="n"/>
      <c r="E1179" s="378" t="n"/>
      <c r="F1179" s="378" t="n"/>
      <c r="G1179" s="371" t="n"/>
      <c r="H1179" s="371" t="n"/>
      <c r="I1179" s="379" t="n"/>
      <c r="J1179" s="378" t="n"/>
      <c r="K1179" s="371" t="n"/>
      <c r="L1179" s="379" t="n"/>
      <c r="M1179" s="379" t="n"/>
      <c r="N1179" s="379" t="n"/>
      <c r="O1179" s="379" t="n"/>
      <c r="P1179" s="379" t="n"/>
      <c r="Q1179" s="379" t="n"/>
      <c r="R1179" s="371" t="n"/>
      <c r="S1179" s="379" t="n"/>
      <c r="T1179" s="371" t="n"/>
      <c r="U1179" s="371" t="n"/>
      <c r="V1179" s="171">
        <f>IFERROR(W1179/$AD1179,0)</f>
        <v/>
      </c>
      <c r="W1179" s="375">
        <f>SUM(I1179,J1179,K1179)</f>
        <v/>
      </c>
      <c r="X1179" s="172">
        <f>IFERROR(Y1179/$AD1179,0)</f>
        <v/>
      </c>
      <c r="Y1179" s="380">
        <f>SUM(L1179:R1179)</f>
        <v/>
      </c>
      <c r="Z1179" s="172">
        <f>IFERROR(AA1179/$AD1179,0)</f>
        <v/>
      </c>
      <c r="AA1179" s="380">
        <f>SUM(S1179,T1179)</f>
        <v/>
      </c>
      <c r="AB1179" s="174">
        <f>IFERROR(AC1179/$AD1179,0)</f>
        <v/>
      </c>
      <c r="AC1179" s="376">
        <f>SUM(W1179,Y1179,AA1179)</f>
        <v/>
      </c>
      <c r="AD1179" s="377">
        <f>AC1179+D1179+H1179</f>
        <v/>
      </c>
    </row>
    <row r="1180">
      <c r="A1180" s="3" t="n"/>
      <c r="B1180" s="99">
        <f>C1179</f>
        <v/>
      </c>
      <c r="C1180" s="100">
        <f>C1179+#REF!</f>
        <v/>
      </c>
      <c r="D1180" s="371" t="n"/>
      <c r="E1180" s="378" t="n"/>
      <c r="F1180" s="378" t="n"/>
      <c r="G1180" s="371" t="n"/>
      <c r="H1180" s="371" t="n"/>
      <c r="I1180" s="379" t="n"/>
      <c r="J1180" s="378" t="n"/>
      <c r="K1180" s="371" t="n"/>
      <c r="L1180" s="379" t="n"/>
      <c r="M1180" s="379" t="n"/>
      <c r="N1180" s="379" t="n"/>
      <c r="O1180" s="379" t="n"/>
      <c r="P1180" s="379" t="n"/>
      <c r="Q1180" s="379" t="n"/>
      <c r="R1180" s="371" t="n"/>
      <c r="S1180" s="379" t="n"/>
      <c r="T1180" s="371" t="n"/>
      <c r="U1180" s="371" t="n"/>
      <c r="V1180" s="171">
        <f>IFERROR(W1180/$AD1180,0)</f>
        <v/>
      </c>
      <c r="W1180" s="375">
        <f>SUM(I1180,J1180,K1180)</f>
        <v/>
      </c>
      <c r="X1180" s="172">
        <f>IFERROR(Y1180/$AD1180,0)</f>
        <v/>
      </c>
      <c r="Y1180" s="380">
        <f>SUM(L1180:R1180)</f>
        <v/>
      </c>
      <c r="Z1180" s="172">
        <f>IFERROR(AA1180/$AD1180,0)</f>
        <v/>
      </c>
      <c r="AA1180" s="380">
        <f>SUM(S1180,T1180)</f>
        <v/>
      </c>
      <c r="AB1180" s="174">
        <f>IFERROR(AC1180/$AD1180,0)</f>
        <v/>
      </c>
      <c r="AC1180" s="376">
        <f>SUM(W1180,Y1180,AA1180)</f>
        <v/>
      </c>
      <c r="AD1180" s="377">
        <f>AC1180+D1180+H1180</f>
        <v/>
      </c>
    </row>
    <row r="1181">
      <c r="A1181" s="3" t="n"/>
      <c r="B1181" s="99">
        <f>C1180</f>
        <v/>
      </c>
      <c r="C1181" s="100">
        <f>C1180+#REF!</f>
        <v/>
      </c>
      <c r="D1181" s="371" t="n"/>
      <c r="E1181" s="378" t="n"/>
      <c r="F1181" s="378" t="n"/>
      <c r="G1181" s="371" t="n"/>
      <c r="H1181" s="371" t="n"/>
      <c r="I1181" s="379" t="n"/>
      <c r="J1181" s="378" t="n"/>
      <c r="K1181" s="371" t="n"/>
      <c r="L1181" s="379" t="n"/>
      <c r="M1181" s="379" t="n"/>
      <c r="N1181" s="379" t="n"/>
      <c r="O1181" s="379" t="n"/>
      <c r="P1181" s="379" t="n"/>
      <c r="Q1181" s="379" t="n"/>
      <c r="R1181" s="371" t="n"/>
      <c r="S1181" s="379" t="n"/>
      <c r="T1181" s="371" t="n"/>
      <c r="U1181" s="371" t="n"/>
      <c r="V1181" s="171">
        <f>IFERROR(W1181/$AD1181,0)</f>
        <v/>
      </c>
      <c r="W1181" s="375">
        <f>SUM(I1181,J1181,K1181)</f>
        <v/>
      </c>
      <c r="X1181" s="172">
        <f>IFERROR(Y1181/$AD1181,0)</f>
        <v/>
      </c>
      <c r="Y1181" s="380">
        <f>SUM(L1181:R1181)</f>
        <v/>
      </c>
      <c r="Z1181" s="172">
        <f>IFERROR(AA1181/$AD1181,0)</f>
        <v/>
      </c>
      <c r="AA1181" s="380">
        <f>SUM(S1181,T1181)</f>
        <v/>
      </c>
      <c r="AB1181" s="174">
        <f>IFERROR(AC1181/$AD1181,0)</f>
        <v/>
      </c>
      <c r="AC1181" s="376">
        <f>SUM(W1181,Y1181,AA1181)</f>
        <v/>
      </c>
      <c r="AD1181" s="377">
        <f>AC1181+D1181+H1181</f>
        <v/>
      </c>
    </row>
    <row r="1182">
      <c r="A1182" s="3" t="n"/>
      <c r="B1182" s="99">
        <f>C1181</f>
        <v/>
      </c>
      <c r="C1182" s="100">
        <f>C1181+#REF!</f>
        <v/>
      </c>
      <c r="D1182" s="371" t="n"/>
      <c r="E1182" s="378" t="n"/>
      <c r="F1182" s="378" t="n"/>
      <c r="G1182" s="371" t="n"/>
      <c r="H1182" s="371" t="n"/>
      <c r="I1182" s="379" t="n"/>
      <c r="J1182" s="378" t="n"/>
      <c r="K1182" s="371" t="n"/>
      <c r="L1182" s="379" t="n"/>
      <c r="M1182" s="379" t="n"/>
      <c r="N1182" s="379" t="n"/>
      <c r="O1182" s="379" t="n"/>
      <c r="P1182" s="379" t="n"/>
      <c r="Q1182" s="379" t="n"/>
      <c r="R1182" s="371" t="n"/>
      <c r="S1182" s="379" t="n"/>
      <c r="T1182" s="371" t="n"/>
      <c r="U1182" s="371" t="n"/>
      <c r="V1182" s="171">
        <f>IFERROR(W1182/$AD1182,0)</f>
        <v/>
      </c>
      <c r="W1182" s="375">
        <f>SUM(I1182,J1182,K1182)</f>
        <v/>
      </c>
      <c r="X1182" s="172">
        <f>IFERROR(Y1182/$AD1182,0)</f>
        <v/>
      </c>
      <c r="Y1182" s="380">
        <f>SUM(L1182:R1182)</f>
        <v/>
      </c>
      <c r="Z1182" s="172">
        <f>IFERROR(AA1182/$AD1182,0)</f>
        <v/>
      </c>
      <c r="AA1182" s="380">
        <f>SUM(S1182,T1182)</f>
        <v/>
      </c>
      <c r="AB1182" s="174">
        <f>IFERROR(AC1182/$AD1182,0)</f>
        <v/>
      </c>
      <c r="AC1182" s="376">
        <f>SUM(W1182,Y1182,AA1182)</f>
        <v/>
      </c>
      <c r="AD1182" s="377">
        <f>AC1182+D1182+H1182</f>
        <v/>
      </c>
    </row>
    <row r="1183">
      <c r="A1183" s="3" t="n"/>
      <c r="B1183" s="99">
        <f>C1182</f>
        <v/>
      </c>
      <c r="C1183" s="100">
        <f>C1182+#REF!</f>
        <v/>
      </c>
      <c r="D1183" s="371" t="n"/>
      <c r="E1183" s="378" t="n"/>
      <c r="F1183" s="378" t="n"/>
      <c r="G1183" s="371" t="n"/>
      <c r="H1183" s="371" t="n"/>
      <c r="I1183" s="379" t="n"/>
      <c r="J1183" s="378" t="n"/>
      <c r="K1183" s="371" t="n"/>
      <c r="L1183" s="379" t="n"/>
      <c r="M1183" s="379" t="n"/>
      <c r="N1183" s="379" t="n"/>
      <c r="O1183" s="379" t="n"/>
      <c r="P1183" s="379" t="n"/>
      <c r="Q1183" s="379" t="n"/>
      <c r="R1183" s="371" t="n"/>
      <c r="S1183" s="379" t="n"/>
      <c r="T1183" s="371" t="n"/>
      <c r="U1183" s="371" t="n"/>
      <c r="V1183" s="171">
        <f>IFERROR(W1183/$AD1183,0)</f>
        <v/>
      </c>
      <c r="W1183" s="375">
        <f>SUM(I1183,J1183,K1183)</f>
        <v/>
      </c>
      <c r="X1183" s="172">
        <f>IFERROR(Y1183/$AD1183,0)</f>
        <v/>
      </c>
      <c r="Y1183" s="380">
        <f>SUM(L1183:R1183)</f>
        <v/>
      </c>
      <c r="Z1183" s="172">
        <f>IFERROR(AA1183/$AD1183,0)</f>
        <v/>
      </c>
      <c r="AA1183" s="380">
        <f>SUM(S1183,T1183)</f>
        <v/>
      </c>
      <c r="AB1183" s="174">
        <f>IFERROR(AC1183/$AD1183,0)</f>
        <v/>
      </c>
      <c r="AC1183" s="376">
        <f>SUM(W1183,Y1183,AA1183)</f>
        <v/>
      </c>
      <c r="AD1183" s="377">
        <f>AC1183+D1183+H1183</f>
        <v/>
      </c>
    </row>
    <row r="1184">
      <c r="A1184" s="3" t="n"/>
      <c r="B1184" s="99">
        <f>C1183</f>
        <v/>
      </c>
      <c r="C1184" s="100">
        <f>C1183+#REF!</f>
        <v/>
      </c>
      <c r="D1184" s="371" t="n"/>
      <c r="E1184" s="378" t="n"/>
      <c r="F1184" s="378" t="n"/>
      <c r="G1184" s="371" t="n"/>
      <c r="H1184" s="371" t="n"/>
      <c r="I1184" s="379" t="n"/>
      <c r="J1184" s="378" t="n"/>
      <c r="K1184" s="371" t="n"/>
      <c r="L1184" s="379" t="n"/>
      <c r="M1184" s="379" t="n"/>
      <c r="N1184" s="379" t="n"/>
      <c r="O1184" s="379" t="n"/>
      <c r="P1184" s="379" t="n"/>
      <c r="Q1184" s="379" t="n"/>
      <c r="R1184" s="371" t="n"/>
      <c r="S1184" s="379" t="n"/>
      <c r="T1184" s="371" t="n"/>
      <c r="U1184" s="371" t="n"/>
      <c r="V1184" s="171">
        <f>IFERROR(W1184/$AD1184,0)</f>
        <v/>
      </c>
      <c r="W1184" s="375">
        <f>SUM(I1184,J1184,K1184)</f>
        <v/>
      </c>
      <c r="X1184" s="172">
        <f>IFERROR(Y1184/$AD1184,0)</f>
        <v/>
      </c>
      <c r="Y1184" s="380">
        <f>SUM(L1184:R1184)</f>
        <v/>
      </c>
      <c r="Z1184" s="172">
        <f>IFERROR(AA1184/$AD1184,0)</f>
        <v/>
      </c>
      <c r="AA1184" s="380">
        <f>SUM(S1184,T1184)</f>
        <v/>
      </c>
      <c r="AB1184" s="174">
        <f>IFERROR(AC1184/$AD1184,0)</f>
        <v/>
      </c>
      <c r="AC1184" s="376">
        <f>SUM(W1184,Y1184,AA1184)</f>
        <v/>
      </c>
      <c r="AD1184" s="377">
        <f>AC1184+D1184+H1184</f>
        <v/>
      </c>
    </row>
    <row r="1185">
      <c r="A1185" s="3" t="n"/>
      <c r="B1185" s="99">
        <f>C1184</f>
        <v/>
      </c>
      <c r="C1185" s="100">
        <f>C1184+#REF!</f>
        <v/>
      </c>
      <c r="D1185" s="371" t="n"/>
      <c r="E1185" s="378" t="n"/>
      <c r="F1185" s="378" t="n"/>
      <c r="G1185" s="371" t="n"/>
      <c r="H1185" s="371" t="n"/>
      <c r="I1185" s="379" t="n"/>
      <c r="J1185" s="378" t="n"/>
      <c r="K1185" s="371" t="n"/>
      <c r="L1185" s="379" t="n"/>
      <c r="M1185" s="379" t="n"/>
      <c r="N1185" s="379" t="n"/>
      <c r="O1185" s="379" t="n"/>
      <c r="P1185" s="379" t="n"/>
      <c r="Q1185" s="379" t="n"/>
      <c r="R1185" s="371" t="n"/>
      <c r="S1185" s="379" t="n"/>
      <c r="T1185" s="371" t="n"/>
      <c r="U1185" s="371" t="n"/>
      <c r="V1185" s="171">
        <f>IFERROR(W1185/$AD1185,0)</f>
        <v/>
      </c>
      <c r="W1185" s="375">
        <f>SUM(I1185,J1185,K1185)</f>
        <v/>
      </c>
      <c r="X1185" s="172">
        <f>IFERROR(Y1185/$AD1185,0)</f>
        <v/>
      </c>
      <c r="Y1185" s="380">
        <f>SUM(L1185:R1185)</f>
        <v/>
      </c>
      <c r="Z1185" s="172">
        <f>IFERROR(AA1185/$AD1185,0)</f>
        <v/>
      </c>
      <c r="AA1185" s="380">
        <f>SUM(S1185,T1185)</f>
        <v/>
      </c>
      <c r="AB1185" s="174">
        <f>IFERROR(AC1185/$AD1185,0)</f>
        <v/>
      </c>
      <c r="AC1185" s="376">
        <f>SUM(W1185,Y1185,AA1185)</f>
        <v/>
      </c>
      <c r="AD1185" s="377">
        <f>AC1185+D1185+H1185</f>
        <v/>
      </c>
    </row>
    <row r="1186">
      <c r="A1186" s="3" t="n"/>
      <c r="B1186" s="99">
        <f>C1185</f>
        <v/>
      </c>
      <c r="C1186" s="100">
        <f>C1185+#REF!</f>
        <v/>
      </c>
      <c r="D1186" s="371" t="n"/>
      <c r="E1186" s="378" t="n"/>
      <c r="F1186" s="378" t="n"/>
      <c r="G1186" s="371" t="n"/>
      <c r="H1186" s="371" t="n"/>
      <c r="I1186" s="379" t="n"/>
      <c r="J1186" s="378" t="n"/>
      <c r="K1186" s="371" t="n"/>
      <c r="L1186" s="379" t="n"/>
      <c r="M1186" s="379" t="n"/>
      <c r="N1186" s="379" t="n"/>
      <c r="O1186" s="379" t="n"/>
      <c r="P1186" s="379" t="n"/>
      <c r="Q1186" s="379" t="n"/>
      <c r="R1186" s="371" t="n"/>
      <c r="S1186" s="379" t="n"/>
      <c r="T1186" s="371" t="n"/>
      <c r="U1186" s="371" t="n"/>
      <c r="V1186" s="171">
        <f>IFERROR(W1186/$AD1186,0)</f>
        <v/>
      </c>
      <c r="W1186" s="375">
        <f>SUM(I1186,J1186,K1186)</f>
        <v/>
      </c>
      <c r="X1186" s="172">
        <f>IFERROR(Y1186/$AD1186,0)</f>
        <v/>
      </c>
      <c r="Y1186" s="380">
        <f>SUM(L1186:R1186)</f>
        <v/>
      </c>
      <c r="Z1186" s="172">
        <f>IFERROR(AA1186/$AD1186,0)</f>
        <v/>
      </c>
      <c r="AA1186" s="380">
        <f>SUM(S1186,T1186)</f>
        <v/>
      </c>
      <c r="AB1186" s="174">
        <f>IFERROR(AC1186/$AD1186,0)</f>
        <v/>
      </c>
      <c r="AC1186" s="376">
        <f>SUM(W1186,Y1186,AA1186)</f>
        <v/>
      </c>
      <c r="AD1186" s="377">
        <f>AC1186+D1186+H1186</f>
        <v/>
      </c>
    </row>
    <row r="1187">
      <c r="A1187" s="3" t="n"/>
      <c r="B1187" s="99">
        <f>C1186</f>
        <v/>
      </c>
      <c r="C1187" s="100">
        <f>C1186+#REF!</f>
        <v/>
      </c>
      <c r="D1187" s="371" t="n"/>
      <c r="E1187" s="378" t="n"/>
      <c r="F1187" s="378" t="n"/>
      <c r="G1187" s="371" t="n"/>
      <c r="H1187" s="371" t="n"/>
      <c r="I1187" s="379" t="n"/>
      <c r="J1187" s="378" t="n"/>
      <c r="K1187" s="371" t="n"/>
      <c r="L1187" s="379" t="n"/>
      <c r="M1187" s="379" t="n"/>
      <c r="N1187" s="379" t="n"/>
      <c r="O1187" s="379" t="n"/>
      <c r="P1187" s="379" t="n"/>
      <c r="Q1187" s="379" t="n"/>
      <c r="R1187" s="371" t="n"/>
      <c r="S1187" s="379" t="n"/>
      <c r="T1187" s="371" t="n"/>
      <c r="U1187" s="371" t="n"/>
      <c r="V1187" s="171">
        <f>IFERROR(W1187/$AD1187,0)</f>
        <v/>
      </c>
      <c r="W1187" s="375">
        <f>SUM(I1187,J1187,K1187)</f>
        <v/>
      </c>
      <c r="X1187" s="172">
        <f>IFERROR(Y1187/$AD1187,0)</f>
        <v/>
      </c>
      <c r="Y1187" s="380">
        <f>SUM(L1187:R1187)</f>
        <v/>
      </c>
      <c r="Z1187" s="172">
        <f>IFERROR(AA1187/$AD1187,0)</f>
        <v/>
      </c>
      <c r="AA1187" s="380">
        <f>SUM(S1187,T1187)</f>
        <v/>
      </c>
      <c r="AB1187" s="174">
        <f>IFERROR(AC1187/$AD1187,0)</f>
        <v/>
      </c>
      <c r="AC1187" s="376">
        <f>SUM(W1187,Y1187,AA1187)</f>
        <v/>
      </c>
      <c r="AD1187" s="377">
        <f>AC1187+D1187+H1187</f>
        <v/>
      </c>
    </row>
    <row r="1188">
      <c r="A1188" s="3" t="n"/>
      <c r="B1188" s="99">
        <f>C1187</f>
        <v/>
      </c>
      <c r="C1188" s="100">
        <f>C1187+#REF!</f>
        <v/>
      </c>
      <c r="D1188" s="371" t="n"/>
      <c r="E1188" s="378" t="n"/>
      <c r="F1188" s="378" t="n"/>
      <c r="G1188" s="371" t="n"/>
      <c r="H1188" s="371" t="n"/>
      <c r="I1188" s="379" t="n"/>
      <c r="J1188" s="378" t="n"/>
      <c r="K1188" s="371" t="n"/>
      <c r="L1188" s="379" t="n"/>
      <c r="M1188" s="379" t="n"/>
      <c r="N1188" s="379" t="n"/>
      <c r="O1188" s="379" t="n"/>
      <c r="P1188" s="379" t="n"/>
      <c r="Q1188" s="379" t="n"/>
      <c r="R1188" s="371" t="n"/>
      <c r="S1188" s="379" t="n"/>
      <c r="T1188" s="371" t="n"/>
      <c r="U1188" s="371" t="n"/>
      <c r="V1188" s="171">
        <f>IFERROR(W1188/$AD1188,0)</f>
        <v/>
      </c>
      <c r="W1188" s="375">
        <f>SUM(I1188,J1188,K1188)</f>
        <v/>
      </c>
      <c r="X1188" s="172">
        <f>IFERROR(Y1188/$AD1188,0)</f>
        <v/>
      </c>
      <c r="Y1188" s="380">
        <f>SUM(L1188:R1188)</f>
        <v/>
      </c>
      <c r="Z1188" s="172">
        <f>IFERROR(AA1188/$AD1188,0)</f>
        <v/>
      </c>
      <c r="AA1188" s="380">
        <f>SUM(S1188,T1188)</f>
        <v/>
      </c>
      <c r="AB1188" s="174">
        <f>IFERROR(AC1188/$AD1188,0)</f>
        <v/>
      </c>
      <c r="AC1188" s="376">
        <f>SUM(W1188,Y1188,AA1188)</f>
        <v/>
      </c>
      <c r="AD1188" s="377">
        <f>AC1188+D1188+H1188</f>
        <v/>
      </c>
    </row>
    <row r="1189" ht="13.8" customHeight="1" thickBot="1">
      <c r="A1189" s="3" t="n"/>
      <c r="B1189" s="91">
        <f>C1188</f>
        <v/>
      </c>
      <c r="C1189" s="92">
        <f>C1188+#REF!</f>
        <v/>
      </c>
      <c r="D1189" s="383" t="n"/>
      <c r="E1189" s="382" t="n"/>
      <c r="F1189" s="382" t="n"/>
      <c r="G1189" s="383" t="n"/>
      <c r="H1189" s="383" t="n"/>
      <c r="I1189" s="384" t="n"/>
      <c r="J1189" s="382" t="n"/>
      <c r="K1189" s="383" t="n"/>
      <c r="L1189" s="384" t="n"/>
      <c r="M1189" s="384" t="n"/>
      <c r="N1189" s="384" t="n"/>
      <c r="O1189" s="384" t="n"/>
      <c r="P1189" s="384" t="n"/>
      <c r="Q1189" s="384" t="n"/>
      <c r="R1189" s="383" t="n"/>
      <c r="S1189" s="384" t="n"/>
      <c r="T1189" s="383" t="n"/>
      <c r="U1189" s="383" t="n"/>
      <c r="V1189" s="178">
        <f>IFERROR(W1189/$AD1189,0)</f>
        <v/>
      </c>
      <c r="W1189" s="375">
        <f>SUM(I1189,J1189,K1189)</f>
        <v/>
      </c>
      <c r="X1189" s="179">
        <f>IFERROR(Y1189/$AD1189,0)</f>
        <v/>
      </c>
      <c r="Y1189" s="385">
        <f>SUM(L1189:R1189)</f>
        <v/>
      </c>
      <c r="Z1189" s="179">
        <f>IFERROR(AA1189/$AD1189,0)</f>
        <v/>
      </c>
      <c r="AA1189" s="385">
        <f>SUM(S1189,T1189)</f>
        <v/>
      </c>
      <c r="AB1189" s="181">
        <f>IFERROR(AC1189/$AD1189,0)</f>
        <v/>
      </c>
      <c r="AC1189" s="386">
        <f>SUM(W1189,Y1189,AA1189)</f>
        <v/>
      </c>
      <c r="AD1189" s="387">
        <f>AC1189+D1189+H1189</f>
        <v/>
      </c>
    </row>
    <row r="1190">
      <c r="A1190" s="3" t="n"/>
      <c r="B1190" s="99">
        <f>C1189</f>
        <v/>
      </c>
      <c r="C1190" s="100">
        <f>C1189+#REF!</f>
        <v/>
      </c>
      <c r="D1190" s="374" t="n"/>
      <c r="E1190" s="373" t="n"/>
      <c r="F1190" s="373" t="n"/>
      <c r="G1190" s="374" t="n"/>
      <c r="H1190" s="374" t="n"/>
      <c r="I1190" s="372" t="n"/>
      <c r="J1190" s="373" t="n"/>
      <c r="K1190" s="374" t="n"/>
      <c r="L1190" s="372" t="n"/>
      <c r="M1190" s="372" t="n"/>
      <c r="N1190" s="372" t="n"/>
      <c r="O1190" s="372" t="n"/>
      <c r="P1190" s="372" t="n"/>
      <c r="Q1190" s="372" t="n"/>
      <c r="R1190" s="374" t="n"/>
      <c r="S1190" s="372" t="n"/>
      <c r="T1190" s="374" t="n"/>
      <c r="U1190" s="374" t="n"/>
      <c r="V1190" s="163">
        <f>IFERROR(W1190/$AD1190,0)</f>
        <v/>
      </c>
      <c r="W1190" s="375">
        <f>SUM(I1190,J1190,K1190)</f>
        <v/>
      </c>
      <c r="X1190" s="165">
        <f>IFERROR(Y1190/$AD1190,0)</f>
        <v/>
      </c>
      <c r="Y1190" s="375">
        <f>SUM(L1190:R1190)</f>
        <v/>
      </c>
      <c r="Z1190" s="165">
        <f>IFERROR(AA1190/$AD1190,0)</f>
        <v/>
      </c>
      <c r="AA1190" s="375">
        <f>SUM(S1190,T1190)</f>
        <v/>
      </c>
      <c r="AB1190" s="166">
        <f>IFERROR(AC1190/$AD1190,0)</f>
        <v/>
      </c>
      <c r="AC1190" s="376">
        <f>SUM(W1190,Y1190,AA1190)</f>
        <v/>
      </c>
      <c r="AD1190" s="377">
        <f>AC1190+D1190+H1190</f>
        <v/>
      </c>
    </row>
    <row r="1191">
      <c r="A1191" s="3" t="n"/>
      <c r="B1191" s="99">
        <f>C1190</f>
        <v/>
      </c>
      <c r="C1191" s="100">
        <f>C1190+#REF!</f>
        <v/>
      </c>
      <c r="D1191" s="371" t="n"/>
      <c r="E1191" s="378" t="n"/>
      <c r="F1191" s="378" t="n"/>
      <c r="G1191" s="371" t="n"/>
      <c r="H1191" s="371" t="n"/>
      <c r="I1191" s="379" t="n"/>
      <c r="J1191" s="378" t="n"/>
      <c r="K1191" s="371" t="n"/>
      <c r="L1191" s="379" t="n"/>
      <c r="M1191" s="379" t="n"/>
      <c r="N1191" s="379" t="n"/>
      <c r="O1191" s="379" t="n"/>
      <c r="P1191" s="379" t="n"/>
      <c r="Q1191" s="379" t="n"/>
      <c r="R1191" s="371" t="n"/>
      <c r="S1191" s="379" t="n"/>
      <c r="T1191" s="371" t="n"/>
      <c r="U1191" s="371" t="n"/>
      <c r="V1191" s="171">
        <f>IFERROR(W1191/$AD1191,0)</f>
        <v/>
      </c>
      <c r="W1191" s="375">
        <f>SUM(I1191,J1191,K1191)</f>
        <v/>
      </c>
      <c r="X1191" s="172">
        <f>IFERROR(Y1191/$AD1191,0)</f>
        <v/>
      </c>
      <c r="Y1191" s="380">
        <f>SUM(L1191:R1191)</f>
        <v/>
      </c>
      <c r="Z1191" s="172">
        <f>IFERROR(AA1191/$AD1191,0)</f>
        <v/>
      </c>
      <c r="AA1191" s="380">
        <f>SUM(S1191,T1191)</f>
        <v/>
      </c>
      <c r="AB1191" s="174">
        <f>IFERROR(AC1191/$AD1191,0)</f>
        <v/>
      </c>
      <c r="AC1191" s="376">
        <f>SUM(W1191,Y1191,AA1191)</f>
        <v/>
      </c>
      <c r="AD1191" s="377">
        <f>AC1191+D1191+H1191</f>
        <v/>
      </c>
    </row>
    <row r="1192">
      <c r="A1192" s="3" t="n"/>
      <c r="B1192" s="99">
        <f>C1191</f>
        <v/>
      </c>
      <c r="C1192" s="100">
        <f>C1191+#REF!</f>
        <v/>
      </c>
      <c r="D1192" s="371" t="n"/>
      <c r="E1192" s="378" t="n"/>
      <c r="F1192" s="378" t="n"/>
      <c r="G1192" s="371" t="n"/>
      <c r="H1192" s="371" t="n"/>
      <c r="I1192" s="379" t="n"/>
      <c r="J1192" s="378" t="n"/>
      <c r="K1192" s="371" t="n"/>
      <c r="L1192" s="379" t="n"/>
      <c r="M1192" s="379" t="n"/>
      <c r="N1192" s="379" t="n"/>
      <c r="O1192" s="379" t="n"/>
      <c r="P1192" s="379" t="n"/>
      <c r="Q1192" s="379" t="n"/>
      <c r="R1192" s="371" t="n"/>
      <c r="S1192" s="379" t="n"/>
      <c r="T1192" s="371" t="n"/>
      <c r="U1192" s="371" t="n"/>
      <c r="V1192" s="171">
        <f>IFERROR(W1192/$AD1192,0)</f>
        <v/>
      </c>
      <c r="W1192" s="375">
        <f>SUM(I1192,J1192,K1192)</f>
        <v/>
      </c>
      <c r="X1192" s="172">
        <f>IFERROR(Y1192/$AD1192,0)</f>
        <v/>
      </c>
      <c r="Y1192" s="380">
        <f>SUM(L1192:R1192)</f>
        <v/>
      </c>
      <c r="Z1192" s="172">
        <f>IFERROR(AA1192/$AD1192,0)</f>
        <v/>
      </c>
      <c r="AA1192" s="380">
        <f>SUM(S1192,T1192)</f>
        <v/>
      </c>
      <c r="AB1192" s="174">
        <f>IFERROR(AC1192/$AD1192,0)</f>
        <v/>
      </c>
      <c r="AC1192" s="376">
        <f>SUM(W1192,Y1192,AA1192)</f>
        <v/>
      </c>
      <c r="AD1192" s="377">
        <f>AC1192+D1192+H1192</f>
        <v/>
      </c>
    </row>
    <row r="1193">
      <c r="A1193" s="3" t="n"/>
      <c r="B1193" s="99">
        <f>C1192</f>
        <v/>
      </c>
      <c r="C1193" s="100">
        <f>C1192+#REF!</f>
        <v/>
      </c>
      <c r="D1193" s="371" t="n"/>
      <c r="E1193" s="378" t="n"/>
      <c r="F1193" s="378" t="n"/>
      <c r="G1193" s="371" t="n"/>
      <c r="H1193" s="371" t="n"/>
      <c r="I1193" s="379" t="n"/>
      <c r="J1193" s="378" t="n"/>
      <c r="K1193" s="371" t="n"/>
      <c r="L1193" s="379" t="n"/>
      <c r="M1193" s="379" t="n"/>
      <c r="N1193" s="379" t="n"/>
      <c r="O1193" s="379" t="n"/>
      <c r="P1193" s="379" t="n"/>
      <c r="Q1193" s="379" t="n"/>
      <c r="R1193" s="371" t="n"/>
      <c r="S1193" s="379" t="n"/>
      <c r="T1193" s="371" t="n"/>
      <c r="U1193" s="371" t="n"/>
      <c r="V1193" s="171">
        <f>IFERROR(W1193/$AD1193,0)</f>
        <v/>
      </c>
      <c r="W1193" s="375">
        <f>SUM(I1193,J1193,K1193)</f>
        <v/>
      </c>
      <c r="X1193" s="172">
        <f>IFERROR(Y1193/$AD1193,0)</f>
        <v/>
      </c>
      <c r="Y1193" s="380">
        <f>SUM(L1193:R1193)</f>
        <v/>
      </c>
      <c r="Z1193" s="172">
        <f>IFERROR(AA1193/$AD1193,0)</f>
        <v/>
      </c>
      <c r="AA1193" s="380">
        <f>SUM(S1193,T1193)</f>
        <v/>
      </c>
      <c r="AB1193" s="174">
        <f>IFERROR(AC1193/$AD1193,0)</f>
        <v/>
      </c>
      <c r="AC1193" s="376">
        <f>SUM(W1193,Y1193,AA1193)</f>
        <v/>
      </c>
      <c r="AD1193" s="377">
        <f>AC1193+D1193+H1193</f>
        <v/>
      </c>
    </row>
    <row r="1194">
      <c r="A1194" s="3" t="n"/>
      <c r="B1194" s="99">
        <f>C1193</f>
        <v/>
      </c>
      <c r="C1194" s="100">
        <f>C1193+#REF!</f>
        <v/>
      </c>
      <c r="D1194" s="371" t="n"/>
      <c r="E1194" s="378" t="n"/>
      <c r="F1194" s="378" t="n"/>
      <c r="G1194" s="371" t="n"/>
      <c r="H1194" s="371" t="n"/>
      <c r="I1194" s="379" t="n"/>
      <c r="J1194" s="378" t="n"/>
      <c r="K1194" s="371" t="n"/>
      <c r="L1194" s="379" t="n"/>
      <c r="M1194" s="379" t="n"/>
      <c r="N1194" s="379" t="n"/>
      <c r="O1194" s="379" t="n"/>
      <c r="P1194" s="379" t="n"/>
      <c r="Q1194" s="379" t="n"/>
      <c r="R1194" s="371" t="n"/>
      <c r="S1194" s="379" t="n"/>
      <c r="T1194" s="371" t="n"/>
      <c r="U1194" s="371" t="n"/>
      <c r="V1194" s="171">
        <f>IFERROR(W1194/$AD1194,0)</f>
        <v/>
      </c>
      <c r="W1194" s="375">
        <f>SUM(I1194,J1194,K1194)</f>
        <v/>
      </c>
      <c r="X1194" s="172">
        <f>IFERROR(Y1194/$AD1194,0)</f>
        <v/>
      </c>
      <c r="Y1194" s="380">
        <f>SUM(L1194:R1194)</f>
        <v/>
      </c>
      <c r="Z1194" s="172">
        <f>IFERROR(AA1194/$AD1194,0)</f>
        <v/>
      </c>
      <c r="AA1194" s="380">
        <f>SUM(S1194,T1194)</f>
        <v/>
      </c>
      <c r="AB1194" s="174">
        <f>IFERROR(AC1194/$AD1194,0)</f>
        <v/>
      </c>
      <c r="AC1194" s="376">
        <f>SUM(W1194,Y1194,AA1194)</f>
        <v/>
      </c>
      <c r="AD1194" s="377">
        <f>AC1194+D1194+H1194</f>
        <v/>
      </c>
    </row>
    <row r="1195">
      <c r="A1195" s="3" t="n"/>
      <c r="B1195" s="99">
        <f>C1194</f>
        <v/>
      </c>
      <c r="C1195" s="100">
        <f>C1194+#REF!</f>
        <v/>
      </c>
      <c r="D1195" s="371" t="n"/>
      <c r="E1195" s="378" t="n"/>
      <c r="F1195" s="378" t="n"/>
      <c r="G1195" s="371" t="n"/>
      <c r="H1195" s="371" t="n"/>
      <c r="I1195" s="379" t="n"/>
      <c r="J1195" s="378" t="n"/>
      <c r="K1195" s="371" t="n"/>
      <c r="L1195" s="379" t="n"/>
      <c r="M1195" s="379" t="n"/>
      <c r="N1195" s="379" t="n"/>
      <c r="O1195" s="379" t="n"/>
      <c r="P1195" s="379" t="n"/>
      <c r="Q1195" s="379" t="n"/>
      <c r="R1195" s="371" t="n"/>
      <c r="S1195" s="379" t="n"/>
      <c r="T1195" s="371" t="n"/>
      <c r="U1195" s="371" t="n"/>
      <c r="V1195" s="171">
        <f>IFERROR(W1195/$AD1195,0)</f>
        <v/>
      </c>
      <c r="W1195" s="375">
        <f>SUM(I1195,J1195,K1195)</f>
        <v/>
      </c>
      <c r="X1195" s="172">
        <f>IFERROR(Y1195/$AD1195,0)</f>
        <v/>
      </c>
      <c r="Y1195" s="380">
        <f>SUM(L1195:R1195)</f>
        <v/>
      </c>
      <c r="Z1195" s="172">
        <f>IFERROR(AA1195/$AD1195,0)</f>
        <v/>
      </c>
      <c r="AA1195" s="380">
        <f>SUM(S1195,T1195)</f>
        <v/>
      </c>
      <c r="AB1195" s="174">
        <f>IFERROR(AC1195/$AD1195,0)</f>
        <v/>
      </c>
      <c r="AC1195" s="376">
        <f>SUM(W1195,Y1195,AA1195)</f>
        <v/>
      </c>
      <c r="AD1195" s="377">
        <f>AC1195+D1195+H1195</f>
        <v/>
      </c>
    </row>
    <row r="1196">
      <c r="A1196" s="3" t="n"/>
      <c r="B1196" s="99">
        <f>C1195</f>
        <v/>
      </c>
      <c r="C1196" s="100">
        <f>C1195+#REF!</f>
        <v/>
      </c>
      <c r="D1196" s="371" t="n"/>
      <c r="E1196" s="378" t="n"/>
      <c r="F1196" s="378" t="n"/>
      <c r="G1196" s="371" t="n"/>
      <c r="H1196" s="371" t="n"/>
      <c r="I1196" s="379" t="n"/>
      <c r="J1196" s="378" t="n"/>
      <c r="K1196" s="371" t="n"/>
      <c r="L1196" s="379" t="n"/>
      <c r="M1196" s="379" t="n"/>
      <c r="N1196" s="379" t="n"/>
      <c r="O1196" s="379" t="n"/>
      <c r="P1196" s="379" t="n"/>
      <c r="Q1196" s="379" t="n"/>
      <c r="R1196" s="371" t="n"/>
      <c r="S1196" s="379" t="n"/>
      <c r="T1196" s="371" t="n"/>
      <c r="U1196" s="371" t="n"/>
      <c r="V1196" s="171">
        <f>IFERROR(W1196/$AD1196,0)</f>
        <v/>
      </c>
      <c r="W1196" s="375">
        <f>SUM(I1196,J1196,K1196)</f>
        <v/>
      </c>
      <c r="X1196" s="172">
        <f>IFERROR(Y1196/$AD1196,0)</f>
        <v/>
      </c>
      <c r="Y1196" s="380">
        <f>SUM(L1196:R1196)</f>
        <v/>
      </c>
      <c r="Z1196" s="172">
        <f>IFERROR(AA1196/$AD1196,0)</f>
        <v/>
      </c>
      <c r="AA1196" s="380">
        <f>SUM(S1196,T1196)</f>
        <v/>
      </c>
      <c r="AB1196" s="174">
        <f>IFERROR(AC1196/$AD1196,0)</f>
        <v/>
      </c>
      <c r="AC1196" s="376">
        <f>SUM(W1196,Y1196,AA1196)</f>
        <v/>
      </c>
      <c r="AD1196" s="377">
        <f>AC1196+D1196+H1196</f>
        <v/>
      </c>
    </row>
    <row r="1197">
      <c r="A1197" s="3" t="n"/>
      <c r="B1197" s="99">
        <f>C1196</f>
        <v/>
      </c>
      <c r="C1197" s="100">
        <f>C1196+#REF!</f>
        <v/>
      </c>
      <c r="D1197" s="371" t="n"/>
      <c r="E1197" s="378" t="n"/>
      <c r="F1197" s="378" t="n"/>
      <c r="G1197" s="371" t="n"/>
      <c r="H1197" s="371" t="n"/>
      <c r="I1197" s="379" t="n"/>
      <c r="J1197" s="378" t="n"/>
      <c r="K1197" s="371" t="n"/>
      <c r="L1197" s="379" t="n"/>
      <c r="M1197" s="379" t="n"/>
      <c r="N1197" s="379" t="n"/>
      <c r="O1197" s="379" t="n"/>
      <c r="P1197" s="379" t="n"/>
      <c r="Q1197" s="379" t="n"/>
      <c r="R1197" s="371" t="n"/>
      <c r="S1197" s="379" t="n"/>
      <c r="T1197" s="371" t="n"/>
      <c r="U1197" s="371" t="n"/>
      <c r="V1197" s="171">
        <f>IFERROR(W1197/$AD1197,0)</f>
        <v/>
      </c>
      <c r="W1197" s="375">
        <f>SUM(I1197,J1197,K1197)</f>
        <v/>
      </c>
      <c r="X1197" s="172">
        <f>IFERROR(Y1197/$AD1197,0)</f>
        <v/>
      </c>
      <c r="Y1197" s="380">
        <f>SUM(L1197:R1197)</f>
        <v/>
      </c>
      <c r="Z1197" s="172">
        <f>IFERROR(AA1197/$AD1197,0)</f>
        <v/>
      </c>
      <c r="AA1197" s="380">
        <f>SUM(S1197,T1197)</f>
        <v/>
      </c>
      <c r="AB1197" s="174">
        <f>IFERROR(AC1197/$AD1197,0)</f>
        <v/>
      </c>
      <c r="AC1197" s="376">
        <f>SUM(W1197,Y1197,AA1197)</f>
        <v/>
      </c>
      <c r="AD1197" s="377">
        <f>AC1197+D1197+H1197</f>
        <v/>
      </c>
    </row>
    <row r="1198">
      <c r="A1198" s="3" t="n"/>
      <c r="B1198" s="99">
        <f>C1197</f>
        <v/>
      </c>
      <c r="C1198" s="100">
        <f>C1197+#REF!</f>
        <v/>
      </c>
      <c r="D1198" s="371" t="n"/>
      <c r="E1198" s="378" t="n"/>
      <c r="F1198" s="378" t="n"/>
      <c r="G1198" s="371" t="n"/>
      <c r="H1198" s="371" t="n"/>
      <c r="I1198" s="379" t="n"/>
      <c r="J1198" s="378" t="n"/>
      <c r="K1198" s="371" t="n"/>
      <c r="L1198" s="379" t="n"/>
      <c r="M1198" s="379" t="n"/>
      <c r="N1198" s="379" t="n"/>
      <c r="O1198" s="379" t="n"/>
      <c r="P1198" s="379" t="n"/>
      <c r="Q1198" s="379" t="n"/>
      <c r="R1198" s="371" t="n"/>
      <c r="S1198" s="379" t="n"/>
      <c r="T1198" s="371" t="n"/>
      <c r="U1198" s="371" t="n"/>
      <c r="V1198" s="171">
        <f>IFERROR(W1198/$AD1198,0)</f>
        <v/>
      </c>
      <c r="W1198" s="375">
        <f>SUM(I1198,J1198,K1198)</f>
        <v/>
      </c>
      <c r="X1198" s="172">
        <f>IFERROR(Y1198/$AD1198,0)</f>
        <v/>
      </c>
      <c r="Y1198" s="380">
        <f>SUM(L1198:R1198)</f>
        <v/>
      </c>
      <c r="Z1198" s="172">
        <f>IFERROR(AA1198/$AD1198,0)</f>
        <v/>
      </c>
      <c r="AA1198" s="380">
        <f>SUM(S1198,T1198)</f>
        <v/>
      </c>
      <c r="AB1198" s="174">
        <f>IFERROR(AC1198/$AD1198,0)</f>
        <v/>
      </c>
      <c r="AC1198" s="376">
        <f>SUM(W1198,Y1198,AA1198)</f>
        <v/>
      </c>
      <c r="AD1198" s="377">
        <f>AC1198+D1198+H1198</f>
        <v/>
      </c>
    </row>
    <row r="1199">
      <c r="A1199" s="3" t="n"/>
      <c r="B1199" s="99">
        <f>C1198</f>
        <v/>
      </c>
      <c r="C1199" s="100">
        <f>C1198+#REF!</f>
        <v/>
      </c>
      <c r="D1199" s="371" t="n"/>
      <c r="E1199" s="378" t="n"/>
      <c r="F1199" s="378" t="n"/>
      <c r="G1199" s="371" t="n"/>
      <c r="H1199" s="371" t="n"/>
      <c r="I1199" s="379" t="n"/>
      <c r="J1199" s="378" t="n"/>
      <c r="K1199" s="371" t="n"/>
      <c r="L1199" s="379" t="n"/>
      <c r="M1199" s="379" t="n"/>
      <c r="N1199" s="379" t="n"/>
      <c r="O1199" s="379" t="n"/>
      <c r="P1199" s="379" t="n"/>
      <c r="Q1199" s="379" t="n"/>
      <c r="R1199" s="371" t="n"/>
      <c r="S1199" s="379" t="n"/>
      <c r="T1199" s="371" t="n"/>
      <c r="U1199" s="371" t="n"/>
      <c r="V1199" s="171">
        <f>IFERROR(W1199/$AD1199,0)</f>
        <v/>
      </c>
      <c r="W1199" s="375">
        <f>SUM(I1199,J1199,K1199)</f>
        <v/>
      </c>
      <c r="X1199" s="172">
        <f>IFERROR(Y1199/$AD1199,0)</f>
        <v/>
      </c>
      <c r="Y1199" s="380">
        <f>SUM(L1199:R1199)</f>
        <v/>
      </c>
      <c r="Z1199" s="172">
        <f>IFERROR(AA1199/$AD1199,0)</f>
        <v/>
      </c>
      <c r="AA1199" s="380">
        <f>SUM(S1199,T1199)</f>
        <v/>
      </c>
      <c r="AB1199" s="174">
        <f>IFERROR(AC1199/$AD1199,0)</f>
        <v/>
      </c>
      <c r="AC1199" s="376">
        <f>SUM(W1199,Y1199,AA1199)</f>
        <v/>
      </c>
      <c r="AD1199" s="377">
        <f>AC1199+D1199+H1199</f>
        <v/>
      </c>
    </row>
    <row r="1200">
      <c r="A1200" s="3" t="n"/>
      <c r="B1200" s="99">
        <f>C1199</f>
        <v/>
      </c>
      <c r="C1200" s="100">
        <f>C1199+#REF!</f>
        <v/>
      </c>
      <c r="D1200" s="371" t="n"/>
      <c r="E1200" s="378" t="n"/>
      <c r="F1200" s="378" t="n"/>
      <c r="G1200" s="371" t="n"/>
      <c r="H1200" s="371" t="n"/>
      <c r="I1200" s="379" t="n"/>
      <c r="J1200" s="378" t="n"/>
      <c r="K1200" s="371" t="n"/>
      <c r="L1200" s="379" t="n"/>
      <c r="M1200" s="379" t="n"/>
      <c r="N1200" s="379" t="n"/>
      <c r="O1200" s="379" t="n"/>
      <c r="P1200" s="379" t="n"/>
      <c r="Q1200" s="379" t="n"/>
      <c r="R1200" s="371" t="n"/>
      <c r="S1200" s="379" t="n"/>
      <c r="T1200" s="371" t="n"/>
      <c r="U1200" s="371" t="n"/>
      <c r="V1200" s="171">
        <f>IFERROR(W1200/$AD1200,0)</f>
        <v/>
      </c>
      <c r="W1200" s="375">
        <f>SUM(I1200,J1200,K1200)</f>
        <v/>
      </c>
      <c r="X1200" s="172">
        <f>IFERROR(Y1200/$AD1200,0)</f>
        <v/>
      </c>
      <c r="Y1200" s="380">
        <f>SUM(L1200:R1200)</f>
        <v/>
      </c>
      <c r="Z1200" s="172">
        <f>IFERROR(AA1200/$AD1200,0)</f>
        <v/>
      </c>
      <c r="AA1200" s="380">
        <f>SUM(S1200,T1200)</f>
        <v/>
      </c>
      <c r="AB1200" s="174">
        <f>IFERROR(AC1200/$AD1200,0)</f>
        <v/>
      </c>
      <c r="AC1200" s="376">
        <f>SUM(W1200,Y1200,AA1200)</f>
        <v/>
      </c>
      <c r="AD1200" s="377">
        <f>AC1200+D1200+H1200</f>
        <v/>
      </c>
    </row>
    <row r="1201">
      <c r="A1201" s="3" t="n"/>
      <c r="B1201" s="99">
        <f>C1200</f>
        <v/>
      </c>
      <c r="C1201" s="100">
        <f>C1200+#REF!</f>
        <v/>
      </c>
      <c r="D1201" s="371" t="n"/>
      <c r="E1201" s="378" t="n"/>
      <c r="F1201" s="378" t="n"/>
      <c r="G1201" s="371" t="n"/>
      <c r="H1201" s="371" t="n"/>
      <c r="I1201" s="379" t="n"/>
      <c r="J1201" s="378" t="n"/>
      <c r="K1201" s="371" t="n"/>
      <c r="L1201" s="379" t="n"/>
      <c r="M1201" s="379" t="n"/>
      <c r="N1201" s="379" t="n"/>
      <c r="O1201" s="379" t="n"/>
      <c r="P1201" s="379" t="n"/>
      <c r="Q1201" s="379" t="n"/>
      <c r="R1201" s="371" t="n"/>
      <c r="S1201" s="379" t="n"/>
      <c r="T1201" s="371" t="n"/>
      <c r="U1201" s="371" t="n"/>
      <c r="V1201" s="171">
        <f>IFERROR(W1201/$AD1201,0)</f>
        <v/>
      </c>
      <c r="W1201" s="375">
        <f>SUM(I1201,J1201,K1201)</f>
        <v/>
      </c>
      <c r="X1201" s="172">
        <f>IFERROR(Y1201/$AD1201,0)</f>
        <v/>
      </c>
      <c r="Y1201" s="380">
        <f>SUM(L1201:R1201)</f>
        <v/>
      </c>
      <c r="Z1201" s="172">
        <f>IFERROR(AA1201/$AD1201,0)</f>
        <v/>
      </c>
      <c r="AA1201" s="380">
        <f>SUM(S1201,T1201)</f>
        <v/>
      </c>
      <c r="AB1201" s="174">
        <f>IFERROR(AC1201/$AD1201,0)</f>
        <v/>
      </c>
      <c r="AC1201" s="376">
        <f>SUM(W1201,Y1201,AA1201)</f>
        <v/>
      </c>
      <c r="AD1201" s="377">
        <f>AC1201+D1201+H1201</f>
        <v/>
      </c>
    </row>
    <row r="1202" outlineLevel="1">
      <c r="A1202" s="3" t="n"/>
      <c r="B1202" s="99">
        <f>C1201</f>
        <v/>
      </c>
      <c r="C1202" s="100">
        <f>C1201+#REF!</f>
        <v/>
      </c>
      <c r="D1202" s="371" t="n"/>
      <c r="E1202" s="378" t="n"/>
      <c r="F1202" s="378" t="n"/>
      <c r="G1202" s="371" t="n"/>
      <c r="H1202" s="371" t="n"/>
      <c r="I1202" s="379" t="n"/>
      <c r="J1202" s="378" t="n"/>
      <c r="K1202" s="371" t="n"/>
      <c r="L1202" s="379" t="n"/>
      <c r="M1202" s="379" t="n"/>
      <c r="N1202" s="379" t="n"/>
      <c r="O1202" s="379" t="n"/>
      <c r="P1202" s="379" t="n"/>
      <c r="Q1202" s="379" t="n"/>
      <c r="R1202" s="371" t="n"/>
      <c r="S1202" s="379" t="n"/>
      <c r="T1202" s="371" t="n"/>
      <c r="U1202" s="371" t="n"/>
      <c r="V1202" s="171">
        <f>IFERROR(W1202/$AD1202,0)</f>
        <v/>
      </c>
      <c r="W1202" s="375">
        <f>SUM(I1202,J1202,K1202)</f>
        <v/>
      </c>
      <c r="X1202" s="172">
        <f>IFERROR(Y1202/$AD1202,0)</f>
        <v/>
      </c>
      <c r="Y1202" s="380">
        <f>SUM(L1202:R1202)</f>
        <v/>
      </c>
      <c r="Z1202" s="172">
        <f>IFERROR(AA1202/$AD1202,0)</f>
        <v/>
      </c>
      <c r="AA1202" s="380">
        <f>SUM(S1202,T1202)</f>
        <v/>
      </c>
      <c r="AB1202" s="174">
        <f>IFERROR(AC1202/$AD1202,0)</f>
        <v/>
      </c>
      <c r="AC1202" s="376">
        <f>SUM(W1202,Y1202,AA1202)</f>
        <v/>
      </c>
      <c r="AD1202" s="377">
        <f>AC1202+D1202+H1202</f>
        <v/>
      </c>
    </row>
    <row r="1203" outlineLevel="1">
      <c r="A1203" s="3" t="n"/>
      <c r="B1203" s="99">
        <f>C1202</f>
        <v/>
      </c>
      <c r="C1203" s="100">
        <f>C1202+#REF!</f>
        <v/>
      </c>
      <c r="D1203" s="371" t="n"/>
      <c r="E1203" s="378" t="n"/>
      <c r="F1203" s="378" t="n"/>
      <c r="G1203" s="371" t="n"/>
      <c r="H1203" s="371" t="n"/>
      <c r="I1203" s="379" t="n"/>
      <c r="J1203" s="378" t="n"/>
      <c r="K1203" s="371" t="n"/>
      <c r="L1203" s="379" t="n"/>
      <c r="M1203" s="379" t="n"/>
      <c r="N1203" s="379" t="n"/>
      <c r="O1203" s="379" t="n"/>
      <c r="P1203" s="379" t="n"/>
      <c r="Q1203" s="379" t="n"/>
      <c r="R1203" s="371" t="n"/>
      <c r="S1203" s="379" t="n"/>
      <c r="T1203" s="371" t="n"/>
      <c r="U1203" s="371" t="n"/>
      <c r="V1203" s="171">
        <f>IFERROR(W1203/$AD1203,0)</f>
        <v/>
      </c>
      <c r="W1203" s="375">
        <f>SUM(I1203,J1203,K1203)</f>
        <v/>
      </c>
      <c r="X1203" s="172">
        <f>IFERROR(Y1203/$AD1203,0)</f>
        <v/>
      </c>
      <c r="Y1203" s="380">
        <f>SUM(L1203:R1203)</f>
        <v/>
      </c>
      <c r="Z1203" s="172">
        <f>IFERROR(AA1203/$AD1203,0)</f>
        <v/>
      </c>
      <c r="AA1203" s="380">
        <f>SUM(S1203,T1203)</f>
        <v/>
      </c>
      <c r="AB1203" s="174">
        <f>IFERROR(AC1203/$AD1203,0)</f>
        <v/>
      </c>
      <c r="AC1203" s="376">
        <f>SUM(W1203,Y1203,AA1203)</f>
        <v/>
      </c>
      <c r="AD1203" s="377">
        <f>AC1203+D1203+H1203</f>
        <v/>
      </c>
    </row>
    <row r="1204" outlineLevel="1">
      <c r="A1204" s="3" t="n"/>
      <c r="B1204" s="99">
        <f>C1203</f>
        <v/>
      </c>
      <c r="C1204" s="100">
        <f>C1203+#REF!</f>
        <v/>
      </c>
      <c r="D1204" s="371" t="n"/>
      <c r="E1204" s="378" t="n"/>
      <c r="F1204" s="378" t="n"/>
      <c r="G1204" s="371" t="n"/>
      <c r="H1204" s="371" t="n"/>
      <c r="I1204" s="379" t="n"/>
      <c r="J1204" s="378" t="n"/>
      <c r="K1204" s="371" t="n"/>
      <c r="L1204" s="379" t="n"/>
      <c r="M1204" s="379" t="n"/>
      <c r="N1204" s="379" t="n"/>
      <c r="O1204" s="379" t="n"/>
      <c r="P1204" s="379" t="n"/>
      <c r="Q1204" s="379" t="n"/>
      <c r="R1204" s="371" t="n"/>
      <c r="S1204" s="379" t="n"/>
      <c r="T1204" s="371" t="n"/>
      <c r="U1204" s="371" t="n"/>
      <c r="V1204" s="171">
        <f>IFERROR(W1204/$AD1204,0)</f>
        <v/>
      </c>
      <c r="W1204" s="375">
        <f>SUM(I1204,J1204,K1204)</f>
        <v/>
      </c>
      <c r="X1204" s="172">
        <f>IFERROR(Y1204/$AD1204,0)</f>
        <v/>
      </c>
      <c r="Y1204" s="380">
        <f>SUM(L1204:R1204)</f>
        <v/>
      </c>
      <c r="Z1204" s="172">
        <f>IFERROR(AA1204/$AD1204,0)</f>
        <v/>
      </c>
      <c r="AA1204" s="380">
        <f>SUM(S1204,T1204)</f>
        <v/>
      </c>
      <c r="AB1204" s="174">
        <f>IFERROR(AC1204/$AD1204,0)</f>
        <v/>
      </c>
      <c r="AC1204" s="376">
        <f>SUM(W1204,Y1204,AA1204)</f>
        <v/>
      </c>
      <c r="AD1204" s="377">
        <f>AC1204+D1204+H1204</f>
        <v/>
      </c>
    </row>
    <row r="1205" outlineLevel="1">
      <c r="A1205" s="3" t="n"/>
      <c r="B1205" s="99">
        <f>C1204</f>
        <v/>
      </c>
      <c r="C1205" s="100">
        <f>C1204+#REF!</f>
        <v/>
      </c>
      <c r="D1205" s="371" t="n"/>
      <c r="E1205" s="378" t="n"/>
      <c r="F1205" s="378" t="n"/>
      <c r="G1205" s="371" t="n"/>
      <c r="H1205" s="371" t="n"/>
      <c r="I1205" s="379" t="n"/>
      <c r="J1205" s="378" t="n"/>
      <c r="K1205" s="371" t="n"/>
      <c r="L1205" s="379" t="n"/>
      <c r="M1205" s="379" t="n"/>
      <c r="N1205" s="379" t="n"/>
      <c r="O1205" s="379" t="n"/>
      <c r="P1205" s="379" t="n"/>
      <c r="Q1205" s="379" t="n"/>
      <c r="R1205" s="371" t="n"/>
      <c r="S1205" s="379" t="n"/>
      <c r="T1205" s="371" t="n"/>
      <c r="U1205" s="371" t="n"/>
      <c r="V1205" s="171">
        <f>IFERROR(W1205/$AD1205,0)</f>
        <v/>
      </c>
      <c r="W1205" s="375">
        <f>SUM(I1205,J1205,K1205)</f>
        <v/>
      </c>
      <c r="X1205" s="172">
        <f>IFERROR(Y1205/$AD1205,0)</f>
        <v/>
      </c>
      <c r="Y1205" s="380">
        <f>SUM(L1205:R1205)</f>
        <v/>
      </c>
      <c r="Z1205" s="172">
        <f>IFERROR(AA1205/$AD1205,0)</f>
        <v/>
      </c>
      <c r="AA1205" s="380">
        <f>SUM(S1205,T1205)</f>
        <v/>
      </c>
      <c r="AB1205" s="174">
        <f>IFERROR(AC1205/$AD1205,0)</f>
        <v/>
      </c>
      <c r="AC1205" s="376">
        <f>SUM(W1205,Y1205,AA1205)</f>
        <v/>
      </c>
      <c r="AD1205" s="377">
        <f>AC1205+D1205+H1205</f>
        <v/>
      </c>
    </row>
    <row r="1206" outlineLevel="1">
      <c r="A1206" s="3" t="n"/>
      <c r="B1206" s="99">
        <f>C1205</f>
        <v/>
      </c>
      <c r="C1206" s="100">
        <f>C1205+#REF!</f>
        <v/>
      </c>
      <c r="D1206" s="371" t="n"/>
      <c r="E1206" s="378" t="n"/>
      <c r="F1206" s="378" t="n"/>
      <c r="G1206" s="371" t="n"/>
      <c r="H1206" s="371" t="n"/>
      <c r="I1206" s="379" t="n"/>
      <c r="J1206" s="378" t="n"/>
      <c r="K1206" s="371" t="n"/>
      <c r="L1206" s="379" t="n"/>
      <c r="M1206" s="379" t="n"/>
      <c r="N1206" s="379" t="n"/>
      <c r="O1206" s="379" t="n"/>
      <c r="P1206" s="379" t="n"/>
      <c r="Q1206" s="379" t="n"/>
      <c r="R1206" s="371" t="n"/>
      <c r="S1206" s="379" t="n"/>
      <c r="T1206" s="371" t="n"/>
      <c r="U1206" s="371" t="n"/>
      <c r="V1206" s="171">
        <f>IFERROR(W1206/$AD1206,0)</f>
        <v/>
      </c>
      <c r="W1206" s="375">
        <f>SUM(I1206,J1206,K1206)</f>
        <v/>
      </c>
      <c r="X1206" s="172">
        <f>IFERROR(Y1206/$AD1206,0)</f>
        <v/>
      </c>
      <c r="Y1206" s="380">
        <f>SUM(L1206:R1206)</f>
        <v/>
      </c>
      <c r="Z1206" s="172">
        <f>IFERROR(AA1206/$AD1206,0)</f>
        <v/>
      </c>
      <c r="AA1206" s="380">
        <f>SUM(S1206,T1206)</f>
        <v/>
      </c>
      <c r="AB1206" s="174">
        <f>IFERROR(AC1206/$AD1206,0)</f>
        <v/>
      </c>
      <c r="AC1206" s="376">
        <f>SUM(W1206,Y1206,AA1206)</f>
        <v/>
      </c>
      <c r="AD1206" s="377">
        <f>AC1206+D1206+H1206</f>
        <v/>
      </c>
    </row>
    <row r="1207" outlineLevel="1">
      <c r="A1207" s="3" t="n"/>
      <c r="B1207" s="99">
        <f>C1206</f>
        <v/>
      </c>
      <c r="C1207" s="100">
        <f>C1206+#REF!</f>
        <v/>
      </c>
      <c r="D1207" s="371" t="n"/>
      <c r="E1207" s="378" t="n"/>
      <c r="F1207" s="378" t="n"/>
      <c r="G1207" s="371" t="n"/>
      <c r="H1207" s="371" t="n"/>
      <c r="I1207" s="379" t="n"/>
      <c r="J1207" s="378" t="n"/>
      <c r="K1207" s="371" t="n"/>
      <c r="L1207" s="379" t="n"/>
      <c r="M1207" s="379" t="n"/>
      <c r="N1207" s="379" t="n"/>
      <c r="O1207" s="379" t="n"/>
      <c r="P1207" s="379" t="n"/>
      <c r="Q1207" s="379" t="n"/>
      <c r="R1207" s="371" t="n"/>
      <c r="S1207" s="379" t="n"/>
      <c r="T1207" s="371" t="n"/>
      <c r="U1207" s="371" t="n"/>
      <c r="V1207" s="171">
        <f>IFERROR(W1207/$AD1207,0)</f>
        <v/>
      </c>
      <c r="W1207" s="375">
        <f>SUM(I1207,J1207,K1207)</f>
        <v/>
      </c>
      <c r="X1207" s="172">
        <f>IFERROR(Y1207/$AD1207,0)</f>
        <v/>
      </c>
      <c r="Y1207" s="380">
        <f>SUM(L1207:R1207)</f>
        <v/>
      </c>
      <c r="Z1207" s="172">
        <f>IFERROR(AA1207/$AD1207,0)</f>
        <v/>
      </c>
      <c r="AA1207" s="380">
        <f>SUM(S1207,T1207)</f>
        <v/>
      </c>
      <c r="AB1207" s="174">
        <f>IFERROR(AC1207/$AD1207,0)</f>
        <v/>
      </c>
      <c r="AC1207" s="376">
        <f>SUM(W1207,Y1207,AA1207)</f>
        <v/>
      </c>
      <c r="AD1207" s="377">
        <f>AC1207+D1207+H1207</f>
        <v/>
      </c>
    </row>
    <row r="1208" outlineLevel="1">
      <c r="A1208" s="3" t="n"/>
      <c r="B1208" s="99">
        <f>C1207</f>
        <v/>
      </c>
      <c r="C1208" s="100">
        <f>C1207+#REF!</f>
        <v/>
      </c>
      <c r="D1208" s="371" t="n"/>
      <c r="E1208" s="378" t="n"/>
      <c r="F1208" s="378" t="n"/>
      <c r="G1208" s="371" t="n"/>
      <c r="H1208" s="371" t="n"/>
      <c r="I1208" s="379" t="n"/>
      <c r="J1208" s="378" t="n"/>
      <c r="K1208" s="371" t="n"/>
      <c r="L1208" s="379" t="n"/>
      <c r="M1208" s="379" t="n"/>
      <c r="N1208" s="379" t="n"/>
      <c r="O1208" s="379" t="n"/>
      <c r="P1208" s="379" t="n"/>
      <c r="Q1208" s="379" t="n"/>
      <c r="R1208" s="371" t="n"/>
      <c r="S1208" s="379" t="n"/>
      <c r="T1208" s="371" t="n"/>
      <c r="U1208" s="371" t="n"/>
      <c r="V1208" s="171">
        <f>IFERROR(W1208/$AD1208,0)</f>
        <v/>
      </c>
      <c r="W1208" s="375">
        <f>SUM(I1208,J1208,K1208)</f>
        <v/>
      </c>
      <c r="X1208" s="172">
        <f>IFERROR(Y1208/$AD1208,0)</f>
        <v/>
      </c>
      <c r="Y1208" s="380">
        <f>SUM(L1208:R1208)</f>
        <v/>
      </c>
      <c r="Z1208" s="172">
        <f>IFERROR(AA1208/$AD1208,0)</f>
        <v/>
      </c>
      <c r="AA1208" s="380">
        <f>SUM(S1208,T1208)</f>
        <v/>
      </c>
      <c r="AB1208" s="174">
        <f>IFERROR(AC1208/$AD1208,0)</f>
        <v/>
      </c>
      <c r="AC1208" s="376">
        <f>SUM(W1208,Y1208,AA1208)</f>
        <v/>
      </c>
      <c r="AD1208" s="377">
        <f>AC1208+D1208+H1208</f>
        <v/>
      </c>
    </row>
    <row r="1209" outlineLevel="1">
      <c r="A1209" s="3" t="n"/>
      <c r="B1209" s="99">
        <f>C1208</f>
        <v/>
      </c>
      <c r="C1209" s="100">
        <f>C1208+#REF!</f>
        <v/>
      </c>
      <c r="D1209" s="371" t="n"/>
      <c r="E1209" s="378" t="n"/>
      <c r="F1209" s="378" t="n"/>
      <c r="G1209" s="371" t="n"/>
      <c r="H1209" s="371" t="n"/>
      <c r="I1209" s="379" t="n"/>
      <c r="J1209" s="378" t="n"/>
      <c r="K1209" s="371" t="n"/>
      <c r="L1209" s="379" t="n"/>
      <c r="M1209" s="379" t="n"/>
      <c r="N1209" s="379" t="n"/>
      <c r="O1209" s="379" t="n"/>
      <c r="P1209" s="379" t="n"/>
      <c r="Q1209" s="379" t="n"/>
      <c r="R1209" s="371" t="n"/>
      <c r="S1209" s="379" t="n"/>
      <c r="T1209" s="371" t="n"/>
      <c r="U1209" s="371" t="n"/>
      <c r="V1209" s="171">
        <f>IFERROR(W1209/$AD1209,0)</f>
        <v/>
      </c>
      <c r="W1209" s="375">
        <f>SUM(I1209,J1209,K1209)</f>
        <v/>
      </c>
      <c r="X1209" s="172">
        <f>IFERROR(Y1209/$AD1209,0)</f>
        <v/>
      </c>
      <c r="Y1209" s="380">
        <f>SUM(L1209:R1209)</f>
        <v/>
      </c>
      <c r="Z1209" s="172">
        <f>IFERROR(AA1209/$AD1209,0)</f>
        <v/>
      </c>
      <c r="AA1209" s="380">
        <f>SUM(S1209,T1209)</f>
        <v/>
      </c>
      <c r="AB1209" s="174">
        <f>IFERROR(AC1209/$AD1209,0)</f>
        <v/>
      </c>
      <c r="AC1209" s="376">
        <f>SUM(W1209,Y1209,AA1209)</f>
        <v/>
      </c>
      <c r="AD1209" s="377">
        <f>AC1209+D1209+H1209</f>
        <v/>
      </c>
    </row>
    <row r="1210" outlineLevel="1">
      <c r="A1210" s="3" t="n"/>
      <c r="B1210" s="99">
        <f>C1209</f>
        <v/>
      </c>
      <c r="C1210" s="100">
        <f>C1209+#REF!</f>
        <v/>
      </c>
      <c r="D1210" s="371" t="n"/>
      <c r="E1210" s="378" t="n"/>
      <c r="F1210" s="378" t="n"/>
      <c r="G1210" s="371" t="n"/>
      <c r="H1210" s="371" t="n"/>
      <c r="I1210" s="379" t="n"/>
      <c r="J1210" s="378" t="n"/>
      <c r="K1210" s="371" t="n"/>
      <c r="L1210" s="379" t="n"/>
      <c r="M1210" s="379" t="n"/>
      <c r="N1210" s="379" t="n"/>
      <c r="O1210" s="379" t="n"/>
      <c r="P1210" s="379" t="n"/>
      <c r="Q1210" s="379" t="n"/>
      <c r="R1210" s="371" t="n"/>
      <c r="S1210" s="379" t="n"/>
      <c r="T1210" s="371" t="n"/>
      <c r="U1210" s="371" t="n"/>
      <c r="V1210" s="171">
        <f>IFERROR(W1210/$AD1210,0)</f>
        <v/>
      </c>
      <c r="W1210" s="375">
        <f>SUM(I1210,J1210,K1210)</f>
        <v/>
      </c>
      <c r="X1210" s="172">
        <f>IFERROR(Y1210/$AD1210,0)</f>
        <v/>
      </c>
      <c r="Y1210" s="380">
        <f>SUM(L1210:R1210)</f>
        <v/>
      </c>
      <c r="Z1210" s="172">
        <f>IFERROR(AA1210/$AD1210,0)</f>
        <v/>
      </c>
      <c r="AA1210" s="380">
        <f>SUM(S1210,T1210)</f>
        <v/>
      </c>
      <c r="AB1210" s="174">
        <f>IFERROR(AC1210/$AD1210,0)</f>
        <v/>
      </c>
      <c r="AC1210" s="376">
        <f>SUM(W1210,Y1210,AA1210)</f>
        <v/>
      </c>
      <c r="AD1210" s="377">
        <f>AC1210+D1210+H1210</f>
        <v/>
      </c>
    </row>
    <row r="1211" outlineLevel="1">
      <c r="A1211" s="3" t="n"/>
      <c r="B1211" s="99">
        <f>C1210</f>
        <v/>
      </c>
      <c r="C1211" s="100">
        <f>C1210+#REF!</f>
        <v/>
      </c>
      <c r="D1211" s="371" t="n"/>
      <c r="E1211" s="378" t="n"/>
      <c r="F1211" s="378" t="n"/>
      <c r="G1211" s="371" t="n"/>
      <c r="H1211" s="371" t="n"/>
      <c r="I1211" s="379" t="n"/>
      <c r="J1211" s="378" t="n"/>
      <c r="K1211" s="371" t="n"/>
      <c r="L1211" s="379" t="n"/>
      <c r="M1211" s="379" t="n"/>
      <c r="N1211" s="379" t="n"/>
      <c r="O1211" s="379" t="n"/>
      <c r="P1211" s="379" t="n"/>
      <c r="Q1211" s="379" t="n"/>
      <c r="R1211" s="371" t="n"/>
      <c r="S1211" s="379" t="n"/>
      <c r="T1211" s="371" t="n"/>
      <c r="U1211" s="371" t="n"/>
      <c r="V1211" s="171">
        <f>IFERROR(W1211/$AD1211,0)</f>
        <v/>
      </c>
      <c r="W1211" s="375">
        <f>SUM(I1211,J1211,K1211)</f>
        <v/>
      </c>
      <c r="X1211" s="172">
        <f>IFERROR(Y1211/$AD1211,0)</f>
        <v/>
      </c>
      <c r="Y1211" s="380">
        <f>SUM(L1211:R1211)</f>
        <v/>
      </c>
      <c r="Z1211" s="172">
        <f>IFERROR(AA1211/$AD1211,0)</f>
        <v/>
      </c>
      <c r="AA1211" s="380">
        <f>SUM(S1211,T1211)</f>
        <v/>
      </c>
      <c r="AB1211" s="174">
        <f>IFERROR(AC1211/$AD1211,0)</f>
        <v/>
      </c>
      <c r="AC1211" s="376">
        <f>SUM(W1211,Y1211,AA1211)</f>
        <v/>
      </c>
      <c r="AD1211" s="377">
        <f>AC1211+D1211+H1211</f>
        <v/>
      </c>
    </row>
    <row r="1212" outlineLevel="1">
      <c r="A1212" s="3" t="n"/>
      <c r="B1212" s="99">
        <f>C1211</f>
        <v/>
      </c>
      <c r="C1212" s="100">
        <f>C1211+#REF!</f>
        <v/>
      </c>
      <c r="D1212" s="371" t="n"/>
      <c r="E1212" s="378" t="n"/>
      <c r="F1212" s="378" t="n"/>
      <c r="G1212" s="371" t="n"/>
      <c r="H1212" s="371" t="n"/>
      <c r="I1212" s="379" t="n"/>
      <c r="J1212" s="378" t="n"/>
      <c r="K1212" s="371" t="n"/>
      <c r="L1212" s="379" t="n"/>
      <c r="M1212" s="379" t="n"/>
      <c r="N1212" s="379" t="n"/>
      <c r="O1212" s="379" t="n"/>
      <c r="P1212" s="379" t="n"/>
      <c r="Q1212" s="379" t="n"/>
      <c r="R1212" s="371" t="n"/>
      <c r="S1212" s="379" t="n"/>
      <c r="T1212" s="371" t="n"/>
      <c r="U1212" s="371" t="n"/>
      <c r="V1212" s="171">
        <f>IFERROR(W1212/$AD1212,0)</f>
        <v/>
      </c>
      <c r="W1212" s="375">
        <f>SUM(I1212,J1212,K1212)</f>
        <v/>
      </c>
      <c r="X1212" s="172">
        <f>IFERROR(Y1212/$AD1212,0)</f>
        <v/>
      </c>
      <c r="Y1212" s="380">
        <f>SUM(L1212:R1212)</f>
        <v/>
      </c>
      <c r="Z1212" s="172">
        <f>IFERROR(AA1212/$AD1212,0)</f>
        <v/>
      </c>
      <c r="AA1212" s="380">
        <f>SUM(S1212,T1212)</f>
        <v/>
      </c>
      <c r="AB1212" s="174">
        <f>IFERROR(AC1212/$AD1212,0)</f>
        <v/>
      </c>
      <c r="AC1212" s="376">
        <f>SUM(W1212,Y1212,AA1212)</f>
        <v/>
      </c>
      <c r="AD1212" s="377">
        <f>AC1212+D1212+H1212</f>
        <v/>
      </c>
    </row>
    <row r="1213" outlineLevel="1">
      <c r="A1213" s="3" t="n"/>
      <c r="B1213" s="99">
        <f>C1212</f>
        <v/>
      </c>
      <c r="C1213" s="100">
        <f>C1212+#REF!</f>
        <v/>
      </c>
      <c r="D1213" s="371" t="n"/>
      <c r="E1213" s="378" t="n"/>
      <c r="F1213" s="378" t="n"/>
      <c r="G1213" s="371" t="n"/>
      <c r="H1213" s="371" t="n"/>
      <c r="I1213" s="379" t="n"/>
      <c r="J1213" s="378" t="n"/>
      <c r="K1213" s="371" t="n"/>
      <c r="L1213" s="379" t="n"/>
      <c r="M1213" s="379" t="n"/>
      <c r="N1213" s="379" t="n"/>
      <c r="O1213" s="379" t="n"/>
      <c r="P1213" s="379" t="n"/>
      <c r="Q1213" s="379" t="n"/>
      <c r="R1213" s="371" t="n"/>
      <c r="S1213" s="379" t="n"/>
      <c r="T1213" s="371" t="n"/>
      <c r="U1213" s="371" t="n"/>
      <c r="V1213" s="171">
        <f>IFERROR(W1213/$AD1213,0)</f>
        <v/>
      </c>
      <c r="W1213" s="375">
        <f>SUM(I1213,J1213,K1213)</f>
        <v/>
      </c>
      <c r="X1213" s="172">
        <f>IFERROR(Y1213/$AD1213,0)</f>
        <v/>
      </c>
      <c r="Y1213" s="380">
        <f>SUM(L1213:R1213)</f>
        <v/>
      </c>
      <c r="Z1213" s="172">
        <f>IFERROR(AA1213/$AD1213,0)</f>
        <v/>
      </c>
      <c r="AA1213" s="380">
        <f>SUM(S1213,T1213)</f>
        <v/>
      </c>
      <c r="AB1213" s="174">
        <f>IFERROR(AC1213/$AD1213,0)</f>
        <v/>
      </c>
      <c r="AC1213" s="376">
        <f>SUM(W1213,Y1213,AA1213)</f>
        <v/>
      </c>
      <c r="AD1213" s="377">
        <f>AC1213+D1213+H1213</f>
        <v/>
      </c>
    </row>
    <row r="1214" outlineLevel="1">
      <c r="A1214" s="3" t="n"/>
      <c r="B1214" s="99">
        <f>C1213</f>
        <v/>
      </c>
      <c r="C1214" s="100">
        <f>C1213+#REF!</f>
        <v/>
      </c>
      <c r="D1214" s="371" t="n"/>
      <c r="E1214" s="378" t="n"/>
      <c r="F1214" s="378" t="n"/>
      <c r="G1214" s="371" t="n"/>
      <c r="H1214" s="371" t="n"/>
      <c r="I1214" s="379" t="n"/>
      <c r="J1214" s="378" t="n"/>
      <c r="K1214" s="371" t="n"/>
      <c r="L1214" s="379" t="n"/>
      <c r="M1214" s="379" t="n"/>
      <c r="N1214" s="379" t="n"/>
      <c r="O1214" s="379" t="n"/>
      <c r="P1214" s="379" t="n"/>
      <c r="Q1214" s="379" t="n"/>
      <c r="R1214" s="371" t="n"/>
      <c r="S1214" s="379" t="n"/>
      <c r="T1214" s="371" t="n"/>
      <c r="U1214" s="371" t="n"/>
      <c r="V1214" s="171">
        <f>IFERROR(W1214/$AD1214,0)</f>
        <v/>
      </c>
      <c r="W1214" s="375">
        <f>SUM(I1214,J1214,K1214)</f>
        <v/>
      </c>
      <c r="X1214" s="172">
        <f>IFERROR(Y1214/$AD1214,0)</f>
        <v/>
      </c>
      <c r="Y1214" s="380">
        <f>SUM(L1214:R1214)</f>
        <v/>
      </c>
      <c r="Z1214" s="172">
        <f>IFERROR(AA1214/$AD1214,0)</f>
        <v/>
      </c>
      <c r="AA1214" s="380">
        <f>SUM(S1214,T1214)</f>
        <v/>
      </c>
      <c r="AB1214" s="174">
        <f>IFERROR(AC1214/$AD1214,0)</f>
        <v/>
      </c>
      <c r="AC1214" s="376">
        <f>SUM(W1214,Y1214,AA1214)</f>
        <v/>
      </c>
      <c r="AD1214" s="377">
        <f>AC1214+D1214+H1214</f>
        <v/>
      </c>
    </row>
    <row r="1215" outlineLevel="1">
      <c r="A1215" s="3" t="n"/>
      <c r="B1215" s="99">
        <f>C1214</f>
        <v/>
      </c>
      <c r="C1215" s="100">
        <f>C1214+#REF!</f>
        <v/>
      </c>
      <c r="D1215" s="371" t="n"/>
      <c r="E1215" s="378" t="n"/>
      <c r="F1215" s="378" t="n"/>
      <c r="G1215" s="371" t="n"/>
      <c r="H1215" s="371" t="n"/>
      <c r="I1215" s="379" t="n"/>
      <c r="J1215" s="378" t="n"/>
      <c r="K1215" s="371" t="n"/>
      <c r="L1215" s="379" t="n"/>
      <c r="M1215" s="379" t="n"/>
      <c r="N1215" s="379" t="n"/>
      <c r="O1215" s="379" t="n"/>
      <c r="P1215" s="379" t="n"/>
      <c r="Q1215" s="379" t="n"/>
      <c r="R1215" s="371" t="n"/>
      <c r="S1215" s="379" t="n"/>
      <c r="T1215" s="371" t="n"/>
      <c r="U1215" s="371" t="n"/>
      <c r="V1215" s="171">
        <f>IFERROR(W1215/$AD1215,0)</f>
        <v/>
      </c>
      <c r="W1215" s="375">
        <f>SUM(I1215,J1215,K1215)</f>
        <v/>
      </c>
      <c r="X1215" s="172">
        <f>IFERROR(Y1215/$AD1215,0)</f>
        <v/>
      </c>
      <c r="Y1215" s="380">
        <f>SUM(L1215:R1215)</f>
        <v/>
      </c>
      <c r="Z1215" s="172">
        <f>IFERROR(AA1215/$AD1215,0)</f>
        <v/>
      </c>
      <c r="AA1215" s="380">
        <f>SUM(S1215,T1215)</f>
        <v/>
      </c>
      <c r="AB1215" s="174">
        <f>IFERROR(AC1215/$AD1215,0)</f>
        <v/>
      </c>
      <c r="AC1215" s="376">
        <f>SUM(W1215,Y1215,AA1215)</f>
        <v/>
      </c>
      <c r="AD1215" s="377">
        <f>AC1215+D1215+H1215</f>
        <v/>
      </c>
    </row>
    <row r="1216" outlineLevel="1">
      <c r="A1216" s="3" t="n"/>
      <c r="B1216" s="99">
        <f>C1215</f>
        <v/>
      </c>
      <c r="C1216" s="100">
        <f>C1215+#REF!</f>
        <v/>
      </c>
      <c r="D1216" s="371" t="n"/>
      <c r="E1216" s="378" t="n"/>
      <c r="F1216" s="378" t="n"/>
      <c r="G1216" s="371" t="n"/>
      <c r="H1216" s="371" t="n"/>
      <c r="I1216" s="379" t="n"/>
      <c r="J1216" s="378" t="n"/>
      <c r="K1216" s="371" t="n"/>
      <c r="L1216" s="379" t="n"/>
      <c r="M1216" s="379" t="n"/>
      <c r="N1216" s="379" t="n"/>
      <c r="O1216" s="379" t="n"/>
      <c r="P1216" s="379" t="n"/>
      <c r="Q1216" s="379" t="n"/>
      <c r="R1216" s="371" t="n"/>
      <c r="S1216" s="379" t="n"/>
      <c r="T1216" s="371" t="n"/>
      <c r="U1216" s="371" t="n"/>
      <c r="V1216" s="171">
        <f>IFERROR(W1216/$AD1216,0)</f>
        <v/>
      </c>
      <c r="W1216" s="375">
        <f>SUM(I1216,J1216,K1216)</f>
        <v/>
      </c>
      <c r="X1216" s="172">
        <f>IFERROR(Y1216/$AD1216,0)</f>
        <v/>
      </c>
      <c r="Y1216" s="380">
        <f>SUM(L1216:R1216)</f>
        <v/>
      </c>
      <c r="Z1216" s="172">
        <f>IFERROR(AA1216/$AD1216,0)</f>
        <v/>
      </c>
      <c r="AA1216" s="380">
        <f>SUM(S1216,T1216)</f>
        <v/>
      </c>
      <c r="AB1216" s="174">
        <f>IFERROR(AC1216/$AD1216,0)</f>
        <v/>
      </c>
      <c r="AC1216" s="376">
        <f>SUM(W1216,Y1216,AA1216)</f>
        <v/>
      </c>
      <c r="AD1216" s="377">
        <f>AC1216+D1216+H1216</f>
        <v/>
      </c>
    </row>
    <row r="1217" outlineLevel="1">
      <c r="A1217" s="3" t="n"/>
      <c r="B1217" s="99">
        <f>C1216</f>
        <v/>
      </c>
      <c r="C1217" s="100">
        <f>C1216+#REF!</f>
        <v/>
      </c>
      <c r="D1217" s="371" t="n"/>
      <c r="E1217" s="378" t="n"/>
      <c r="F1217" s="378" t="n"/>
      <c r="G1217" s="371" t="n"/>
      <c r="H1217" s="371" t="n"/>
      <c r="I1217" s="379" t="n"/>
      <c r="J1217" s="378" t="n"/>
      <c r="K1217" s="371" t="n"/>
      <c r="L1217" s="379" t="n"/>
      <c r="M1217" s="379" t="n"/>
      <c r="N1217" s="379" t="n"/>
      <c r="O1217" s="379" t="n"/>
      <c r="P1217" s="379" t="n"/>
      <c r="Q1217" s="379" t="n"/>
      <c r="R1217" s="371" t="n"/>
      <c r="S1217" s="379" t="n"/>
      <c r="T1217" s="371" t="n"/>
      <c r="U1217" s="371" t="n"/>
      <c r="V1217" s="171">
        <f>IFERROR(W1217/$AD1217,0)</f>
        <v/>
      </c>
      <c r="W1217" s="375">
        <f>SUM(I1217,J1217,K1217)</f>
        <v/>
      </c>
      <c r="X1217" s="172">
        <f>IFERROR(Y1217/$AD1217,0)</f>
        <v/>
      </c>
      <c r="Y1217" s="380">
        <f>SUM(L1217:R1217)</f>
        <v/>
      </c>
      <c r="Z1217" s="172">
        <f>IFERROR(AA1217/$AD1217,0)</f>
        <v/>
      </c>
      <c r="AA1217" s="380">
        <f>SUM(S1217,T1217)</f>
        <v/>
      </c>
      <c r="AB1217" s="174">
        <f>IFERROR(AC1217/$AD1217,0)</f>
        <v/>
      </c>
      <c r="AC1217" s="376">
        <f>SUM(W1217,Y1217,AA1217)</f>
        <v/>
      </c>
      <c r="AD1217" s="377">
        <f>AC1217+D1217+H1217</f>
        <v/>
      </c>
    </row>
    <row r="1218" outlineLevel="1">
      <c r="A1218" s="3" t="n"/>
      <c r="B1218" s="99">
        <f>C1217</f>
        <v/>
      </c>
      <c r="C1218" s="100">
        <f>C1217+#REF!</f>
        <v/>
      </c>
      <c r="D1218" s="371" t="n"/>
      <c r="E1218" s="378" t="n"/>
      <c r="F1218" s="378" t="n"/>
      <c r="G1218" s="371" t="n"/>
      <c r="H1218" s="371" t="n"/>
      <c r="I1218" s="379" t="n"/>
      <c r="J1218" s="378" t="n"/>
      <c r="K1218" s="371" t="n"/>
      <c r="L1218" s="379" t="n"/>
      <c r="M1218" s="379" t="n"/>
      <c r="N1218" s="379" t="n"/>
      <c r="O1218" s="379" t="n"/>
      <c r="P1218" s="379" t="n"/>
      <c r="Q1218" s="379" t="n"/>
      <c r="R1218" s="371" t="n"/>
      <c r="S1218" s="379" t="n"/>
      <c r="T1218" s="371" t="n"/>
      <c r="U1218" s="371" t="n"/>
      <c r="V1218" s="171">
        <f>IFERROR(W1218/$AD1218,0)</f>
        <v/>
      </c>
      <c r="W1218" s="375">
        <f>SUM(I1218,J1218,K1218)</f>
        <v/>
      </c>
      <c r="X1218" s="172">
        <f>IFERROR(Y1218/$AD1218,0)</f>
        <v/>
      </c>
      <c r="Y1218" s="380">
        <f>SUM(L1218:R1218)</f>
        <v/>
      </c>
      <c r="Z1218" s="172">
        <f>IFERROR(AA1218/$AD1218,0)</f>
        <v/>
      </c>
      <c r="AA1218" s="380">
        <f>SUM(S1218,T1218)</f>
        <v/>
      </c>
      <c r="AB1218" s="174">
        <f>IFERROR(AC1218/$AD1218,0)</f>
        <v/>
      </c>
      <c r="AC1218" s="376">
        <f>SUM(W1218,Y1218,AA1218)</f>
        <v/>
      </c>
      <c r="AD1218" s="377">
        <f>AC1218+D1218+H1218</f>
        <v/>
      </c>
    </row>
    <row r="1219" outlineLevel="1">
      <c r="A1219" s="3" t="n"/>
      <c r="B1219" s="99">
        <f>C1218</f>
        <v/>
      </c>
      <c r="C1219" s="100">
        <f>C1218+#REF!</f>
        <v/>
      </c>
      <c r="D1219" s="371" t="n"/>
      <c r="E1219" s="378" t="n"/>
      <c r="F1219" s="378" t="n"/>
      <c r="G1219" s="371" t="n"/>
      <c r="H1219" s="371" t="n"/>
      <c r="I1219" s="379" t="n"/>
      <c r="J1219" s="378" t="n"/>
      <c r="K1219" s="371" t="n"/>
      <c r="L1219" s="379" t="n"/>
      <c r="M1219" s="379" t="n"/>
      <c r="N1219" s="379" t="n"/>
      <c r="O1219" s="379" t="n"/>
      <c r="P1219" s="379" t="n"/>
      <c r="Q1219" s="379" t="n"/>
      <c r="R1219" s="371" t="n"/>
      <c r="S1219" s="379" t="n"/>
      <c r="T1219" s="371" t="n"/>
      <c r="U1219" s="371" t="n"/>
      <c r="V1219" s="171">
        <f>IFERROR(W1219/$AD1219,0)</f>
        <v/>
      </c>
      <c r="W1219" s="375">
        <f>SUM(I1219,J1219,K1219)</f>
        <v/>
      </c>
      <c r="X1219" s="172">
        <f>IFERROR(Y1219/$AD1219,0)</f>
        <v/>
      </c>
      <c r="Y1219" s="380">
        <f>SUM(L1219:R1219)</f>
        <v/>
      </c>
      <c r="Z1219" s="172">
        <f>IFERROR(AA1219/$AD1219,0)</f>
        <v/>
      </c>
      <c r="AA1219" s="380">
        <f>SUM(S1219,T1219)</f>
        <v/>
      </c>
      <c r="AB1219" s="174">
        <f>IFERROR(AC1219/$AD1219,0)</f>
        <v/>
      </c>
      <c r="AC1219" s="376">
        <f>SUM(W1219,Y1219,AA1219)</f>
        <v/>
      </c>
      <c r="AD1219" s="377">
        <f>AC1219+D1219+H1219</f>
        <v/>
      </c>
    </row>
    <row r="1220" outlineLevel="1">
      <c r="A1220" s="3" t="n"/>
      <c r="B1220" s="99">
        <f>C1219</f>
        <v/>
      </c>
      <c r="C1220" s="100">
        <f>C1219+#REF!</f>
        <v/>
      </c>
      <c r="D1220" s="371" t="n"/>
      <c r="E1220" s="378" t="n"/>
      <c r="F1220" s="378" t="n"/>
      <c r="G1220" s="371" t="n"/>
      <c r="H1220" s="371" t="n"/>
      <c r="I1220" s="379" t="n"/>
      <c r="J1220" s="378" t="n"/>
      <c r="K1220" s="371" t="n"/>
      <c r="L1220" s="379" t="n"/>
      <c r="M1220" s="379" t="n"/>
      <c r="N1220" s="379" t="n"/>
      <c r="O1220" s="379" t="n"/>
      <c r="P1220" s="379" t="n"/>
      <c r="Q1220" s="379" t="n"/>
      <c r="R1220" s="371" t="n"/>
      <c r="S1220" s="379" t="n"/>
      <c r="T1220" s="371" t="n"/>
      <c r="U1220" s="371" t="n"/>
      <c r="V1220" s="171">
        <f>IFERROR(W1220/$AD1220,0)</f>
        <v/>
      </c>
      <c r="W1220" s="375">
        <f>SUM(I1220,J1220,K1220)</f>
        <v/>
      </c>
      <c r="X1220" s="172">
        <f>IFERROR(Y1220/$AD1220,0)</f>
        <v/>
      </c>
      <c r="Y1220" s="380">
        <f>SUM(L1220:R1220)</f>
        <v/>
      </c>
      <c r="Z1220" s="172">
        <f>IFERROR(AA1220/$AD1220,0)</f>
        <v/>
      </c>
      <c r="AA1220" s="380">
        <f>SUM(S1220,T1220)</f>
        <v/>
      </c>
      <c r="AB1220" s="174">
        <f>IFERROR(AC1220/$AD1220,0)</f>
        <v/>
      </c>
      <c r="AC1220" s="376">
        <f>SUM(W1220,Y1220,AA1220)</f>
        <v/>
      </c>
      <c r="AD1220" s="377">
        <f>AC1220+D1220+H1220</f>
        <v/>
      </c>
    </row>
    <row r="1221" outlineLevel="1" ht="13.8" customHeight="1" thickBot="1">
      <c r="A1221" s="3" t="n"/>
      <c r="B1221" s="99">
        <f>C1220</f>
        <v/>
      </c>
      <c r="C1221" s="100">
        <f>C1220+#REF!</f>
        <v/>
      </c>
      <c r="D1221" s="371" t="n"/>
      <c r="E1221" s="378" t="n"/>
      <c r="F1221" s="378" t="n"/>
      <c r="G1221" s="371" t="n"/>
      <c r="H1221" s="371" t="n"/>
      <c r="I1221" s="379" t="n"/>
      <c r="J1221" s="378" t="n"/>
      <c r="K1221" s="371" t="n"/>
      <c r="L1221" s="379" t="n"/>
      <c r="M1221" s="379" t="n"/>
      <c r="N1221" s="379" t="n"/>
      <c r="O1221" s="379" t="n"/>
      <c r="P1221" s="379" t="n"/>
      <c r="Q1221" s="379" t="n"/>
      <c r="R1221" s="371" t="n"/>
      <c r="S1221" s="379" t="n"/>
      <c r="T1221" s="371" t="n"/>
      <c r="U1221" s="371" t="n"/>
      <c r="V1221" s="178">
        <f>IFERROR(W1221/$AD1221,0)</f>
        <v/>
      </c>
      <c r="W1221" s="375">
        <f>SUM(I1221,J1221,K1221)</f>
        <v/>
      </c>
      <c r="X1221" s="179">
        <f>IFERROR(Y1221/$AD1221,0)</f>
        <v/>
      </c>
      <c r="Y1221" s="385">
        <f>SUM(L1221:R1221)</f>
        <v/>
      </c>
      <c r="Z1221" s="179">
        <f>IFERROR(AA1221/$AD1221,0)</f>
        <v/>
      </c>
      <c r="AA1221" s="385">
        <f>SUM(S1221,T1221)</f>
        <v/>
      </c>
      <c r="AB1221" s="181">
        <f>IFERROR(AC1221/$AD1221,0)</f>
        <v/>
      </c>
      <c r="AC1221" s="376">
        <f>SUM(W1221,Y1221,AA1221)</f>
        <v/>
      </c>
      <c r="AD1221" s="377">
        <f>AC1221+D1221+H1221</f>
        <v/>
      </c>
    </row>
    <row r="1222" ht="13.8" customHeight="1" thickBot="1">
      <c r="A1222" s="3" t="n"/>
      <c r="B1222" s="285" t="inlineStr">
        <is>
          <t>Total</t>
        </is>
      </c>
      <c r="C1222" s="445" t="n"/>
      <c r="D1222" s="393">
        <f>SUM(D1126:D1221)</f>
        <v/>
      </c>
      <c r="E1222" s="392">
        <f>SUM(E1126:E1221)</f>
        <v/>
      </c>
      <c r="F1222" s="392">
        <f>SUM(F1126:F1221)</f>
        <v/>
      </c>
      <c r="G1222" s="393">
        <f>SUM(G1126:G1221)</f>
        <v/>
      </c>
      <c r="H1222" s="393">
        <f>SUM(H1126:H1221)</f>
        <v/>
      </c>
      <c r="I1222" s="394">
        <f>SUM(I1126:I1221)</f>
        <v/>
      </c>
      <c r="J1222" s="394">
        <f>SUM(J1126:J1221)</f>
        <v/>
      </c>
      <c r="K1222" s="393">
        <f>SUM(K1126:K1221)</f>
        <v/>
      </c>
      <c r="L1222" s="394">
        <f>SUM(L1126:L1221)</f>
        <v/>
      </c>
      <c r="M1222" s="394">
        <f>SUM(M1126:M1221)</f>
        <v/>
      </c>
      <c r="N1222" s="394">
        <f>SUM(N1126:N1221)</f>
        <v/>
      </c>
      <c r="O1222" s="394">
        <f>SUM(O1126:O1221)</f>
        <v/>
      </c>
      <c r="P1222" s="394">
        <f>SUM(P1126:P1221)</f>
        <v/>
      </c>
      <c r="Q1222" s="394">
        <f>SUM(Q1126:Q1221)</f>
        <v/>
      </c>
      <c r="R1222" s="393">
        <f>SUM(R1126:R1221)</f>
        <v/>
      </c>
      <c r="S1222" s="395">
        <f>SUM(S1126:S1221)</f>
        <v/>
      </c>
      <c r="T1222" s="396">
        <f>SUM(T1126:T1221)</f>
        <v/>
      </c>
      <c r="U1222" s="393">
        <f>SUM(U1126:U1221)</f>
        <v/>
      </c>
      <c r="V1222" s="106">
        <f>IFERROR(W1222/$AD1222,0)</f>
        <v/>
      </c>
      <c r="W1222" s="397">
        <f>SUM(I1222,J1222,K1222)</f>
        <v/>
      </c>
      <c r="X1222" s="108">
        <f>IFERROR(Y1222/$AD1222,0)</f>
        <v/>
      </c>
      <c r="Y1222" s="397">
        <f>SUM(L1222:R1222)</f>
        <v/>
      </c>
      <c r="Z1222" s="108">
        <f>IFERROR(AA1222/$AD1222,0)</f>
        <v/>
      </c>
      <c r="AA1222" s="397">
        <f>SUM(S1222,T1222)</f>
        <v/>
      </c>
      <c r="AB1222" s="109">
        <f>IFERROR(AC1222/$AD1222,0)</f>
        <v/>
      </c>
      <c r="AC1222" s="398">
        <f>SUM(W1222,Y1222,AA1222)</f>
        <v/>
      </c>
      <c r="AD1222" s="398">
        <f>AC1222+D1222+H1222</f>
        <v/>
      </c>
    </row>
    <row r="1224" ht="15" customHeight="1">
      <c r="U1224" s="443">
        <f>IF(AC1224&lt;&gt;"","Data Manhã:","")</f>
        <v/>
      </c>
      <c r="AC1224" s="294">
        <f>IF(#REF!&lt;&gt;"",#REF!,"")</f>
        <v/>
      </c>
    </row>
    <row r="1225" ht="18" customHeight="1" thickBot="1">
      <c r="B1225" s="1" t="inlineStr">
        <is>
          <t>Movimento:</t>
        </is>
      </c>
      <c r="C1225" s="295" t="inlineStr">
        <is>
          <t>a7</t>
        </is>
      </c>
      <c r="D1225" s="358" t="n"/>
      <c r="E1225" s="358" t="n"/>
      <c r="F1225" s="358" t="n"/>
      <c r="G1225" s="358" t="n"/>
      <c r="H1225" s="358" t="n"/>
      <c r="I1225" s="358" t="n"/>
      <c r="J1225" s="358" t="n"/>
      <c r="K1225" s="358" t="n"/>
      <c r="L1225" s="358" t="n"/>
      <c r="M1225" s="358" t="n"/>
      <c r="N1225" s="358" t="n"/>
      <c r="O1225" s="358" t="n"/>
      <c r="P1225" s="358" t="n"/>
      <c r="Q1225" s="358" t="n"/>
      <c r="U1225" s="444">
        <f>IF(AC1224&lt;&gt;"","Data Tarde:","Data:")</f>
        <v/>
      </c>
      <c r="V1225" s="358" t="n"/>
      <c r="W1225" s="358" t="n"/>
      <c r="X1225" s="358" t="n"/>
      <c r="Y1225" s="358" t="n"/>
      <c r="Z1225" s="358" t="n"/>
      <c r="AA1225" s="358" t="n"/>
      <c r="AB1225" s="358" t="n"/>
      <c r="AC1225" s="298">
        <f>IF(#REF!="",#REF!,#REF!)</f>
        <v/>
      </c>
      <c r="AD1225" s="358" t="n"/>
    </row>
    <row r="1226" ht="12.75" customHeight="1">
      <c r="A1226" s="3" t="n"/>
      <c r="B1226" s="66" t="inlineStr">
        <is>
          <t>Hora</t>
        </is>
      </c>
      <c r="C1226" s="67" t="n"/>
      <c r="D1226" s="287" t="inlineStr">
        <is>
          <t>Leves</t>
        </is>
      </c>
      <c r="E1226" s="289" t="n"/>
      <c r="F1226" s="361" t="n"/>
      <c r="G1226" s="362" t="n"/>
      <c r="H1226" s="287" t="inlineStr">
        <is>
          <t>VUC</t>
        </is>
      </c>
      <c r="I1226" s="305" t="n"/>
      <c r="J1226" s="361" t="n"/>
      <c r="K1226" s="363" t="n"/>
      <c r="L1226" s="289" t="n"/>
      <c r="M1226" s="361" t="n"/>
      <c r="N1226" s="361" t="n"/>
      <c r="O1226" s="361" t="n"/>
      <c r="P1226" s="361" t="n"/>
      <c r="Q1226" s="361" t="n"/>
      <c r="R1226" s="362" t="n"/>
      <c r="S1226" s="289" t="n"/>
      <c r="T1226" s="362" t="n"/>
      <c r="U1226" s="287" t="inlineStr">
        <is>
          <t>Motos</t>
        </is>
      </c>
      <c r="V1226" s="290" t="inlineStr">
        <is>
          <t>Pesados</t>
        </is>
      </c>
      <c r="W1226" s="361" t="n"/>
      <c r="X1226" s="361" t="n"/>
      <c r="Y1226" s="361" t="n"/>
      <c r="Z1226" s="361" t="n"/>
      <c r="AA1226" s="361" t="n"/>
      <c r="AB1226" s="361" t="n"/>
      <c r="AC1226" s="362" t="n"/>
      <c r="AD1226" s="364" t="inlineStr">
        <is>
          <t>Veículos Totais</t>
        </is>
      </c>
    </row>
    <row r="1227" ht="13.8" customHeight="1" thickBot="1">
      <c r="B1227" s="68" t="inlineStr">
        <is>
          <t>das</t>
        </is>
      </c>
      <c r="C1227" s="69" t="inlineStr">
        <is>
          <t>às</t>
        </is>
      </c>
      <c r="D1227" s="366" t="n"/>
      <c r="E1227" s="120" t="inlineStr">
        <is>
          <t>1 Eixo</t>
        </is>
      </c>
      <c r="F1227" s="120" t="inlineStr">
        <is>
          <t>2 Eixos</t>
        </is>
      </c>
      <c r="G1227" s="288" t="inlineStr">
        <is>
          <t>3 Eixos</t>
        </is>
      </c>
      <c r="H1227" s="366" t="n"/>
      <c r="I1227" s="70" t="inlineStr">
        <is>
          <t>2 Eixos</t>
        </is>
      </c>
      <c r="J1227" s="69" t="inlineStr">
        <is>
          <t>3 Eixos</t>
        </is>
      </c>
      <c r="K1227" s="71" t="inlineStr">
        <is>
          <t>4 Eixos</t>
        </is>
      </c>
      <c r="L1227" s="70" t="inlineStr">
        <is>
          <t>3 E</t>
        </is>
      </c>
      <c r="M1227" s="70" t="inlineStr">
        <is>
          <t>4 E</t>
        </is>
      </c>
      <c r="N1227" s="70" t="inlineStr">
        <is>
          <t>5 E</t>
        </is>
      </c>
      <c r="O1227" s="70" t="inlineStr">
        <is>
          <t>6 E</t>
        </is>
      </c>
      <c r="P1227" s="70" t="inlineStr">
        <is>
          <t>7 E</t>
        </is>
      </c>
      <c r="Q1227" s="70" t="inlineStr">
        <is>
          <t>8/9 E</t>
        </is>
      </c>
      <c r="R1227" s="71" t="inlineStr">
        <is>
          <t>10 E +</t>
        </is>
      </c>
      <c r="S1227" s="72" t="inlineStr">
        <is>
          <t>2 E</t>
        </is>
      </c>
      <c r="T1227" s="73" t="inlineStr">
        <is>
          <t>3 E ou +</t>
        </is>
      </c>
      <c r="U1227" s="366" t="n"/>
      <c r="V1227" s="74" t="inlineStr">
        <is>
          <t>% Cam</t>
        </is>
      </c>
      <c r="W1227" s="75" t="inlineStr">
        <is>
          <t>Caminhões</t>
        </is>
      </c>
      <c r="X1227" s="75" t="inlineStr">
        <is>
          <t>% Carr</t>
        </is>
      </c>
      <c r="Y1227" s="75" t="inlineStr">
        <is>
          <t>Carretas</t>
        </is>
      </c>
      <c r="Z1227" s="75" t="inlineStr">
        <is>
          <t>% Ônib</t>
        </is>
      </c>
      <c r="AA1227" s="75" t="inlineStr">
        <is>
          <t>Ônibus</t>
        </is>
      </c>
      <c r="AB1227" s="75" t="inlineStr">
        <is>
          <t>% Pes</t>
        </is>
      </c>
      <c r="AC1227" s="71" t="inlineStr">
        <is>
          <t>Total</t>
        </is>
      </c>
      <c r="AD1227" s="365" t="n"/>
    </row>
    <row r="1228" outlineLevel="1" ht="12" customHeight="1">
      <c r="A1228" s="3" t="n"/>
      <c r="B1228" s="76" t="n">
        <v>0</v>
      </c>
      <c r="C1228" s="77">
        <f>B1228+#REF!</f>
        <v/>
      </c>
      <c r="D1228" s="371" t="n"/>
      <c r="E1228" s="368" t="n"/>
      <c r="F1228" s="369" t="n"/>
      <c r="G1228" s="370" t="n"/>
      <c r="H1228" s="371" t="n"/>
      <c r="I1228" s="372" t="n"/>
      <c r="J1228" s="373" t="n"/>
      <c r="K1228" s="374" t="n"/>
      <c r="L1228" s="372" t="n"/>
      <c r="M1228" s="372" t="n"/>
      <c r="N1228" s="372" t="n"/>
      <c r="O1228" s="372" t="n"/>
      <c r="P1228" s="372" t="n"/>
      <c r="Q1228" s="372" t="n"/>
      <c r="R1228" s="370" t="n"/>
      <c r="S1228" s="369" t="n"/>
      <c r="T1228" s="370" t="n"/>
      <c r="U1228" s="370" t="n"/>
      <c r="V1228" s="163">
        <f>IFERROR(W1228/$AD1228,0)</f>
        <v/>
      </c>
      <c r="W1228" s="375">
        <f>SUM(I1228,J1228,K1228)</f>
        <v/>
      </c>
      <c r="X1228" s="165">
        <f>IFERROR(Y1228/$AD1228,0)</f>
        <v/>
      </c>
      <c r="Y1228" s="375">
        <f>SUM(L1228:R1228)</f>
        <v/>
      </c>
      <c r="Z1228" s="165">
        <f>IFERROR(AA1228/$AD1228,0)</f>
        <v/>
      </c>
      <c r="AA1228" s="375">
        <f>SUM(S1228,T1228)</f>
        <v/>
      </c>
      <c r="AB1228" s="166">
        <f>IFERROR(AC1228/$AD1228,0)</f>
        <v/>
      </c>
      <c r="AC1228" s="376">
        <f>SUM(W1228,Y1228,AA1228)</f>
        <v/>
      </c>
      <c r="AD1228" s="377">
        <f>AC1228+D1228+H1228</f>
        <v/>
      </c>
    </row>
    <row r="1229" outlineLevel="1">
      <c r="A1229" s="3" t="n"/>
      <c r="B1229" s="84">
        <f>C1228</f>
        <v/>
      </c>
      <c r="C1229" s="85">
        <f>C1228+#REF!</f>
        <v/>
      </c>
      <c r="D1229" s="371" t="n"/>
      <c r="E1229" s="378" t="n"/>
      <c r="F1229" s="378" t="n"/>
      <c r="G1229" s="371" t="n"/>
      <c r="H1229" s="371" t="n"/>
      <c r="I1229" s="379" t="n"/>
      <c r="J1229" s="378" t="n"/>
      <c r="K1229" s="371" t="n"/>
      <c r="L1229" s="379" t="n"/>
      <c r="M1229" s="379" t="n"/>
      <c r="N1229" s="379" t="n"/>
      <c r="O1229" s="379" t="n"/>
      <c r="P1229" s="379" t="n"/>
      <c r="Q1229" s="379" t="n"/>
      <c r="R1229" s="371" t="n"/>
      <c r="S1229" s="379" t="n"/>
      <c r="T1229" s="371" t="n"/>
      <c r="U1229" s="371" t="n"/>
      <c r="V1229" s="171">
        <f>IFERROR(W1229/$AD1229,0)</f>
        <v/>
      </c>
      <c r="W1229" s="375">
        <f>SUM(I1229,J1229,K1229)</f>
        <v/>
      </c>
      <c r="X1229" s="172">
        <f>IFERROR(Y1229/$AD1229,0)</f>
        <v/>
      </c>
      <c r="Y1229" s="380">
        <f>SUM(L1229:R1229)</f>
        <v/>
      </c>
      <c r="Z1229" s="172">
        <f>IFERROR(AA1229/$AD1229,0)</f>
        <v/>
      </c>
      <c r="AA1229" s="380">
        <f>SUM(S1229,T1229)</f>
        <v/>
      </c>
      <c r="AB1229" s="174">
        <f>IFERROR(AC1229/$AD1229,0)</f>
        <v/>
      </c>
      <c r="AC1229" s="376">
        <f>SUM(W1229,Y1229,AA1229)</f>
        <v/>
      </c>
      <c r="AD1229" s="377">
        <f>AC1229+D1229+H1229</f>
        <v/>
      </c>
    </row>
    <row r="1230" outlineLevel="1">
      <c r="A1230" s="3" t="n"/>
      <c r="B1230" s="84">
        <f>C1229</f>
        <v/>
      </c>
      <c r="C1230" s="85">
        <f>C1229+#REF!</f>
        <v/>
      </c>
      <c r="D1230" s="371" t="n"/>
      <c r="E1230" s="378" t="n"/>
      <c r="F1230" s="378" t="n"/>
      <c r="G1230" s="371" t="n"/>
      <c r="H1230" s="371" t="n"/>
      <c r="I1230" s="379" t="n"/>
      <c r="J1230" s="378" t="n"/>
      <c r="K1230" s="371" t="n"/>
      <c r="L1230" s="379" t="n"/>
      <c r="M1230" s="379" t="n"/>
      <c r="N1230" s="379" t="n"/>
      <c r="O1230" s="379" t="n"/>
      <c r="P1230" s="379" t="n"/>
      <c r="Q1230" s="379" t="n"/>
      <c r="R1230" s="371" t="n"/>
      <c r="S1230" s="379" t="n"/>
      <c r="T1230" s="371" t="n"/>
      <c r="U1230" s="371" t="n"/>
      <c r="V1230" s="171">
        <f>IFERROR(W1230/$AD1230,0)</f>
        <v/>
      </c>
      <c r="W1230" s="375">
        <f>SUM(I1230,J1230,K1230)</f>
        <v/>
      </c>
      <c r="X1230" s="172">
        <f>IFERROR(Y1230/$AD1230,0)</f>
        <v/>
      </c>
      <c r="Y1230" s="380">
        <f>SUM(L1230:R1230)</f>
        <v/>
      </c>
      <c r="Z1230" s="172">
        <f>IFERROR(AA1230/$AD1230,0)</f>
        <v/>
      </c>
      <c r="AA1230" s="380">
        <f>SUM(S1230,T1230)</f>
        <v/>
      </c>
      <c r="AB1230" s="174">
        <f>IFERROR(AC1230/$AD1230,0)</f>
        <v/>
      </c>
      <c r="AC1230" s="376">
        <f>SUM(W1230,Y1230,AA1230)</f>
        <v/>
      </c>
      <c r="AD1230" s="377">
        <f>AC1230+D1230+H1230</f>
        <v/>
      </c>
    </row>
    <row r="1231" outlineLevel="1">
      <c r="A1231" s="3" t="n"/>
      <c r="B1231" s="84">
        <f>C1230</f>
        <v/>
      </c>
      <c r="C1231" s="85">
        <f>C1230+#REF!</f>
        <v/>
      </c>
      <c r="D1231" s="371" t="n"/>
      <c r="E1231" s="378" t="n"/>
      <c r="F1231" s="378" t="n"/>
      <c r="G1231" s="371" t="n"/>
      <c r="H1231" s="371" t="n"/>
      <c r="I1231" s="379" t="n"/>
      <c r="J1231" s="378" t="n"/>
      <c r="K1231" s="371" t="n"/>
      <c r="L1231" s="379" t="n"/>
      <c r="M1231" s="379" t="n"/>
      <c r="N1231" s="379" t="n"/>
      <c r="O1231" s="379" t="n"/>
      <c r="P1231" s="379" t="n"/>
      <c r="Q1231" s="379" t="n"/>
      <c r="R1231" s="371" t="n"/>
      <c r="S1231" s="379" t="n"/>
      <c r="T1231" s="371" t="n"/>
      <c r="U1231" s="371" t="n"/>
      <c r="V1231" s="171">
        <f>IFERROR(W1231/$AD1231,0)</f>
        <v/>
      </c>
      <c r="W1231" s="375">
        <f>SUM(I1231,J1231,K1231)</f>
        <v/>
      </c>
      <c r="X1231" s="172">
        <f>IFERROR(Y1231/$AD1231,0)</f>
        <v/>
      </c>
      <c r="Y1231" s="380">
        <f>SUM(L1231:R1231)</f>
        <v/>
      </c>
      <c r="Z1231" s="172">
        <f>IFERROR(AA1231/$AD1231,0)</f>
        <v/>
      </c>
      <c r="AA1231" s="380">
        <f>SUM(S1231,T1231)</f>
        <v/>
      </c>
      <c r="AB1231" s="174">
        <f>IFERROR(AC1231/$AD1231,0)</f>
        <v/>
      </c>
      <c r="AC1231" s="376">
        <f>SUM(W1231,Y1231,AA1231)</f>
        <v/>
      </c>
      <c r="AD1231" s="377">
        <f>AC1231+D1231+H1231</f>
        <v/>
      </c>
    </row>
    <row r="1232" outlineLevel="1">
      <c r="A1232" s="3" t="n"/>
      <c r="B1232" s="84">
        <f>C1231</f>
        <v/>
      </c>
      <c r="C1232" s="85">
        <f>C1231+#REF!</f>
        <v/>
      </c>
      <c r="D1232" s="371" t="n"/>
      <c r="E1232" s="378" t="n"/>
      <c r="F1232" s="378" t="n"/>
      <c r="G1232" s="371" t="n"/>
      <c r="H1232" s="371" t="n"/>
      <c r="I1232" s="379" t="n"/>
      <c r="J1232" s="378" t="n"/>
      <c r="K1232" s="371" t="n"/>
      <c r="L1232" s="379" t="n"/>
      <c r="M1232" s="379" t="n"/>
      <c r="N1232" s="379" t="n"/>
      <c r="O1232" s="379" t="n"/>
      <c r="P1232" s="379" t="n"/>
      <c r="Q1232" s="379" t="n"/>
      <c r="R1232" s="371" t="n"/>
      <c r="S1232" s="379" t="n"/>
      <c r="T1232" s="371" t="n"/>
      <c r="U1232" s="371" t="n"/>
      <c r="V1232" s="171">
        <f>IFERROR(W1232/$AD1232,0)</f>
        <v/>
      </c>
      <c r="W1232" s="375">
        <f>SUM(I1232,J1232,K1232)</f>
        <v/>
      </c>
      <c r="X1232" s="172">
        <f>IFERROR(Y1232/$AD1232,0)</f>
        <v/>
      </c>
      <c r="Y1232" s="380">
        <f>SUM(L1232:R1232)</f>
        <v/>
      </c>
      <c r="Z1232" s="172">
        <f>IFERROR(AA1232/$AD1232,0)</f>
        <v/>
      </c>
      <c r="AA1232" s="380">
        <f>SUM(S1232,T1232)</f>
        <v/>
      </c>
      <c r="AB1232" s="174">
        <f>IFERROR(AC1232/$AD1232,0)</f>
        <v/>
      </c>
      <c r="AC1232" s="376">
        <f>SUM(W1232,Y1232,AA1232)</f>
        <v/>
      </c>
      <c r="AD1232" s="377">
        <f>AC1232+D1232+H1232</f>
        <v/>
      </c>
    </row>
    <row r="1233" outlineLevel="1">
      <c r="A1233" s="3" t="n"/>
      <c r="B1233" s="84">
        <f>C1232</f>
        <v/>
      </c>
      <c r="C1233" s="85">
        <f>C1232+#REF!</f>
        <v/>
      </c>
      <c r="D1233" s="371" t="n"/>
      <c r="E1233" s="378" t="n"/>
      <c r="F1233" s="378" t="n"/>
      <c r="G1233" s="371" t="n"/>
      <c r="H1233" s="371" t="n"/>
      <c r="I1233" s="379" t="n"/>
      <c r="J1233" s="378" t="n"/>
      <c r="K1233" s="371" t="n"/>
      <c r="L1233" s="379" t="n"/>
      <c r="M1233" s="379" t="n"/>
      <c r="N1233" s="379" t="n"/>
      <c r="O1233" s="379" t="n"/>
      <c r="P1233" s="379" t="n"/>
      <c r="Q1233" s="379" t="n"/>
      <c r="R1233" s="371" t="n"/>
      <c r="S1233" s="379" t="n"/>
      <c r="T1233" s="371" t="n"/>
      <c r="U1233" s="371" t="n"/>
      <c r="V1233" s="171">
        <f>IFERROR(W1233/$AD1233,0)</f>
        <v/>
      </c>
      <c r="W1233" s="375">
        <f>SUM(I1233,J1233,K1233)</f>
        <v/>
      </c>
      <c r="X1233" s="172">
        <f>IFERROR(Y1233/$AD1233,0)</f>
        <v/>
      </c>
      <c r="Y1233" s="380">
        <f>SUM(L1233:R1233)</f>
        <v/>
      </c>
      <c r="Z1233" s="172">
        <f>IFERROR(AA1233/$AD1233,0)</f>
        <v/>
      </c>
      <c r="AA1233" s="380">
        <f>SUM(S1233,T1233)</f>
        <v/>
      </c>
      <c r="AB1233" s="174">
        <f>IFERROR(AC1233/$AD1233,0)</f>
        <v/>
      </c>
      <c r="AC1233" s="376">
        <f>SUM(W1233,Y1233,AA1233)</f>
        <v/>
      </c>
      <c r="AD1233" s="377">
        <f>AC1233+D1233+H1233</f>
        <v/>
      </c>
    </row>
    <row r="1234" outlineLevel="1">
      <c r="A1234" s="3" t="n"/>
      <c r="B1234" s="84">
        <f>C1233</f>
        <v/>
      </c>
      <c r="C1234" s="85">
        <f>C1233+#REF!</f>
        <v/>
      </c>
      <c r="D1234" s="371" t="n"/>
      <c r="E1234" s="378" t="n"/>
      <c r="F1234" s="378" t="n"/>
      <c r="G1234" s="371" t="n"/>
      <c r="H1234" s="371" t="n"/>
      <c r="I1234" s="379" t="n"/>
      <c r="J1234" s="378" t="n"/>
      <c r="K1234" s="371" t="n"/>
      <c r="L1234" s="379" t="n"/>
      <c r="M1234" s="379" t="n"/>
      <c r="N1234" s="379" t="n"/>
      <c r="O1234" s="379" t="n"/>
      <c r="P1234" s="379" t="n"/>
      <c r="Q1234" s="379" t="n"/>
      <c r="R1234" s="371" t="n"/>
      <c r="S1234" s="379" t="n"/>
      <c r="T1234" s="371" t="n"/>
      <c r="U1234" s="371" t="n"/>
      <c r="V1234" s="171">
        <f>IFERROR(W1234/$AD1234,0)</f>
        <v/>
      </c>
      <c r="W1234" s="375">
        <f>SUM(I1234,J1234,K1234)</f>
        <v/>
      </c>
      <c r="X1234" s="172">
        <f>IFERROR(Y1234/$AD1234,0)</f>
        <v/>
      </c>
      <c r="Y1234" s="380">
        <f>SUM(L1234:R1234)</f>
        <v/>
      </c>
      <c r="Z1234" s="172">
        <f>IFERROR(AA1234/$AD1234,0)</f>
        <v/>
      </c>
      <c r="AA1234" s="380">
        <f>SUM(S1234,T1234)</f>
        <v/>
      </c>
      <c r="AB1234" s="174">
        <f>IFERROR(AC1234/$AD1234,0)</f>
        <v/>
      </c>
      <c r="AC1234" s="376">
        <f>SUM(W1234,Y1234,AA1234)</f>
        <v/>
      </c>
      <c r="AD1234" s="377">
        <f>AC1234+D1234+H1234</f>
        <v/>
      </c>
    </row>
    <row r="1235" outlineLevel="1">
      <c r="A1235" s="3" t="n"/>
      <c r="B1235" s="84">
        <f>C1234</f>
        <v/>
      </c>
      <c r="C1235" s="85">
        <f>C1234+#REF!</f>
        <v/>
      </c>
      <c r="D1235" s="371" t="n"/>
      <c r="E1235" s="378" t="n"/>
      <c r="F1235" s="378" t="n"/>
      <c r="G1235" s="371" t="n"/>
      <c r="H1235" s="371" t="n"/>
      <c r="I1235" s="379" t="n"/>
      <c r="J1235" s="378" t="n"/>
      <c r="K1235" s="371" t="n"/>
      <c r="L1235" s="379" t="n"/>
      <c r="M1235" s="379" t="n"/>
      <c r="N1235" s="379" t="n"/>
      <c r="O1235" s="379" t="n"/>
      <c r="P1235" s="379" t="n"/>
      <c r="Q1235" s="379" t="n"/>
      <c r="R1235" s="371" t="n"/>
      <c r="S1235" s="379" t="n"/>
      <c r="T1235" s="371" t="n"/>
      <c r="U1235" s="371" t="n"/>
      <c r="V1235" s="171">
        <f>IFERROR(W1235/$AD1235,0)</f>
        <v/>
      </c>
      <c r="W1235" s="375">
        <f>SUM(I1235,J1235,K1235)</f>
        <v/>
      </c>
      <c r="X1235" s="172">
        <f>IFERROR(Y1235/$AD1235,0)</f>
        <v/>
      </c>
      <c r="Y1235" s="380">
        <f>SUM(L1235:R1235)</f>
        <v/>
      </c>
      <c r="Z1235" s="172">
        <f>IFERROR(AA1235/$AD1235,0)</f>
        <v/>
      </c>
      <c r="AA1235" s="380">
        <f>SUM(S1235,T1235)</f>
        <v/>
      </c>
      <c r="AB1235" s="174">
        <f>IFERROR(AC1235/$AD1235,0)</f>
        <v/>
      </c>
      <c r="AC1235" s="376">
        <f>SUM(W1235,Y1235,AA1235)</f>
        <v/>
      </c>
      <c r="AD1235" s="377">
        <f>AC1235+D1235+H1235</f>
        <v/>
      </c>
    </row>
    <row r="1236" outlineLevel="1">
      <c r="A1236" s="3" t="n"/>
      <c r="B1236" s="84">
        <f>C1235</f>
        <v/>
      </c>
      <c r="C1236" s="85">
        <f>C1235+#REF!</f>
        <v/>
      </c>
      <c r="D1236" s="371" t="n"/>
      <c r="E1236" s="378" t="n"/>
      <c r="F1236" s="378" t="n"/>
      <c r="G1236" s="371" t="n"/>
      <c r="H1236" s="371" t="n"/>
      <c r="I1236" s="379" t="n"/>
      <c r="J1236" s="378" t="n"/>
      <c r="K1236" s="371" t="n"/>
      <c r="L1236" s="379" t="n"/>
      <c r="M1236" s="379" t="n"/>
      <c r="N1236" s="379" t="n"/>
      <c r="O1236" s="379" t="n"/>
      <c r="P1236" s="379" t="n"/>
      <c r="Q1236" s="379" t="n"/>
      <c r="R1236" s="371" t="n"/>
      <c r="S1236" s="379" t="n"/>
      <c r="T1236" s="371" t="n"/>
      <c r="U1236" s="371" t="n"/>
      <c r="V1236" s="171">
        <f>IFERROR(W1236/$AD1236,0)</f>
        <v/>
      </c>
      <c r="W1236" s="375">
        <f>SUM(I1236,J1236,K1236)</f>
        <v/>
      </c>
      <c r="X1236" s="172">
        <f>IFERROR(Y1236/$AD1236,0)</f>
        <v/>
      </c>
      <c r="Y1236" s="380">
        <f>SUM(L1236:R1236)</f>
        <v/>
      </c>
      <c r="Z1236" s="172">
        <f>IFERROR(AA1236/$AD1236,0)</f>
        <v/>
      </c>
      <c r="AA1236" s="380">
        <f>SUM(S1236,T1236)</f>
        <v/>
      </c>
      <c r="AB1236" s="174">
        <f>IFERROR(AC1236/$AD1236,0)</f>
        <v/>
      </c>
      <c r="AC1236" s="376">
        <f>SUM(W1236,Y1236,AA1236)</f>
        <v/>
      </c>
      <c r="AD1236" s="377">
        <f>AC1236+D1236+H1236</f>
        <v/>
      </c>
    </row>
    <row r="1237" outlineLevel="1">
      <c r="A1237" s="3" t="n"/>
      <c r="B1237" s="84">
        <f>C1236</f>
        <v/>
      </c>
      <c r="C1237" s="85">
        <f>C1236+#REF!</f>
        <v/>
      </c>
      <c r="D1237" s="371" t="n"/>
      <c r="E1237" s="378" t="n"/>
      <c r="F1237" s="378" t="n"/>
      <c r="G1237" s="371" t="n"/>
      <c r="H1237" s="371" t="n"/>
      <c r="I1237" s="379" t="n"/>
      <c r="J1237" s="378" t="n"/>
      <c r="K1237" s="371" t="n"/>
      <c r="L1237" s="379" t="n"/>
      <c r="M1237" s="379" t="n"/>
      <c r="N1237" s="379" t="n"/>
      <c r="O1237" s="379" t="n"/>
      <c r="P1237" s="379" t="n"/>
      <c r="Q1237" s="379" t="n"/>
      <c r="R1237" s="371" t="n"/>
      <c r="S1237" s="379" t="n"/>
      <c r="T1237" s="371" t="n"/>
      <c r="U1237" s="371" t="n"/>
      <c r="V1237" s="171">
        <f>IFERROR(W1237/$AD1237,0)</f>
        <v/>
      </c>
      <c r="W1237" s="375">
        <f>SUM(I1237,J1237,K1237)</f>
        <v/>
      </c>
      <c r="X1237" s="172">
        <f>IFERROR(Y1237/$AD1237,0)</f>
        <v/>
      </c>
      <c r="Y1237" s="380">
        <f>SUM(L1237:R1237)</f>
        <v/>
      </c>
      <c r="Z1237" s="172">
        <f>IFERROR(AA1237/$AD1237,0)</f>
        <v/>
      </c>
      <c r="AA1237" s="380">
        <f>SUM(S1237,T1237)</f>
        <v/>
      </c>
      <c r="AB1237" s="174">
        <f>IFERROR(AC1237/$AD1237,0)</f>
        <v/>
      </c>
      <c r="AC1237" s="376">
        <f>SUM(W1237,Y1237,AA1237)</f>
        <v/>
      </c>
      <c r="AD1237" s="377">
        <f>AC1237+D1237+H1237</f>
        <v/>
      </c>
    </row>
    <row r="1238" outlineLevel="1">
      <c r="A1238" s="3" t="n"/>
      <c r="B1238" s="84">
        <f>C1237</f>
        <v/>
      </c>
      <c r="C1238" s="90">
        <f>C1237+#REF!</f>
        <v/>
      </c>
      <c r="D1238" s="371" t="n"/>
      <c r="E1238" s="378" t="n"/>
      <c r="F1238" s="378" t="n"/>
      <c r="G1238" s="371" t="n"/>
      <c r="H1238" s="371" t="n"/>
      <c r="I1238" s="379" t="n"/>
      <c r="J1238" s="378" t="n"/>
      <c r="K1238" s="371" t="n"/>
      <c r="L1238" s="379" t="n"/>
      <c r="M1238" s="379" t="n"/>
      <c r="N1238" s="379" t="n"/>
      <c r="O1238" s="379" t="n"/>
      <c r="P1238" s="379" t="n"/>
      <c r="Q1238" s="379" t="n"/>
      <c r="R1238" s="371" t="n"/>
      <c r="S1238" s="379" t="n"/>
      <c r="T1238" s="371" t="n"/>
      <c r="U1238" s="371" t="n"/>
      <c r="V1238" s="171">
        <f>IFERROR(W1238/$AD1238,0)</f>
        <v/>
      </c>
      <c r="W1238" s="375">
        <f>SUM(I1238,J1238,K1238)</f>
        <v/>
      </c>
      <c r="X1238" s="172">
        <f>IFERROR(Y1238/$AD1238,0)</f>
        <v/>
      </c>
      <c r="Y1238" s="380">
        <f>SUM(L1238:R1238)</f>
        <v/>
      </c>
      <c r="Z1238" s="172">
        <f>IFERROR(AA1238/$AD1238,0)</f>
        <v/>
      </c>
      <c r="AA1238" s="380">
        <f>SUM(S1238,T1238)</f>
        <v/>
      </c>
      <c r="AB1238" s="174">
        <f>IFERROR(AC1238/$AD1238,0)</f>
        <v/>
      </c>
      <c r="AC1238" s="376">
        <f>SUM(W1238,Y1238,AA1238)</f>
        <v/>
      </c>
      <c r="AD1238" s="377">
        <f>AC1238+D1238+H1238</f>
        <v/>
      </c>
    </row>
    <row r="1239" outlineLevel="1">
      <c r="A1239" s="3" t="n"/>
      <c r="B1239" s="84">
        <f>C1238</f>
        <v/>
      </c>
      <c r="C1239" s="85">
        <f>C1238+#REF!</f>
        <v/>
      </c>
      <c r="D1239" s="371" t="n"/>
      <c r="E1239" s="378" t="n"/>
      <c r="F1239" s="378" t="n"/>
      <c r="G1239" s="371" t="n"/>
      <c r="H1239" s="371" t="n"/>
      <c r="I1239" s="379" t="n"/>
      <c r="J1239" s="378" t="n"/>
      <c r="K1239" s="371" t="n"/>
      <c r="L1239" s="379" t="n"/>
      <c r="M1239" s="379" t="n"/>
      <c r="N1239" s="379" t="n"/>
      <c r="O1239" s="379" t="n"/>
      <c r="P1239" s="379" t="n"/>
      <c r="Q1239" s="379" t="n"/>
      <c r="R1239" s="371" t="n"/>
      <c r="S1239" s="379" t="n"/>
      <c r="T1239" s="371" t="n"/>
      <c r="U1239" s="371" t="n"/>
      <c r="V1239" s="171">
        <f>IFERROR(W1239/$AD1239,0)</f>
        <v/>
      </c>
      <c r="W1239" s="375">
        <f>SUM(I1239,J1239,K1239)</f>
        <v/>
      </c>
      <c r="X1239" s="172">
        <f>IFERROR(Y1239/$AD1239,0)</f>
        <v/>
      </c>
      <c r="Y1239" s="380">
        <f>SUM(L1239:R1239)</f>
        <v/>
      </c>
      <c r="Z1239" s="172">
        <f>IFERROR(AA1239/$AD1239,0)</f>
        <v/>
      </c>
      <c r="AA1239" s="380">
        <f>SUM(S1239,T1239)</f>
        <v/>
      </c>
      <c r="AB1239" s="174">
        <f>IFERROR(AC1239/$AD1239,0)</f>
        <v/>
      </c>
      <c r="AC1239" s="376">
        <f>SUM(W1239,Y1239,AA1239)</f>
        <v/>
      </c>
      <c r="AD1239" s="377">
        <f>AC1239+D1239+H1239</f>
        <v/>
      </c>
    </row>
    <row r="1240" outlineLevel="1">
      <c r="A1240" s="3" t="n"/>
      <c r="B1240" s="84">
        <f>C1239</f>
        <v/>
      </c>
      <c r="C1240" s="85">
        <f>C1239+#REF!</f>
        <v/>
      </c>
      <c r="D1240" s="371" t="n"/>
      <c r="E1240" s="378" t="n"/>
      <c r="F1240" s="378" t="n"/>
      <c r="G1240" s="371" t="n"/>
      <c r="H1240" s="371" t="n"/>
      <c r="I1240" s="379" t="n"/>
      <c r="J1240" s="378" t="n"/>
      <c r="K1240" s="371" t="n"/>
      <c r="L1240" s="379" t="n"/>
      <c r="M1240" s="379" t="n"/>
      <c r="N1240" s="379" t="n"/>
      <c r="O1240" s="379" t="n"/>
      <c r="P1240" s="379" t="n"/>
      <c r="Q1240" s="379" t="n"/>
      <c r="R1240" s="371" t="n"/>
      <c r="S1240" s="379" t="n"/>
      <c r="T1240" s="371" t="n"/>
      <c r="U1240" s="371" t="n"/>
      <c r="V1240" s="171">
        <f>IFERROR(W1240/$AD1240,0)</f>
        <v/>
      </c>
      <c r="W1240" s="375">
        <f>SUM(I1240,J1240,K1240)</f>
        <v/>
      </c>
      <c r="X1240" s="172">
        <f>IFERROR(Y1240/$AD1240,0)</f>
        <v/>
      </c>
      <c r="Y1240" s="380">
        <f>SUM(L1240:R1240)</f>
        <v/>
      </c>
      <c r="Z1240" s="172">
        <f>IFERROR(AA1240/$AD1240,0)</f>
        <v/>
      </c>
      <c r="AA1240" s="380">
        <f>SUM(S1240,T1240)</f>
        <v/>
      </c>
      <c r="AB1240" s="174">
        <f>IFERROR(AC1240/$AD1240,0)</f>
        <v/>
      </c>
      <c r="AC1240" s="376">
        <f>SUM(W1240,Y1240,AA1240)</f>
        <v/>
      </c>
      <c r="AD1240" s="377">
        <f>AC1240+D1240+H1240</f>
        <v/>
      </c>
    </row>
    <row r="1241" outlineLevel="1">
      <c r="A1241" s="3" t="n"/>
      <c r="B1241" s="84">
        <f>C1240</f>
        <v/>
      </c>
      <c r="C1241" s="85">
        <f>C1240+#REF!</f>
        <v/>
      </c>
      <c r="D1241" s="371" t="n"/>
      <c r="E1241" s="378" t="n"/>
      <c r="F1241" s="378" t="n"/>
      <c r="G1241" s="371" t="n"/>
      <c r="H1241" s="371" t="n"/>
      <c r="I1241" s="379" t="n"/>
      <c r="J1241" s="378" t="n"/>
      <c r="K1241" s="371" t="n"/>
      <c r="L1241" s="379" t="n"/>
      <c r="M1241" s="379" t="n"/>
      <c r="N1241" s="379" t="n"/>
      <c r="O1241" s="379" t="n"/>
      <c r="P1241" s="379" t="n"/>
      <c r="Q1241" s="379" t="n"/>
      <c r="R1241" s="371" t="n"/>
      <c r="S1241" s="379" t="n"/>
      <c r="T1241" s="371" t="n"/>
      <c r="U1241" s="371" t="n"/>
      <c r="V1241" s="171">
        <f>IFERROR(W1241/$AD1241,0)</f>
        <v/>
      </c>
      <c r="W1241" s="375">
        <f>SUM(I1241,J1241,K1241)</f>
        <v/>
      </c>
      <c r="X1241" s="172">
        <f>IFERROR(Y1241/$AD1241,0)</f>
        <v/>
      </c>
      <c r="Y1241" s="380">
        <f>SUM(L1241:R1241)</f>
        <v/>
      </c>
      <c r="Z1241" s="172">
        <f>IFERROR(AA1241/$AD1241,0)</f>
        <v/>
      </c>
      <c r="AA1241" s="380">
        <f>SUM(S1241,T1241)</f>
        <v/>
      </c>
      <c r="AB1241" s="174">
        <f>IFERROR(AC1241/$AD1241,0)</f>
        <v/>
      </c>
      <c r="AC1241" s="376">
        <f>SUM(W1241,Y1241,AA1241)</f>
        <v/>
      </c>
      <c r="AD1241" s="377">
        <f>AC1241+D1241+H1241</f>
        <v/>
      </c>
    </row>
    <row r="1242" outlineLevel="1">
      <c r="A1242" s="3" t="n"/>
      <c r="B1242" s="84">
        <f>C1241</f>
        <v/>
      </c>
      <c r="C1242" s="85">
        <f>C1241+#REF!</f>
        <v/>
      </c>
      <c r="D1242" s="371" t="n"/>
      <c r="E1242" s="378" t="n"/>
      <c r="F1242" s="378" t="n"/>
      <c r="G1242" s="371" t="n"/>
      <c r="H1242" s="371" t="n"/>
      <c r="I1242" s="379" t="n"/>
      <c r="J1242" s="378" t="n"/>
      <c r="K1242" s="371" t="n"/>
      <c r="L1242" s="379" t="n"/>
      <c r="M1242" s="379" t="n"/>
      <c r="N1242" s="379" t="n"/>
      <c r="O1242" s="379" t="n"/>
      <c r="P1242" s="379" t="n"/>
      <c r="Q1242" s="379" t="n"/>
      <c r="R1242" s="371" t="n"/>
      <c r="S1242" s="379" t="n"/>
      <c r="T1242" s="371" t="n"/>
      <c r="U1242" s="371" t="n"/>
      <c r="V1242" s="171">
        <f>IFERROR(W1242/$AD1242,0)</f>
        <v/>
      </c>
      <c r="W1242" s="375">
        <f>SUM(I1242,J1242,K1242)</f>
        <v/>
      </c>
      <c r="X1242" s="172">
        <f>IFERROR(Y1242/$AD1242,0)</f>
        <v/>
      </c>
      <c r="Y1242" s="380">
        <f>SUM(L1242:R1242)</f>
        <v/>
      </c>
      <c r="Z1242" s="172">
        <f>IFERROR(AA1242/$AD1242,0)</f>
        <v/>
      </c>
      <c r="AA1242" s="380">
        <f>SUM(S1242,T1242)</f>
        <v/>
      </c>
      <c r="AB1242" s="174">
        <f>IFERROR(AC1242/$AD1242,0)</f>
        <v/>
      </c>
      <c r="AC1242" s="376">
        <f>SUM(W1242,Y1242,AA1242)</f>
        <v/>
      </c>
      <c r="AD1242" s="377">
        <f>AC1242+D1242+H1242</f>
        <v/>
      </c>
    </row>
    <row r="1243" outlineLevel="1">
      <c r="A1243" s="3" t="n"/>
      <c r="B1243" s="84">
        <f>C1242</f>
        <v/>
      </c>
      <c r="C1243" s="85">
        <f>C1242+#REF!</f>
        <v/>
      </c>
      <c r="D1243" s="371" t="n"/>
      <c r="E1243" s="378" t="n"/>
      <c r="F1243" s="378" t="n"/>
      <c r="G1243" s="371" t="n"/>
      <c r="H1243" s="371" t="n"/>
      <c r="I1243" s="379" t="n"/>
      <c r="J1243" s="378" t="n"/>
      <c r="K1243" s="371" t="n"/>
      <c r="L1243" s="379" t="n"/>
      <c r="M1243" s="379" t="n"/>
      <c r="N1243" s="379" t="n"/>
      <c r="O1243" s="379" t="n"/>
      <c r="P1243" s="379" t="n"/>
      <c r="Q1243" s="379" t="n"/>
      <c r="R1243" s="371" t="n"/>
      <c r="S1243" s="379" t="n"/>
      <c r="T1243" s="371" t="n"/>
      <c r="U1243" s="371" t="n"/>
      <c r="V1243" s="171">
        <f>IFERROR(W1243/$AD1243,0)</f>
        <v/>
      </c>
      <c r="W1243" s="375">
        <f>SUM(I1243,J1243,K1243)</f>
        <v/>
      </c>
      <c r="X1243" s="172">
        <f>IFERROR(Y1243/$AD1243,0)</f>
        <v/>
      </c>
      <c r="Y1243" s="380">
        <f>SUM(L1243:R1243)</f>
        <v/>
      </c>
      <c r="Z1243" s="172">
        <f>IFERROR(AA1243/$AD1243,0)</f>
        <v/>
      </c>
      <c r="AA1243" s="380">
        <f>SUM(S1243,T1243)</f>
        <v/>
      </c>
      <c r="AB1243" s="174">
        <f>IFERROR(AC1243/$AD1243,0)</f>
        <v/>
      </c>
      <c r="AC1243" s="376">
        <f>SUM(W1243,Y1243,AA1243)</f>
        <v/>
      </c>
      <c r="AD1243" s="377">
        <f>AC1243+D1243+H1243</f>
        <v/>
      </c>
    </row>
    <row r="1244" outlineLevel="1">
      <c r="A1244" s="3" t="n"/>
      <c r="B1244" s="84">
        <f>C1243</f>
        <v/>
      </c>
      <c r="C1244" s="85">
        <f>C1243+#REF!</f>
        <v/>
      </c>
      <c r="D1244" s="371" t="n"/>
      <c r="E1244" s="378" t="n"/>
      <c r="F1244" s="378" t="n"/>
      <c r="G1244" s="371" t="n"/>
      <c r="H1244" s="371" t="n"/>
      <c r="I1244" s="379" t="n"/>
      <c r="J1244" s="378" t="n"/>
      <c r="K1244" s="371" t="n"/>
      <c r="L1244" s="379" t="n"/>
      <c r="M1244" s="379" t="n"/>
      <c r="N1244" s="379" t="n"/>
      <c r="O1244" s="379" t="n"/>
      <c r="P1244" s="379" t="n"/>
      <c r="Q1244" s="379" t="n"/>
      <c r="R1244" s="371" t="n"/>
      <c r="S1244" s="379" t="n"/>
      <c r="T1244" s="371" t="n"/>
      <c r="U1244" s="371" t="n"/>
      <c r="V1244" s="171">
        <f>IFERROR(W1244/$AD1244,0)</f>
        <v/>
      </c>
      <c r="W1244" s="375">
        <f>SUM(I1244,J1244,K1244)</f>
        <v/>
      </c>
      <c r="X1244" s="172">
        <f>IFERROR(Y1244/$AD1244,0)</f>
        <v/>
      </c>
      <c r="Y1244" s="380">
        <f>SUM(L1244:R1244)</f>
        <v/>
      </c>
      <c r="Z1244" s="172">
        <f>IFERROR(AA1244/$AD1244,0)</f>
        <v/>
      </c>
      <c r="AA1244" s="380">
        <f>SUM(S1244,T1244)</f>
        <v/>
      </c>
      <c r="AB1244" s="174">
        <f>IFERROR(AC1244/$AD1244,0)</f>
        <v/>
      </c>
      <c r="AC1244" s="376">
        <f>SUM(W1244,Y1244,AA1244)</f>
        <v/>
      </c>
      <c r="AD1244" s="377">
        <f>AC1244+D1244+H1244</f>
        <v/>
      </c>
    </row>
    <row r="1245" outlineLevel="1">
      <c r="A1245" s="3" t="n"/>
      <c r="B1245" s="84">
        <f>C1244</f>
        <v/>
      </c>
      <c r="C1245" s="85">
        <f>C1244+#REF!</f>
        <v/>
      </c>
      <c r="D1245" s="371" t="n"/>
      <c r="E1245" s="378" t="n"/>
      <c r="F1245" s="378" t="n"/>
      <c r="G1245" s="371" t="n"/>
      <c r="H1245" s="371" t="n"/>
      <c r="I1245" s="379" t="n"/>
      <c r="J1245" s="378" t="n"/>
      <c r="K1245" s="371" t="n"/>
      <c r="L1245" s="379" t="n"/>
      <c r="M1245" s="379" t="n"/>
      <c r="N1245" s="379" t="n"/>
      <c r="O1245" s="379" t="n"/>
      <c r="P1245" s="379" t="n"/>
      <c r="Q1245" s="379" t="n"/>
      <c r="R1245" s="371" t="n"/>
      <c r="S1245" s="379" t="n"/>
      <c r="T1245" s="371" t="n"/>
      <c r="U1245" s="371" t="n"/>
      <c r="V1245" s="171">
        <f>IFERROR(W1245/$AD1245,0)</f>
        <v/>
      </c>
      <c r="W1245" s="375">
        <f>SUM(I1245,J1245,K1245)</f>
        <v/>
      </c>
      <c r="X1245" s="172">
        <f>IFERROR(Y1245/$AD1245,0)</f>
        <v/>
      </c>
      <c r="Y1245" s="380">
        <f>SUM(L1245:R1245)</f>
        <v/>
      </c>
      <c r="Z1245" s="172">
        <f>IFERROR(AA1245/$AD1245,0)</f>
        <v/>
      </c>
      <c r="AA1245" s="380">
        <f>SUM(S1245,T1245)</f>
        <v/>
      </c>
      <c r="AB1245" s="174">
        <f>IFERROR(AC1245/$AD1245,0)</f>
        <v/>
      </c>
      <c r="AC1245" s="376">
        <f>SUM(W1245,Y1245,AA1245)</f>
        <v/>
      </c>
      <c r="AD1245" s="377">
        <f>AC1245+D1245+H1245</f>
        <v/>
      </c>
    </row>
    <row r="1246" outlineLevel="1">
      <c r="A1246" s="3" t="n"/>
      <c r="B1246" s="84">
        <f>C1245</f>
        <v/>
      </c>
      <c r="C1246" s="85">
        <f>C1245+#REF!</f>
        <v/>
      </c>
      <c r="D1246" s="371" t="n"/>
      <c r="E1246" s="378" t="n"/>
      <c r="F1246" s="378" t="n"/>
      <c r="G1246" s="371" t="n"/>
      <c r="H1246" s="371" t="n"/>
      <c r="I1246" s="379" t="n"/>
      <c r="J1246" s="378" t="n"/>
      <c r="K1246" s="371" t="n"/>
      <c r="L1246" s="379" t="n"/>
      <c r="M1246" s="379" t="n"/>
      <c r="N1246" s="379" t="n"/>
      <c r="O1246" s="379" t="n"/>
      <c r="P1246" s="379" t="n"/>
      <c r="Q1246" s="379" t="n"/>
      <c r="R1246" s="371" t="n"/>
      <c r="S1246" s="379" t="n"/>
      <c r="T1246" s="371" t="n"/>
      <c r="U1246" s="371" t="n"/>
      <c r="V1246" s="171">
        <f>IFERROR(W1246/$AD1246,0)</f>
        <v/>
      </c>
      <c r="W1246" s="375">
        <f>SUM(I1246,J1246,K1246)</f>
        <v/>
      </c>
      <c r="X1246" s="172">
        <f>IFERROR(Y1246/$AD1246,0)</f>
        <v/>
      </c>
      <c r="Y1246" s="380">
        <f>SUM(L1246:R1246)</f>
        <v/>
      </c>
      <c r="Z1246" s="172">
        <f>IFERROR(AA1246/$AD1246,0)</f>
        <v/>
      </c>
      <c r="AA1246" s="380">
        <f>SUM(S1246,T1246)</f>
        <v/>
      </c>
      <c r="AB1246" s="174">
        <f>IFERROR(AC1246/$AD1246,0)</f>
        <v/>
      </c>
      <c r="AC1246" s="376">
        <f>SUM(W1246,Y1246,AA1246)</f>
        <v/>
      </c>
      <c r="AD1246" s="377">
        <f>AC1246+D1246+H1246</f>
        <v/>
      </c>
    </row>
    <row r="1247" outlineLevel="1">
      <c r="A1247" s="3" t="n"/>
      <c r="B1247" s="84">
        <f>C1246</f>
        <v/>
      </c>
      <c r="C1247" s="85">
        <f>C1246+#REF!</f>
        <v/>
      </c>
      <c r="D1247" s="371" t="n"/>
      <c r="E1247" s="378" t="n"/>
      <c r="F1247" s="378" t="n"/>
      <c r="G1247" s="371" t="n"/>
      <c r="H1247" s="371" t="n"/>
      <c r="I1247" s="379" t="n"/>
      <c r="J1247" s="378" t="n"/>
      <c r="K1247" s="371" t="n"/>
      <c r="L1247" s="379" t="n"/>
      <c r="M1247" s="379" t="n"/>
      <c r="N1247" s="379" t="n"/>
      <c r="O1247" s="379" t="n"/>
      <c r="P1247" s="379" t="n"/>
      <c r="Q1247" s="379" t="n"/>
      <c r="R1247" s="371" t="n"/>
      <c r="S1247" s="379" t="n"/>
      <c r="T1247" s="371" t="n"/>
      <c r="U1247" s="371" t="n"/>
      <c r="V1247" s="171">
        <f>IFERROR(W1247/$AD1247,0)</f>
        <v/>
      </c>
      <c r="W1247" s="375">
        <f>SUM(I1247,J1247,K1247)</f>
        <v/>
      </c>
      <c r="X1247" s="172">
        <f>IFERROR(Y1247/$AD1247,0)</f>
        <v/>
      </c>
      <c r="Y1247" s="380">
        <f>SUM(L1247:R1247)</f>
        <v/>
      </c>
      <c r="Z1247" s="172">
        <f>IFERROR(AA1247/$AD1247,0)</f>
        <v/>
      </c>
      <c r="AA1247" s="380">
        <f>SUM(S1247,T1247)</f>
        <v/>
      </c>
      <c r="AB1247" s="174">
        <f>IFERROR(AC1247/$AD1247,0)</f>
        <v/>
      </c>
      <c r="AC1247" s="376">
        <f>SUM(W1247,Y1247,AA1247)</f>
        <v/>
      </c>
      <c r="AD1247" s="377">
        <f>AC1247+D1247+H1247</f>
        <v/>
      </c>
    </row>
    <row r="1248" outlineLevel="1">
      <c r="A1248" s="3" t="n"/>
      <c r="B1248" s="84">
        <f>C1247</f>
        <v/>
      </c>
      <c r="C1248" s="85">
        <f>C1247+#REF!</f>
        <v/>
      </c>
      <c r="D1248" s="371" t="n"/>
      <c r="E1248" s="378" t="n"/>
      <c r="F1248" s="378" t="n"/>
      <c r="G1248" s="371" t="n"/>
      <c r="H1248" s="371" t="n"/>
      <c r="I1248" s="379" t="n"/>
      <c r="J1248" s="378" t="n"/>
      <c r="K1248" s="371" t="n"/>
      <c r="L1248" s="379" t="n"/>
      <c r="M1248" s="379" t="n"/>
      <c r="N1248" s="379" t="n"/>
      <c r="O1248" s="379" t="n"/>
      <c r="P1248" s="379" t="n"/>
      <c r="Q1248" s="379" t="n"/>
      <c r="R1248" s="371" t="n"/>
      <c r="S1248" s="379" t="n"/>
      <c r="T1248" s="371" t="n"/>
      <c r="U1248" s="371" t="n"/>
      <c r="V1248" s="171">
        <f>IFERROR(W1248/$AD1248,0)</f>
        <v/>
      </c>
      <c r="W1248" s="375">
        <f>SUM(I1248,J1248,K1248)</f>
        <v/>
      </c>
      <c r="X1248" s="172">
        <f>IFERROR(Y1248/$AD1248,0)</f>
        <v/>
      </c>
      <c r="Y1248" s="380">
        <f>SUM(L1248:R1248)</f>
        <v/>
      </c>
      <c r="Z1248" s="172">
        <f>IFERROR(AA1248/$AD1248,0)</f>
        <v/>
      </c>
      <c r="AA1248" s="380">
        <f>SUM(S1248,T1248)</f>
        <v/>
      </c>
      <c r="AB1248" s="174">
        <f>IFERROR(AC1248/$AD1248,0)</f>
        <v/>
      </c>
      <c r="AC1248" s="376">
        <f>SUM(W1248,Y1248,AA1248)</f>
        <v/>
      </c>
      <c r="AD1248" s="377">
        <f>AC1248+D1248+H1248</f>
        <v/>
      </c>
    </row>
    <row r="1249" outlineLevel="1">
      <c r="A1249" s="3" t="n"/>
      <c r="B1249" s="84">
        <f>C1248</f>
        <v/>
      </c>
      <c r="C1249" s="85">
        <f>C1248+#REF!</f>
        <v/>
      </c>
      <c r="D1249" s="371" t="n"/>
      <c r="E1249" s="378" t="n"/>
      <c r="F1249" s="378" t="n"/>
      <c r="G1249" s="371" t="n"/>
      <c r="H1249" s="371" t="n"/>
      <c r="I1249" s="379" t="n"/>
      <c r="J1249" s="378" t="n"/>
      <c r="K1249" s="371" t="n"/>
      <c r="L1249" s="379" t="n"/>
      <c r="M1249" s="379" t="n"/>
      <c r="N1249" s="379" t="n"/>
      <c r="O1249" s="379" t="n"/>
      <c r="P1249" s="379" t="n"/>
      <c r="Q1249" s="379" t="n"/>
      <c r="R1249" s="371" t="n"/>
      <c r="S1249" s="379" t="n"/>
      <c r="T1249" s="371" t="n"/>
      <c r="U1249" s="371" t="n"/>
      <c r="V1249" s="171">
        <f>IFERROR(W1249/$AD1249,0)</f>
        <v/>
      </c>
      <c r="W1249" s="375">
        <f>SUM(I1249,J1249,K1249)</f>
        <v/>
      </c>
      <c r="X1249" s="172">
        <f>IFERROR(Y1249/$AD1249,0)</f>
        <v/>
      </c>
      <c r="Y1249" s="380">
        <f>SUM(L1249:R1249)</f>
        <v/>
      </c>
      <c r="Z1249" s="172">
        <f>IFERROR(AA1249/$AD1249,0)</f>
        <v/>
      </c>
      <c r="AA1249" s="380">
        <f>SUM(S1249,T1249)</f>
        <v/>
      </c>
      <c r="AB1249" s="174">
        <f>IFERROR(AC1249/$AD1249,0)</f>
        <v/>
      </c>
      <c r="AC1249" s="376">
        <f>SUM(W1249,Y1249,AA1249)</f>
        <v/>
      </c>
      <c r="AD1249" s="377">
        <f>AC1249+D1249+H1249</f>
        <v/>
      </c>
    </row>
    <row r="1250" outlineLevel="1">
      <c r="A1250" s="3" t="n"/>
      <c r="B1250" s="84">
        <f>C1249</f>
        <v/>
      </c>
      <c r="C1250" s="85">
        <f>C1249+#REF!</f>
        <v/>
      </c>
      <c r="D1250" s="371" t="n"/>
      <c r="E1250" s="378" t="n"/>
      <c r="F1250" s="378" t="n"/>
      <c r="G1250" s="371" t="n"/>
      <c r="H1250" s="371" t="n"/>
      <c r="I1250" s="379" t="n"/>
      <c r="J1250" s="378" t="n"/>
      <c r="K1250" s="371" t="n"/>
      <c r="L1250" s="379" t="n"/>
      <c r="M1250" s="379" t="n"/>
      <c r="N1250" s="379" t="n"/>
      <c r="O1250" s="379" t="n"/>
      <c r="P1250" s="379" t="n"/>
      <c r="Q1250" s="379" t="n"/>
      <c r="R1250" s="371" t="n"/>
      <c r="S1250" s="379" t="n"/>
      <c r="T1250" s="371" t="n"/>
      <c r="U1250" s="371" t="n"/>
      <c r="V1250" s="171">
        <f>IFERROR(W1250/$AD1250,0)</f>
        <v/>
      </c>
      <c r="W1250" s="375">
        <f>SUM(I1250,J1250,K1250)</f>
        <v/>
      </c>
      <c r="X1250" s="172">
        <f>IFERROR(Y1250/$AD1250,0)</f>
        <v/>
      </c>
      <c r="Y1250" s="380">
        <f>SUM(L1250:R1250)</f>
        <v/>
      </c>
      <c r="Z1250" s="172">
        <f>IFERROR(AA1250/$AD1250,0)</f>
        <v/>
      </c>
      <c r="AA1250" s="380">
        <f>SUM(S1250,T1250)</f>
        <v/>
      </c>
      <c r="AB1250" s="174">
        <f>IFERROR(AC1250/$AD1250,0)</f>
        <v/>
      </c>
      <c r="AC1250" s="376">
        <f>SUM(W1250,Y1250,AA1250)</f>
        <v/>
      </c>
      <c r="AD1250" s="377">
        <f>AC1250+D1250+H1250</f>
        <v/>
      </c>
    </row>
    <row r="1251" outlineLevel="1">
      <c r="A1251" s="3" t="n"/>
      <c r="B1251" s="84">
        <f>C1250</f>
        <v/>
      </c>
      <c r="C1251" s="85">
        <f>C1250+#REF!</f>
        <v/>
      </c>
      <c r="D1251" s="371" t="n"/>
      <c r="E1251" s="378" t="n"/>
      <c r="F1251" s="378" t="n"/>
      <c r="G1251" s="371" t="n"/>
      <c r="H1251" s="371" t="n"/>
      <c r="I1251" s="379" t="n"/>
      <c r="J1251" s="378" t="n"/>
      <c r="K1251" s="371" t="n"/>
      <c r="L1251" s="379" t="n"/>
      <c r="M1251" s="379" t="n"/>
      <c r="N1251" s="379" t="n"/>
      <c r="O1251" s="379" t="n"/>
      <c r="P1251" s="379" t="n"/>
      <c r="Q1251" s="379" t="n"/>
      <c r="R1251" s="371" t="n"/>
      <c r="S1251" s="379" t="n"/>
      <c r="T1251" s="371" t="n"/>
      <c r="U1251" s="371" t="n"/>
      <c r="V1251" s="171">
        <f>IFERROR(W1251/$AD1251,0)</f>
        <v/>
      </c>
      <c r="W1251" s="375">
        <f>SUM(I1251,J1251,K1251)</f>
        <v/>
      </c>
      <c r="X1251" s="172">
        <f>IFERROR(Y1251/$AD1251,0)</f>
        <v/>
      </c>
      <c r="Y1251" s="380">
        <f>SUM(L1251:R1251)</f>
        <v/>
      </c>
      <c r="Z1251" s="172">
        <f>IFERROR(AA1251/$AD1251,0)</f>
        <v/>
      </c>
      <c r="AA1251" s="380">
        <f>SUM(S1251,T1251)</f>
        <v/>
      </c>
      <c r="AB1251" s="174">
        <f>IFERROR(AC1251/$AD1251,0)</f>
        <v/>
      </c>
      <c r="AC1251" s="376">
        <f>SUM(W1251,Y1251,AA1251)</f>
        <v/>
      </c>
      <c r="AD1251" s="377">
        <f>AC1251+D1251+H1251</f>
        <v/>
      </c>
    </row>
    <row r="1252" outlineLevel="1">
      <c r="A1252" s="3" t="n"/>
      <c r="B1252" s="84">
        <f>C1251</f>
        <v/>
      </c>
      <c r="C1252" s="85">
        <f>C1251+#REF!</f>
        <v/>
      </c>
      <c r="D1252" s="371" t="n"/>
      <c r="E1252" s="378" t="n"/>
      <c r="F1252" s="378" t="n"/>
      <c r="G1252" s="371" t="n"/>
      <c r="H1252" s="371" t="n"/>
      <c r="I1252" s="379" t="n"/>
      <c r="J1252" s="378" t="n"/>
      <c r="K1252" s="371" t="n"/>
      <c r="L1252" s="379" t="n"/>
      <c r="M1252" s="379" t="n"/>
      <c r="N1252" s="379" t="n"/>
      <c r="O1252" s="379" t="n"/>
      <c r="P1252" s="379" t="n"/>
      <c r="Q1252" s="379" t="n"/>
      <c r="R1252" s="371" t="n"/>
      <c r="S1252" s="379" t="n"/>
      <c r="T1252" s="371" t="n"/>
      <c r="U1252" s="371" t="n"/>
      <c r="V1252" s="171">
        <f>IFERROR(W1252/$AD1252,0)</f>
        <v/>
      </c>
      <c r="W1252" s="375">
        <f>SUM(I1252,J1252,K1252)</f>
        <v/>
      </c>
      <c r="X1252" s="172">
        <f>IFERROR(Y1252/$AD1252,0)</f>
        <v/>
      </c>
      <c r="Y1252" s="380">
        <f>SUM(L1252:R1252)</f>
        <v/>
      </c>
      <c r="Z1252" s="172">
        <f>IFERROR(AA1252/$AD1252,0)</f>
        <v/>
      </c>
      <c r="AA1252" s="380">
        <f>SUM(S1252,T1252)</f>
        <v/>
      </c>
      <c r="AB1252" s="174">
        <f>IFERROR(AC1252/$AD1252,0)</f>
        <v/>
      </c>
      <c r="AC1252" s="376">
        <f>SUM(W1252,Y1252,AA1252)</f>
        <v/>
      </c>
      <c r="AD1252" s="377">
        <f>AC1252+D1252+H1252</f>
        <v/>
      </c>
    </row>
    <row r="1253" outlineLevel="1">
      <c r="A1253" s="3" t="n"/>
      <c r="B1253" s="84">
        <f>C1252</f>
        <v/>
      </c>
      <c r="C1253" s="85">
        <f>C1252+#REF!</f>
        <v/>
      </c>
      <c r="D1253" s="371" t="n"/>
      <c r="E1253" s="378" t="n"/>
      <c r="F1253" s="378" t="n"/>
      <c r="G1253" s="371" t="n"/>
      <c r="H1253" s="371" t="n"/>
      <c r="I1253" s="379" t="n"/>
      <c r="J1253" s="378" t="n"/>
      <c r="K1253" s="371" t="n"/>
      <c r="L1253" s="379" t="n"/>
      <c r="M1253" s="379" t="n"/>
      <c r="N1253" s="379" t="n"/>
      <c r="O1253" s="379" t="n"/>
      <c r="P1253" s="379" t="n"/>
      <c r="Q1253" s="379" t="n"/>
      <c r="R1253" s="371" t="n"/>
      <c r="S1253" s="379" t="n"/>
      <c r="T1253" s="371" t="n"/>
      <c r="U1253" s="371" t="n"/>
      <c r="V1253" s="171">
        <f>IFERROR(W1253/$AD1253,0)</f>
        <v/>
      </c>
      <c r="W1253" s="375">
        <f>SUM(I1253,J1253,K1253)</f>
        <v/>
      </c>
      <c r="X1253" s="172">
        <f>IFERROR(Y1253/$AD1253,0)</f>
        <v/>
      </c>
      <c r="Y1253" s="380">
        <f>SUM(L1253:R1253)</f>
        <v/>
      </c>
      <c r="Z1253" s="172">
        <f>IFERROR(AA1253/$AD1253,0)</f>
        <v/>
      </c>
      <c r="AA1253" s="380">
        <f>SUM(S1253,T1253)</f>
        <v/>
      </c>
      <c r="AB1253" s="174">
        <f>IFERROR(AC1253/$AD1253,0)</f>
        <v/>
      </c>
      <c r="AC1253" s="376">
        <f>SUM(W1253,Y1253,AA1253)</f>
        <v/>
      </c>
      <c r="AD1253" s="377">
        <f>AC1253+D1253+H1253</f>
        <v/>
      </c>
    </row>
    <row r="1254" outlineLevel="1">
      <c r="A1254" s="3" t="n"/>
      <c r="B1254" s="84">
        <f>C1253</f>
        <v/>
      </c>
      <c r="C1254" s="85">
        <f>C1253+#REF!</f>
        <v/>
      </c>
      <c r="D1254" s="371" t="n"/>
      <c r="E1254" s="378" t="n"/>
      <c r="F1254" s="378" t="n"/>
      <c r="G1254" s="371" t="n"/>
      <c r="H1254" s="371" t="n"/>
      <c r="I1254" s="379" t="n"/>
      <c r="J1254" s="378" t="n"/>
      <c r="K1254" s="371" t="n"/>
      <c r="L1254" s="379" t="n"/>
      <c r="M1254" s="379" t="n"/>
      <c r="N1254" s="379" t="n"/>
      <c r="O1254" s="379" t="n"/>
      <c r="P1254" s="379" t="n"/>
      <c r="Q1254" s="379" t="n"/>
      <c r="R1254" s="371" t="n"/>
      <c r="S1254" s="379" t="n"/>
      <c r="T1254" s="371" t="n"/>
      <c r="U1254" s="371" t="n"/>
      <c r="V1254" s="171">
        <f>IFERROR(W1254/$AD1254,0)</f>
        <v/>
      </c>
      <c r="W1254" s="375">
        <f>SUM(I1254,J1254,K1254)</f>
        <v/>
      </c>
      <c r="X1254" s="172">
        <f>IFERROR(Y1254/$AD1254,0)</f>
        <v/>
      </c>
      <c r="Y1254" s="380">
        <f>SUM(L1254:R1254)</f>
        <v/>
      </c>
      <c r="Z1254" s="172">
        <f>IFERROR(AA1254/$AD1254,0)</f>
        <v/>
      </c>
      <c r="AA1254" s="380">
        <f>SUM(S1254,T1254)</f>
        <v/>
      </c>
      <c r="AB1254" s="174">
        <f>IFERROR(AC1254/$AD1254,0)</f>
        <v/>
      </c>
      <c r="AC1254" s="376">
        <f>SUM(W1254,Y1254,AA1254)</f>
        <v/>
      </c>
      <c r="AD1254" s="377">
        <f>AC1254+D1254+H1254</f>
        <v/>
      </c>
    </row>
    <row r="1255" outlineLevel="1">
      <c r="A1255" s="3" t="n"/>
      <c r="B1255" s="84">
        <f>C1254</f>
        <v/>
      </c>
      <c r="C1255" s="85">
        <f>C1254+#REF!</f>
        <v/>
      </c>
      <c r="D1255" s="371" t="n"/>
      <c r="E1255" s="378" t="n"/>
      <c r="F1255" s="378" t="n"/>
      <c r="G1255" s="371" t="n"/>
      <c r="H1255" s="371" t="n"/>
      <c r="I1255" s="379" t="n"/>
      <c r="J1255" s="378" t="n"/>
      <c r="K1255" s="371" t="n"/>
      <c r="L1255" s="379" t="n"/>
      <c r="M1255" s="379" t="n"/>
      <c r="N1255" s="379" t="n"/>
      <c r="O1255" s="379" t="n"/>
      <c r="P1255" s="379" t="n"/>
      <c r="Q1255" s="379" t="n"/>
      <c r="R1255" s="371" t="n"/>
      <c r="S1255" s="379" t="n"/>
      <c r="T1255" s="371" t="n"/>
      <c r="U1255" s="371" t="n"/>
      <c r="V1255" s="171">
        <f>IFERROR(W1255/$AD1255,0)</f>
        <v/>
      </c>
      <c r="W1255" s="375">
        <f>SUM(I1255,J1255,K1255)</f>
        <v/>
      </c>
      <c r="X1255" s="172">
        <f>IFERROR(Y1255/$AD1255,0)</f>
        <v/>
      </c>
      <c r="Y1255" s="380">
        <f>SUM(L1255:R1255)</f>
        <v/>
      </c>
      <c r="Z1255" s="172">
        <f>IFERROR(AA1255/$AD1255,0)</f>
        <v/>
      </c>
      <c r="AA1255" s="380">
        <f>SUM(S1255,T1255)</f>
        <v/>
      </c>
      <c r="AB1255" s="174">
        <f>IFERROR(AC1255/$AD1255,0)</f>
        <v/>
      </c>
      <c r="AC1255" s="376">
        <f>SUM(W1255,Y1255,AA1255)</f>
        <v/>
      </c>
      <c r="AD1255" s="377">
        <f>AC1255+D1255+H1255</f>
        <v/>
      </c>
    </row>
    <row r="1256">
      <c r="A1256" s="3" t="n"/>
      <c r="B1256" s="84">
        <f>C1255</f>
        <v/>
      </c>
      <c r="C1256" s="85">
        <f>C1255+#REF!</f>
        <v/>
      </c>
      <c r="D1256" s="371" t="n"/>
      <c r="E1256" s="378" t="n"/>
      <c r="F1256" s="378" t="n"/>
      <c r="G1256" s="371" t="n"/>
      <c r="H1256" s="371" t="n"/>
      <c r="I1256" s="379" t="n"/>
      <c r="J1256" s="378" t="n"/>
      <c r="K1256" s="371" t="n"/>
      <c r="L1256" s="379" t="n"/>
      <c r="M1256" s="379" t="n"/>
      <c r="N1256" s="379" t="n"/>
      <c r="O1256" s="379" t="n"/>
      <c r="P1256" s="379" t="n"/>
      <c r="Q1256" s="379" t="n"/>
      <c r="R1256" s="371" t="n"/>
      <c r="S1256" s="379" t="n"/>
      <c r="T1256" s="371" t="n"/>
      <c r="U1256" s="371" t="n"/>
      <c r="V1256" s="171">
        <f>IFERROR(W1256/$AD1256,0)</f>
        <v/>
      </c>
      <c r="W1256" s="375">
        <f>SUM(I1256,J1256,K1256)</f>
        <v/>
      </c>
      <c r="X1256" s="172">
        <f>IFERROR(Y1256/$AD1256,0)</f>
        <v/>
      </c>
      <c r="Y1256" s="380">
        <f>SUM(L1256:R1256)</f>
        <v/>
      </c>
      <c r="Z1256" s="172">
        <f>IFERROR(AA1256/$AD1256,0)</f>
        <v/>
      </c>
      <c r="AA1256" s="380">
        <f>SUM(S1256,T1256)</f>
        <v/>
      </c>
      <c r="AB1256" s="174">
        <f>IFERROR(AC1256/$AD1256,0)</f>
        <v/>
      </c>
      <c r="AC1256" s="376">
        <f>SUM(W1256,Y1256,AA1256)</f>
        <v/>
      </c>
      <c r="AD1256" s="377">
        <f>AC1256+D1256+H1256</f>
        <v/>
      </c>
    </row>
    <row r="1257">
      <c r="A1257" s="3" t="n"/>
      <c r="B1257" s="84">
        <f>C1256</f>
        <v/>
      </c>
      <c r="C1257" s="85">
        <f>C1256+#REF!</f>
        <v/>
      </c>
      <c r="D1257" s="371" t="n"/>
      <c r="E1257" s="378" t="n"/>
      <c r="F1257" s="378" t="n"/>
      <c r="G1257" s="371" t="n"/>
      <c r="H1257" s="371" t="n"/>
      <c r="I1257" s="379" t="n"/>
      <c r="J1257" s="378" t="n"/>
      <c r="K1257" s="371" t="n"/>
      <c r="L1257" s="379" t="n"/>
      <c r="M1257" s="379" t="n"/>
      <c r="N1257" s="379" t="n"/>
      <c r="O1257" s="379" t="n"/>
      <c r="P1257" s="379" t="n"/>
      <c r="Q1257" s="379" t="n"/>
      <c r="R1257" s="371" t="n"/>
      <c r="S1257" s="379" t="n"/>
      <c r="T1257" s="371" t="n"/>
      <c r="U1257" s="371" t="n"/>
      <c r="V1257" s="171">
        <f>IFERROR(W1257/$AD1257,0)</f>
        <v/>
      </c>
      <c r="W1257" s="375">
        <f>SUM(I1257,J1257,K1257)</f>
        <v/>
      </c>
      <c r="X1257" s="172">
        <f>IFERROR(Y1257/$AD1257,0)</f>
        <v/>
      </c>
      <c r="Y1257" s="380">
        <f>SUM(L1257:R1257)</f>
        <v/>
      </c>
      <c r="Z1257" s="172">
        <f>IFERROR(AA1257/$AD1257,0)</f>
        <v/>
      </c>
      <c r="AA1257" s="380">
        <f>SUM(S1257,T1257)</f>
        <v/>
      </c>
      <c r="AB1257" s="174">
        <f>IFERROR(AC1257/$AD1257,0)</f>
        <v/>
      </c>
      <c r="AC1257" s="376">
        <f>SUM(W1257,Y1257,AA1257)</f>
        <v/>
      </c>
      <c r="AD1257" s="377">
        <f>AC1257+D1257+H1257</f>
        <v/>
      </c>
    </row>
    <row r="1258">
      <c r="A1258" s="3" t="n"/>
      <c r="B1258" s="84">
        <f>C1257</f>
        <v/>
      </c>
      <c r="C1258" s="85">
        <f>C1257+#REF!</f>
        <v/>
      </c>
      <c r="D1258" s="371" t="n"/>
      <c r="E1258" s="378" t="n"/>
      <c r="F1258" s="378" t="n"/>
      <c r="G1258" s="371" t="n"/>
      <c r="H1258" s="371" t="n"/>
      <c r="I1258" s="379" t="n"/>
      <c r="J1258" s="378" t="n"/>
      <c r="K1258" s="371" t="n"/>
      <c r="L1258" s="379" t="n"/>
      <c r="M1258" s="379" t="n"/>
      <c r="N1258" s="379" t="n"/>
      <c r="O1258" s="379" t="n"/>
      <c r="P1258" s="379" t="n"/>
      <c r="Q1258" s="379" t="n"/>
      <c r="R1258" s="371" t="n"/>
      <c r="S1258" s="379" t="n"/>
      <c r="T1258" s="371" t="n"/>
      <c r="U1258" s="371" t="n"/>
      <c r="V1258" s="171">
        <f>IFERROR(W1258/$AD1258,0)</f>
        <v/>
      </c>
      <c r="W1258" s="375">
        <f>SUM(I1258,J1258,K1258)</f>
        <v/>
      </c>
      <c r="X1258" s="172">
        <f>IFERROR(Y1258/$AD1258,0)</f>
        <v/>
      </c>
      <c r="Y1258" s="380">
        <f>SUM(L1258:R1258)</f>
        <v/>
      </c>
      <c r="Z1258" s="172">
        <f>IFERROR(AA1258/$AD1258,0)</f>
        <v/>
      </c>
      <c r="AA1258" s="380">
        <f>SUM(S1258,T1258)</f>
        <v/>
      </c>
      <c r="AB1258" s="174">
        <f>IFERROR(AC1258/$AD1258,0)</f>
        <v/>
      </c>
      <c r="AC1258" s="376">
        <f>SUM(W1258,Y1258,AA1258)</f>
        <v/>
      </c>
      <c r="AD1258" s="377">
        <f>AC1258+D1258+H1258</f>
        <v/>
      </c>
    </row>
    <row r="1259">
      <c r="A1259" s="3" t="n"/>
      <c r="B1259" s="84">
        <f>C1258</f>
        <v/>
      </c>
      <c r="C1259" s="85">
        <f>C1258+#REF!</f>
        <v/>
      </c>
      <c r="D1259" s="371" t="n"/>
      <c r="E1259" s="378" t="n"/>
      <c r="F1259" s="378" t="n"/>
      <c r="G1259" s="371" t="n"/>
      <c r="H1259" s="371" t="n"/>
      <c r="I1259" s="379" t="n"/>
      <c r="J1259" s="378" t="n"/>
      <c r="K1259" s="371" t="n"/>
      <c r="L1259" s="379" t="n"/>
      <c r="M1259" s="379" t="n"/>
      <c r="N1259" s="379" t="n"/>
      <c r="O1259" s="379" t="n"/>
      <c r="P1259" s="379" t="n"/>
      <c r="Q1259" s="379" t="n"/>
      <c r="R1259" s="371" t="n"/>
      <c r="S1259" s="379" t="n"/>
      <c r="T1259" s="371" t="n"/>
      <c r="U1259" s="371" t="n"/>
      <c r="V1259" s="171">
        <f>IFERROR(W1259/$AD1259,0)</f>
        <v/>
      </c>
      <c r="W1259" s="375">
        <f>SUM(I1259,J1259,K1259)</f>
        <v/>
      </c>
      <c r="X1259" s="172">
        <f>IFERROR(Y1259/$AD1259,0)</f>
        <v/>
      </c>
      <c r="Y1259" s="380">
        <f>SUM(L1259:R1259)</f>
        <v/>
      </c>
      <c r="Z1259" s="172">
        <f>IFERROR(AA1259/$AD1259,0)</f>
        <v/>
      </c>
      <c r="AA1259" s="380">
        <f>SUM(S1259,T1259)</f>
        <v/>
      </c>
      <c r="AB1259" s="174">
        <f>IFERROR(AC1259/$AD1259,0)</f>
        <v/>
      </c>
      <c r="AC1259" s="376">
        <f>SUM(W1259,Y1259,AA1259)</f>
        <v/>
      </c>
      <c r="AD1259" s="377">
        <f>AC1259+D1259+H1259</f>
        <v/>
      </c>
    </row>
    <row r="1260">
      <c r="A1260" s="3" t="n"/>
      <c r="B1260" s="84">
        <f>C1259</f>
        <v/>
      </c>
      <c r="C1260" s="85">
        <f>C1259+#REF!</f>
        <v/>
      </c>
      <c r="D1260" s="371" t="n"/>
      <c r="E1260" s="378" t="n"/>
      <c r="F1260" s="378" t="n"/>
      <c r="G1260" s="371" t="n"/>
      <c r="H1260" s="371" t="n"/>
      <c r="I1260" s="379" t="n"/>
      <c r="J1260" s="378" t="n"/>
      <c r="K1260" s="371" t="n"/>
      <c r="L1260" s="379" t="n"/>
      <c r="M1260" s="379" t="n"/>
      <c r="N1260" s="379" t="n"/>
      <c r="O1260" s="379" t="n"/>
      <c r="P1260" s="379" t="n"/>
      <c r="Q1260" s="379" t="n"/>
      <c r="R1260" s="371" t="n"/>
      <c r="S1260" s="379" t="n"/>
      <c r="T1260" s="371" t="n"/>
      <c r="U1260" s="371" t="n"/>
      <c r="V1260" s="171">
        <f>IFERROR(W1260/$AD1260,0)</f>
        <v/>
      </c>
      <c r="W1260" s="375">
        <f>SUM(I1260,J1260,K1260)</f>
        <v/>
      </c>
      <c r="X1260" s="172">
        <f>IFERROR(Y1260/$AD1260,0)</f>
        <v/>
      </c>
      <c r="Y1260" s="380">
        <f>SUM(L1260:R1260)</f>
        <v/>
      </c>
      <c r="Z1260" s="172">
        <f>IFERROR(AA1260/$AD1260,0)</f>
        <v/>
      </c>
      <c r="AA1260" s="380">
        <f>SUM(S1260,T1260)</f>
        <v/>
      </c>
      <c r="AB1260" s="174">
        <f>IFERROR(AC1260/$AD1260,0)</f>
        <v/>
      </c>
      <c r="AC1260" s="376">
        <f>SUM(W1260,Y1260,AA1260)</f>
        <v/>
      </c>
      <c r="AD1260" s="377">
        <f>AC1260+D1260+H1260</f>
        <v/>
      </c>
    </row>
    <row r="1261">
      <c r="A1261" s="3" t="n"/>
      <c r="B1261" s="84">
        <f>C1260</f>
        <v/>
      </c>
      <c r="C1261" s="85">
        <f>C1260+#REF!</f>
        <v/>
      </c>
      <c r="D1261" s="371" t="n"/>
      <c r="E1261" s="378" t="n"/>
      <c r="F1261" s="378" t="n"/>
      <c r="G1261" s="371" t="n"/>
      <c r="H1261" s="371" t="n"/>
      <c r="I1261" s="379" t="n"/>
      <c r="J1261" s="378" t="n"/>
      <c r="K1261" s="371" t="n"/>
      <c r="L1261" s="379" t="n"/>
      <c r="M1261" s="379" t="n"/>
      <c r="N1261" s="379" t="n"/>
      <c r="O1261" s="379" t="n"/>
      <c r="P1261" s="379" t="n"/>
      <c r="Q1261" s="379" t="n"/>
      <c r="R1261" s="371" t="n"/>
      <c r="S1261" s="379" t="n"/>
      <c r="T1261" s="371" t="n"/>
      <c r="U1261" s="371" t="n"/>
      <c r="V1261" s="171">
        <f>IFERROR(W1261/$AD1261,0)</f>
        <v/>
      </c>
      <c r="W1261" s="375">
        <f>SUM(I1261,J1261,K1261)</f>
        <v/>
      </c>
      <c r="X1261" s="172">
        <f>IFERROR(Y1261/$AD1261,0)</f>
        <v/>
      </c>
      <c r="Y1261" s="380">
        <f>SUM(L1261:R1261)</f>
        <v/>
      </c>
      <c r="Z1261" s="172">
        <f>IFERROR(AA1261/$AD1261,0)</f>
        <v/>
      </c>
      <c r="AA1261" s="380">
        <f>SUM(S1261,T1261)</f>
        <v/>
      </c>
      <c r="AB1261" s="174">
        <f>IFERROR(AC1261/$AD1261,0)</f>
        <v/>
      </c>
      <c r="AC1261" s="376">
        <f>SUM(W1261,Y1261,AA1261)</f>
        <v/>
      </c>
      <c r="AD1261" s="377">
        <f>AC1261+D1261+H1261</f>
        <v/>
      </c>
    </row>
    <row r="1262">
      <c r="A1262" s="3" t="n"/>
      <c r="B1262" s="84">
        <f>C1261</f>
        <v/>
      </c>
      <c r="C1262" s="85">
        <f>C1261+#REF!</f>
        <v/>
      </c>
      <c r="D1262" s="371" t="n"/>
      <c r="E1262" s="378" t="n"/>
      <c r="F1262" s="378" t="n"/>
      <c r="G1262" s="371" t="n"/>
      <c r="H1262" s="371" t="n"/>
      <c r="I1262" s="379" t="n"/>
      <c r="J1262" s="378" t="n"/>
      <c r="K1262" s="371" t="n"/>
      <c r="L1262" s="379" t="n"/>
      <c r="M1262" s="379" t="n"/>
      <c r="N1262" s="379" t="n"/>
      <c r="O1262" s="379" t="n"/>
      <c r="P1262" s="379" t="n"/>
      <c r="Q1262" s="379" t="n"/>
      <c r="R1262" s="371" t="n"/>
      <c r="S1262" s="379" t="n"/>
      <c r="T1262" s="371" t="n"/>
      <c r="U1262" s="371" t="n"/>
      <c r="V1262" s="171">
        <f>IFERROR(W1262/$AD1262,0)</f>
        <v/>
      </c>
      <c r="W1262" s="375">
        <f>SUM(I1262,J1262,K1262)</f>
        <v/>
      </c>
      <c r="X1262" s="172">
        <f>IFERROR(Y1262/$AD1262,0)</f>
        <v/>
      </c>
      <c r="Y1262" s="380">
        <f>SUM(L1262:R1262)</f>
        <v/>
      </c>
      <c r="Z1262" s="172">
        <f>IFERROR(AA1262/$AD1262,0)</f>
        <v/>
      </c>
      <c r="AA1262" s="380">
        <f>SUM(S1262,T1262)</f>
        <v/>
      </c>
      <c r="AB1262" s="174">
        <f>IFERROR(AC1262/$AD1262,0)</f>
        <v/>
      </c>
      <c r="AC1262" s="376">
        <f>SUM(W1262,Y1262,AA1262)</f>
        <v/>
      </c>
      <c r="AD1262" s="377">
        <f>AC1262+D1262+H1262</f>
        <v/>
      </c>
    </row>
    <row r="1263">
      <c r="A1263" s="3" t="n"/>
      <c r="B1263" s="84">
        <f>C1262</f>
        <v/>
      </c>
      <c r="C1263" s="85">
        <f>C1262+#REF!</f>
        <v/>
      </c>
      <c r="D1263" s="371" t="n"/>
      <c r="E1263" s="378" t="n"/>
      <c r="F1263" s="378" t="n"/>
      <c r="G1263" s="371" t="n"/>
      <c r="H1263" s="371" t="n"/>
      <c r="I1263" s="379" t="n"/>
      <c r="J1263" s="378" t="n"/>
      <c r="K1263" s="371" t="n"/>
      <c r="L1263" s="379" t="n"/>
      <c r="M1263" s="379" t="n"/>
      <c r="N1263" s="379" t="n"/>
      <c r="O1263" s="379" t="n"/>
      <c r="P1263" s="379" t="n"/>
      <c r="Q1263" s="379" t="n"/>
      <c r="R1263" s="371" t="n"/>
      <c r="S1263" s="379" t="n"/>
      <c r="T1263" s="371" t="n"/>
      <c r="U1263" s="371" t="n"/>
      <c r="V1263" s="171">
        <f>IFERROR(W1263/$AD1263,0)</f>
        <v/>
      </c>
      <c r="W1263" s="375">
        <f>SUM(I1263,J1263,K1263)</f>
        <v/>
      </c>
      <c r="X1263" s="172">
        <f>IFERROR(Y1263/$AD1263,0)</f>
        <v/>
      </c>
      <c r="Y1263" s="380">
        <f>SUM(L1263:R1263)</f>
        <v/>
      </c>
      <c r="Z1263" s="172">
        <f>IFERROR(AA1263/$AD1263,0)</f>
        <v/>
      </c>
      <c r="AA1263" s="380">
        <f>SUM(S1263,T1263)</f>
        <v/>
      </c>
      <c r="AB1263" s="174">
        <f>IFERROR(AC1263/$AD1263,0)</f>
        <v/>
      </c>
      <c r="AC1263" s="376">
        <f>SUM(W1263,Y1263,AA1263)</f>
        <v/>
      </c>
      <c r="AD1263" s="377">
        <f>AC1263+D1263+H1263</f>
        <v/>
      </c>
    </row>
    <row r="1264">
      <c r="A1264" s="3" t="n"/>
      <c r="B1264" s="84">
        <f>C1263</f>
        <v/>
      </c>
      <c r="C1264" s="85">
        <f>C1263+#REF!</f>
        <v/>
      </c>
      <c r="D1264" s="371" t="n"/>
      <c r="E1264" s="378" t="n"/>
      <c r="F1264" s="378" t="n"/>
      <c r="G1264" s="371" t="n"/>
      <c r="H1264" s="371" t="n"/>
      <c r="I1264" s="379" t="n"/>
      <c r="J1264" s="378" t="n"/>
      <c r="K1264" s="371" t="n"/>
      <c r="L1264" s="379" t="n"/>
      <c r="M1264" s="379" t="n"/>
      <c r="N1264" s="379" t="n"/>
      <c r="O1264" s="379" t="n"/>
      <c r="P1264" s="379" t="n"/>
      <c r="Q1264" s="379" t="n"/>
      <c r="R1264" s="371" t="n"/>
      <c r="S1264" s="379" t="n"/>
      <c r="T1264" s="371" t="n"/>
      <c r="U1264" s="371" t="n"/>
      <c r="V1264" s="171">
        <f>IFERROR(W1264/$AD1264,0)</f>
        <v/>
      </c>
      <c r="W1264" s="375">
        <f>SUM(I1264,J1264,K1264)</f>
        <v/>
      </c>
      <c r="X1264" s="172">
        <f>IFERROR(Y1264/$AD1264,0)</f>
        <v/>
      </c>
      <c r="Y1264" s="380">
        <f>SUM(L1264:R1264)</f>
        <v/>
      </c>
      <c r="Z1264" s="172">
        <f>IFERROR(AA1264/$AD1264,0)</f>
        <v/>
      </c>
      <c r="AA1264" s="380">
        <f>SUM(S1264,T1264)</f>
        <v/>
      </c>
      <c r="AB1264" s="174">
        <f>IFERROR(AC1264/$AD1264,0)</f>
        <v/>
      </c>
      <c r="AC1264" s="376">
        <f>SUM(W1264,Y1264,AA1264)</f>
        <v/>
      </c>
      <c r="AD1264" s="377">
        <f>AC1264+D1264+H1264</f>
        <v/>
      </c>
    </row>
    <row r="1265">
      <c r="A1265" s="3" t="n"/>
      <c r="B1265" s="84">
        <f>C1264</f>
        <v/>
      </c>
      <c r="C1265" s="85">
        <f>C1264+#REF!</f>
        <v/>
      </c>
      <c r="D1265" s="371" t="n"/>
      <c r="E1265" s="378" t="n"/>
      <c r="F1265" s="378" t="n"/>
      <c r="G1265" s="371" t="n"/>
      <c r="H1265" s="371" t="n"/>
      <c r="I1265" s="379" t="n"/>
      <c r="J1265" s="378" t="n"/>
      <c r="K1265" s="371" t="n"/>
      <c r="L1265" s="379" t="n"/>
      <c r="M1265" s="379" t="n"/>
      <c r="N1265" s="379" t="n"/>
      <c r="O1265" s="379" t="n"/>
      <c r="P1265" s="379" t="n"/>
      <c r="Q1265" s="379" t="n"/>
      <c r="R1265" s="371" t="n"/>
      <c r="S1265" s="379" t="n"/>
      <c r="T1265" s="371" t="n"/>
      <c r="U1265" s="371" t="n"/>
      <c r="V1265" s="171">
        <f>IFERROR(W1265/$AD1265,0)</f>
        <v/>
      </c>
      <c r="W1265" s="375">
        <f>SUM(I1265,J1265,K1265)</f>
        <v/>
      </c>
      <c r="X1265" s="172">
        <f>IFERROR(Y1265/$AD1265,0)</f>
        <v/>
      </c>
      <c r="Y1265" s="380">
        <f>SUM(L1265:R1265)</f>
        <v/>
      </c>
      <c r="Z1265" s="172">
        <f>IFERROR(AA1265/$AD1265,0)</f>
        <v/>
      </c>
      <c r="AA1265" s="380">
        <f>SUM(S1265,T1265)</f>
        <v/>
      </c>
      <c r="AB1265" s="174">
        <f>IFERROR(AC1265/$AD1265,0)</f>
        <v/>
      </c>
      <c r="AC1265" s="376">
        <f>SUM(W1265,Y1265,AA1265)</f>
        <v/>
      </c>
      <c r="AD1265" s="377">
        <f>AC1265+D1265+H1265</f>
        <v/>
      </c>
    </row>
    <row r="1266">
      <c r="A1266" s="3" t="n"/>
      <c r="B1266" s="84">
        <f>C1265</f>
        <v/>
      </c>
      <c r="C1266" s="85">
        <f>C1265+#REF!</f>
        <v/>
      </c>
      <c r="D1266" s="371" t="n"/>
      <c r="E1266" s="378" t="n"/>
      <c r="F1266" s="378" t="n"/>
      <c r="G1266" s="371" t="n"/>
      <c r="H1266" s="371" t="n"/>
      <c r="I1266" s="379" t="n"/>
      <c r="J1266" s="378" t="n"/>
      <c r="K1266" s="371" t="n"/>
      <c r="L1266" s="379" t="n"/>
      <c r="M1266" s="379" t="n"/>
      <c r="N1266" s="379" t="n"/>
      <c r="O1266" s="379" t="n"/>
      <c r="P1266" s="379" t="n"/>
      <c r="Q1266" s="379" t="n"/>
      <c r="R1266" s="371" t="n"/>
      <c r="S1266" s="379" t="n"/>
      <c r="T1266" s="371" t="n"/>
      <c r="U1266" s="371" t="n"/>
      <c r="V1266" s="171">
        <f>IFERROR(W1266/$AD1266,0)</f>
        <v/>
      </c>
      <c r="W1266" s="375">
        <f>SUM(I1266,J1266,K1266)</f>
        <v/>
      </c>
      <c r="X1266" s="172">
        <f>IFERROR(Y1266/$AD1266,0)</f>
        <v/>
      </c>
      <c r="Y1266" s="380">
        <f>SUM(L1266:R1266)</f>
        <v/>
      </c>
      <c r="Z1266" s="172">
        <f>IFERROR(AA1266/$AD1266,0)</f>
        <v/>
      </c>
      <c r="AA1266" s="380">
        <f>SUM(S1266,T1266)</f>
        <v/>
      </c>
      <c r="AB1266" s="174">
        <f>IFERROR(AC1266/$AD1266,0)</f>
        <v/>
      </c>
      <c r="AC1266" s="376">
        <f>SUM(W1266,Y1266,AA1266)</f>
        <v/>
      </c>
      <c r="AD1266" s="377">
        <f>AC1266+D1266+H1266</f>
        <v/>
      </c>
    </row>
    <row r="1267" ht="13.8" customHeight="1" thickBot="1">
      <c r="A1267" s="3" t="n"/>
      <c r="B1267" s="91">
        <f>C1266</f>
        <v/>
      </c>
      <c r="C1267" s="92">
        <f>C1266+#REF!</f>
        <v/>
      </c>
      <c r="D1267" s="383" t="n"/>
      <c r="E1267" s="382" t="n"/>
      <c r="F1267" s="382" t="n"/>
      <c r="G1267" s="383" t="n"/>
      <c r="H1267" s="383" t="n"/>
      <c r="I1267" s="384" t="n"/>
      <c r="J1267" s="382" t="n"/>
      <c r="K1267" s="383" t="n"/>
      <c r="L1267" s="384" t="n"/>
      <c r="M1267" s="384" t="n"/>
      <c r="N1267" s="384" t="n"/>
      <c r="O1267" s="384" t="n"/>
      <c r="P1267" s="384" t="n"/>
      <c r="Q1267" s="384" t="n"/>
      <c r="R1267" s="383" t="n"/>
      <c r="S1267" s="384" t="n"/>
      <c r="T1267" s="383" t="n"/>
      <c r="U1267" s="383" t="n"/>
      <c r="V1267" s="178">
        <f>IFERROR(W1267/$AD1267,0)</f>
        <v/>
      </c>
      <c r="W1267" s="375">
        <f>SUM(I1267,J1267,K1267)</f>
        <v/>
      </c>
      <c r="X1267" s="179">
        <f>IFERROR(Y1267/$AD1267,0)</f>
        <v/>
      </c>
      <c r="Y1267" s="385">
        <f>SUM(L1267:R1267)</f>
        <v/>
      </c>
      <c r="Z1267" s="179">
        <f>IFERROR(AA1267/$AD1267,0)</f>
        <v/>
      </c>
      <c r="AA1267" s="385">
        <f>SUM(S1267,T1267)</f>
        <v/>
      </c>
      <c r="AB1267" s="181">
        <f>IFERROR(AC1267/$AD1267,0)</f>
        <v/>
      </c>
      <c r="AC1267" s="386">
        <f>SUM(W1267,Y1267,AA1267)</f>
        <v/>
      </c>
      <c r="AD1267" s="387">
        <f>AC1267+D1267+H1267</f>
        <v/>
      </c>
    </row>
    <row r="1268">
      <c r="A1268" s="3" t="n"/>
      <c r="B1268" s="76">
        <f>C1267</f>
        <v/>
      </c>
      <c r="C1268" s="77">
        <f>C1267+#REF!</f>
        <v/>
      </c>
      <c r="D1268" s="374" t="n"/>
      <c r="E1268" s="373" t="n"/>
      <c r="F1268" s="373" t="n"/>
      <c r="G1268" s="374" t="n"/>
      <c r="H1268" s="374" t="n"/>
      <c r="I1268" s="372" t="n"/>
      <c r="J1268" s="373" t="n"/>
      <c r="K1268" s="374" t="n"/>
      <c r="L1268" s="372" t="n"/>
      <c r="M1268" s="372" t="n"/>
      <c r="N1268" s="372" t="n"/>
      <c r="O1268" s="372" t="n"/>
      <c r="P1268" s="372" t="n"/>
      <c r="Q1268" s="372" t="n"/>
      <c r="R1268" s="374" t="n"/>
      <c r="S1268" s="372" t="n"/>
      <c r="T1268" s="374" t="n"/>
      <c r="U1268" s="374" t="n"/>
      <c r="V1268" s="163">
        <f>IFERROR(W1268/$AD1268,0)</f>
        <v/>
      </c>
      <c r="W1268" s="375">
        <f>SUM(I1268,J1268,K1268)</f>
        <v/>
      </c>
      <c r="X1268" s="165">
        <f>IFERROR(Y1268/$AD1268,0)</f>
        <v/>
      </c>
      <c r="Y1268" s="375">
        <f>SUM(L1268:R1268)</f>
        <v/>
      </c>
      <c r="Z1268" s="165">
        <f>IFERROR(AA1268/$AD1268,0)</f>
        <v/>
      </c>
      <c r="AA1268" s="375">
        <f>SUM(S1268,T1268)</f>
        <v/>
      </c>
      <c r="AB1268" s="166">
        <f>IFERROR(AC1268/$AD1268,0)</f>
        <v/>
      </c>
      <c r="AC1268" s="376">
        <f>SUM(W1268,Y1268,AA1268)</f>
        <v/>
      </c>
      <c r="AD1268" s="377">
        <f>AC1268+D1268+H1268</f>
        <v/>
      </c>
    </row>
    <row r="1269">
      <c r="A1269" s="3" t="n"/>
      <c r="B1269" s="84">
        <f>C1268</f>
        <v/>
      </c>
      <c r="C1269" s="85">
        <f>C1268+#REF!</f>
        <v/>
      </c>
      <c r="D1269" s="371" t="n"/>
      <c r="E1269" s="378" t="n"/>
      <c r="F1269" s="378" t="n"/>
      <c r="G1269" s="371" t="n"/>
      <c r="H1269" s="371" t="n"/>
      <c r="I1269" s="379" t="n"/>
      <c r="J1269" s="378" t="n"/>
      <c r="K1269" s="371" t="n"/>
      <c r="L1269" s="379" t="n"/>
      <c r="M1269" s="379" t="n"/>
      <c r="N1269" s="379" t="n"/>
      <c r="O1269" s="379" t="n"/>
      <c r="P1269" s="379" t="n"/>
      <c r="Q1269" s="379" t="n"/>
      <c r="R1269" s="371" t="n"/>
      <c r="S1269" s="379" t="n"/>
      <c r="T1269" s="371" t="n"/>
      <c r="U1269" s="371" t="n"/>
      <c r="V1269" s="171">
        <f>IFERROR(W1269/$AD1269,0)</f>
        <v/>
      </c>
      <c r="W1269" s="375">
        <f>SUM(I1269,J1269,K1269)</f>
        <v/>
      </c>
      <c r="X1269" s="172">
        <f>IFERROR(Y1269/$AD1269,0)</f>
        <v/>
      </c>
      <c r="Y1269" s="380">
        <f>SUM(L1269:R1269)</f>
        <v/>
      </c>
      <c r="Z1269" s="172">
        <f>IFERROR(AA1269/$AD1269,0)</f>
        <v/>
      </c>
      <c r="AA1269" s="380">
        <f>SUM(S1269,T1269)</f>
        <v/>
      </c>
      <c r="AB1269" s="174">
        <f>IFERROR(AC1269/$AD1269,0)</f>
        <v/>
      </c>
      <c r="AC1269" s="376">
        <f>SUM(W1269,Y1269,AA1269)</f>
        <v/>
      </c>
      <c r="AD1269" s="377">
        <f>AC1269+D1269+H1269</f>
        <v/>
      </c>
    </row>
    <row r="1270">
      <c r="A1270" s="3" t="n"/>
      <c r="B1270" s="84">
        <f>C1269</f>
        <v/>
      </c>
      <c r="C1270" s="85">
        <f>C1269+#REF!</f>
        <v/>
      </c>
      <c r="D1270" s="371" t="n"/>
      <c r="E1270" s="378" t="n"/>
      <c r="F1270" s="378" t="n"/>
      <c r="G1270" s="371" t="n"/>
      <c r="H1270" s="371" t="n"/>
      <c r="I1270" s="379" t="n"/>
      <c r="J1270" s="378" t="n"/>
      <c r="K1270" s="371" t="n"/>
      <c r="L1270" s="379" t="n"/>
      <c r="M1270" s="379" t="n"/>
      <c r="N1270" s="379" t="n"/>
      <c r="O1270" s="379" t="n"/>
      <c r="P1270" s="379" t="n"/>
      <c r="Q1270" s="379" t="n"/>
      <c r="R1270" s="371" t="n"/>
      <c r="S1270" s="379" t="n"/>
      <c r="T1270" s="371" t="n"/>
      <c r="U1270" s="371" t="n"/>
      <c r="V1270" s="171">
        <f>IFERROR(W1270/$AD1270,0)</f>
        <v/>
      </c>
      <c r="W1270" s="375">
        <f>SUM(I1270,J1270,K1270)</f>
        <v/>
      </c>
      <c r="X1270" s="172">
        <f>IFERROR(Y1270/$AD1270,0)</f>
        <v/>
      </c>
      <c r="Y1270" s="380">
        <f>SUM(L1270:R1270)</f>
        <v/>
      </c>
      <c r="Z1270" s="172">
        <f>IFERROR(AA1270/$AD1270,0)</f>
        <v/>
      </c>
      <c r="AA1270" s="380">
        <f>SUM(S1270,T1270)</f>
        <v/>
      </c>
      <c r="AB1270" s="174">
        <f>IFERROR(AC1270/$AD1270,0)</f>
        <v/>
      </c>
      <c r="AC1270" s="376">
        <f>SUM(W1270,Y1270,AA1270)</f>
        <v/>
      </c>
      <c r="AD1270" s="377">
        <f>AC1270+D1270+H1270</f>
        <v/>
      </c>
    </row>
    <row r="1271">
      <c r="A1271" s="3" t="n"/>
      <c r="B1271" s="84">
        <f>C1270</f>
        <v/>
      </c>
      <c r="C1271" s="85">
        <f>C1270+#REF!</f>
        <v/>
      </c>
      <c r="D1271" s="371" t="n"/>
      <c r="E1271" s="378" t="n"/>
      <c r="F1271" s="378" t="n"/>
      <c r="G1271" s="371" t="n"/>
      <c r="H1271" s="371" t="n"/>
      <c r="I1271" s="379" t="n"/>
      <c r="J1271" s="378" t="n"/>
      <c r="K1271" s="371" t="n"/>
      <c r="L1271" s="379" t="n"/>
      <c r="M1271" s="379" t="n"/>
      <c r="N1271" s="379" t="n"/>
      <c r="O1271" s="379" t="n"/>
      <c r="P1271" s="379" t="n"/>
      <c r="Q1271" s="379" t="n"/>
      <c r="R1271" s="371" t="n"/>
      <c r="S1271" s="379" t="n"/>
      <c r="T1271" s="371" t="n"/>
      <c r="U1271" s="371" t="n"/>
      <c r="V1271" s="171">
        <f>IFERROR(W1271/$AD1271,0)</f>
        <v/>
      </c>
      <c r="W1271" s="375">
        <f>SUM(I1271,J1271,K1271)</f>
        <v/>
      </c>
      <c r="X1271" s="172">
        <f>IFERROR(Y1271/$AD1271,0)</f>
        <v/>
      </c>
      <c r="Y1271" s="380">
        <f>SUM(L1271:R1271)</f>
        <v/>
      </c>
      <c r="Z1271" s="172">
        <f>IFERROR(AA1271/$AD1271,0)</f>
        <v/>
      </c>
      <c r="AA1271" s="380">
        <f>SUM(S1271,T1271)</f>
        <v/>
      </c>
      <c r="AB1271" s="174">
        <f>IFERROR(AC1271/$AD1271,0)</f>
        <v/>
      </c>
      <c r="AC1271" s="376">
        <f>SUM(W1271,Y1271,AA1271)</f>
        <v/>
      </c>
      <c r="AD1271" s="377">
        <f>AC1271+D1271+H1271</f>
        <v/>
      </c>
    </row>
    <row r="1272">
      <c r="A1272" s="3" t="n"/>
      <c r="B1272" s="84">
        <f>C1271</f>
        <v/>
      </c>
      <c r="C1272" s="85">
        <f>C1271+#REF!</f>
        <v/>
      </c>
      <c r="D1272" s="371" t="n"/>
      <c r="E1272" s="378" t="n"/>
      <c r="F1272" s="378" t="n"/>
      <c r="G1272" s="371" t="n"/>
      <c r="H1272" s="371" t="n"/>
      <c r="I1272" s="379" t="n"/>
      <c r="J1272" s="378" t="n"/>
      <c r="K1272" s="371" t="n"/>
      <c r="L1272" s="379" t="n"/>
      <c r="M1272" s="379" t="n"/>
      <c r="N1272" s="379" t="n"/>
      <c r="O1272" s="379" t="n"/>
      <c r="P1272" s="379" t="n"/>
      <c r="Q1272" s="379" t="n"/>
      <c r="R1272" s="371" t="n"/>
      <c r="S1272" s="379" t="n"/>
      <c r="T1272" s="371" t="n"/>
      <c r="U1272" s="371" t="n"/>
      <c r="V1272" s="171">
        <f>IFERROR(W1272/$AD1272,0)</f>
        <v/>
      </c>
      <c r="W1272" s="375">
        <f>SUM(I1272,J1272,K1272)</f>
        <v/>
      </c>
      <c r="X1272" s="172">
        <f>IFERROR(Y1272/$AD1272,0)</f>
        <v/>
      </c>
      <c r="Y1272" s="380">
        <f>SUM(L1272:R1272)</f>
        <v/>
      </c>
      <c r="Z1272" s="172">
        <f>IFERROR(AA1272/$AD1272,0)</f>
        <v/>
      </c>
      <c r="AA1272" s="380">
        <f>SUM(S1272,T1272)</f>
        <v/>
      </c>
      <c r="AB1272" s="174">
        <f>IFERROR(AC1272/$AD1272,0)</f>
        <v/>
      </c>
      <c r="AC1272" s="376">
        <f>SUM(W1272,Y1272,AA1272)</f>
        <v/>
      </c>
      <c r="AD1272" s="377">
        <f>AC1272+D1272+H1272</f>
        <v/>
      </c>
    </row>
    <row r="1273">
      <c r="A1273" s="3" t="n"/>
      <c r="B1273" s="84">
        <f>C1272</f>
        <v/>
      </c>
      <c r="C1273" s="85">
        <f>C1272+#REF!</f>
        <v/>
      </c>
      <c r="D1273" s="371" t="n"/>
      <c r="E1273" s="378" t="n"/>
      <c r="F1273" s="378" t="n"/>
      <c r="G1273" s="371" t="n"/>
      <c r="H1273" s="371" t="n"/>
      <c r="I1273" s="379" t="n"/>
      <c r="J1273" s="378" t="n"/>
      <c r="K1273" s="371" t="n"/>
      <c r="L1273" s="379" t="n"/>
      <c r="M1273" s="379" t="n"/>
      <c r="N1273" s="379" t="n"/>
      <c r="O1273" s="379" t="n"/>
      <c r="P1273" s="379" t="n"/>
      <c r="Q1273" s="379" t="n"/>
      <c r="R1273" s="371" t="n"/>
      <c r="S1273" s="379" t="n"/>
      <c r="T1273" s="371" t="n"/>
      <c r="U1273" s="371" t="n"/>
      <c r="V1273" s="171">
        <f>IFERROR(W1273/$AD1273,0)</f>
        <v/>
      </c>
      <c r="W1273" s="375">
        <f>SUM(I1273,J1273,K1273)</f>
        <v/>
      </c>
      <c r="X1273" s="172">
        <f>IFERROR(Y1273/$AD1273,0)</f>
        <v/>
      </c>
      <c r="Y1273" s="380">
        <f>SUM(L1273:R1273)</f>
        <v/>
      </c>
      <c r="Z1273" s="172">
        <f>IFERROR(AA1273/$AD1273,0)</f>
        <v/>
      </c>
      <c r="AA1273" s="380">
        <f>SUM(S1273,T1273)</f>
        <v/>
      </c>
      <c r="AB1273" s="174">
        <f>IFERROR(AC1273/$AD1273,0)</f>
        <v/>
      </c>
      <c r="AC1273" s="376">
        <f>SUM(W1273,Y1273,AA1273)</f>
        <v/>
      </c>
      <c r="AD1273" s="377">
        <f>AC1273+D1273+H1273</f>
        <v/>
      </c>
    </row>
    <row r="1274">
      <c r="A1274" s="3" t="n"/>
      <c r="B1274" s="84">
        <f>C1273</f>
        <v/>
      </c>
      <c r="C1274" s="85">
        <f>C1273+#REF!</f>
        <v/>
      </c>
      <c r="D1274" s="371" t="n"/>
      <c r="E1274" s="378" t="n"/>
      <c r="F1274" s="378" t="n"/>
      <c r="G1274" s="371" t="n"/>
      <c r="H1274" s="371" t="n"/>
      <c r="I1274" s="379" t="n"/>
      <c r="J1274" s="378" t="n"/>
      <c r="K1274" s="371" t="n"/>
      <c r="L1274" s="379" t="n"/>
      <c r="M1274" s="379" t="n"/>
      <c r="N1274" s="379" t="n"/>
      <c r="O1274" s="379" t="n"/>
      <c r="P1274" s="379" t="n"/>
      <c r="Q1274" s="379" t="n"/>
      <c r="R1274" s="371" t="n"/>
      <c r="S1274" s="379" t="n"/>
      <c r="T1274" s="371" t="n"/>
      <c r="U1274" s="371" t="n"/>
      <c r="V1274" s="171">
        <f>IFERROR(W1274/$AD1274,0)</f>
        <v/>
      </c>
      <c r="W1274" s="375">
        <f>SUM(I1274,J1274,K1274)</f>
        <v/>
      </c>
      <c r="X1274" s="172">
        <f>IFERROR(Y1274/$AD1274,0)</f>
        <v/>
      </c>
      <c r="Y1274" s="380">
        <f>SUM(L1274:R1274)</f>
        <v/>
      </c>
      <c r="Z1274" s="172">
        <f>IFERROR(AA1274/$AD1274,0)</f>
        <v/>
      </c>
      <c r="AA1274" s="380">
        <f>SUM(S1274,T1274)</f>
        <v/>
      </c>
      <c r="AB1274" s="174">
        <f>IFERROR(AC1274/$AD1274,0)</f>
        <v/>
      </c>
      <c r="AC1274" s="376">
        <f>SUM(W1274,Y1274,AA1274)</f>
        <v/>
      </c>
      <c r="AD1274" s="377">
        <f>AC1274+D1274+H1274</f>
        <v/>
      </c>
    </row>
    <row r="1275">
      <c r="A1275" s="3" t="n"/>
      <c r="B1275" s="99">
        <f>C1274</f>
        <v/>
      </c>
      <c r="C1275" s="100">
        <f>C1274+#REF!</f>
        <v/>
      </c>
      <c r="D1275" s="371" t="n"/>
      <c r="E1275" s="378" t="n"/>
      <c r="F1275" s="378" t="n"/>
      <c r="G1275" s="371" t="n"/>
      <c r="H1275" s="371" t="n"/>
      <c r="I1275" s="379" t="n"/>
      <c r="J1275" s="378" t="n"/>
      <c r="K1275" s="371" t="n"/>
      <c r="L1275" s="379" t="n"/>
      <c r="M1275" s="379" t="n"/>
      <c r="N1275" s="379" t="n"/>
      <c r="O1275" s="379" t="n"/>
      <c r="P1275" s="379" t="n"/>
      <c r="Q1275" s="379" t="n"/>
      <c r="R1275" s="371" t="n"/>
      <c r="S1275" s="379" t="n"/>
      <c r="T1275" s="371" t="n"/>
      <c r="U1275" s="371" t="n"/>
      <c r="V1275" s="171">
        <f>IFERROR(W1275/$AD1275,0)</f>
        <v/>
      </c>
      <c r="W1275" s="375">
        <f>SUM(I1275,J1275,K1275)</f>
        <v/>
      </c>
      <c r="X1275" s="172">
        <f>IFERROR(Y1275/$AD1275,0)</f>
        <v/>
      </c>
      <c r="Y1275" s="380">
        <f>SUM(L1275:R1275)</f>
        <v/>
      </c>
      <c r="Z1275" s="172">
        <f>IFERROR(AA1275/$AD1275,0)</f>
        <v/>
      </c>
      <c r="AA1275" s="380">
        <f>SUM(S1275,T1275)</f>
        <v/>
      </c>
      <c r="AB1275" s="174">
        <f>IFERROR(AC1275/$AD1275,0)</f>
        <v/>
      </c>
      <c r="AC1275" s="376">
        <f>SUM(W1275,Y1275,AA1275)</f>
        <v/>
      </c>
      <c r="AD1275" s="377">
        <f>AC1275+D1275+H1275</f>
        <v/>
      </c>
    </row>
    <row r="1276">
      <c r="A1276" s="3" t="n"/>
      <c r="B1276" s="99">
        <f>C1275</f>
        <v/>
      </c>
      <c r="C1276" s="100">
        <f>C1275+#REF!</f>
        <v/>
      </c>
      <c r="D1276" s="371" t="n"/>
      <c r="E1276" s="378" t="n"/>
      <c r="F1276" s="378" t="n"/>
      <c r="G1276" s="371" t="n"/>
      <c r="H1276" s="371" t="n"/>
      <c r="I1276" s="379" t="n"/>
      <c r="J1276" s="378" t="n"/>
      <c r="K1276" s="371" t="n"/>
      <c r="L1276" s="379" t="n"/>
      <c r="M1276" s="379" t="n"/>
      <c r="N1276" s="379" t="n"/>
      <c r="O1276" s="379" t="n"/>
      <c r="P1276" s="379" t="n"/>
      <c r="Q1276" s="379" t="n"/>
      <c r="R1276" s="371" t="n"/>
      <c r="S1276" s="379" t="n"/>
      <c r="T1276" s="371" t="n"/>
      <c r="U1276" s="371" t="n"/>
      <c r="V1276" s="171">
        <f>IFERROR(W1276/$AD1276,0)</f>
        <v/>
      </c>
      <c r="W1276" s="375">
        <f>SUM(I1276,J1276,K1276)</f>
        <v/>
      </c>
      <c r="X1276" s="172">
        <f>IFERROR(Y1276/$AD1276,0)</f>
        <v/>
      </c>
      <c r="Y1276" s="380">
        <f>SUM(L1276:R1276)</f>
        <v/>
      </c>
      <c r="Z1276" s="172">
        <f>IFERROR(AA1276/$AD1276,0)</f>
        <v/>
      </c>
      <c r="AA1276" s="380">
        <f>SUM(S1276,T1276)</f>
        <v/>
      </c>
      <c r="AB1276" s="174">
        <f>IFERROR(AC1276/$AD1276,0)</f>
        <v/>
      </c>
      <c r="AC1276" s="376">
        <f>SUM(W1276,Y1276,AA1276)</f>
        <v/>
      </c>
      <c r="AD1276" s="377">
        <f>AC1276+D1276+H1276</f>
        <v/>
      </c>
    </row>
    <row r="1277">
      <c r="A1277" s="3" t="n"/>
      <c r="B1277" s="99">
        <f>C1276</f>
        <v/>
      </c>
      <c r="C1277" s="100">
        <f>C1276+#REF!</f>
        <v/>
      </c>
      <c r="D1277" s="371" t="n"/>
      <c r="E1277" s="378" t="n"/>
      <c r="F1277" s="378" t="n"/>
      <c r="G1277" s="371" t="n"/>
      <c r="H1277" s="371" t="n"/>
      <c r="I1277" s="379" t="n"/>
      <c r="J1277" s="378" t="n"/>
      <c r="K1277" s="371" t="n"/>
      <c r="L1277" s="379" t="n"/>
      <c r="M1277" s="379" t="n"/>
      <c r="N1277" s="379" t="n"/>
      <c r="O1277" s="379" t="n"/>
      <c r="P1277" s="379" t="n"/>
      <c r="Q1277" s="379" t="n"/>
      <c r="R1277" s="371" t="n"/>
      <c r="S1277" s="379" t="n"/>
      <c r="T1277" s="371" t="n"/>
      <c r="U1277" s="371" t="n"/>
      <c r="V1277" s="171">
        <f>IFERROR(W1277/$AD1277,0)</f>
        <v/>
      </c>
      <c r="W1277" s="375">
        <f>SUM(I1277,J1277,K1277)</f>
        <v/>
      </c>
      <c r="X1277" s="172">
        <f>IFERROR(Y1277/$AD1277,0)</f>
        <v/>
      </c>
      <c r="Y1277" s="380">
        <f>SUM(L1277:R1277)</f>
        <v/>
      </c>
      <c r="Z1277" s="172">
        <f>IFERROR(AA1277/$AD1277,0)</f>
        <v/>
      </c>
      <c r="AA1277" s="380">
        <f>SUM(S1277,T1277)</f>
        <v/>
      </c>
      <c r="AB1277" s="174">
        <f>IFERROR(AC1277/$AD1277,0)</f>
        <v/>
      </c>
      <c r="AC1277" s="376">
        <f>SUM(W1277,Y1277,AA1277)</f>
        <v/>
      </c>
      <c r="AD1277" s="377">
        <f>AC1277+D1277+H1277</f>
        <v/>
      </c>
    </row>
    <row r="1278">
      <c r="A1278" s="3" t="n"/>
      <c r="B1278" s="99">
        <f>C1277</f>
        <v/>
      </c>
      <c r="C1278" s="100">
        <f>C1277+#REF!</f>
        <v/>
      </c>
      <c r="D1278" s="371" t="n"/>
      <c r="E1278" s="378" t="n"/>
      <c r="F1278" s="378" t="n"/>
      <c r="G1278" s="371" t="n"/>
      <c r="H1278" s="371" t="n"/>
      <c r="I1278" s="379" t="n"/>
      <c r="J1278" s="378" t="n"/>
      <c r="K1278" s="371" t="n"/>
      <c r="L1278" s="379" t="n"/>
      <c r="M1278" s="379" t="n"/>
      <c r="N1278" s="379" t="n"/>
      <c r="O1278" s="379" t="n"/>
      <c r="P1278" s="379" t="n"/>
      <c r="Q1278" s="379" t="n"/>
      <c r="R1278" s="371" t="n"/>
      <c r="S1278" s="379" t="n"/>
      <c r="T1278" s="371" t="n"/>
      <c r="U1278" s="371" t="n"/>
      <c r="V1278" s="171">
        <f>IFERROR(W1278/$AD1278,0)</f>
        <v/>
      </c>
      <c r="W1278" s="375">
        <f>SUM(I1278,J1278,K1278)</f>
        <v/>
      </c>
      <c r="X1278" s="172">
        <f>IFERROR(Y1278/$AD1278,0)</f>
        <v/>
      </c>
      <c r="Y1278" s="380">
        <f>SUM(L1278:R1278)</f>
        <v/>
      </c>
      <c r="Z1278" s="172">
        <f>IFERROR(AA1278/$AD1278,0)</f>
        <v/>
      </c>
      <c r="AA1278" s="380">
        <f>SUM(S1278,T1278)</f>
        <v/>
      </c>
      <c r="AB1278" s="174">
        <f>IFERROR(AC1278/$AD1278,0)</f>
        <v/>
      </c>
      <c r="AC1278" s="376">
        <f>SUM(W1278,Y1278,AA1278)</f>
        <v/>
      </c>
      <c r="AD1278" s="377">
        <f>AC1278+D1278+H1278</f>
        <v/>
      </c>
    </row>
    <row r="1279">
      <c r="A1279" s="3" t="n"/>
      <c r="B1279" s="99">
        <f>C1278</f>
        <v/>
      </c>
      <c r="C1279" s="100">
        <f>C1278+#REF!</f>
        <v/>
      </c>
      <c r="D1279" s="371" t="n"/>
      <c r="E1279" s="378" t="n"/>
      <c r="F1279" s="378" t="n"/>
      <c r="G1279" s="371" t="n"/>
      <c r="H1279" s="371" t="n"/>
      <c r="I1279" s="379" t="n"/>
      <c r="J1279" s="378" t="n"/>
      <c r="K1279" s="371" t="n"/>
      <c r="L1279" s="379" t="n"/>
      <c r="M1279" s="379" t="n"/>
      <c r="N1279" s="379" t="n"/>
      <c r="O1279" s="379" t="n"/>
      <c r="P1279" s="379" t="n"/>
      <c r="Q1279" s="379" t="n"/>
      <c r="R1279" s="371" t="n"/>
      <c r="S1279" s="379" t="n"/>
      <c r="T1279" s="371" t="n"/>
      <c r="U1279" s="371" t="n"/>
      <c r="V1279" s="171">
        <f>IFERROR(W1279/$AD1279,0)</f>
        <v/>
      </c>
      <c r="W1279" s="375">
        <f>SUM(I1279,J1279,K1279)</f>
        <v/>
      </c>
      <c r="X1279" s="172">
        <f>IFERROR(Y1279/$AD1279,0)</f>
        <v/>
      </c>
      <c r="Y1279" s="380">
        <f>SUM(L1279:R1279)</f>
        <v/>
      </c>
      <c r="Z1279" s="172">
        <f>IFERROR(AA1279/$AD1279,0)</f>
        <v/>
      </c>
      <c r="AA1279" s="380">
        <f>SUM(S1279,T1279)</f>
        <v/>
      </c>
      <c r="AB1279" s="174">
        <f>IFERROR(AC1279/$AD1279,0)</f>
        <v/>
      </c>
      <c r="AC1279" s="376">
        <f>SUM(W1279,Y1279,AA1279)</f>
        <v/>
      </c>
      <c r="AD1279" s="377">
        <f>AC1279+D1279+H1279</f>
        <v/>
      </c>
    </row>
    <row r="1280">
      <c r="A1280" s="3" t="n"/>
      <c r="B1280" s="99">
        <f>C1279</f>
        <v/>
      </c>
      <c r="C1280" s="100">
        <f>C1279+#REF!</f>
        <v/>
      </c>
      <c r="D1280" s="371" t="n"/>
      <c r="E1280" s="378" t="n"/>
      <c r="F1280" s="378" t="n"/>
      <c r="G1280" s="371" t="n"/>
      <c r="H1280" s="371" t="n"/>
      <c r="I1280" s="379" t="n"/>
      <c r="J1280" s="378" t="n"/>
      <c r="K1280" s="371" t="n"/>
      <c r="L1280" s="379" t="n"/>
      <c r="M1280" s="379" t="n"/>
      <c r="N1280" s="379" t="n"/>
      <c r="O1280" s="379" t="n"/>
      <c r="P1280" s="379" t="n"/>
      <c r="Q1280" s="379" t="n"/>
      <c r="R1280" s="371" t="n"/>
      <c r="S1280" s="379" t="n"/>
      <c r="T1280" s="371" t="n"/>
      <c r="U1280" s="371" t="n"/>
      <c r="V1280" s="171">
        <f>IFERROR(W1280/$AD1280,0)</f>
        <v/>
      </c>
      <c r="W1280" s="375">
        <f>SUM(I1280,J1280,K1280)</f>
        <v/>
      </c>
      <c r="X1280" s="172">
        <f>IFERROR(Y1280/$AD1280,0)</f>
        <v/>
      </c>
      <c r="Y1280" s="380">
        <f>SUM(L1280:R1280)</f>
        <v/>
      </c>
      <c r="Z1280" s="172">
        <f>IFERROR(AA1280/$AD1280,0)</f>
        <v/>
      </c>
      <c r="AA1280" s="380">
        <f>SUM(S1280,T1280)</f>
        <v/>
      </c>
      <c r="AB1280" s="174">
        <f>IFERROR(AC1280/$AD1280,0)</f>
        <v/>
      </c>
      <c r="AC1280" s="376">
        <f>SUM(W1280,Y1280,AA1280)</f>
        <v/>
      </c>
      <c r="AD1280" s="377">
        <f>AC1280+D1280+H1280</f>
        <v/>
      </c>
    </row>
    <row r="1281">
      <c r="A1281" s="3" t="n"/>
      <c r="B1281" s="99">
        <f>C1280</f>
        <v/>
      </c>
      <c r="C1281" s="100">
        <f>C1280+#REF!</f>
        <v/>
      </c>
      <c r="D1281" s="371" t="n"/>
      <c r="E1281" s="378" t="n"/>
      <c r="F1281" s="378" t="n"/>
      <c r="G1281" s="371" t="n"/>
      <c r="H1281" s="371" t="n"/>
      <c r="I1281" s="379" t="n"/>
      <c r="J1281" s="378" t="n"/>
      <c r="K1281" s="371" t="n"/>
      <c r="L1281" s="379" t="n"/>
      <c r="M1281" s="379" t="n"/>
      <c r="N1281" s="379" t="n"/>
      <c r="O1281" s="379" t="n"/>
      <c r="P1281" s="379" t="n"/>
      <c r="Q1281" s="379" t="n"/>
      <c r="R1281" s="371" t="n"/>
      <c r="S1281" s="379" t="n"/>
      <c r="T1281" s="371" t="n"/>
      <c r="U1281" s="371" t="n"/>
      <c r="V1281" s="171">
        <f>IFERROR(W1281/$AD1281,0)</f>
        <v/>
      </c>
      <c r="W1281" s="375">
        <f>SUM(I1281,J1281,K1281)</f>
        <v/>
      </c>
      <c r="X1281" s="172">
        <f>IFERROR(Y1281/$AD1281,0)</f>
        <v/>
      </c>
      <c r="Y1281" s="380">
        <f>SUM(L1281:R1281)</f>
        <v/>
      </c>
      <c r="Z1281" s="172">
        <f>IFERROR(AA1281/$AD1281,0)</f>
        <v/>
      </c>
      <c r="AA1281" s="380">
        <f>SUM(S1281,T1281)</f>
        <v/>
      </c>
      <c r="AB1281" s="174">
        <f>IFERROR(AC1281/$AD1281,0)</f>
        <v/>
      </c>
      <c r="AC1281" s="376">
        <f>SUM(W1281,Y1281,AA1281)</f>
        <v/>
      </c>
      <c r="AD1281" s="377">
        <f>AC1281+D1281+H1281</f>
        <v/>
      </c>
    </row>
    <row r="1282">
      <c r="A1282" s="3" t="n"/>
      <c r="B1282" s="99">
        <f>C1281</f>
        <v/>
      </c>
      <c r="C1282" s="100">
        <f>C1281+#REF!</f>
        <v/>
      </c>
      <c r="D1282" s="371" t="n"/>
      <c r="E1282" s="378" t="n"/>
      <c r="F1282" s="378" t="n"/>
      <c r="G1282" s="371" t="n"/>
      <c r="H1282" s="371" t="n"/>
      <c r="I1282" s="379" t="n"/>
      <c r="J1282" s="378" t="n"/>
      <c r="K1282" s="371" t="n"/>
      <c r="L1282" s="379" t="n"/>
      <c r="M1282" s="379" t="n"/>
      <c r="N1282" s="379" t="n"/>
      <c r="O1282" s="379" t="n"/>
      <c r="P1282" s="379" t="n"/>
      <c r="Q1282" s="379" t="n"/>
      <c r="R1282" s="371" t="n"/>
      <c r="S1282" s="379" t="n"/>
      <c r="T1282" s="371" t="n"/>
      <c r="U1282" s="371" t="n"/>
      <c r="V1282" s="171">
        <f>IFERROR(W1282/$AD1282,0)</f>
        <v/>
      </c>
      <c r="W1282" s="375">
        <f>SUM(I1282,J1282,K1282)</f>
        <v/>
      </c>
      <c r="X1282" s="172">
        <f>IFERROR(Y1282/$AD1282,0)</f>
        <v/>
      </c>
      <c r="Y1282" s="380">
        <f>SUM(L1282:R1282)</f>
        <v/>
      </c>
      <c r="Z1282" s="172">
        <f>IFERROR(AA1282/$AD1282,0)</f>
        <v/>
      </c>
      <c r="AA1282" s="380">
        <f>SUM(S1282,T1282)</f>
        <v/>
      </c>
      <c r="AB1282" s="174">
        <f>IFERROR(AC1282/$AD1282,0)</f>
        <v/>
      </c>
      <c r="AC1282" s="376">
        <f>SUM(W1282,Y1282,AA1282)</f>
        <v/>
      </c>
      <c r="AD1282" s="377">
        <f>AC1282+D1282+H1282</f>
        <v/>
      </c>
    </row>
    <row r="1283">
      <c r="A1283" s="3" t="n"/>
      <c r="B1283" s="99">
        <f>C1282</f>
        <v/>
      </c>
      <c r="C1283" s="100">
        <f>C1282+#REF!</f>
        <v/>
      </c>
      <c r="D1283" s="371" t="n"/>
      <c r="E1283" s="378" t="n"/>
      <c r="F1283" s="378" t="n"/>
      <c r="G1283" s="371" t="n"/>
      <c r="H1283" s="371" t="n"/>
      <c r="I1283" s="379" t="n"/>
      <c r="J1283" s="378" t="n"/>
      <c r="K1283" s="371" t="n"/>
      <c r="L1283" s="379" t="n"/>
      <c r="M1283" s="379" t="n"/>
      <c r="N1283" s="379" t="n"/>
      <c r="O1283" s="379" t="n"/>
      <c r="P1283" s="379" t="n"/>
      <c r="Q1283" s="379" t="n"/>
      <c r="R1283" s="371" t="n"/>
      <c r="S1283" s="379" t="n"/>
      <c r="T1283" s="371" t="n"/>
      <c r="U1283" s="371" t="n"/>
      <c r="V1283" s="171">
        <f>IFERROR(W1283/$AD1283,0)</f>
        <v/>
      </c>
      <c r="W1283" s="375">
        <f>SUM(I1283,J1283,K1283)</f>
        <v/>
      </c>
      <c r="X1283" s="172">
        <f>IFERROR(Y1283/$AD1283,0)</f>
        <v/>
      </c>
      <c r="Y1283" s="380">
        <f>SUM(L1283:R1283)</f>
        <v/>
      </c>
      <c r="Z1283" s="172">
        <f>IFERROR(AA1283/$AD1283,0)</f>
        <v/>
      </c>
      <c r="AA1283" s="380">
        <f>SUM(S1283,T1283)</f>
        <v/>
      </c>
      <c r="AB1283" s="174">
        <f>IFERROR(AC1283/$AD1283,0)</f>
        <v/>
      </c>
      <c r="AC1283" s="376">
        <f>SUM(W1283,Y1283,AA1283)</f>
        <v/>
      </c>
      <c r="AD1283" s="377">
        <f>AC1283+D1283+H1283</f>
        <v/>
      </c>
    </row>
    <row r="1284">
      <c r="A1284" s="3" t="n"/>
      <c r="B1284" s="99">
        <f>C1283</f>
        <v/>
      </c>
      <c r="C1284" s="100">
        <f>C1283+#REF!</f>
        <v/>
      </c>
      <c r="D1284" s="371" t="n"/>
      <c r="E1284" s="378" t="n"/>
      <c r="F1284" s="378" t="n"/>
      <c r="G1284" s="371" t="n"/>
      <c r="H1284" s="371" t="n"/>
      <c r="I1284" s="379" t="n"/>
      <c r="J1284" s="378" t="n"/>
      <c r="K1284" s="371" t="n"/>
      <c r="L1284" s="379" t="n"/>
      <c r="M1284" s="379" t="n"/>
      <c r="N1284" s="379" t="n"/>
      <c r="O1284" s="379" t="n"/>
      <c r="P1284" s="379" t="n"/>
      <c r="Q1284" s="379" t="n"/>
      <c r="R1284" s="371" t="n"/>
      <c r="S1284" s="379" t="n"/>
      <c r="T1284" s="371" t="n"/>
      <c r="U1284" s="371" t="n"/>
      <c r="V1284" s="171">
        <f>IFERROR(W1284/$AD1284,0)</f>
        <v/>
      </c>
      <c r="W1284" s="375">
        <f>SUM(I1284,J1284,K1284)</f>
        <v/>
      </c>
      <c r="X1284" s="172">
        <f>IFERROR(Y1284/$AD1284,0)</f>
        <v/>
      </c>
      <c r="Y1284" s="380">
        <f>SUM(L1284:R1284)</f>
        <v/>
      </c>
      <c r="Z1284" s="172">
        <f>IFERROR(AA1284/$AD1284,0)</f>
        <v/>
      </c>
      <c r="AA1284" s="380">
        <f>SUM(S1284,T1284)</f>
        <v/>
      </c>
      <c r="AB1284" s="174">
        <f>IFERROR(AC1284/$AD1284,0)</f>
        <v/>
      </c>
      <c r="AC1284" s="376">
        <f>SUM(W1284,Y1284,AA1284)</f>
        <v/>
      </c>
      <c r="AD1284" s="377">
        <f>AC1284+D1284+H1284</f>
        <v/>
      </c>
    </row>
    <row r="1285">
      <c r="A1285" s="3" t="n"/>
      <c r="B1285" s="99">
        <f>C1284</f>
        <v/>
      </c>
      <c r="C1285" s="100">
        <f>C1284+#REF!</f>
        <v/>
      </c>
      <c r="D1285" s="371" t="n"/>
      <c r="E1285" s="378" t="n"/>
      <c r="F1285" s="378" t="n"/>
      <c r="G1285" s="371" t="n"/>
      <c r="H1285" s="371" t="n"/>
      <c r="I1285" s="379" t="n"/>
      <c r="J1285" s="378" t="n"/>
      <c r="K1285" s="371" t="n"/>
      <c r="L1285" s="379" t="n"/>
      <c r="M1285" s="379" t="n"/>
      <c r="N1285" s="379" t="n"/>
      <c r="O1285" s="379" t="n"/>
      <c r="P1285" s="379" t="n"/>
      <c r="Q1285" s="379" t="n"/>
      <c r="R1285" s="371" t="n"/>
      <c r="S1285" s="379" t="n"/>
      <c r="T1285" s="371" t="n"/>
      <c r="U1285" s="371" t="n"/>
      <c r="V1285" s="171">
        <f>IFERROR(W1285/$AD1285,0)</f>
        <v/>
      </c>
      <c r="W1285" s="375">
        <f>SUM(I1285,J1285,K1285)</f>
        <v/>
      </c>
      <c r="X1285" s="172">
        <f>IFERROR(Y1285/$AD1285,0)</f>
        <v/>
      </c>
      <c r="Y1285" s="380">
        <f>SUM(L1285:R1285)</f>
        <v/>
      </c>
      <c r="Z1285" s="172">
        <f>IFERROR(AA1285/$AD1285,0)</f>
        <v/>
      </c>
      <c r="AA1285" s="380">
        <f>SUM(S1285,T1285)</f>
        <v/>
      </c>
      <c r="AB1285" s="174">
        <f>IFERROR(AC1285/$AD1285,0)</f>
        <v/>
      </c>
      <c r="AC1285" s="376">
        <f>SUM(W1285,Y1285,AA1285)</f>
        <v/>
      </c>
      <c r="AD1285" s="377">
        <f>AC1285+D1285+H1285</f>
        <v/>
      </c>
    </row>
    <row r="1286">
      <c r="A1286" s="3" t="n"/>
      <c r="B1286" s="99">
        <f>C1285</f>
        <v/>
      </c>
      <c r="C1286" s="100">
        <f>C1285+#REF!</f>
        <v/>
      </c>
      <c r="D1286" s="371" t="n"/>
      <c r="E1286" s="378" t="n"/>
      <c r="F1286" s="378" t="n"/>
      <c r="G1286" s="371" t="n"/>
      <c r="H1286" s="371" t="n"/>
      <c r="I1286" s="379" t="n"/>
      <c r="J1286" s="378" t="n"/>
      <c r="K1286" s="371" t="n"/>
      <c r="L1286" s="379" t="n"/>
      <c r="M1286" s="379" t="n"/>
      <c r="N1286" s="379" t="n"/>
      <c r="O1286" s="379" t="n"/>
      <c r="P1286" s="379" t="n"/>
      <c r="Q1286" s="379" t="n"/>
      <c r="R1286" s="371" t="n"/>
      <c r="S1286" s="379" t="n"/>
      <c r="T1286" s="371" t="n"/>
      <c r="U1286" s="371" t="n"/>
      <c r="V1286" s="171">
        <f>IFERROR(W1286/$AD1286,0)</f>
        <v/>
      </c>
      <c r="W1286" s="375">
        <f>SUM(I1286,J1286,K1286)</f>
        <v/>
      </c>
      <c r="X1286" s="172">
        <f>IFERROR(Y1286/$AD1286,0)</f>
        <v/>
      </c>
      <c r="Y1286" s="380">
        <f>SUM(L1286:R1286)</f>
        <v/>
      </c>
      <c r="Z1286" s="172">
        <f>IFERROR(AA1286/$AD1286,0)</f>
        <v/>
      </c>
      <c r="AA1286" s="380">
        <f>SUM(S1286,T1286)</f>
        <v/>
      </c>
      <c r="AB1286" s="174">
        <f>IFERROR(AC1286/$AD1286,0)</f>
        <v/>
      </c>
      <c r="AC1286" s="376">
        <f>SUM(W1286,Y1286,AA1286)</f>
        <v/>
      </c>
      <c r="AD1286" s="377">
        <f>AC1286+D1286+H1286</f>
        <v/>
      </c>
    </row>
    <row r="1287">
      <c r="A1287" s="3" t="n"/>
      <c r="B1287" s="99">
        <f>C1286</f>
        <v/>
      </c>
      <c r="C1287" s="100">
        <f>C1286+#REF!</f>
        <v/>
      </c>
      <c r="D1287" s="371" t="n"/>
      <c r="E1287" s="378" t="n"/>
      <c r="F1287" s="378" t="n"/>
      <c r="G1287" s="371" t="n"/>
      <c r="H1287" s="371" t="n"/>
      <c r="I1287" s="379" t="n"/>
      <c r="J1287" s="378" t="n"/>
      <c r="K1287" s="371" t="n"/>
      <c r="L1287" s="379" t="n"/>
      <c r="M1287" s="379" t="n"/>
      <c r="N1287" s="379" t="n"/>
      <c r="O1287" s="379" t="n"/>
      <c r="P1287" s="379" t="n"/>
      <c r="Q1287" s="379" t="n"/>
      <c r="R1287" s="371" t="n"/>
      <c r="S1287" s="379" t="n"/>
      <c r="T1287" s="371" t="n"/>
      <c r="U1287" s="371" t="n"/>
      <c r="V1287" s="171">
        <f>IFERROR(W1287/$AD1287,0)</f>
        <v/>
      </c>
      <c r="W1287" s="375">
        <f>SUM(I1287,J1287,K1287)</f>
        <v/>
      </c>
      <c r="X1287" s="172">
        <f>IFERROR(Y1287/$AD1287,0)</f>
        <v/>
      </c>
      <c r="Y1287" s="380">
        <f>SUM(L1287:R1287)</f>
        <v/>
      </c>
      <c r="Z1287" s="172">
        <f>IFERROR(AA1287/$AD1287,0)</f>
        <v/>
      </c>
      <c r="AA1287" s="380">
        <f>SUM(S1287,T1287)</f>
        <v/>
      </c>
      <c r="AB1287" s="174">
        <f>IFERROR(AC1287/$AD1287,0)</f>
        <v/>
      </c>
      <c r="AC1287" s="376">
        <f>SUM(W1287,Y1287,AA1287)</f>
        <v/>
      </c>
      <c r="AD1287" s="377">
        <f>AC1287+D1287+H1287</f>
        <v/>
      </c>
    </row>
    <row r="1288">
      <c r="A1288" s="3" t="n"/>
      <c r="B1288" s="99">
        <f>C1287</f>
        <v/>
      </c>
      <c r="C1288" s="100">
        <f>C1287+#REF!</f>
        <v/>
      </c>
      <c r="D1288" s="371" t="n"/>
      <c r="E1288" s="378" t="n"/>
      <c r="F1288" s="378" t="n"/>
      <c r="G1288" s="371" t="n"/>
      <c r="H1288" s="371" t="n"/>
      <c r="I1288" s="379" t="n"/>
      <c r="J1288" s="378" t="n"/>
      <c r="K1288" s="371" t="n"/>
      <c r="L1288" s="379" t="n"/>
      <c r="M1288" s="379" t="n"/>
      <c r="N1288" s="379" t="n"/>
      <c r="O1288" s="379" t="n"/>
      <c r="P1288" s="379" t="n"/>
      <c r="Q1288" s="379" t="n"/>
      <c r="R1288" s="371" t="n"/>
      <c r="S1288" s="379" t="n"/>
      <c r="T1288" s="371" t="n"/>
      <c r="U1288" s="371" t="n"/>
      <c r="V1288" s="171">
        <f>IFERROR(W1288/$AD1288,0)</f>
        <v/>
      </c>
      <c r="W1288" s="375">
        <f>SUM(I1288,J1288,K1288)</f>
        <v/>
      </c>
      <c r="X1288" s="172">
        <f>IFERROR(Y1288/$AD1288,0)</f>
        <v/>
      </c>
      <c r="Y1288" s="380">
        <f>SUM(L1288:R1288)</f>
        <v/>
      </c>
      <c r="Z1288" s="172">
        <f>IFERROR(AA1288/$AD1288,0)</f>
        <v/>
      </c>
      <c r="AA1288" s="380">
        <f>SUM(S1288,T1288)</f>
        <v/>
      </c>
      <c r="AB1288" s="174">
        <f>IFERROR(AC1288/$AD1288,0)</f>
        <v/>
      </c>
      <c r="AC1288" s="376">
        <f>SUM(W1288,Y1288,AA1288)</f>
        <v/>
      </c>
      <c r="AD1288" s="377">
        <f>AC1288+D1288+H1288</f>
        <v/>
      </c>
    </row>
    <row r="1289">
      <c r="A1289" s="3" t="n"/>
      <c r="B1289" s="99">
        <f>C1288</f>
        <v/>
      </c>
      <c r="C1289" s="100">
        <f>C1288+#REF!</f>
        <v/>
      </c>
      <c r="D1289" s="371" t="n"/>
      <c r="E1289" s="378" t="n"/>
      <c r="F1289" s="378" t="n"/>
      <c r="G1289" s="371" t="n"/>
      <c r="H1289" s="371" t="n"/>
      <c r="I1289" s="379" t="n"/>
      <c r="J1289" s="378" t="n"/>
      <c r="K1289" s="371" t="n"/>
      <c r="L1289" s="379" t="n"/>
      <c r="M1289" s="379" t="n"/>
      <c r="N1289" s="379" t="n"/>
      <c r="O1289" s="379" t="n"/>
      <c r="P1289" s="379" t="n"/>
      <c r="Q1289" s="379" t="n"/>
      <c r="R1289" s="371" t="n"/>
      <c r="S1289" s="379" t="n"/>
      <c r="T1289" s="371" t="n"/>
      <c r="U1289" s="371" t="n"/>
      <c r="V1289" s="171">
        <f>IFERROR(W1289/$AD1289,0)</f>
        <v/>
      </c>
      <c r="W1289" s="375">
        <f>SUM(I1289,J1289,K1289)</f>
        <v/>
      </c>
      <c r="X1289" s="172">
        <f>IFERROR(Y1289/$AD1289,0)</f>
        <v/>
      </c>
      <c r="Y1289" s="380">
        <f>SUM(L1289:R1289)</f>
        <v/>
      </c>
      <c r="Z1289" s="172">
        <f>IFERROR(AA1289/$AD1289,0)</f>
        <v/>
      </c>
      <c r="AA1289" s="380">
        <f>SUM(S1289,T1289)</f>
        <v/>
      </c>
      <c r="AB1289" s="174">
        <f>IFERROR(AC1289/$AD1289,0)</f>
        <v/>
      </c>
      <c r="AC1289" s="376">
        <f>SUM(W1289,Y1289,AA1289)</f>
        <v/>
      </c>
      <c r="AD1289" s="377">
        <f>AC1289+D1289+H1289</f>
        <v/>
      </c>
    </row>
    <row r="1290">
      <c r="A1290" s="3" t="n"/>
      <c r="B1290" s="99">
        <f>C1289</f>
        <v/>
      </c>
      <c r="C1290" s="100">
        <f>C1289+#REF!</f>
        <v/>
      </c>
      <c r="D1290" s="371" t="n"/>
      <c r="E1290" s="378" t="n"/>
      <c r="F1290" s="378" t="n"/>
      <c r="G1290" s="371" t="n"/>
      <c r="H1290" s="371" t="n"/>
      <c r="I1290" s="379" t="n"/>
      <c r="J1290" s="378" t="n"/>
      <c r="K1290" s="371" t="n"/>
      <c r="L1290" s="379" t="n"/>
      <c r="M1290" s="379" t="n"/>
      <c r="N1290" s="379" t="n"/>
      <c r="O1290" s="379" t="n"/>
      <c r="P1290" s="379" t="n"/>
      <c r="Q1290" s="379" t="n"/>
      <c r="R1290" s="371" t="n"/>
      <c r="S1290" s="379" t="n"/>
      <c r="T1290" s="371" t="n"/>
      <c r="U1290" s="371" t="n"/>
      <c r="V1290" s="171">
        <f>IFERROR(W1290/$AD1290,0)</f>
        <v/>
      </c>
      <c r="W1290" s="375">
        <f>SUM(I1290,J1290,K1290)</f>
        <v/>
      </c>
      <c r="X1290" s="172">
        <f>IFERROR(Y1290/$AD1290,0)</f>
        <v/>
      </c>
      <c r="Y1290" s="380">
        <f>SUM(L1290:R1290)</f>
        <v/>
      </c>
      <c r="Z1290" s="172">
        <f>IFERROR(AA1290/$AD1290,0)</f>
        <v/>
      </c>
      <c r="AA1290" s="380">
        <f>SUM(S1290,T1290)</f>
        <v/>
      </c>
      <c r="AB1290" s="174">
        <f>IFERROR(AC1290/$AD1290,0)</f>
        <v/>
      </c>
      <c r="AC1290" s="376">
        <f>SUM(W1290,Y1290,AA1290)</f>
        <v/>
      </c>
      <c r="AD1290" s="377">
        <f>AC1290+D1290+H1290</f>
        <v/>
      </c>
    </row>
    <row r="1291" ht="13.8" customHeight="1" thickBot="1">
      <c r="A1291" s="3" t="n"/>
      <c r="B1291" s="91">
        <f>C1290</f>
        <v/>
      </c>
      <c r="C1291" s="92">
        <f>C1290+#REF!</f>
        <v/>
      </c>
      <c r="D1291" s="383" t="n"/>
      <c r="E1291" s="382" t="n"/>
      <c r="F1291" s="382" t="n"/>
      <c r="G1291" s="383" t="n"/>
      <c r="H1291" s="383" t="n"/>
      <c r="I1291" s="384" t="n"/>
      <c r="J1291" s="382" t="n"/>
      <c r="K1291" s="383" t="n"/>
      <c r="L1291" s="384" t="n"/>
      <c r="M1291" s="384" t="n"/>
      <c r="N1291" s="384" t="n"/>
      <c r="O1291" s="384" t="n"/>
      <c r="P1291" s="384" t="n"/>
      <c r="Q1291" s="384" t="n"/>
      <c r="R1291" s="383" t="n"/>
      <c r="S1291" s="384" t="n"/>
      <c r="T1291" s="383" t="n"/>
      <c r="U1291" s="383" t="n"/>
      <c r="V1291" s="178">
        <f>IFERROR(W1291/$AD1291,0)</f>
        <v/>
      </c>
      <c r="W1291" s="375">
        <f>SUM(I1291,J1291,K1291)</f>
        <v/>
      </c>
      <c r="X1291" s="179">
        <f>IFERROR(Y1291/$AD1291,0)</f>
        <v/>
      </c>
      <c r="Y1291" s="385">
        <f>SUM(L1291:R1291)</f>
        <v/>
      </c>
      <c r="Z1291" s="179">
        <f>IFERROR(AA1291/$AD1291,0)</f>
        <v/>
      </c>
      <c r="AA1291" s="385">
        <f>SUM(S1291,T1291)</f>
        <v/>
      </c>
      <c r="AB1291" s="181">
        <f>IFERROR(AC1291/$AD1291,0)</f>
        <v/>
      </c>
      <c r="AC1291" s="386">
        <f>SUM(W1291,Y1291,AA1291)</f>
        <v/>
      </c>
      <c r="AD1291" s="387">
        <f>AC1291+D1291+H1291</f>
        <v/>
      </c>
    </row>
    <row r="1292">
      <c r="A1292" s="3" t="n"/>
      <c r="B1292" s="99">
        <f>C1291</f>
        <v/>
      </c>
      <c r="C1292" s="100">
        <f>C1291+#REF!</f>
        <v/>
      </c>
      <c r="D1292" s="374" t="n"/>
      <c r="E1292" s="373" t="n"/>
      <c r="F1292" s="373" t="n"/>
      <c r="G1292" s="374" t="n"/>
      <c r="H1292" s="374" t="n"/>
      <c r="I1292" s="372" t="n"/>
      <c r="J1292" s="373" t="n"/>
      <c r="K1292" s="374" t="n"/>
      <c r="L1292" s="372" t="n"/>
      <c r="M1292" s="372" t="n"/>
      <c r="N1292" s="372" t="n"/>
      <c r="O1292" s="372" t="n"/>
      <c r="P1292" s="372" t="n"/>
      <c r="Q1292" s="372" t="n"/>
      <c r="R1292" s="374" t="n"/>
      <c r="S1292" s="372" t="n"/>
      <c r="T1292" s="374" t="n"/>
      <c r="U1292" s="374" t="n"/>
      <c r="V1292" s="163">
        <f>IFERROR(W1292/$AD1292,0)</f>
        <v/>
      </c>
      <c r="W1292" s="375">
        <f>SUM(I1292,J1292,K1292)</f>
        <v/>
      </c>
      <c r="X1292" s="165">
        <f>IFERROR(Y1292/$AD1292,0)</f>
        <v/>
      </c>
      <c r="Y1292" s="375">
        <f>SUM(L1292:R1292)</f>
        <v/>
      </c>
      <c r="Z1292" s="165">
        <f>IFERROR(AA1292/$AD1292,0)</f>
        <v/>
      </c>
      <c r="AA1292" s="375">
        <f>SUM(S1292,T1292)</f>
        <v/>
      </c>
      <c r="AB1292" s="166">
        <f>IFERROR(AC1292/$AD1292,0)</f>
        <v/>
      </c>
      <c r="AC1292" s="376">
        <f>SUM(W1292,Y1292,AA1292)</f>
        <v/>
      </c>
      <c r="AD1292" s="377">
        <f>AC1292+D1292+H1292</f>
        <v/>
      </c>
    </row>
    <row r="1293">
      <c r="A1293" s="3" t="n"/>
      <c r="B1293" s="99">
        <f>C1292</f>
        <v/>
      </c>
      <c r="C1293" s="100">
        <f>C1292+#REF!</f>
        <v/>
      </c>
      <c r="D1293" s="371" t="n"/>
      <c r="E1293" s="378" t="n"/>
      <c r="F1293" s="378" t="n"/>
      <c r="G1293" s="371" t="n"/>
      <c r="H1293" s="371" t="n"/>
      <c r="I1293" s="379" t="n"/>
      <c r="J1293" s="378" t="n"/>
      <c r="K1293" s="371" t="n"/>
      <c r="L1293" s="379" t="n"/>
      <c r="M1293" s="379" t="n"/>
      <c r="N1293" s="379" t="n"/>
      <c r="O1293" s="379" t="n"/>
      <c r="P1293" s="379" t="n"/>
      <c r="Q1293" s="379" t="n"/>
      <c r="R1293" s="371" t="n"/>
      <c r="S1293" s="379" t="n"/>
      <c r="T1293" s="371" t="n"/>
      <c r="U1293" s="371" t="n"/>
      <c r="V1293" s="171">
        <f>IFERROR(W1293/$AD1293,0)</f>
        <v/>
      </c>
      <c r="W1293" s="375">
        <f>SUM(I1293,J1293,K1293)</f>
        <v/>
      </c>
      <c r="X1293" s="172">
        <f>IFERROR(Y1293/$AD1293,0)</f>
        <v/>
      </c>
      <c r="Y1293" s="380">
        <f>SUM(L1293:R1293)</f>
        <v/>
      </c>
      <c r="Z1293" s="172">
        <f>IFERROR(AA1293/$AD1293,0)</f>
        <v/>
      </c>
      <c r="AA1293" s="380">
        <f>SUM(S1293,T1293)</f>
        <v/>
      </c>
      <c r="AB1293" s="174">
        <f>IFERROR(AC1293/$AD1293,0)</f>
        <v/>
      </c>
      <c r="AC1293" s="376">
        <f>SUM(W1293,Y1293,AA1293)</f>
        <v/>
      </c>
      <c r="AD1293" s="377">
        <f>AC1293+D1293+H1293</f>
        <v/>
      </c>
    </row>
    <row r="1294">
      <c r="A1294" s="3" t="n"/>
      <c r="B1294" s="99">
        <f>C1293</f>
        <v/>
      </c>
      <c r="C1294" s="100">
        <f>C1293+#REF!</f>
        <v/>
      </c>
      <c r="D1294" s="371" t="n"/>
      <c r="E1294" s="378" t="n"/>
      <c r="F1294" s="378" t="n"/>
      <c r="G1294" s="371" t="n"/>
      <c r="H1294" s="371" t="n"/>
      <c r="I1294" s="379" t="n"/>
      <c r="J1294" s="378" t="n"/>
      <c r="K1294" s="371" t="n"/>
      <c r="L1294" s="379" t="n"/>
      <c r="M1294" s="379" t="n"/>
      <c r="N1294" s="379" t="n"/>
      <c r="O1294" s="379" t="n"/>
      <c r="P1294" s="379" t="n"/>
      <c r="Q1294" s="379" t="n"/>
      <c r="R1294" s="371" t="n"/>
      <c r="S1294" s="379" t="n"/>
      <c r="T1294" s="371" t="n"/>
      <c r="U1294" s="371" t="n"/>
      <c r="V1294" s="171">
        <f>IFERROR(W1294/$AD1294,0)</f>
        <v/>
      </c>
      <c r="W1294" s="375">
        <f>SUM(I1294,J1294,K1294)</f>
        <v/>
      </c>
      <c r="X1294" s="172">
        <f>IFERROR(Y1294/$AD1294,0)</f>
        <v/>
      </c>
      <c r="Y1294" s="380">
        <f>SUM(L1294:R1294)</f>
        <v/>
      </c>
      <c r="Z1294" s="172">
        <f>IFERROR(AA1294/$AD1294,0)</f>
        <v/>
      </c>
      <c r="AA1294" s="380">
        <f>SUM(S1294,T1294)</f>
        <v/>
      </c>
      <c r="AB1294" s="174">
        <f>IFERROR(AC1294/$AD1294,0)</f>
        <v/>
      </c>
      <c r="AC1294" s="376">
        <f>SUM(W1294,Y1294,AA1294)</f>
        <v/>
      </c>
      <c r="AD1294" s="377">
        <f>AC1294+D1294+H1294</f>
        <v/>
      </c>
    </row>
    <row r="1295">
      <c r="A1295" s="3" t="n"/>
      <c r="B1295" s="99">
        <f>C1294</f>
        <v/>
      </c>
      <c r="C1295" s="100">
        <f>C1294+#REF!</f>
        <v/>
      </c>
      <c r="D1295" s="371" t="n"/>
      <c r="E1295" s="378" t="n"/>
      <c r="F1295" s="378" t="n"/>
      <c r="G1295" s="371" t="n"/>
      <c r="H1295" s="371" t="n"/>
      <c r="I1295" s="379" t="n"/>
      <c r="J1295" s="378" t="n"/>
      <c r="K1295" s="371" t="n"/>
      <c r="L1295" s="379" t="n"/>
      <c r="M1295" s="379" t="n"/>
      <c r="N1295" s="379" t="n"/>
      <c r="O1295" s="379" t="n"/>
      <c r="P1295" s="379" t="n"/>
      <c r="Q1295" s="379" t="n"/>
      <c r="R1295" s="371" t="n"/>
      <c r="S1295" s="379" t="n"/>
      <c r="T1295" s="371" t="n"/>
      <c r="U1295" s="371" t="n"/>
      <c r="V1295" s="171">
        <f>IFERROR(W1295/$AD1295,0)</f>
        <v/>
      </c>
      <c r="W1295" s="375">
        <f>SUM(I1295,J1295,K1295)</f>
        <v/>
      </c>
      <c r="X1295" s="172">
        <f>IFERROR(Y1295/$AD1295,0)</f>
        <v/>
      </c>
      <c r="Y1295" s="380">
        <f>SUM(L1295:R1295)</f>
        <v/>
      </c>
      <c r="Z1295" s="172">
        <f>IFERROR(AA1295/$AD1295,0)</f>
        <v/>
      </c>
      <c r="AA1295" s="380">
        <f>SUM(S1295,T1295)</f>
        <v/>
      </c>
      <c r="AB1295" s="174">
        <f>IFERROR(AC1295/$AD1295,0)</f>
        <v/>
      </c>
      <c r="AC1295" s="376">
        <f>SUM(W1295,Y1295,AA1295)</f>
        <v/>
      </c>
      <c r="AD1295" s="377">
        <f>AC1295+D1295+H1295</f>
        <v/>
      </c>
    </row>
    <row r="1296">
      <c r="A1296" s="3" t="n"/>
      <c r="B1296" s="99">
        <f>C1295</f>
        <v/>
      </c>
      <c r="C1296" s="100">
        <f>C1295+#REF!</f>
        <v/>
      </c>
      <c r="D1296" s="371" t="n"/>
      <c r="E1296" s="378" t="n"/>
      <c r="F1296" s="378" t="n"/>
      <c r="G1296" s="371" t="n"/>
      <c r="H1296" s="371" t="n"/>
      <c r="I1296" s="379" t="n"/>
      <c r="J1296" s="378" t="n"/>
      <c r="K1296" s="371" t="n"/>
      <c r="L1296" s="379" t="n"/>
      <c r="M1296" s="379" t="n"/>
      <c r="N1296" s="379" t="n"/>
      <c r="O1296" s="379" t="n"/>
      <c r="P1296" s="379" t="n"/>
      <c r="Q1296" s="379" t="n"/>
      <c r="R1296" s="371" t="n"/>
      <c r="S1296" s="379" t="n"/>
      <c r="T1296" s="371" t="n"/>
      <c r="U1296" s="371" t="n"/>
      <c r="V1296" s="171">
        <f>IFERROR(W1296/$AD1296,0)</f>
        <v/>
      </c>
      <c r="W1296" s="375">
        <f>SUM(I1296,J1296,K1296)</f>
        <v/>
      </c>
      <c r="X1296" s="172">
        <f>IFERROR(Y1296/$AD1296,0)</f>
        <v/>
      </c>
      <c r="Y1296" s="380">
        <f>SUM(L1296:R1296)</f>
        <v/>
      </c>
      <c r="Z1296" s="172">
        <f>IFERROR(AA1296/$AD1296,0)</f>
        <v/>
      </c>
      <c r="AA1296" s="380">
        <f>SUM(S1296,T1296)</f>
        <v/>
      </c>
      <c r="AB1296" s="174">
        <f>IFERROR(AC1296/$AD1296,0)</f>
        <v/>
      </c>
      <c r="AC1296" s="376">
        <f>SUM(W1296,Y1296,AA1296)</f>
        <v/>
      </c>
      <c r="AD1296" s="377">
        <f>AC1296+D1296+H1296</f>
        <v/>
      </c>
    </row>
    <row r="1297">
      <c r="A1297" s="3" t="n"/>
      <c r="B1297" s="99">
        <f>C1296</f>
        <v/>
      </c>
      <c r="C1297" s="100">
        <f>C1296+#REF!</f>
        <v/>
      </c>
      <c r="D1297" s="371" t="n"/>
      <c r="E1297" s="378" t="n"/>
      <c r="F1297" s="378" t="n"/>
      <c r="G1297" s="371" t="n"/>
      <c r="H1297" s="371" t="n"/>
      <c r="I1297" s="379" t="n"/>
      <c r="J1297" s="378" t="n"/>
      <c r="K1297" s="371" t="n"/>
      <c r="L1297" s="379" t="n"/>
      <c r="M1297" s="379" t="n"/>
      <c r="N1297" s="379" t="n"/>
      <c r="O1297" s="379" t="n"/>
      <c r="P1297" s="379" t="n"/>
      <c r="Q1297" s="379" t="n"/>
      <c r="R1297" s="371" t="n"/>
      <c r="S1297" s="379" t="n"/>
      <c r="T1297" s="371" t="n"/>
      <c r="U1297" s="371" t="n"/>
      <c r="V1297" s="171">
        <f>IFERROR(W1297/$AD1297,0)</f>
        <v/>
      </c>
      <c r="W1297" s="375">
        <f>SUM(I1297,J1297,K1297)</f>
        <v/>
      </c>
      <c r="X1297" s="172">
        <f>IFERROR(Y1297/$AD1297,0)</f>
        <v/>
      </c>
      <c r="Y1297" s="380">
        <f>SUM(L1297:R1297)</f>
        <v/>
      </c>
      <c r="Z1297" s="172">
        <f>IFERROR(AA1297/$AD1297,0)</f>
        <v/>
      </c>
      <c r="AA1297" s="380">
        <f>SUM(S1297,T1297)</f>
        <v/>
      </c>
      <c r="AB1297" s="174">
        <f>IFERROR(AC1297/$AD1297,0)</f>
        <v/>
      </c>
      <c r="AC1297" s="376">
        <f>SUM(W1297,Y1297,AA1297)</f>
        <v/>
      </c>
      <c r="AD1297" s="377">
        <f>AC1297+D1297+H1297</f>
        <v/>
      </c>
    </row>
    <row r="1298">
      <c r="A1298" s="3" t="n"/>
      <c r="B1298" s="99">
        <f>C1297</f>
        <v/>
      </c>
      <c r="C1298" s="100">
        <f>C1297+#REF!</f>
        <v/>
      </c>
      <c r="D1298" s="371" t="n"/>
      <c r="E1298" s="378" t="n"/>
      <c r="F1298" s="378" t="n"/>
      <c r="G1298" s="371" t="n"/>
      <c r="H1298" s="371" t="n"/>
      <c r="I1298" s="379" t="n"/>
      <c r="J1298" s="378" t="n"/>
      <c r="K1298" s="371" t="n"/>
      <c r="L1298" s="379" t="n"/>
      <c r="M1298" s="379" t="n"/>
      <c r="N1298" s="379" t="n"/>
      <c r="O1298" s="379" t="n"/>
      <c r="P1298" s="379" t="n"/>
      <c r="Q1298" s="379" t="n"/>
      <c r="R1298" s="371" t="n"/>
      <c r="S1298" s="379" t="n"/>
      <c r="T1298" s="371" t="n"/>
      <c r="U1298" s="371" t="n"/>
      <c r="V1298" s="171">
        <f>IFERROR(W1298/$AD1298,0)</f>
        <v/>
      </c>
      <c r="W1298" s="375">
        <f>SUM(I1298,J1298,K1298)</f>
        <v/>
      </c>
      <c r="X1298" s="172">
        <f>IFERROR(Y1298/$AD1298,0)</f>
        <v/>
      </c>
      <c r="Y1298" s="380">
        <f>SUM(L1298:R1298)</f>
        <v/>
      </c>
      <c r="Z1298" s="172">
        <f>IFERROR(AA1298/$AD1298,0)</f>
        <v/>
      </c>
      <c r="AA1298" s="380">
        <f>SUM(S1298,T1298)</f>
        <v/>
      </c>
      <c r="AB1298" s="174">
        <f>IFERROR(AC1298/$AD1298,0)</f>
        <v/>
      </c>
      <c r="AC1298" s="376">
        <f>SUM(W1298,Y1298,AA1298)</f>
        <v/>
      </c>
      <c r="AD1298" s="377">
        <f>AC1298+D1298+H1298</f>
        <v/>
      </c>
    </row>
    <row r="1299">
      <c r="A1299" s="3" t="n"/>
      <c r="B1299" s="99">
        <f>C1298</f>
        <v/>
      </c>
      <c r="C1299" s="100">
        <f>C1298+#REF!</f>
        <v/>
      </c>
      <c r="D1299" s="371" t="n"/>
      <c r="E1299" s="378" t="n"/>
      <c r="F1299" s="378" t="n"/>
      <c r="G1299" s="371" t="n"/>
      <c r="H1299" s="371" t="n"/>
      <c r="I1299" s="379" t="n"/>
      <c r="J1299" s="378" t="n"/>
      <c r="K1299" s="371" t="n"/>
      <c r="L1299" s="379" t="n"/>
      <c r="M1299" s="379" t="n"/>
      <c r="N1299" s="379" t="n"/>
      <c r="O1299" s="379" t="n"/>
      <c r="P1299" s="379" t="n"/>
      <c r="Q1299" s="379" t="n"/>
      <c r="R1299" s="371" t="n"/>
      <c r="S1299" s="379" t="n"/>
      <c r="T1299" s="371" t="n"/>
      <c r="U1299" s="371" t="n"/>
      <c r="V1299" s="171">
        <f>IFERROR(W1299/$AD1299,0)</f>
        <v/>
      </c>
      <c r="W1299" s="375">
        <f>SUM(I1299,J1299,K1299)</f>
        <v/>
      </c>
      <c r="X1299" s="172">
        <f>IFERROR(Y1299/$AD1299,0)</f>
        <v/>
      </c>
      <c r="Y1299" s="380">
        <f>SUM(L1299:R1299)</f>
        <v/>
      </c>
      <c r="Z1299" s="172">
        <f>IFERROR(AA1299/$AD1299,0)</f>
        <v/>
      </c>
      <c r="AA1299" s="380">
        <f>SUM(S1299,T1299)</f>
        <v/>
      </c>
      <c r="AB1299" s="174">
        <f>IFERROR(AC1299/$AD1299,0)</f>
        <v/>
      </c>
      <c r="AC1299" s="376">
        <f>SUM(W1299,Y1299,AA1299)</f>
        <v/>
      </c>
      <c r="AD1299" s="377">
        <f>AC1299+D1299+H1299</f>
        <v/>
      </c>
    </row>
    <row r="1300">
      <c r="A1300" s="3" t="n"/>
      <c r="B1300" s="99">
        <f>C1299</f>
        <v/>
      </c>
      <c r="C1300" s="100">
        <f>C1299+#REF!</f>
        <v/>
      </c>
      <c r="D1300" s="371" t="n"/>
      <c r="E1300" s="378" t="n"/>
      <c r="F1300" s="378" t="n"/>
      <c r="G1300" s="371" t="n"/>
      <c r="H1300" s="371" t="n"/>
      <c r="I1300" s="379" t="n"/>
      <c r="J1300" s="378" t="n"/>
      <c r="K1300" s="371" t="n"/>
      <c r="L1300" s="379" t="n"/>
      <c r="M1300" s="379" t="n"/>
      <c r="N1300" s="379" t="n"/>
      <c r="O1300" s="379" t="n"/>
      <c r="P1300" s="379" t="n"/>
      <c r="Q1300" s="379" t="n"/>
      <c r="R1300" s="371" t="n"/>
      <c r="S1300" s="379" t="n"/>
      <c r="T1300" s="371" t="n"/>
      <c r="U1300" s="371" t="n"/>
      <c r="V1300" s="171">
        <f>IFERROR(W1300/$AD1300,0)</f>
        <v/>
      </c>
      <c r="W1300" s="375">
        <f>SUM(I1300,J1300,K1300)</f>
        <v/>
      </c>
      <c r="X1300" s="172">
        <f>IFERROR(Y1300/$AD1300,0)</f>
        <v/>
      </c>
      <c r="Y1300" s="380">
        <f>SUM(L1300:R1300)</f>
        <v/>
      </c>
      <c r="Z1300" s="172">
        <f>IFERROR(AA1300/$AD1300,0)</f>
        <v/>
      </c>
      <c r="AA1300" s="380">
        <f>SUM(S1300,T1300)</f>
        <v/>
      </c>
      <c r="AB1300" s="174">
        <f>IFERROR(AC1300/$AD1300,0)</f>
        <v/>
      </c>
      <c r="AC1300" s="376">
        <f>SUM(W1300,Y1300,AA1300)</f>
        <v/>
      </c>
      <c r="AD1300" s="377">
        <f>AC1300+D1300+H1300</f>
        <v/>
      </c>
    </row>
    <row r="1301">
      <c r="A1301" s="3" t="n"/>
      <c r="B1301" s="99">
        <f>C1300</f>
        <v/>
      </c>
      <c r="C1301" s="100">
        <f>C1300+#REF!</f>
        <v/>
      </c>
      <c r="D1301" s="371" t="n"/>
      <c r="E1301" s="378" t="n"/>
      <c r="F1301" s="378" t="n"/>
      <c r="G1301" s="371" t="n"/>
      <c r="H1301" s="371" t="n"/>
      <c r="I1301" s="379" t="n"/>
      <c r="J1301" s="378" t="n"/>
      <c r="K1301" s="371" t="n"/>
      <c r="L1301" s="379" t="n"/>
      <c r="M1301" s="379" t="n"/>
      <c r="N1301" s="379" t="n"/>
      <c r="O1301" s="379" t="n"/>
      <c r="P1301" s="379" t="n"/>
      <c r="Q1301" s="379" t="n"/>
      <c r="R1301" s="371" t="n"/>
      <c r="S1301" s="379" t="n"/>
      <c r="T1301" s="371" t="n"/>
      <c r="U1301" s="371" t="n"/>
      <c r="V1301" s="171">
        <f>IFERROR(W1301/$AD1301,0)</f>
        <v/>
      </c>
      <c r="W1301" s="375">
        <f>SUM(I1301,J1301,K1301)</f>
        <v/>
      </c>
      <c r="X1301" s="172">
        <f>IFERROR(Y1301/$AD1301,0)</f>
        <v/>
      </c>
      <c r="Y1301" s="380">
        <f>SUM(L1301:R1301)</f>
        <v/>
      </c>
      <c r="Z1301" s="172">
        <f>IFERROR(AA1301/$AD1301,0)</f>
        <v/>
      </c>
      <c r="AA1301" s="380">
        <f>SUM(S1301,T1301)</f>
        <v/>
      </c>
      <c r="AB1301" s="174">
        <f>IFERROR(AC1301/$AD1301,0)</f>
        <v/>
      </c>
      <c r="AC1301" s="376">
        <f>SUM(W1301,Y1301,AA1301)</f>
        <v/>
      </c>
      <c r="AD1301" s="377">
        <f>AC1301+D1301+H1301</f>
        <v/>
      </c>
    </row>
    <row r="1302">
      <c r="A1302" s="3" t="n"/>
      <c r="B1302" s="99">
        <f>C1301</f>
        <v/>
      </c>
      <c r="C1302" s="100">
        <f>C1301+#REF!</f>
        <v/>
      </c>
      <c r="D1302" s="371" t="n"/>
      <c r="E1302" s="378" t="n"/>
      <c r="F1302" s="378" t="n"/>
      <c r="G1302" s="371" t="n"/>
      <c r="H1302" s="371" t="n"/>
      <c r="I1302" s="379" t="n"/>
      <c r="J1302" s="378" t="n"/>
      <c r="K1302" s="371" t="n"/>
      <c r="L1302" s="379" t="n"/>
      <c r="M1302" s="379" t="n"/>
      <c r="N1302" s="379" t="n"/>
      <c r="O1302" s="379" t="n"/>
      <c r="P1302" s="379" t="n"/>
      <c r="Q1302" s="379" t="n"/>
      <c r="R1302" s="371" t="n"/>
      <c r="S1302" s="379" t="n"/>
      <c r="T1302" s="371" t="n"/>
      <c r="U1302" s="371" t="n"/>
      <c r="V1302" s="171">
        <f>IFERROR(W1302/$AD1302,0)</f>
        <v/>
      </c>
      <c r="W1302" s="375">
        <f>SUM(I1302,J1302,K1302)</f>
        <v/>
      </c>
      <c r="X1302" s="172">
        <f>IFERROR(Y1302/$AD1302,0)</f>
        <v/>
      </c>
      <c r="Y1302" s="380">
        <f>SUM(L1302:R1302)</f>
        <v/>
      </c>
      <c r="Z1302" s="172">
        <f>IFERROR(AA1302/$AD1302,0)</f>
        <v/>
      </c>
      <c r="AA1302" s="380">
        <f>SUM(S1302,T1302)</f>
        <v/>
      </c>
      <c r="AB1302" s="174">
        <f>IFERROR(AC1302/$AD1302,0)</f>
        <v/>
      </c>
      <c r="AC1302" s="376">
        <f>SUM(W1302,Y1302,AA1302)</f>
        <v/>
      </c>
      <c r="AD1302" s="377">
        <f>AC1302+D1302+H1302</f>
        <v/>
      </c>
    </row>
    <row r="1303">
      <c r="A1303" s="3" t="n"/>
      <c r="B1303" s="99">
        <f>C1302</f>
        <v/>
      </c>
      <c r="C1303" s="100">
        <f>C1302+#REF!</f>
        <v/>
      </c>
      <c r="D1303" s="371" t="n"/>
      <c r="E1303" s="378" t="n"/>
      <c r="F1303" s="378" t="n"/>
      <c r="G1303" s="371" t="n"/>
      <c r="H1303" s="371" t="n"/>
      <c r="I1303" s="379" t="n"/>
      <c r="J1303" s="378" t="n"/>
      <c r="K1303" s="371" t="n"/>
      <c r="L1303" s="379" t="n"/>
      <c r="M1303" s="379" t="n"/>
      <c r="N1303" s="379" t="n"/>
      <c r="O1303" s="379" t="n"/>
      <c r="P1303" s="379" t="n"/>
      <c r="Q1303" s="379" t="n"/>
      <c r="R1303" s="371" t="n"/>
      <c r="S1303" s="379" t="n"/>
      <c r="T1303" s="371" t="n"/>
      <c r="U1303" s="371" t="n"/>
      <c r="V1303" s="171">
        <f>IFERROR(W1303/$AD1303,0)</f>
        <v/>
      </c>
      <c r="W1303" s="375">
        <f>SUM(I1303,J1303,K1303)</f>
        <v/>
      </c>
      <c r="X1303" s="172">
        <f>IFERROR(Y1303/$AD1303,0)</f>
        <v/>
      </c>
      <c r="Y1303" s="380">
        <f>SUM(L1303:R1303)</f>
        <v/>
      </c>
      <c r="Z1303" s="172">
        <f>IFERROR(AA1303/$AD1303,0)</f>
        <v/>
      </c>
      <c r="AA1303" s="380">
        <f>SUM(S1303,T1303)</f>
        <v/>
      </c>
      <c r="AB1303" s="174">
        <f>IFERROR(AC1303/$AD1303,0)</f>
        <v/>
      </c>
      <c r="AC1303" s="376">
        <f>SUM(W1303,Y1303,AA1303)</f>
        <v/>
      </c>
      <c r="AD1303" s="377">
        <f>AC1303+D1303+H1303</f>
        <v/>
      </c>
    </row>
    <row r="1304" outlineLevel="1">
      <c r="A1304" s="3" t="n"/>
      <c r="B1304" s="99">
        <f>C1303</f>
        <v/>
      </c>
      <c r="C1304" s="100">
        <f>C1303+#REF!</f>
        <v/>
      </c>
      <c r="D1304" s="371" t="n"/>
      <c r="E1304" s="378" t="n"/>
      <c r="F1304" s="378" t="n"/>
      <c r="G1304" s="371" t="n"/>
      <c r="H1304" s="371" t="n"/>
      <c r="I1304" s="379" t="n"/>
      <c r="J1304" s="378" t="n"/>
      <c r="K1304" s="371" t="n"/>
      <c r="L1304" s="379" t="n"/>
      <c r="M1304" s="379" t="n"/>
      <c r="N1304" s="379" t="n"/>
      <c r="O1304" s="379" t="n"/>
      <c r="P1304" s="379" t="n"/>
      <c r="Q1304" s="379" t="n"/>
      <c r="R1304" s="371" t="n"/>
      <c r="S1304" s="379" t="n"/>
      <c r="T1304" s="371" t="n"/>
      <c r="U1304" s="371" t="n"/>
      <c r="V1304" s="171">
        <f>IFERROR(W1304/$AD1304,0)</f>
        <v/>
      </c>
      <c r="W1304" s="375">
        <f>SUM(I1304,J1304,K1304)</f>
        <v/>
      </c>
      <c r="X1304" s="172">
        <f>IFERROR(Y1304/$AD1304,0)</f>
        <v/>
      </c>
      <c r="Y1304" s="380">
        <f>SUM(L1304:R1304)</f>
        <v/>
      </c>
      <c r="Z1304" s="172">
        <f>IFERROR(AA1304/$AD1304,0)</f>
        <v/>
      </c>
      <c r="AA1304" s="380">
        <f>SUM(S1304,T1304)</f>
        <v/>
      </c>
      <c r="AB1304" s="174">
        <f>IFERROR(AC1304/$AD1304,0)</f>
        <v/>
      </c>
      <c r="AC1304" s="376">
        <f>SUM(W1304,Y1304,AA1304)</f>
        <v/>
      </c>
      <c r="AD1304" s="377">
        <f>AC1304+D1304+H1304</f>
        <v/>
      </c>
    </row>
    <row r="1305" outlineLevel="1">
      <c r="A1305" s="3" t="n"/>
      <c r="B1305" s="99">
        <f>C1304</f>
        <v/>
      </c>
      <c r="C1305" s="100">
        <f>C1304+#REF!</f>
        <v/>
      </c>
      <c r="D1305" s="371" t="n"/>
      <c r="E1305" s="378" t="n"/>
      <c r="F1305" s="378" t="n"/>
      <c r="G1305" s="371" t="n"/>
      <c r="H1305" s="371" t="n"/>
      <c r="I1305" s="379" t="n"/>
      <c r="J1305" s="378" t="n"/>
      <c r="K1305" s="371" t="n"/>
      <c r="L1305" s="379" t="n"/>
      <c r="M1305" s="379" t="n"/>
      <c r="N1305" s="379" t="n"/>
      <c r="O1305" s="379" t="n"/>
      <c r="P1305" s="379" t="n"/>
      <c r="Q1305" s="379" t="n"/>
      <c r="R1305" s="371" t="n"/>
      <c r="S1305" s="379" t="n"/>
      <c r="T1305" s="371" t="n"/>
      <c r="U1305" s="371" t="n"/>
      <c r="V1305" s="171">
        <f>IFERROR(W1305/$AD1305,0)</f>
        <v/>
      </c>
      <c r="W1305" s="375">
        <f>SUM(I1305,J1305,K1305)</f>
        <v/>
      </c>
      <c r="X1305" s="172">
        <f>IFERROR(Y1305/$AD1305,0)</f>
        <v/>
      </c>
      <c r="Y1305" s="380">
        <f>SUM(L1305:R1305)</f>
        <v/>
      </c>
      <c r="Z1305" s="172">
        <f>IFERROR(AA1305/$AD1305,0)</f>
        <v/>
      </c>
      <c r="AA1305" s="380">
        <f>SUM(S1305,T1305)</f>
        <v/>
      </c>
      <c r="AB1305" s="174">
        <f>IFERROR(AC1305/$AD1305,0)</f>
        <v/>
      </c>
      <c r="AC1305" s="376">
        <f>SUM(W1305,Y1305,AA1305)</f>
        <v/>
      </c>
      <c r="AD1305" s="377">
        <f>AC1305+D1305+H1305</f>
        <v/>
      </c>
    </row>
    <row r="1306" outlineLevel="1">
      <c r="A1306" s="3" t="n"/>
      <c r="B1306" s="99">
        <f>C1305</f>
        <v/>
      </c>
      <c r="C1306" s="100">
        <f>C1305+#REF!</f>
        <v/>
      </c>
      <c r="D1306" s="371" t="n"/>
      <c r="E1306" s="378" t="n"/>
      <c r="F1306" s="378" t="n"/>
      <c r="G1306" s="371" t="n"/>
      <c r="H1306" s="371" t="n"/>
      <c r="I1306" s="379" t="n"/>
      <c r="J1306" s="378" t="n"/>
      <c r="K1306" s="371" t="n"/>
      <c r="L1306" s="379" t="n"/>
      <c r="M1306" s="379" t="n"/>
      <c r="N1306" s="379" t="n"/>
      <c r="O1306" s="379" t="n"/>
      <c r="P1306" s="379" t="n"/>
      <c r="Q1306" s="379" t="n"/>
      <c r="R1306" s="371" t="n"/>
      <c r="S1306" s="379" t="n"/>
      <c r="T1306" s="371" t="n"/>
      <c r="U1306" s="371" t="n"/>
      <c r="V1306" s="171">
        <f>IFERROR(W1306/$AD1306,0)</f>
        <v/>
      </c>
      <c r="W1306" s="375">
        <f>SUM(I1306,J1306,K1306)</f>
        <v/>
      </c>
      <c r="X1306" s="172">
        <f>IFERROR(Y1306/$AD1306,0)</f>
        <v/>
      </c>
      <c r="Y1306" s="380">
        <f>SUM(L1306:R1306)</f>
        <v/>
      </c>
      <c r="Z1306" s="172">
        <f>IFERROR(AA1306/$AD1306,0)</f>
        <v/>
      </c>
      <c r="AA1306" s="380">
        <f>SUM(S1306,T1306)</f>
        <v/>
      </c>
      <c r="AB1306" s="174">
        <f>IFERROR(AC1306/$AD1306,0)</f>
        <v/>
      </c>
      <c r="AC1306" s="376">
        <f>SUM(W1306,Y1306,AA1306)</f>
        <v/>
      </c>
      <c r="AD1306" s="377">
        <f>AC1306+D1306+H1306</f>
        <v/>
      </c>
    </row>
    <row r="1307" outlineLevel="1">
      <c r="A1307" s="3" t="n"/>
      <c r="B1307" s="99">
        <f>C1306</f>
        <v/>
      </c>
      <c r="C1307" s="100">
        <f>C1306+#REF!</f>
        <v/>
      </c>
      <c r="D1307" s="371" t="n"/>
      <c r="E1307" s="378" t="n"/>
      <c r="F1307" s="378" t="n"/>
      <c r="G1307" s="371" t="n"/>
      <c r="H1307" s="371" t="n"/>
      <c r="I1307" s="379" t="n"/>
      <c r="J1307" s="378" t="n"/>
      <c r="K1307" s="371" t="n"/>
      <c r="L1307" s="379" t="n"/>
      <c r="M1307" s="379" t="n"/>
      <c r="N1307" s="379" t="n"/>
      <c r="O1307" s="379" t="n"/>
      <c r="P1307" s="379" t="n"/>
      <c r="Q1307" s="379" t="n"/>
      <c r="R1307" s="371" t="n"/>
      <c r="S1307" s="379" t="n"/>
      <c r="T1307" s="371" t="n"/>
      <c r="U1307" s="371" t="n"/>
      <c r="V1307" s="171">
        <f>IFERROR(W1307/$AD1307,0)</f>
        <v/>
      </c>
      <c r="W1307" s="375">
        <f>SUM(I1307,J1307,K1307)</f>
        <v/>
      </c>
      <c r="X1307" s="172">
        <f>IFERROR(Y1307/$AD1307,0)</f>
        <v/>
      </c>
      <c r="Y1307" s="380">
        <f>SUM(L1307:R1307)</f>
        <v/>
      </c>
      <c r="Z1307" s="172">
        <f>IFERROR(AA1307/$AD1307,0)</f>
        <v/>
      </c>
      <c r="AA1307" s="380">
        <f>SUM(S1307,T1307)</f>
        <v/>
      </c>
      <c r="AB1307" s="174">
        <f>IFERROR(AC1307/$AD1307,0)</f>
        <v/>
      </c>
      <c r="AC1307" s="376">
        <f>SUM(W1307,Y1307,AA1307)</f>
        <v/>
      </c>
      <c r="AD1307" s="377">
        <f>AC1307+D1307+H1307</f>
        <v/>
      </c>
    </row>
    <row r="1308" outlineLevel="1">
      <c r="A1308" s="3" t="n"/>
      <c r="B1308" s="99">
        <f>C1307</f>
        <v/>
      </c>
      <c r="C1308" s="100">
        <f>C1307+#REF!</f>
        <v/>
      </c>
      <c r="D1308" s="371" t="n"/>
      <c r="E1308" s="378" t="n"/>
      <c r="F1308" s="378" t="n"/>
      <c r="G1308" s="371" t="n"/>
      <c r="H1308" s="371" t="n"/>
      <c r="I1308" s="379" t="n"/>
      <c r="J1308" s="378" t="n"/>
      <c r="K1308" s="371" t="n"/>
      <c r="L1308" s="379" t="n"/>
      <c r="M1308" s="379" t="n"/>
      <c r="N1308" s="379" t="n"/>
      <c r="O1308" s="379" t="n"/>
      <c r="P1308" s="379" t="n"/>
      <c r="Q1308" s="379" t="n"/>
      <c r="R1308" s="371" t="n"/>
      <c r="S1308" s="379" t="n"/>
      <c r="T1308" s="371" t="n"/>
      <c r="U1308" s="371" t="n"/>
      <c r="V1308" s="171">
        <f>IFERROR(W1308/$AD1308,0)</f>
        <v/>
      </c>
      <c r="W1308" s="375">
        <f>SUM(I1308,J1308,K1308)</f>
        <v/>
      </c>
      <c r="X1308" s="172">
        <f>IFERROR(Y1308/$AD1308,0)</f>
        <v/>
      </c>
      <c r="Y1308" s="380">
        <f>SUM(L1308:R1308)</f>
        <v/>
      </c>
      <c r="Z1308" s="172">
        <f>IFERROR(AA1308/$AD1308,0)</f>
        <v/>
      </c>
      <c r="AA1308" s="380">
        <f>SUM(S1308,T1308)</f>
        <v/>
      </c>
      <c r="AB1308" s="174">
        <f>IFERROR(AC1308/$AD1308,0)</f>
        <v/>
      </c>
      <c r="AC1308" s="376">
        <f>SUM(W1308,Y1308,AA1308)</f>
        <v/>
      </c>
      <c r="AD1308" s="377">
        <f>AC1308+D1308+H1308</f>
        <v/>
      </c>
    </row>
    <row r="1309" outlineLevel="1">
      <c r="A1309" s="3" t="n"/>
      <c r="B1309" s="99">
        <f>C1308</f>
        <v/>
      </c>
      <c r="C1309" s="100">
        <f>C1308+#REF!</f>
        <v/>
      </c>
      <c r="D1309" s="371" t="n"/>
      <c r="E1309" s="378" t="n"/>
      <c r="F1309" s="378" t="n"/>
      <c r="G1309" s="371" t="n"/>
      <c r="H1309" s="371" t="n"/>
      <c r="I1309" s="379" t="n"/>
      <c r="J1309" s="378" t="n"/>
      <c r="K1309" s="371" t="n"/>
      <c r="L1309" s="379" t="n"/>
      <c r="M1309" s="379" t="n"/>
      <c r="N1309" s="379" t="n"/>
      <c r="O1309" s="379" t="n"/>
      <c r="P1309" s="379" t="n"/>
      <c r="Q1309" s="379" t="n"/>
      <c r="R1309" s="371" t="n"/>
      <c r="S1309" s="379" t="n"/>
      <c r="T1309" s="371" t="n"/>
      <c r="U1309" s="371" t="n"/>
      <c r="V1309" s="171">
        <f>IFERROR(W1309/$AD1309,0)</f>
        <v/>
      </c>
      <c r="W1309" s="375">
        <f>SUM(I1309,J1309,K1309)</f>
        <v/>
      </c>
      <c r="X1309" s="172">
        <f>IFERROR(Y1309/$AD1309,0)</f>
        <v/>
      </c>
      <c r="Y1309" s="380">
        <f>SUM(L1309:R1309)</f>
        <v/>
      </c>
      <c r="Z1309" s="172">
        <f>IFERROR(AA1309/$AD1309,0)</f>
        <v/>
      </c>
      <c r="AA1309" s="380">
        <f>SUM(S1309,T1309)</f>
        <v/>
      </c>
      <c r="AB1309" s="174">
        <f>IFERROR(AC1309/$AD1309,0)</f>
        <v/>
      </c>
      <c r="AC1309" s="376">
        <f>SUM(W1309,Y1309,AA1309)</f>
        <v/>
      </c>
      <c r="AD1309" s="377">
        <f>AC1309+D1309+H1309</f>
        <v/>
      </c>
    </row>
    <row r="1310" outlineLevel="1">
      <c r="A1310" s="3" t="n"/>
      <c r="B1310" s="99">
        <f>C1309</f>
        <v/>
      </c>
      <c r="C1310" s="100">
        <f>C1309+#REF!</f>
        <v/>
      </c>
      <c r="D1310" s="371" t="n"/>
      <c r="E1310" s="378" t="n"/>
      <c r="F1310" s="378" t="n"/>
      <c r="G1310" s="371" t="n"/>
      <c r="H1310" s="371" t="n"/>
      <c r="I1310" s="379" t="n"/>
      <c r="J1310" s="378" t="n"/>
      <c r="K1310" s="371" t="n"/>
      <c r="L1310" s="379" t="n"/>
      <c r="M1310" s="379" t="n"/>
      <c r="N1310" s="379" t="n"/>
      <c r="O1310" s="379" t="n"/>
      <c r="P1310" s="379" t="n"/>
      <c r="Q1310" s="379" t="n"/>
      <c r="R1310" s="371" t="n"/>
      <c r="S1310" s="379" t="n"/>
      <c r="T1310" s="371" t="n"/>
      <c r="U1310" s="371" t="n"/>
      <c r="V1310" s="171">
        <f>IFERROR(W1310/$AD1310,0)</f>
        <v/>
      </c>
      <c r="W1310" s="375">
        <f>SUM(I1310,J1310,K1310)</f>
        <v/>
      </c>
      <c r="X1310" s="172">
        <f>IFERROR(Y1310/$AD1310,0)</f>
        <v/>
      </c>
      <c r="Y1310" s="380">
        <f>SUM(L1310:R1310)</f>
        <v/>
      </c>
      <c r="Z1310" s="172">
        <f>IFERROR(AA1310/$AD1310,0)</f>
        <v/>
      </c>
      <c r="AA1310" s="380">
        <f>SUM(S1310,T1310)</f>
        <v/>
      </c>
      <c r="AB1310" s="174">
        <f>IFERROR(AC1310/$AD1310,0)</f>
        <v/>
      </c>
      <c r="AC1310" s="376">
        <f>SUM(W1310,Y1310,AA1310)</f>
        <v/>
      </c>
      <c r="AD1310" s="377">
        <f>AC1310+D1310+H1310</f>
        <v/>
      </c>
    </row>
    <row r="1311" outlineLevel="1">
      <c r="A1311" s="3" t="n"/>
      <c r="B1311" s="99">
        <f>C1310</f>
        <v/>
      </c>
      <c r="C1311" s="100">
        <f>C1310+#REF!</f>
        <v/>
      </c>
      <c r="D1311" s="371" t="n"/>
      <c r="E1311" s="378" t="n"/>
      <c r="F1311" s="378" t="n"/>
      <c r="G1311" s="371" t="n"/>
      <c r="H1311" s="371" t="n"/>
      <c r="I1311" s="379" t="n"/>
      <c r="J1311" s="378" t="n"/>
      <c r="K1311" s="371" t="n"/>
      <c r="L1311" s="379" t="n"/>
      <c r="M1311" s="379" t="n"/>
      <c r="N1311" s="379" t="n"/>
      <c r="O1311" s="379" t="n"/>
      <c r="P1311" s="379" t="n"/>
      <c r="Q1311" s="379" t="n"/>
      <c r="R1311" s="371" t="n"/>
      <c r="S1311" s="379" t="n"/>
      <c r="T1311" s="371" t="n"/>
      <c r="U1311" s="371" t="n"/>
      <c r="V1311" s="171">
        <f>IFERROR(W1311/$AD1311,0)</f>
        <v/>
      </c>
      <c r="W1311" s="375">
        <f>SUM(I1311,J1311,K1311)</f>
        <v/>
      </c>
      <c r="X1311" s="172">
        <f>IFERROR(Y1311/$AD1311,0)</f>
        <v/>
      </c>
      <c r="Y1311" s="380">
        <f>SUM(L1311:R1311)</f>
        <v/>
      </c>
      <c r="Z1311" s="172">
        <f>IFERROR(AA1311/$AD1311,0)</f>
        <v/>
      </c>
      <c r="AA1311" s="380">
        <f>SUM(S1311,T1311)</f>
        <v/>
      </c>
      <c r="AB1311" s="174">
        <f>IFERROR(AC1311/$AD1311,0)</f>
        <v/>
      </c>
      <c r="AC1311" s="376">
        <f>SUM(W1311,Y1311,AA1311)</f>
        <v/>
      </c>
      <c r="AD1311" s="377">
        <f>AC1311+D1311+H1311</f>
        <v/>
      </c>
    </row>
    <row r="1312" outlineLevel="1">
      <c r="A1312" s="3" t="n"/>
      <c r="B1312" s="99">
        <f>C1311</f>
        <v/>
      </c>
      <c r="C1312" s="100">
        <f>C1311+#REF!</f>
        <v/>
      </c>
      <c r="D1312" s="371" t="n"/>
      <c r="E1312" s="378" t="n"/>
      <c r="F1312" s="378" t="n"/>
      <c r="G1312" s="371" t="n"/>
      <c r="H1312" s="371" t="n"/>
      <c r="I1312" s="379" t="n"/>
      <c r="J1312" s="378" t="n"/>
      <c r="K1312" s="371" t="n"/>
      <c r="L1312" s="379" t="n"/>
      <c r="M1312" s="379" t="n"/>
      <c r="N1312" s="379" t="n"/>
      <c r="O1312" s="379" t="n"/>
      <c r="P1312" s="379" t="n"/>
      <c r="Q1312" s="379" t="n"/>
      <c r="R1312" s="371" t="n"/>
      <c r="S1312" s="379" t="n"/>
      <c r="T1312" s="371" t="n"/>
      <c r="U1312" s="371" t="n"/>
      <c r="V1312" s="171">
        <f>IFERROR(W1312/$AD1312,0)</f>
        <v/>
      </c>
      <c r="W1312" s="375">
        <f>SUM(I1312,J1312,K1312)</f>
        <v/>
      </c>
      <c r="X1312" s="172">
        <f>IFERROR(Y1312/$AD1312,0)</f>
        <v/>
      </c>
      <c r="Y1312" s="380">
        <f>SUM(L1312:R1312)</f>
        <v/>
      </c>
      <c r="Z1312" s="172">
        <f>IFERROR(AA1312/$AD1312,0)</f>
        <v/>
      </c>
      <c r="AA1312" s="380">
        <f>SUM(S1312,T1312)</f>
        <v/>
      </c>
      <c r="AB1312" s="174">
        <f>IFERROR(AC1312/$AD1312,0)</f>
        <v/>
      </c>
      <c r="AC1312" s="376">
        <f>SUM(W1312,Y1312,AA1312)</f>
        <v/>
      </c>
      <c r="AD1312" s="377">
        <f>AC1312+D1312+H1312</f>
        <v/>
      </c>
    </row>
    <row r="1313" outlineLevel="1">
      <c r="A1313" s="3" t="n"/>
      <c r="B1313" s="99">
        <f>C1312</f>
        <v/>
      </c>
      <c r="C1313" s="100">
        <f>C1312+#REF!</f>
        <v/>
      </c>
      <c r="D1313" s="371" t="n"/>
      <c r="E1313" s="378" t="n"/>
      <c r="F1313" s="378" t="n"/>
      <c r="G1313" s="371" t="n"/>
      <c r="H1313" s="371" t="n"/>
      <c r="I1313" s="379" t="n"/>
      <c r="J1313" s="378" t="n"/>
      <c r="K1313" s="371" t="n"/>
      <c r="L1313" s="379" t="n"/>
      <c r="M1313" s="379" t="n"/>
      <c r="N1313" s="379" t="n"/>
      <c r="O1313" s="379" t="n"/>
      <c r="P1313" s="379" t="n"/>
      <c r="Q1313" s="379" t="n"/>
      <c r="R1313" s="371" t="n"/>
      <c r="S1313" s="379" t="n"/>
      <c r="T1313" s="371" t="n"/>
      <c r="U1313" s="371" t="n"/>
      <c r="V1313" s="171">
        <f>IFERROR(W1313/$AD1313,0)</f>
        <v/>
      </c>
      <c r="W1313" s="375">
        <f>SUM(I1313,J1313,K1313)</f>
        <v/>
      </c>
      <c r="X1313" s="172">
        <f>IFERROR(Y1313/$AD1313,0)</f>
        <v/>
      </c>
      <c r="Y1313" s="380">
        <f>SUM(L1313:R1313)</f>
        <v/>
      </c>
      <c r="Z1313" s="172">
        <f>IFERROR(AA1313/$AD1313,0)</f>
        <v/>
      </c>
      <c r="AA1313" s="380">
        <f>SUM(S1313,T1313)</f>
        <v/>
      </c>
      <c r="AB1313" s="174">
        <f>IFERROR(AC1313/$AD1313,0)</f>
        <v/>
      </c>
      <c r="AC1313" s="376">
        <f>SUM(W1313,Y1313,AA1313)</f>
        <v/>
      </c>
      <c r="AD1313" s="377">
        <f>AC1313+D1313+H1313</f>
        <v/>
      </c>
    </row>
    <row r="1314" outlineLevel="1">
      <c r="A1314" s="3" t="n"/>
      <c r="B1314" s="99">
        <f>C1313</f>
        <v/>
      </c>
      <c r="C1314" s="100">
        <f>C1313+#REF!</f>
        <v/>
      </c>
      <c r="D1314" s="371" t="n"/>
      <c r="E1314" s="378" t="n"/>
      <c r="F1314" s="378" t="n"/>
      <c r="G1314" s="371" t="n"/>
      <c r="H1314" s="371" t="n"/>
      <c r="I1314" s="379" t="n"/>
      <c r="J1314" s="378" t="n"/>
      <c r="K1314" s="371" t="n"/>
      <c r="L1314" s="379" t="n"/>
      <c r="M1314" s="379" t="n"/>
      <c r="N1314" s="379" t="n"/>
      <c r="O1314" s="379" t="n"/>
      <c r="P1314" s="379" t="n"/>
      <c r="Q1314" s="379" t="n"/>
      <c r="R1314" s="371" t="n"/>
      <c r="S1314" s="379" t="n"/>
      <c r="T1314" s="371" t="n"/>
      <c r="U1314" s="371" t="n"/>
      <c r="V1314" s="171">
        <f>IFERROR(W1314/$AD1314,0)</f>
        <v/>
      </c>
      <c r="W1314" s="375">
        <f>SUM(I1314,J1314,K1314)</f>
        <v/>
      </c>
      <c r="X1314" s="172">
        <f>IFERROR(Y1314/$AD1314,0)</f>
        <v/>
      </c>
      <c r="Y1314" s="380">
        <f>SUM(L1314:R1314)</f>
        <v/>
      </c>
      <c r="Z1314" s="172">
        <f>IFERROR(AA1314/$AD1314,0)</f>
        <v/>
      </c>
      <c r="AA1314" s="380">
        <f>SUM(S1314,T1314)</f>
        <v/>
      </c>
      <c r="AB1314" s="174">
        <f>IFERROR(AC1314/$AD1314,0)</f>
        <v/>
      </c>
      <c r="AC1314" s="376">
        <f>SUM(W1314,Y1314,AA1314)</f>
        <v/>
      </c>
      <c r="AD1314" s="377">
        <f>AC1314+D1314+H1314</f>
        <v/>
      </c>
    </row>
    <row r="1315" outlineLevel="1">
      <c r="A1315" s="3" t="n"/>
      <c r="B1315" s="99">
        <f>C1314</f>
        <v/>
      </c>
      <c r="C1315" s="100">
        <f>C1314+#REF!</f>
        <v/>
      </c>
      <c r="D1315" s="371" t="n"/>
      <c r="E1315" s="378" t="n"/>
      <c r="F1315" s="378" t="n"/>
      <c r="G1315" s="371" t="n"/>
      <c r="H1315" s="371" t="n"/>
      <c r="I1315" s="379" t="n"/>
      <c r="J1315" s="378" t="n"/>
      <c r="K1315" s="371" t="n"/>
      <c r="L1315" s="379" t="n"/>
      <c r="M1315" s="379" t="n"/>
      <c r="N1315" s="379" t="n"/>
      <c r="O1315" s="379" t="n"/>
      <c r="P1315" s="379" t="n"/>
      <c r="Q1315" s="379" t="n"/>
      <c r="R1315" s="371" t="n"/>
      <c r="S1315" s="379" t="n"/>
      <c r="T1315" s="371" t="n"/>
      <c r="U1315" s="371" t="n"/>
      <c r="V1315" s="171">
        <f>IFERROR(W1315/$AD1315,0)</f>
        <v/>
      </c>
      <c r="W1315" s="375">
        <f>SUM(I1315,J1315,K1315)</f>
        <v/>
      </c>
      <c r="X1315" s="172">
        <f>IFERROR(Y1315/$AD1315,0)</f>
        <v/>
      </c>
      <c r="Y1315" s="380">
        <f>SUM(L1315:R1315)</f>
        <v/>
      </c>
      <c r="Z1315" s="172">
        <f>IFERROR(AA1315/$AD1315,0)</f>
        <v/>
      </c>
      <c r="AA1315" s="380">
        <f>SUM(S1315,T1315)</f>
        <v/>
      </c>
      <c r="AB1315" s="174">
        <f>IFERROR(AC1315/$AD1315,0)</f>
        <v/>
      </c>
      <c r="AC1315" s="376">
        <f>SUM(W1315,Y1315,AA1315)</f>
        <v/>
      </c>
      <c r="AD1315" s="377">
        <f>AC1315+D1315+H1315</f>
        <v/>
      </c>
    </row>
    <row r="1316" outlineLevel="1">
      <c r="A1316" s="3" t="n"/>
      <c r="B1316" s="99">
        <f>C1315</f>
        <v/>
      </c>
      <c r="C1316" s="100">
        <f>C1315+#REF!</f>
        <v/>
      </c>
      <c r="D1316" s="371" t="n"/>
      <c r="E1316" s="378" t="n"/>
      <c r="F1316" s="378" t="n"/>
      <c r="G1316" s="371" t="n"/>
      <c r="H1316" s="371" t="n"/>
      <c r="I1316" s="379" t="n"/>
      <c r="J1316" s="378" t="n"/>
      <c r="K1316" s="371" t="n"/>
      <c r="L1316" s="379" t="n"/>
      <c r="M1316" s="379" t="n"/>
      <c r="N1316" s="379" t="n"/>
      <c r="O1316" s="379" t="n"/>
      <c r="P1316" s="379" t="n"/>
      <c r="Q1316" s="379" t="n"/>
      <c r="R1316" s="371" t="n"/>
      <c r="S1316" s="379" t="n"/>
      <c r="T1316" s="371" t="n"/>
      <c r="U1316" s="371" t="n"/>
      <c r="V1316" s="171">
        <f>IFERROR(W1316/$AD1316,0)</f>
        <v/>
      </c>
      <c r="W1316" s="375">
        <f>SUM(I1316,J1316,K1316)</f>
        <v/>
      </c>
      <c r="X1316" s="172">
        <f>IFERROR(Y1316/$AD1316,0)</f>
        <v/>
      </c>
      <c r="Y1316" s="380">
        <f>SUM(L1316:R1316)</f>
        <v/>
      </c>
      <c r="Z1316" s="172">
        <f>IFERROR(AA1316/$AD1316,0)</f>
        <v/>
      </c>
      <c r="AA1316" s="380">
        <f>SUM(S1316,T1316)</f>
        <v/>
      </c>
      <c r="AB1316" s="174">
        <f>IFERROR(AC1316/$AD1316,0)</f>
        <v/>
      </c>
      <c r="AC1316" s="376">
        <f>SUM(W1316,Y1316,AA1316)</f>
        <v/>
      </c>
      <c r="AD1316" s="377">
        <f>AC1316+D1316+H1316</f>
        <v/>
      </c>
    </row>
    <row r="1317" outlineLevel="1">
      <c r="A1317" s="3" t="n"/>
      <c r="B1317" s="99">
        <f>C1316</f>
        <v/>
      </c>
      <c r="C1317" s="100">
        <f>C1316+#REF!</f>
        <v/>
      </c>
      <c r="D1317" s="371" t="n"/>
      <c r="E1317" s="378" t="n"/>
      <c r="F1317" s="378" t="n"/>
      <c r="G1317" s="371" t="n"/>
      <c r="H1317" s="371" t="n"/>
      <c r="I1317" s="379" t="n"/>
      <c r="J1317" s="378" t="n"/>
      <c r="K1317" s="371" t="n"/>
      <c r="L1317" s="379" t="n"/>
      <c r="M1317" s="379" t="n"/>
      <c r="N1317" s="379" t="n"/>
      <c r="O1317" s="379" t="n"/>
      <c r="P1317" s="379" t="n"/>
      <c r="Q1317" s="379" t="n"/>
      <c r="R1317" s="371" t="n"/>
      <c r="S1317" s="379" t="n"/>
      <c r="T1317" s="371" t="n"/>
      <c r="U1317" s="371" t="n"/>
      <c r="V1317" s="171">
        <f>IFERROR(W1317/$AD1317,0)</f>
        <v/>
      </c>
      <c r="W1317" s="375">
        <f>SUM(I1317,J1317,K1317)</f>
        <v/>
      </c>
      <c r="X1317" s="172">
        <f>IFERROR(Y1317/$AD1317,0)</f>
        <v/>
      </c>
      <c r="Y1317" s="380">
        <f>SUM(L1317:R1317)</f>
        <v/>
      </c>
      <c r="Z1317" s="172">
        <f>IFERROR(AA1317/$AD1317,0)</f>
        <v/>
      </c>
      <c r="AA1317" s="380">
        <f>SUM(S1317,T1317)</f>
        <v/>
      </c>
      <c r="AB1317" s="174">
        <f>IFERROR(AC1317/$AD1317,0)</f>
        <v/>
      </c>
      <c r="AC1317" s="376">
        <f>SUM(W1317,Y1317,AA1317)</f>
        <v/>
      </c>
      <c r="AD1317" s="377">
        <f>AC1317+D1317+H1317</f>
        <v/>
      </c>
    </row>
    <row r="1318" outlineLevel="1">
      <c r="A1318" s="3" t="n"/>
      <c r="B1318" s="99">
        <f>C1317</f>
        <v/>
      </c>
      <c r="C1318" s="100">
        <f>C1317+#REF!</f>
        <v/>
      </c>
      <c r="D1318" s="371" t="n"/>
      <c r="E1318" s="378" t="n"/>
      <c r="F1318" s="378" t="n"/>
      <c r="G1318" s="371" t="n"/>
      <c r="H1318" s="371" t="n"/>
      <c r="I1318" s="379" t="n"/>
      <c r="J1318" s="378" t="n"/>
      <c r="K1318" s="371" t="n"/>
      <c r="L1318" s="379" t="n"/>
      <c r="M1318" s="379" t="n"/>
      <c r="N1318" s="379" t="n"/>
      <c r="O1318" s="379" t="n"/>
      <c r="P1318" s="379" t="n"/>
      <c r="Q1318" s="379" t="n"/>
      <c r="R1318" s="371" t="n"/>
      <c r="S1318" s="379" t="n"/>
      <c r="T1318" s="371" t="n"/>
      <c r="U1318" s="371" t="n"/>
      <c r="V1318" s="171">
        <f>IFERROR(W1318/$AD1318,0)</f>
        <v/>
      </c>
      <c r="W1318" s="375">
        <f>SUM(I1318,J1318,K1318)</f>
        <v/>
      </c>
      <c r="X1318" s="172">
        <f>IFERROR(Y1318/$AD1318,0)</f>
        <v/>
      </c>
      <c r="Y1318" s="380">
        <f>SUM(L1318:R1318)</f>
        <v/>
      </c>
      <c r="Z1318" s="172">
        <f>IFERROR(AA1318/$AD1318,0)</f>
        <v/>
      </c>
      <c r="AA1318" s="380">
        <f>SUM(S1318,T1318)</f>
        <v/>
      </c>
      <c r="AB1318" s="174">
        <f>IFERROR(AC1318/$AD1318,0)</f>
        <v/>
      </c>
      <c r="AC1318" s="376">
        <f>SUM(W1318,Y1318,AA1318)</f>
        <v/>
      </c>
      <c r="AD1318" s="377">
        <f>AC1318+D1318+H1318</f>
        <v/>
      </c>
    </row>
    <row r="1319" outlineLevel="1">
      <c r="A1319" s="3" t="n"/>
      <c r="B1319" s="99">
        <f>C1318</f>
        <v/>
      </c>
      <c r="C1319" s="100">
        <f>C1318+#REF!</f>
        <v/>
      </c>
      <c r="D1319" s="371" t="n"/>
      <c r="E1319" s="378" t="n"/>
      <c r="F1319" s="378" t="n"/>
      <c r="G1319" s="371" t="n"/>
      <c r="H1319" s="371" t="n"/>
      <c r="I1319" s="379" t="n"/>
      <c r="J1319" s="378" t="n"/>
      <c r="K1319" s="371" t="n"/>
      <c r="L1319" s="379" t="n"/>
      <c r="M1319" s="379" t="n"/>
      <c r="N1319" s="379" t="n"/>
      <c r="O1319" s="379" t="n"/>
      <c r="P1319" s="379" t="n"/>
      <c r="Q1319" s="379" t="n"/>
      <c r="R1319" s="371" t="n"/>
      <c r="S1319" s="379" t="n"/>
      <c r="T1319" s="371" t="n"/>
      <c r="U1319" s="371" t="n"/>
      <c r="V1319" s="171">
        <f>IFERROR(W1319/$AD1319,0)</f>
        <v/>
      </c>
      <c r="W1319" s="375">
        <f>SUM(I1319,J1319,K1319)</f>
        <v/>
      </c>
      <c r="X1319" s="172">
        <f>IFERROR(Y1319/$AD1319,0)</f>
        <v/>
      </c>
      <c r="Y1319" s="380">
        <f>SUM(L1319:R1319)</f>
        <v/>
      </c>
      <c r="Z1319" s="172">
        <f>IFERROR(AA1319/$AD1319,0)</f>
        <v/>
      </c>
      <c r="AA1319" s="380">
        <f>SUM(S1319,T1319)</f>
        <v/>
      </c>
      <c r="AB1319" s="174">
        <f>IFERROR(AC1319/$AD1319,0)</f>
        <v/>
      </c>
      <c r="AC1319" s="376">
        <f>SUM(W1319,Y1319,AA1319)</f>
        <v/>
      </c>
      <c r="AD1319" s="377">
        <f>AC1319+D1319+H1319</f>
        <v/>
      </c>
    </row>
    <row r="1320" outlineLevel="1">
      <c r="A1320" s="3" t="n"/>
      <c r="B1320" s="99">
        <f>C1319</f>
        <v/>
      </c>
      <c r="C1320" s="100">
        <f>C1319+#REF!</f>
        <v/>
      </c>
      <c r="D1320" s="371" t="n"/>
      <c r="E1320" s="378" t="n"/>
      <c r="F1320" s="378" t="n"/>
      <c r="G1320" s="371" t="n"/>
      <c r="H1320" s="371" t="n"/>
      <c r="I1320" s="379" t="n"/>
      <c r="J1320" s="378" t="n"/>
      <c r="K1320" s="371" t="n"/>
      <c r="L1320" s="379" t="n"/>
      <c r="M1320" s="379" t="n"/>
      <c r="N1320" s="379" t="n"/>
      <c r="O1320" s="379" t="n"/>
      <c r="P1320" s="379" t="n"/>
      <c r="Q1320" s="379" t="n"/>
      <c r="R1320" s="371" t="n"/>
      <c r="S1320" s="379" t="n"/>
      <c r="T1320" s="371" t="n"/>
      <c r="U1320" s="371" t="n"/>
      <c r="V1320" s="171">
        <f>IFERROR(W1320/$AD1320,0)</f>
        <v/>
      </c>
      <c r="W1320" s="375">
        <f>SUM(I1320,J1320,K1320)</f>
        <v/>
      </c>
      <c r="X1320" s="172">
        <f>IFERROR(Y1320/$AD1320,0)</f>
        <v/>
      </c>
      <c r="Y1320" s="380">
        <f>SUM(L1320:R1320)</f>
        <v/>
      </c>
      <c r="Z1320" s="172">
        <f>IFERROR(AA1320/$AD1320,0)</f>
        <v/>
      </c>
      <c r="AA1320" s="380">
        <f>SUM(S1320,T1320)</f>
        <v/>
      </c>
      <c r="AB1320" s="174">
        <f>IFERROR(AC1320/$AD1320,0)</f>
        <v/>
      </c>
      <c r="AC1320" s="376">
        <f>SUM(W1320,Y1320,AA1320)</f>
        <v/>
      </c>
      <c r="AD1320" s="377">
        <f>AC1320+D1320+H1320</f>
        <v/>
      </c>
    </row>
    <row r="1321" outlineLevel="1">
      <c r="A1321" s="3" t="n"/>
      <c r="B1321" s="99">
        <f>C1320</f>
        <v/>
      </c>
      <c r="C1321" s="100">
        <f>C1320+#REF!</f>
        <v/>
      </c>
      <c r="D1321" s="371" t="n"/>
      <c r="E1321" s="378" t="n"/>
      <c r="F1321" s="378" t="n"/>
      <c r="G1321" s="371" t="n"/>
      <c r="H1321" s="371" t="n"/>
      <c r="I1321" s="379" t="n"/>
      <c r="J1321" s="378" t="n"/>
      <c r="K1321" s="371" t="n"/>
      <c r="L1321" s="379" t="n"/>
      <c r="M1321" s="379" t="n"/>
      <c r="N1321" s="379" t="n"/>
      <c r="O1321" s="379" t="n"/>
      <c r="P1321" s="379" t="n"/>
      <c r="Q1321" s="379" t="n"/>
      <c r="R1321" s="371" t="n"/>
      <c r="S1321" s="379" t="n"/>
      <c r="T1321" s="371" t="n"/>
      <c r="U1321" s="371" t="n"/>
      <c r="V1321" s="171">
        <f>IFERROR(W1321/$AD1321,0)</f>
        <v/>
      </c>
      <c r="W1321" s="375">
        <f>SUM(I1321,J1321,K1321)</f>
        <v/>
      </c>
      <c r="X1321" s="172">
        <f>IFERROR(Y1321/$AD1321,0)</f>
        <v/>
      </c>
      <c r="Y1321" s="380">
        <f>SUM(L1321:R1321)</f>
        <v/>
      </c>
      <c r="Z1321" s="172">
        <f>IFERROR(AA1321/$AD1321,0)</f>
        <v/>
      </c>
      <c r="AA1321" s="380">
        <f>SUM(S1321,T1321)</f>
        <v/>
      </c>
      <c r="AB1321" s="174">
        <f>IFERROR(AC1321/$AD1321,0)</f>
        <v/>
      </c>
      <c r="AC1321" s="376">
        <f>SUM(W1321,Y1321,AA1321)</f>
        <v/>
      </c>
      <c r="AD1321" s="377">
        <f>AC1321+D1321+H1321</f>
        <v/>
      </c>
    </row>
    <row r="1322" outlineLevel="1">
      <c r="A1322" s="3" t="n"/>
      <c r="B1322" s="99">
        <f>C1321</f>
        <v/>
      </c>
      <c r="C1322" s="100">
        <f>C1321+#REF!</f>
        <v/>
      </c>
      <c r="D1322" s="371" t="n"/>
      <c r="E1322" s="378" t="n"/>
      <c r="F1322" s="378" t="n"/>
      <c r="G1322" s="371" t="n"/>
      <c r="H1322" s="371" t="n"/>
      <c r="I1322" s="379" t="n"/>
      <c r="J1322" s="378" t="n"/>
      <c r="K1322" s="371" t="n"/>
      <c r="L1322" s="379" t="n"/>
      <c r="M1322" s="379" t="n"/>
      <c r="N1322" s="379" t="n"/>
      <c r="O1322" s="379" t="n"/>
      <c r="P1322" s="379" t="n"/>
      <c r="Q1322" s="379" t="n"/>
      <c r="R1322" s="371" t="n"/>
      <c r="S1322" s="379" t="n"/>
      <c r="T1322" s="371" t="n"/>
      <c r="U1322" s="371" t="n"/>
      <c r="V1322" s="171">
        <f>IFERROR(W1322/$AD1322,0)</f>
        <v/>
      </c>
      <c r="W1322" s="375">
        <f>SUM(I1322,J1322,K1322)</f>
        <v/>
      </c>
      <c r="X1322" s="172">
        <f>IFERROR(Y1322/$AD1322,0)</f>
        <v/>
      </c>
      <c r="Y1322" s="380">
        <f>SUM(L1322:R1322)</f>
        <v/>
      </c>
      <c r="Z1322" s="172">
        <f>IFERROR(AA1322/$AD1322,0)</f>
        <v/>
      </c>
      <c r="AA1322" s="380">
        <f>SUM(S1322,T1322)</f>
        <v/>
      </c>
      <c r="AB1322" s="174">
        <f>IFERROR(AC1322/$AD1322,0)</f>
        <v/>
      </c>
      <c r="AC1322" s="376">
        <f>SUM(W1322,Y1322,AA1322)</f>
        <v/>
      </c>
      <c r="AD1322" s="377">
        <f>AC1322+D1322+H1322</f>
        <v/>
      </c>
    </row>
    <row r="1323" outlineLevel="1" ht="13.8" customHeight="1" thickBot="1">
      <c r="A1323" s="3" t="n"/>
      <c r="B1323" s="99">
        <f>C1322</f>
        <v/>
      </c>
      <c r="C1323" s="100">
        <f>C1322+#REF!</f>
        <v/>
      </c>
      <c r="D1323" s="371" t="n"/>
      <c r="E1323" s="378" t="n"/>
      <c r="F1323" s="378" t="n"/>
      <c r="G1323" s="371" t="n"/>
      <c r="H1323" s="371" t="n"/>
      <c r="I1323" s="379" t="n"/>
      <c r="J1323" s="378" t="n"/>
      <c r="K1323" s="371" t="n"/>
      <c r="L1323" s="379" t="n"/>
      <c r="M1323" s="379" t="n"/>
      <c r="N1323" s="379" t="n"/>
      <c r="O1323" s="379" t="n"/>
      <c r="P1323" s="379" t="n"/>
      <c r="Q1323" s="379" t="n"/>
      <c r="R1323" s="371" t="n"/>
      <c r="S1323" s="379" t="n"/>
      <c r="T1323" s="371" t="n"/>
      <c r="U1323" s="371" t="n"/>
      <c r="V1323" s="178">
        <f>IFERROR(W1323/$AD1323,0)</f>
        <v/>
      </c>
      <c r="W1323" s="375">
        <f>SUM(I1323,J1323,K1323)</f>
        <v/>
      </c>
      <c r="X1323" s="179">
        <f>IFERROR(Y1323/$AD1323,0)</f>
        <v/>
      </c>
      <c r="Y1323" s="385">
        <f>SUM(L1323:R1323)</f>
        <v/>
      </c>
      <c r="Z1323" s="179">
        <f>IFERROR(AA1323/$AD1323,0)</f>
        <v/>
      </c>
      <c r="AA1323" s="385">
        <f>SUM(S1323,T1323)</f>
        <v/>
      </c>
      <c r="AB1323" s="181">
        <f>IFERROR(AC1323/$AD1323,0)</f>
        <v/>
      </c>
      <c r="AC1323" s="376">
        <f>SUM(W1323,Y1323,AA1323)</f>
        <v/>
      </c>
      <c r="AD1323" s="377">
        <f>AC1323+D1323+H1323</f>
        <v/>
      </c>
    </row>
    <row r="1324" ht="13.8" customHeight="1" thickBot="1">
      <c r="A1324" s="3" t="n"/>
      <c r="B1324" s="285" t="inlineStr">
        <is>
          <t>Total</t>
        </is>
      </c>
      <c r="C1324" s="445" t="n"/>
      <c r="D1324" s="393">
        <f>SUM(D1228:D1323)</f>
        <v/>
      </c>
      <c r="E1324" s="392">
        <f>SUM(E1228:E1323)</f>
        <v/>
      </c>
      <c r="F1324" s="392">
        <f>SUM(F1228:F1323)</f>
        <v/>
      </c>
      <c r="G1324" s="393">
        <f>SUM(G1228:G1323)</f>
        <v/>
      </c>
      <c r="H1324" s="393">
        <f>SUM(H1228:H1323)</f>
        <v/>
      </c>
      <c r="I1324" s="394">
        <f>SUM(I1228:I1323)</f>
        <v/>
      </c>
      <c r="J1324" s="394">
        <f>SUM(J1228:J1323)</f>
        <v/>
      </c>
      <c r="K1324" s="393">
        <f>SUM(K1228:K1323)</f>
        <v/>
      </c>
      <c r="L1324" s="394">
        <f>SUM(L1228:L1323)</f>
        <v/>
      </c>
      <c r="M1324" s="394">
        <f>SUM(M1228:M1323)</f>
        <v/>
      </c>
      <c r="N1324" s="394">
        <f>SUM(N1228:N1323)</f>
        <v/>
      </c>
      <c r="O1324" s="394">
        <f>SUM(O1228:O1323)</f>
        <v/>
      </c>
      <c r="P1324" s="394">
        <f>SUM(P1228:P1323)</f>
        <v/>
      </c>
      <c r="Q1324" s="394">
        <f>SUM(Q1228:Q1323)</f>
        <v/>
      </c>
      <c r="R1324" s="393">
        <f>SUM(R1228:R1323)</f>
        <v/>
      </c>
      <c r="S1324" s="395">
        <f>SUM(S1228:S1323)</f>
        <v/>
      </c>
      <c r="T1324" s="396">
        <f>SUM(T1228:T1323)</f>
        <v/>
      </c>
      <c r="U1324" s="393">
        <f>SUM(U1228:U1323)</f>
        <v/>
      </c>
      <c r="V1324" s="106">
        <f>IFERROR(W1324/$AD1324,0)</f>
        <v/>
      </c>
      <c r="W1324" s="397">
        <f>SUM(I1324,J1324,K1324)</f>
        <v/>
      </c>
      <c r="X1324" s="108">
        <f>IFERROR(Y1324/$AD1324,0)</f>
        <v/>
      </c>
      <c r="Y1324" s="397">
        <f>SUM(L1324:R1324)</f>
        <v/>
      </c>
      <c r="Z1324" s="108">
        <f>IFERROR(AA1324/$AD1324,0)</f>
        <v/>
      </c>
      <c r="AA1324" s="397">
        <f>SUM(S1324,T1324)</f>
        <v/>
      </c>
      <c r="AB1324" s="109">
        <f>IFERROR(AC1324/$AD1324,0)</f>
        <v/>
      </c>
      <c r="AC1324" s="398">
        <f>SUM(W1324,Y1324,AA1324)</f>
        <v/>
      </c>
      <c r="AD1324" s="398">
        <f>AC1324+D1324+H1324</f>
        <v/>
      </c>
    </row>
  </sheetData>
  <mergeCells count="102">
    <mergeCell ref="S920:T920"/>
    <mergeCell ref="B100:C100"/>
    <mergeCell ref="D920:D921"/>
    <mergeCell ref="AC1122:AD1122"/>
    <mergeCell ref="L920:R920"/>
    <mergeCell ref="U2:U3"/>
    <mergeCell ref="AC817:AD817"/>
    <mergeCell ref="U714:AB714"/>
    <mergeCell ref="AD920:AD921"/>
    <mergeCell ref="AD1022:AD1023"/>
    <mergeCell ref="I818:K818"/>
    <mergeCell ref="L818:R818"/>
    <mergeCell ref="B1324:C1324"/>
    <mergeCell ref="U1124:U1125"/>
    <mergeCell ref="U1122:AB1122"/>
    <mergeCell ref="E1124:G1124"/>
    <mergeCell ref="I1022:K1022"/>
    <mergeCell ref="S716:T716"/>
    <mergeCell ref="U1224:AB1224"/>
    <mergeCell ref="H1226:H1227"/>
    <mergeCell ref="I2:K2"/>
    <mergeCell ref="V1022:AC1022"/>
    <mergeCell ref="E716:G716"/>
    <mergeCell ref="C1021:Q1021"/>
    <mergeCell ref="E920:G920"/>
    <mergeCell ref="H1022:H1023"/>
    <mergeCell ref="H1124:H1125"/>
    <mergeCell ref="H2:H3"/>
    <mergeCell ref="AC1224:AD1224"/>
    <mergeCell ref="B916:C916"/>
    <mergeCell ref="I1226:K1226"/>
    <mergeCell ref="S1226:T1226"/>
    <mergeCell ref="AC1020:AD1020"/>
    <mergeCell ref="D716:D717"/>
    <mergeCell ref="AC918:AD918"/>
    <mergeCell ref="AC1123:AD1123"/>
    <mergeCell ref="U1225:AB1225"/>
    <mergeCell ref="AC1:AD1"/>
    <mergeCell ref="D1226:D1227"/>
    <mergeCell ref="AD716:AD717"/>
    <mergeCell ref="U715:AB715"/>
    <mergeCell ref="L716:R716"/>
    <mergeCell ref="E818:G818"/>
    <mergeCell ref="C1123:Q1123"/>
    <mergeCell ref="V1124:AC1124"/>
    <mergeCell ref="L1124:R1124"/>
    <mergeCell ref="AC714:AD714"/>
    <mergeCell ref="V2:AC2"/>
    <mergeCell ref="V716:AC716"/>
    <mergeCell ref="D2:D3"/>
    <mergeCell ref="V818:AC818"/>
    <mergeCell ref="U816:AB816"/>
    <mergeCell ref="E2:G2"/>
    <mergeCell ref="I1124:K1124"/>
    <mergeCell ref="U716:U717"/>
    <mergeCell ref="AD2:AD3"/>
    <mergeCell ref="H818:H819"/>
    <mergeCell ref="U1020:AB1020"/>
    <mergeCell ref="U817:AB817"/>
    <mergeCell ref="D1124:D1125"/>
    <mergeCell ref="H920:H921"/>
    <mergeCell ref="U818:U819"/>
    <mergeCell ref="U1021:AB1021"/>
    <mergeCell ref="AC1021:AD1021"/>
    <mergeCell ref="AC919:AD919"/>
    <mergeCell ref="H716:H717"/>
    <mergeCell ref="AD1226:AD1227"/>
    <mergeCell ref="S1022:T1022"/>
    <mergeCell ref="AC715:AD715"/>
    <mergeCell ref="L1022:R1022"/>
    <mergeCell ref="V1226:AC1226"/>
    <mergeCell ref="S1124:T1124"/>
    <mergeCell ref="U919:AB919"/>
    <mergeCell ref="S2:T2"/>
    <mergeCell ref="C919:Q919"/>
    <mergeCell ref="S818:T818"/>
    <mergeCell ref="L2:R2"/>
    <mergeCell ref="U918:AB918"/>
    <mergeCell ref="U1022:U1023"/>
    <mergeCell ref="B1222:C1222"/>
    <mergeCell ref="E1022:G1022"/>
    <mergeCell ref="C1225:Q1225"/>
    <mergeCell ref="AC1225:AD1225"/>
    <mergeCell ref="C715:Q715"/>
    <mergeCell ref="I920:K920"/>
    <mergeCell ref="B814:C814"/>
    <mergeCell ref="D1022:D1023"/>
    <mergeCell ref="C817:Q817"/>
    <mergeCell ref="V920:AC920"/>
    <mergeCell ref="U1226:U1227"/>
    <mergeCell ref="AD818:AD819"/>
    <mergeCell ref="B1018:C1018"/>
    <mergeCell ref="U1123:AB1123"/>
    <mergeCell ref="I716:K716"/>
    <mergeCell ref="U920:U921"/>
    <mergeCell ref="AD1124:AD1125"/>
    <mergeCell ref="B1120:C1120"/>
    <mergeCell ref="L1226:R1226"/>
    <mergeCell ref="AC816:AD816"/>
    <mergeCell ref="D818:D819"/>
    <mergeCell ref="U1:AB1"/>
    <mergeCell ref="E1226:G1226"/>
  </mergeCells>
  <conditionalFormatting sqref="A1:XFD1 A3:XFD1048576 B2:XFD2">
    <cfRule type="cellIs" priority="1" operator="lessThan" dxfId="1">
      <formula>0</formula>
    </cfRule>
  </conditionalFormatting>
  <pageMargins left="0.787401575" right="0.787401575" top="0.984251969" bottom="0.984251969" header="0.492125985" footer="0.49212598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G61"/>
  <sheetViews>
    <sheetView showGridLines="0" tabSelected="1" topLeftCell="V18" zoomScale="80" zoomScaleNormal="80" workbookViewId="0">
      <selection activeCell="AX52" sqref="AX52"/>
    </sheetView>
  </sheetViews>
  <sheetFormatPr baseColWidth="8" defaultColWidth="7.6640625" defaultRowHeight="13.2"/>
  <cols>
    <col width="5.44140625" customWidth="1" style="1" min="1" max="1"/>
    <col width="10.44140625" bestFit="1" customWidth="1" style="1" min="2" max="2"/>
    <col width="8" bestFit="1" customWidth="1" style="1" min="3" max="3"/>
    <col width="10.44140625" customWidth="1" style="1" min="4" max="21"/>
    <col outlineLevel="1" width="10.44140625" customWidth="1" style="2" min="22" max="27"/>
    <col width="10.44140625" customWidth="1" style="2" min="28" max="28"/>
    <col width="10.44140625" customWidth="1" style="1" min="29" max="30"/>
    <col width="7.6640625" customWidth="1" style="1" min="31" max="31"/>
    <col width="11.33203125" customWidth="1" style="1" min="32" max="33"/>
    <col width="7.6640625" customWidth="1" style="1" min="34" max="16384"/>
  </cols>
  <sheetData>
    <row r="1" ht="16.5" customHeight="1" thickBot="1">
      <c r="B1" s="1" t="inlineStr">
        <is>
          <t>Movimento:</t>
        </is>
      </c>
      <c r="C1" s="4" t="inlineStr">
        <is>
          <t>P001A</t>
        </is>
      </c>
      <c r="E1" s="4" t="n"/>
      <c r="F1" s="4" t="n"/>
      <c r="G1" s="4" t="n"/>
      <c r="H1" s="4" t="n"/>
      <c r="U1" s="446" t="inlineStr">
        <is>
          <t>Data:</t>
        </is>
      </c>
      <c r="V1" s="447" t="n"/>
      <c r="W1" s="447" t="n"/>
      <c r="X1" s="447" t="n"/>
      <c r="Y1" s="447" t="n"/>
      <c r="Z1" s="447" t="n"/>
      <c r="AA1" s="447" t="n"/>
      <c r="AB1" s="447" t="n"/>
      <c r="AC1" s="319">
        <f>'D1 15 mins'!AC1</f>
        <v/>
      </c>
      <c r="AD1" s="447" t="n"/>
    </row>
    <row r="2" ht="15.75" customHeight="1" thickBot="1">
      <c r="B2" s="448" t="inlineStr">
        <is>
          <t>Hora</t>
        </is>
      </c>
      <c r="C2" s="449" t="n"/>
      <c r="D2" s="313" t="inlineStr">
        <is>
          <t>Leves</t>
        </is>
      </c>
      <c r="E2" s="450" t="inlineStr">
        <is>
          <t>Leves com Carretinha</t>
        </is>
      </c>
      <c r="F2" s="451" t="n"/>
      <c r="G2" s="452" t="n"/>
      <c r="H2" s="313" t="inlineStr">
        <is>
          <t>VUC</t>
        </is>
      </c>
      <c r="I2" s="450" t="inlineStr">
        <is>
          <t>Caminhões</t>
        </is>
      </c>
      <c r="J2" s="451" t="n"/>
      <c r="K2" s="452" t="n"/>
      <c r="L2" s="453" t="inlineStr">
        <is>
          <t>Carretas</t>
        </is>
      </c>
      <c r="M2" s="454" t="n"/>
      <c r="N2" s="454" t="n"/>
      <c r="O2" s="454" t="n"/>
      <c r="P2" s="454" t="n"/>
      <c r="Q2" s="454" t="n"/>
      <c r="R2" s="455" t="n"/>
      <c r="S2" s="450" t="inlineStr">
        <is>
          <t>Ônibus</t>
        </is>
      </c>
      <c r="T2" s="452" t="n"/>
      <c r="U2" s="313" t="inlineStr">
        <is>
          <t>Motos</t>
        </is>
      </c>
      <c r="V2" s="324" t="inlineStr">
        <is>
          <t>Pesados</t>
        </is>
      </c>
      <c r="W2" s="454" t="n"/>
      <c r="X2" s="454" t="n"/>
      <c r="Y2" s="454" t="n"/>
      <c r="Z2" s="454" t="n"/>
      <c r="AA2" s="454" t="n"/>
      <c r="AB2" s="454" t="n"/>
      <c r="AC2" s="456" t="n"/>
      <c r="AD2" s="322" t="inlineStr">
        <is>
          <t>Veículos Totais</t>
        </is>
      </c>
      <c r="AF2" s="327" t="inlineStr">
        <is>
          <t>Total da Aba</t>
        </is>
      </c>
      <c r="AG2" s="307" t="inlineStr">
        <is>
          <t>Total da Planilha</t>
        </is>
      </c>
    </row>
    <row r="3" ht="13.8" customHeight="1" thickBot="1">
      <c r="A3" s="232" t="n"/>
      <c r="B3" s="29" t="inlineStr">
        <is>
          <t>das</t>
        </is>
      </c>
      <c r="C3" s="30" t="inlineStr">
        <is>
          <t>às</t>
        </is>
      </c>
      <c r="D3" s="457" t="n"/>
      <c r="E3" s="31" t="inlineStr">
        <is>
          <t>1 Eixo</t>
        </is>
      </c>
      <c r="F3" s="32" t="inlineStr">
        <is>
          <t>2 Eixos</t>
        </is>
      </c>
      <c r="G3" s="32" t="inlineStr">
        <is>
          <t>3 Eixos</t>
        </is>
      </c>
      <c r="H3" s="457" t="n"/>
      <c r="I3" s="31" t="inlineStr">
        <is>
          <t>2 Eixos</t>
        </is>
      </c>
      <c r="J3" s="32" t="inlineStr">
        <is>
          <t>3 Eixos</t>
        </is>
      </c>
      <c r="K3" s="32" t="inlineStr">
        <is>
          <t>4 Eixos</t>
        </is>
      </c>
      <c r="L3" s="31" t="inlineStr">
        <is>
          <t>3 E</t>
        </is>
      </c>
      <c r="M3" s="32" t="inlineStr">
        <is>
          <t>4 E</t>
        </is>
      </c>
      <c r="N3" s="32" t="inlineStr">
        <is>
          <t>5 E</t>
        </is>
      </c>
      <c r="O3" s="32" t="inlineStr">
        <is>
          <t>6 E</t>
        </is>
      </c>
      <c r="P3" s="32" t="inlineStr">
        <is>
          <t>7 E</t>
        </is>
      </c>
      <c r="Q3" s="32" t="inlineStr">
        <is>
          <t>8/9 E</t>
        </is>
      </c>
      <c r="R3" s="42" t="inlineStr">
        <is>
          <t>10 E +</t>
        </is>
      </c>
      <c r="S3" s="31" t="inlineStr">
        <is>
          <t>2 E</t>
        </is>
      </c>
      <c r="T3" s="30" t="inlineStr">
        <is>
          <t>3 E ou +</t>
        </is>
      </c>
      <c r="U3" s="457" t="n"/>
      <c r="V3" s="43" t="inlineStr">
        <is>
          <t>% Cam</t>
        </is>
      </c>
      <c r="W3" s="44" t="inlineStr">
        <is>
          <t>Caminhões</t>
        </is>
      </c>
      <c r="X3" s="44" t="inlineStr">
        <is>
          <t>% Carr</t>
        </is>
      </c>
      <c r="Y3" s="44" t="inlineStr">
        <is>
          <t>Carretas</t>
        </is>
      </c>
      <c r="Z3" s="44" t="inlineStr">
        <is>
          <t>%Ônib</t>
        </is>
      </c>
      <c r="AA3" s="44" t="inlineStr">
        <is>
          <t>Ônibus</t>
        </is>
      </c>
      <c r="AB3" s="44" t="inlineStr">
        <is>
          <t>% Pes</t>
        </is>
      </c>
      <c r="AC3" s="42" t="inlineStr">
        <is>
          <t>Total</t>
        </is>
      </c>
      <c r="AD3" s="458" t="n"/>
      <c r="AF3" s="459" t="n"/>
      <c r="AG3" s="460" t="n"/>
    </row>
    <row r="4" ht="12.75" customHeight="1">
      <c r="A4" s="233" t="n"/>
      <c r="B4" s="18" t="n">
        <v>0</v>
      </c>
      <c r="C4" s="19" t="n">
        <v>0.04166666666666666</v>
      </c>
      <c r="D4" s="461">
        <f>SUMIF('D1 15 mins'!$A$4:$A$99,$A4,'D1 15 mins'!D$4:D$99)</f>
        <v/>
      </c>
      <c r="E4" s="462">
        <f>SUMIF('D1 15 mins'!$A$4:$A$99,$A4,'D1 15 mins'!$E$4:$E$99)</f>
        <v/>
      </c>
      <c r="F4" s="463">
        <f>SUMIF('D1 15 mins'!$A$4:$A$99,$A4,'D1 15 mins'!$F$4:$F$99)</f>
        <v/>
      </c>
      <c r="G4" s="464">
        <f>SUMIF('D1 15 mins'!$A$4:$A$99,$A4,'D1 15 mins'!$G$4:$G$99)</f>
        <v/>
      </c>
      <c r="H4" s="461">
        <f>SUMIF('D1 15 mins'!$A$4:$A$99,$A4,'D1 15 mins'!H$4:H$99)</f>
        <v/>
      </c>
      <c r="I4" s="465">
        <f>SUMIF('D1 15 mins'!$A$4:$A$99,$A4,'D1 15 mins'!I$4:I$99)</f>
        <v/>
      </c>
      <c r="J4" s="463">
        <f>SUMIF('D1 15 mins'!$A$4:$A$99,$A4,'D1 15 mins'!J$4:J$99)</f>
        <v/>
      </c>
      <c r="K4" s="464">
        <f>SUMIF('D1 15 mins'!$A$4:$A$99,$A4,'D1 15 mins'!$K$4:$K$99)</f>
        <v/>
      </c>
      <c r="L4" s="465">
        <f>SUMIF('D1 15 mins'!$A$4:$A$99,$A4,'D1 15 mins'!L$4:L$99)</f>
        <v/>
      </c>
      <c r="M4" s="463">
        <f>SUMIF('D1 15 mins'!$A$4:$A$99,$A4,'D1 15 mins'!M$4:M$99)</f>
        <v/>
      </c>
      <c r="N4" s="463">
        <f>SUMIF('D1 15 mins'!$A$4:$A$99,$A4,'D1 15 mins'!N$4:N$99)</f>
        <v/>
      </c>
      <c r="O4" s="463">
        <f>SUMIF('D1 15 mins'!$A$4:$A$99,$A4,'D1 15 mins'!O$4:O$99)</f>
        <v/>
      </c>
      <c r="P4" s="463">
        <f>SUMIF('D1 15 mins'!$A$4:$A$99,$A4,'D1 15 mins'!P$4:P$99)</f>
        <v/>
      </c>
      <c r="Q4" s="463">
        <f>SUMIF('D1 15 mins'!$A$4:$A$99,$A4,'D1 15 mins'!Q$4:Q$99)</f>
        <v/>
      </c>
      <c r="R4" s="463">
        <f>SUMIF('D1 15 mins'!$A$4:$A$99,$A4,'D1 15 mins'!R$4:R$99)</f>
        <v/>
      </c>
      <c r="S4" s="465">
        <f>SUMIF('D1 15 mins'!$A$4:$A$99,$A4,'D1 15 mins'!S$4:S$99)</f>
        <v/>
      </c>
      <c r="T4" s="466">
        <f>SUMIF('D1 15 mins'!$A$4:$A$99,$A4,'D1 15 mins'!T$4:T$99)</f>
        <v/>
      </c>
      <c r="U4" s="461">
        <f>SUMIF('D1 15 mins'!$A$4:$A$99,$A4,'D1 15 mins'!U$4:U$99)</f>
        <v/>
      </c>
      <c r="V4" s="45">
        <f>IFERROR(W4/$AD4,0)</f>
        <v/>
      </c>
      <c r="W4" s="467">
        <f>SUM(I4:K4)</f>
        <v/>
      </c>
      <c r="X4" s="46">
        <f>IFERROR(Y4/$AD4,0)</f>
        <v/>
      </c>
      <c r="Y4" s="467">
        <f>SUM(L4:R4)</f>
        <v/>
      </c>
      <c r="Z4" s="46">
        <f>IFERROR(AA4/$AD4,0)</f>
        <v/>
      </c>
      <c r="AA4" s="467">
        <f>SUM(S4:T4)</f>
        <v/>
      </c>
      <c r="AB4" s="46">
        <f>IFERROR(AC4/$AD4,0)</f>
        <v/>
      </c>
      <c r="AC4" s="468">
        <f>SUM(W4,Y4,AA4)</f>
        <v/>
      </c>
      <c r="AD4" s="469">
        <f>SUM(D4:H4)</f>
        <v/>
      </c>
      <c r="AF4" s="470" t="n"/>
      <c r="AG4" s="470" t="n"/>
    </row>
    <row r="5" ht="12.75" customHeight="1">
      <c r="A5" s="233" t="n"/>
      <c r="B5" s="20" t="n">
        <v>0.04166666666666666</v>
      </c>
      <c r="C5" s="21" t="n">
        <v>0.08333333333333333</v>
      </c>
      <c r="D5" s="471">
        <f>SUMIF('D1 15 mins'!$A$4:$A$99,$A5,'D1 15 mins'!D$4:D$99)</f>
        <v/>
      </c>
      <c r="E5" s="472">
        <f>SUMIF('D1 15 mins'!$A$4:$A$99,$A5,'D1 15 mins'!$E$4:$E$99)</f>
        <v/>
      </c>
      <c r="F5" s="473">
        <f>SUMIF('D1 15 mins'!$A$4:$A$99,$A5,'D1 15 mins'!$F$4:$F$99)</f>
        <v/>
      </c>
      <c r="G5" s="474">
        <f>SUMIF('D1 15 mins'!$A$4:$A$99,$A5,'D1 15 mins'!$G$4:$G$99)</f>
        <v/>
      </c>
      <c r="H5" s="471">
        <f>SUMIF('D1 15 mins'!$A$4:$A$99,$A5,'D1 15 mins'!H$4:H$99)</f>
        <v/>
      </c>
      <c r="I5" s="475">
        <f>SUMIF('D1 15 mins'!$A$4:$A$99,$A5,'D1 15 mins'!I$4:I$99)</f>
        <v/>
      </c>
      <c r="J5" s="473">
        <f>SUMIF('D1 15 mins'!$A$4:$A$99,$A5,'D1 15 mins'!J$4:J$99)</f>
        <v/>
      </c>
      <c r="K5" s="474">
        <f>SUMIF('D1 15 mins'!$A$4:$A$99,$A5,'D1 15 mins'!$K$4:$K$99)</f>
        <v/>
      </c>
      <c r="L5" s="475">
        <f>SUMIF('D1 15 mins'!$A$4:$A$99,$A5,'D1 15 mins'!L$4:L$99)</f>
        <v/>
      </c>
      <c r="M5" s="473">
        <f>SUMIF('D1 15 mins'!$A$4:$A$99,$A5,'D1 15 mins'!M$4:M$99)</f>
        <v/>
      </c>
      <c r="N5" s="473">
        <f>SUMIF('D1 15 mins'!$A$4:$A$99,$A5,'D1 15 mins'!N$4:N$99)</f>
        <v/>
      </c>
      <c r="O5" s="473">
        <f>SUMIF('D1 15 mins'!$A$4:$A$99,$A5,'D1 15 mins'!O$4:O$99)</f>
        <v/>
      </c>
      <c r="P5" s="473">
        <f>SUMIF('D1 15 mins'!$A$4:$A$99,$A5,'D1 15 mins'!P$4:P$99)</f>
        <v/>
      </c>
      <c r="Q5" s="473">
        <f>SUMIF('D1 15 mins'!$A$4:$A$99,$A5,'D1 15 mins'!Q$4:Q$99)</f>
        <v/>
      </c>
      <c r="R5" s="473">
        <f>SUMIF('D1 15 mins'!$A$4:$A$99,$A5,'D1 15 mins'!R$4:R$99)</f>
        <v/>
      </c>
      <c r="S5" s="475">
        <f>SUMIF('D1 15 mins'!$A$4:$A$99,$A5,'D1 15 mins'!S$4:S$99)</f>
        <v/>
      </c>
      <c r="T5" s="476">
        <f>SUMIF('D1 15 mins'!$A$4:$A$99,$A5,'D1 15 mins'!T$4:T$99)</f>
        <v/>
      </c>
      <c r="U5" s="471">
        <f>SUMIF('D1 15 mins'!$A$4:$A$99,$A5,'D1 15 mins'!U$4:U$99)</f>
        <v/>
      </c>
      <c r="V5" s="47">
        <f>IFERROR(W5/$AD5,0)</f>
        <v/>
      </c>
      <c r="W5" s="477">
        <f>SUM(I5:K5)</f>
        <v/>
      </c>
      <c r="X5" s="48">
        <f>IFERROR(Y5/$AD5,0)</f>
        <v/>
      </c>
      <c r="Y5" s="477">
        <f>SUM(L5:R5)</f>
        <v/>
      </c>
      <c r="Z5" s="48">
        <f>IFERROR(AA5/$AD5,0)</f>
        <v/>
      </c>
      <c r="AA5" s="477">
        <f>SUM(S5:T5)</f>
        <v/>
      </c>
      <c r="AB5" s="48">
        <f>IFERROR(AC5/$AD5,0)</f>
        <v/>
      </c>
      <c r="AC5" s="478">
        <f>SUM(W5,Y5,AA5)</f>
        <v/>
      </c>
      <c r="AD5" s="479">
        <f>SUM(D5:H5)</f>
        <v/>
      </c>
      <c r="AF5" s="480" t="n"/>
      <c r="AG5" s="480" t="n"/>
    </row>
    <row r="6" ht="12.75" customHeight="1">
      <c r="A6" s="233" t="n"/>
      <c r="B6" s="20" t="n">
        <v>0.08333333333333333</v>
      </c>
      <c r="C6" s="21" t="n">
        <v>0.125</v>
      </c>
      <c r="D6" s="471">
        <f>SUMIF('D1 15 mins'!$A$4:$A$99,$A6,'D1 15 mins'!D$4:D$99)</f>
        <v/>
      </c>
      <c r="E6" s="472">
        <f>SUMIF('D1 15 mins'!$A$4:$A$99,$A6,'D1 15 mins'!$E$4:$E$99)</f>
        <v/>
      </c>
      <c r="F6" s="473">
        <f>SUMIF('D1 15 mins'!$A$4:$A$99,$A6,'D1 15 mins'!$F$4:$F$99)</f>
        <v/>
      </c>
      <c r="G6" s="474">
        <f>SUMIF('D1 15 mins'!$A$4:$A$99,$A6,'D1 15 mins'!$G$4:$G$99)</f>
        <v/>
      </c>
      <c r="H6" s="471">
        <f>SUMIF('D1 15 mins'!$A$4:$A$99,$A6,'D1 15 mins'!H$4:H$99)</f>
        <v/>
      </c>
      <c r="I6" s="475">
        <f>SUMIF('D1 15 mins'!$A$4:$A$99,$A6,'D1 15 mins'!I$4:I$99)</f>
        <v/>
      </c>
      <c r="J6" s="473">
        <f>SUMIF('D1 15 mins'!$A$4:$A$99,$A6,'D1 15 mins'!J$4:J$99)</f>
        <v/>
      </c>
      <c r="K6" s="474">
        <f>SUMIF('D1 15 mins'!$A$4:$A$99,$A6,'D1 15 mins'!$K$4:$K$99)</f>
        <v/>
      </c>
      <c r="L6" s="475">
        <f>SUMIF('D1 15 mins'!$A$4:$A$99,$A6,'D1 15 mins'!L$4:L$99)</f>
        <v/>
      </c>
      <c r="M6" s="473">
        <f>SUMIF('D1 15 mins'!$A$4:$A$99,$A6,'D1 15 mins'!M$4:M$99)</f>
        <v/>
      </c>
      <c r="N6" s="473">
        <f>SUMIF('D1 15 mins'!$A$4:$A$99,$A6,'D1 15 mins'!N$4:N$99)</f>
        <v/>
      </c>
      <c r="O6" s="473">
        <f>SUMIF('D1 15 mins'!$A$4:$A$99,$A6,'D1 15 mins'!O$4:O$99)</f>
        <v/>
      </c>
      <c r="P6" s="473">
        <f>SUMIF('D1 15 mins'!$A$4:$A$99,$A6,'D1 15 mins'!P$4:P$99)</f>
        <v/>
      </c>
      <c r="Q6" s="473">
        <f>SUMIF('D1 15 mins'!$A$4:$A$99,$A6,'D1 15 mins'!Q$4:Q$99)</f>
        <v/>
      </c>
      <c r="R6" s="473">
        <f>SUMIF('D1 15 mins'!$A$4:$A$99,$A6,'D1 15 mins'!R$4:R$99)</f>
        <v/>
      </c>
      <c r="S6" s="475">
        <f>SUMIF('D1 15 mins'!$A$4:$A$99,$A6,'D1 15 mins'!S$4:S$99)</f>
        <v/>
      </c>
      <c r="T6" s="476">
        <f>SUMIF('D1 15 mins'!$A$4:$A$99,$A6,'D1 15 mins'!T$4:T$99)</f>
        <v/>
      </c>
      <c r="U6" s="471">
        <f>SUMIF('D1 15 mins'!$A$4:$A$99,$A6,'D1 15 mins'!U$4:U$99)</f>
        <v/>
      </c>
      <c r="V6" s="47">
        <f>IFERROR(W6/$AD6,0)</f>
        <v/>
      </c>
      <c r="W6" s="477">
        <f>SUM(I6:K6)</f>
        <v/>
      </c>
      <c r="X6" s="48">
        <f>IFERROR(Y6/$AD6,0)</f>
        <v/>
      </c>
      <c r="Y6" s="477">
        <f>SUM(L6:R6)</f>
        <v/>
      </c>
      <c r="Z6" s="48">
        <f>IFERROR(AA6/$AD6,0)</f>
        <v/>
      </c>
      <c r="AA6" s="477">
        <f>SUM(S6:T6)</f>
        <v/>
      </c>
      <c r="AB6" s="48">
        <f>IFERROR(AC6/$AD6,0)</f>
        <v/>
      </c>
      <c r="AC6" s="478">
        <f>SUM(W6,Y6,AA6)</f>
        <v/>
      </c>
      <c r="AD6" s="479">
        <f>SUM(D6:H6)</f>
        <v/>
      </c>
      <c r="AF6" s="480" t="n"/>
      <c r="AG6" s="480" t="n"/>
    </row>
    <row r="7" ht="12.75" customHeight="1">
      <c r="A7" s="233" t="n"/>
      <c r="B7" s="20" t="n">
        <v>0.125</v>
      </c>
      <c r="C7" s="21" t="n">
        <v>0.1666666666666667</v>
      </c>
      <c r="D7" s="471">
        <f>SUMIF('D1 15 mins'!$A$4:$A$99,$A7,'D1 15 mins'!D$4:D$99)</f>
        <v/>
      </c>
      <c r="E7" s="472">
        <f>SUMIF('D1 15 mins'!$A$4:$A$99,$A7,'D1 15 mins'!$E$4:$E$99)</f>
        <v/>
      </c>
      <c r="F7" s="473">
        <f>SUMIF('D1 15 mins'!$A$4:$A$99,$A7,'D1 15 mins'!$F$4:$F$99)</f>
        <v/>
      </c>
      <c r="G7" s="474">
        <f>SUMIF('D1 15 mins'!$A$4:$A$99,$A7,'D1 15 mins'!$G$4:$G$99)</f>
        <v/>
      </c>
      <c r="H7" s="471">
        <f>SUMIF('D1 15 mins'!$A$4:$A$99,$A7,'D1 15 mins'!H$4:H$99)</f>
        <v/>
      </c>
      <c r="I7" s="475">
        <f>SUMIF('D1 15 mins'!$A$4:$A$99,$A7,'D1 15 mins'!I$4:I$99)</f>
        <v/>
      </c>
      <c r="J7" s="473">
        <f>SUMIF('D1 15 mins'!$A$4:$A$99,$A7,'D1 15 mins'!J$4:J$99)</f>
        <v/>
      </c>
      <c r="K7" s="474">
        <f>SUMIF('D1 15 mins'!$A$4:$A$99,$A7,'D1 15 mins'!$K$4:$K$99)</f>
        <v/>
      </c>
      <c r="L7" s="475">
        <f>SUMIF('D1 15 mins'!$A$4:$A$99,$A7,'D1 15 mins'!L$4:L$99)</f>
        <v/>
      </c>
      <c r="M7" s="473">
        <f>SUMIF('D1 15 mins'!$A$4:$A$99,$A7,'D1 15 mins'!M$4:M$99)</f>
        <v/>
      </c>
      <c r="N7" s="473">
        <f>SUMIF('D1 15 mins'!$A$4:$A$99,$A7,'D1 15 mins'!N$4:N$99)</f>
        <v/>
      </c>
      <c r="O7" s="473">
        <f>SUMIF('D1 15 mins'!$A$4:$A$99,$A7,'D1 15 mins'!O$4:O$99)</f>
        <v/>
      </c>
      <c r="P7" s="473">
        <f>SUMIF('D1 15 mins'!$A$4:$A$99,$A7,'D1 15 mins'!P$4:P$99)</f>
        <v/>
      </c>
      <c r="Q7" s="473">
        <f>SUMIF('D1 15 mins'!$A$4:$A$99,$A7,'D1 15 mins'!Q$4:Q$99)</f>
        <v/>
      </c>
      <c r="R7" s="473">
        <f>SUMIF('D1 15 mins'!$A$4:$A$99,$A7,'D1 15 mins'!R$4:R$99)</f>
        <v/>
      </c>
      <c r="S7" s="475">
        <f>SUMIF('D1 15 mins'!$A$4:$A$99,$A7,'D1 15 mins'!S$4:S$99)</f>
        <v/>
      </c>
      <c r="T7" s="476">
        <f>SUMIF('D1 15 mins'!$A$4:$A$99,$A7,'D1 15 mins'!T$4:T$99)</f>
        <v/>
      </c>
      <c r="U7" s="471">
        <f>SUMIF('D1 15 mins'!$A$4:$A$99,$A7,'D1 15 mins'!U$4:U$99)</f>
        <v/>
      </c>
      <c r="V7" s="47">
        <f>IFERROR(W7/$AD7,0)</f>
        <v/>
      </c>
      <c r="W7" s="477">
        <f>SUM(I7:K7)</f>
        <v/>
      </c>
      <c r="X7" s="48">
        <f>IFERROR(Y7/$AD7,0)</f>
        <v/>
      </c>
      <c r="Y7" s="477">
        <f>SUM(L7:R7)</f>
        <v/>
      </c>
      <c r="Z7" s="48">
        <f>IFERROR(AA7/$AD7,0)</f>
        <v/>
      </c>
      <c r="AA7" s="477">
        <f>SUM(S7:T7)</f>
        <v/>
      </c>
      <c r="AB7" s="48">
        <f>IFERROR(AC7/$AD7,0)</f>
        <v/>
      </c>
      <c r="AC7" s="478">
        <f>SUM(W7,Y7,AA7)</f>
        <v/>
      </c>
      <c r="AD7" s="479">
        <f>SUM(D7:H7)</f>
        <v/>
      </c>
      <c r="AF7" s="480" t="n"/>
      <c r="AG7" s="480" t="n"/>
    </row>
    <row r="8" ht="12.75" customHeight="1">
      <c r="A8" s="233" t="n"/>
      <c r="B8" s="20" t="n">
        <v>0.1666666666666667</v>
      </c>
      <c r="C8" s="21" t="n">
        <v>0.2083333333333333</v>
      </c>
      <c r="D8" s="471">
        <f>SUMIF('D1 15 mins'!$A$4:$A$99,$A8,'D1 15 mins'!D$4:D$99)</f>
        <v/>
      </c>
      <c r="E8" s="472">
        <f>SUMIF('D1 15 mins'!$A$4:$A$99,$A8,'D1 15 mins'!$E$4:$E$99)</f>
        <v/>
      </c>
      <c r="F8" s="473">
        <f>SUMIF('D1 15 mins'!$A$4:$A$99,$A8,'D1 15 mins'!$F$4:$F$99)</f>
        <v/>
      </c>
      <c r="G8" s="474">
        <f>SUMIF('D1 15 mins'!$A$4:$A$99,$A8,'D1 15 mins'!$G$4:$G$99)</f>
        <v/>
      </c>
      <c r="H8" s="471">
        <f>SUMIF('D1 15 mins'!$A$4:$A$99,$A8,'D1 15 mins'!H$4:H$99)</f>
        <v/>
      </c>
      <c r="I8" s="475">
        <f>SUMIF('D1 15 mins'!$A$4:$A$99,$A8,'D1 15 mins'!I$4:I$99)</f>
        <v/>
      </c>
      <c r="J8" s="473">
        <f>SUMIF('D1 15 mins'!$A$4:$A$99,$A8,'D1 15 mins'!J$4:J$99)</f>
        <v/>
      </c>
      <c r="K8" s="474">
        <f>SUMIF('D1 15 mins'!$A$4:$A$99,$A8,'D1 15 mins'!$K$4:$K$99)</f>
        <v/>
      </c>
      <c r="L8" s="475">
        <f>SUMIF('D1 15 mins'!$A$4:$A$99,$A8,'D1 15 mins'!L$4:L$99)</f>
        <v/>
      </c>
      <c r="M8" s="473">
        <f>SUMIF('D1 15 mins'!$A$4:$A$99,$A8,'D1 15 mins'!M$4:M$99)</f>
        <v/>
      </c>
      <c r="N8" s="473">
        <f>SUMIF('D1 15 mins'!$A$4:$A$99,$A8,'D1 15 mins'!N$4:N$99)</f>
        <v/>
      </c>
      <c r="O8" s="473">
        <f>SUMIF('D1 15 mins'!$A$4:$A$99,$A8,'D1 15 mins'!O$4:O$99)</f>
        <v/>
      </c>
      <c r="P8" s="473">
        <f>SUMIF('D1 15 mins'!$A$4:$A$99,$A8,'D1 15 mins'!P$4:P$99)</f>
        <v/>
      </c>
      <c r="Q8" s="473">
        <f>SUMIF('D1 15 mins'!$A$4:$A$99,$A8,'D1 15 mins'!Q$4:Q$99)</f>
        <v/>
      </c>
      <c r="R8" s="473">
        <f>SUMIF('D1 15 mins'!$A$4:$A$99,$A8,'D1 15 mins'!R$4:R$99)</f>
        <v/>
      </c>
      <c r="S8" s="475">
        <f>SUMIF('D1 15 mins'!$A$4:$A$99,$A8,'D1 15 mins'!S$4:S$99)</f>
        <v/>
      </c>
      <c r="T8" s="476">
        <f>SUMIF('D1 15 mins'!$A$4:$A$99,$A8,'D1 15 mins'!T$4:T$99)</f>
        <v/>
      </c>
      <c r="U8" s="471">
        <f>SUMIF('D1 15 mins'!$A$4:$A$99,$A8,'D1 15 mins'!U$4:U$99)</f>
        <v/>
      </c>
      <c r="V8" s="47">
        <f>IFERROR(W8/$AD8,0)</f>
        <v/>
      </c>
      <c r="W8" s="477">
        <f>SUM(I8:K8)</f>
        <v/>
      </c>
      <c r="X8" s="48">
        <f>IFERROR(Y8/$AD8,0)</f>
        <v/>
      </c>
      <c r="Y8" s="477">
        <f>SUM(L8:R8)</f>
        <v/>
      </c>
      <c r="Z8" s="48">
        <f>IFERROR(AA8/$AD8,0)</f>
        <v/>
      </c>
      <c r="AA8" s="477">
        <f>SUM(S8:T8)</f>
        <v/>
      </c>
      <c r="AB8" s="48">
        <f>IFERROR(AC8/$AD8,0)</f>
        <v/>
      </c>
      <c r="AC8" s="478">
        <f>SUM(W8,Y8,AA8)</f>
        <v/>
      </c>
      <c r="AD8" s="479">
        <f>SUM(D8:H8)</f>
        <v/>
      </c>
      <c r="AF8" s="480" t="n"/>
      <c r="AG8" s="480" t="n"/>
    </row>
    <row r="9" ht="12.75" customHeight="1">
      <c r="A9" s="233" t="n"/>
      <c r="B9" s="20" t="n">
        <v>0.2083333333333333</v>
      </c>
      <c r="C9" s="21" t="n">
        <v>0.25</v>
      </c>
      <c r="D9" s="471">
        <f>SUMIF('D1 15 mins'!$A$4:$A$99,$A9,'D1 15 mins'!D$4:D$99)</f>
        <v/>
      </c>
      <c r="E9" s="472">
        <f>SUMIF('D1 15 mins'!$A$4:$A$99,$A9,'D1 15 mins'!$E$4:$E$99)</f>
        <v/>
      </c>
      <c r="F9" s="473">
        <f>SUMIF('D1 15 mins'!$A$4:$A$99,$A9,'D1 15 mins'!$F$4:$F$99)</f>
        <v/>
      </c>
      <c r="G9" s="474">
        <f>SUMIF('D1 15 mins'!$A$4:$A$99,$A9,'D1 15 mins'!$G$4:$G$99)</f>
        <v/>
      </c>
      <c r="H9" s="471">
        <f>SUMIF('D1 15 mins'!$A$4:$A$99,$A9,'D1 15 mins'!H$4:H$99)</f>
        <v/>
      </c>
      <c r="I9" s="475">
        <f>SUMIF('D1 15 mins'!$A$4:$A$99,$A9,'D1 15 mins'!I$4:I$99)</f>
        <v/>
      </c>
      <c r="J9" s="473">
        <f>SUMIF('D1 15 mins'!$A$4:$A$99,$A9,'D1 15 mins'!J$4:J$99)</f>
        <v/>
      </c>
      <c r="K9" s="474">
        <f>SUMIF('D1 15 mins'!$A$4:$A$99,$A9,'D1 15 mins'!$K$4:$K$99)</f>
        <v/>
      </c>
      <c r="L9" s="475">
        <f>SUMIF('D1 15 mins'!$A$4:$A$99,$A9,'D1 15 mins'!L$4:L$99)</f>
        <v/>
      </c>
      <c r="M9" s="473">
        <f>SUMIF('D1 15 mins'!$A$4:$A$99,$A9,'D1 15 mins'!M$4:M$99)</f>
        <v/>
      </c>
      <c r="N9" s="473">
        <f>SUMIF('D1 15 mins'!$A$4:$A$99,$A9,'D1 15 mins'!N$4:N$99)</f>
        <v/>
      </c>
      <c r="O9" s="473">
        <f>SUMIF('D1 15 mins'!$A$4:$A$99,$A9,'D1 15 mins'!O$4:O$99)</f>
        <v/>
      </c>
      <c r="P9" s="473">
        <f>SUMIF('D1 15 mins'!$A$4:$A$99,$A9,'D1 15 mins'!P$4:P$99)</f>
        <v/>
      </c>
      <c r="Q9" s="473">
        <f>SUMIF('D1 15 mins'!$A$4:$A$99,$A9,'D1 15 mins'!Q$4:Q$99)</f>
        <v/>
      </c>
      <c r="R9" s="473">
        <f>SUMIF('D1 15 mins'!$A$4:$A$99,$A9,'D1 15 mins'!R$4:R$99)</f>
        <v/>
      </c>
      <c r="S9" s="475">
        <f>SUMIF('D1 15 mins'!$A$4:$A$99,$A9,'D1 15 mins'!S$4:S$99)</f>
        <v/>
      </c>
      <c r="T9" s="476">
        <f>SUMIF('D1 15 mins'!$A$4:$A$99,$A9,'D1 15 mins'!T$4:T$99)</f>
        <v/>
      </c>
      <c r="U9" s="471">
        <f>SUMIF('D1 15 mins'!$A$4:$A$99,$A9,'D1 15 mins'!U$4:U$99)</f>
        <v/>
      </c>
      <c r="V9" s="47">
        <f>IFERROR(W9/$AD9,0)</f>
        <v/>
      </c>
      <c r="W9" s="477">
        <f>SUM(I9:K9)</f>
        <v/>
      </c>
      <c r="X9" s="48">
        <f>IFERROR(Y9/$AD9,0)</f>
        <v/>
      </c>
      <c r="Y9" s="477">
        <f>SUM(L9:R9)</f>
        <v/>
      </c>
      <c r="Z9" s="48">
        <f>IFERROR(AA9/$AD9,0)</f>
        <v/>
      </c>
      <c r="AA9" s="477">
        <f>SUM(S9:T9)</f>
        <v/>
      </c>
      <c r="AB9" s="48">
        <f>IFERROR(AC9/$AD9,0)</f>
        <v/>
      </c>
      <c r="AC9" s="478">
        <f>SUM(W9,Y9,AA9)</f>
        <v/>
      </c>
      <c r="AD9" s="479">
        <f>SUM(D9:H9)</f>
        <v/>
      </c>
      <c r="AF9" s="480" t="n"/>
      <c r="AG9" s="480" t="n"/>
    </row>
    <row r="10" ht="12.75" customHeight="1">
      <c r="A10" s="233" t="n"/>
      <c r="B10" s="20" t="n">
        <v>0.25</v>
      </c>
      <c r="C10" s="21" t="n">
        <v>0.2916666666666667</v>
      </c>
      <c r="D10" s="471">
        <f>SUMIF('D1 15 mins'!$A$4:$A$99,$A10,'D1 15 mins'!D$4:D$99)</f>
        <v/>
      </c>
      <c r="E10" s="472">
        <f>SUMIF('D1 15 mins'!$A$4:$A$99,$A10,'D1 15 mins'!$E$4:$E$99)</f>
        <v/>
      </c>
      <c r="F10" s="473">
        <f>SUMIF('D1 15 mins'!$A$4:$A$99,$A10,'D1 15 mins'!$F$4:$F$99)</f>
        <v/>
      </c>
      <c r="G10" s="474">
        <f>SUMIF('D1 15 mins'!$A$4:$A$99,$A10,'D1 15 mins'!$G$4:$G$99)</f>
        <v/>
      </c>
      <c r="H10" s="471">
        <f>SUMIF('D1 15 mins'!$A$4:$A$99,$A10,'D1 15 mins'!H$4:H$99)</f>
        <v/>
      </c>
      <c r="I10" s="475">
        <f>SUMIF('D1 15 mins'!$A$4:$A$99,$A10,'D1 15 mins'!I$4:I$99)</f>
        <v/>
      </c>
      <c r="J10" s="473">
        <f>SUMIF('D1 15 mins'!$A$4:$A$99,$A10,'D1 15 mins'!J$4:J$99)</f>
        <v/>
      </c>
      <c r="K10" s="474">
        <f>SUMIF('D1 15 mins'!$A$4:$A$99,$A10,'D1 15 mins'!$K$4:$K$99)</f>
        <v/>
      </c>
      <c r="L10" s="475">
        <f>SUMIF('D1 15 mins'!$A$4:$A$99,$A10,'D1 15 mins'!L$4:L$99)</f>
        <v/>
      </c>
      <c r="M10" s="473">
        <f>SUMIF('D1 15 mins'!$A$4:$A$99,$A10,'D1 15 mins'!M$4:M$99)</f>
        <v/>
      </c>
      <c r="N10" s="473">
        <f>SUMIF('D1 15 mins'!$A$4:$A$99,$A10,'D1 15 mins'!N$4:N$99)</f>
        <v/>
      </c>
      <c r="O10" s="473">
        <f>SUMIF('D1 15 mins'!$A$4:$A$99,$A10,'D1 15 mins'!O$4:O$99)</f>
        <v/>
      </c>
      <c r="P10" s="473">
        <f>SUMIF('D1 15 mins'!$A$4:$A$99,$A10,'D1 15 mins'!P$4:P$99)</f>
        <v/>
      </c>
      <c r="Q10" s="473">
        <f>SUMIF('D1 15 mins'!$A$4:$A$99,$A10,'D1 15 mins'!Q$4:Q$99)</f>
        <v/>
      </c>
      <c r="R10" s="473">
        <f>SUMIF('D1 15 mins'!$A$4:$A$99,$A10,'D1 15 mins'!R$4:R$99)</f>
        <v/>
      </c>
      <c r="S10" s="475">
        <f>SUMIF('D1 15 mins'!$A$4:$A$99,$A10,'D1 15 mins'!S$4:S$99)</f>
        <v/>
      </c>
      <c r="T10" s="476">
        <f>SUMIF('D1 15 mins'!$A$4:$A$99,$A10,'D1 15 mins'!T$4:T$99)</f>
        <v/>
      </c>
      <c r="U10" s="471">
        <f>SUMIF('D1 15 mins'!$A$4:$A$99,$A10,'D1 15 mins'!U$4:U$99)</f>
        <v/>
      </c>
      <c r="V10" s="47">
        <f>IFERROR(W10/$AD10,0)</f>
        <v/>
      </c>
      <c r="W10" s="477">
        <f>SUM(I10:K10)</f>
        <v/>
      </c>
      <c r="X10" s="48">
        <f>IFERROR(Y10/$AD10,0)</f>
        <v/>
      </c>
      <c r="Y10" s="477">
        <f>SUM(L10:R10)</f>
        <v/>
      </c>
      <c r="Z10" s="48">
        <f>IFERROR(AA10/$AD10,0)</f>
        <v/>
      </c>
      <c r="AA10" s="477">
        <f>SUM(S10:T10)</f>
        <v/>
      </c>
      <c r="AB10" s="48">
        <f>IFERROR(AC10/$AD10,0)</f>
        <v/>
      </c>
      <c r="AC10" s="478">
        <f>SUM(W10,Y10,AA10)</f>
        <v/>
      </c>
      <c r="AD10" s="479">
        <f>SUM(D10:H10)</f>
        <v/>
      </c>
      <c r="AF10" s="480" t="n"/>
      <c r="AG10" s="480" t="n"/>
    </row>
    <row r="11">
      <c r="A11" s="233" t="n"/>
      <c r="B11" s="20" t="n">
        <v>0.2916666666666667</v>
      </c>
      <c r="C11" s="21" t="n">
        <v>0.3333333333333333</v>
      </c>
      <c r="D11" s="471">
        <f>SUMIF('D1 15 mins'!$A$4:$A$99,$A11,'D1 15 mins'!D$4:D$99)</f>
        <v/>
      </c>
      <c r="E11" s="472">
        <f>SUMIF('D1 15 mins'!$A$4:$A$99,$A11,'D1 15 mins'!$E$4:$E$99)</f>
        <v/>
      </c>
      <c r="F11" s="473">
        <f>SUMIF('D1 15 mins'!$A$4:$A$99,$A11,'D1 15 mins'!$F$4:$F$99)</f>
        <v/>
      </c>
      <c r="G11" s="474">
        <f>SUMIF('D1 15 mins'!$A$4:$A$99,$A11,'D1 15 mins'!$G$4:$G$99)</f>
        <v/>
      </c>
      <c r="H11" s="471">
        <f>SUMIF('D1 15 mins'!$A$4:$A$99,$A11,'D1 15 mins'!H$4:H$99)</f>
        <v/>
      </c>
      <c r="I11" s="475">
        <f>SUMIF('D1 15 mins'!$A$4:$A$99,$A11,'D1 15 mins'!I$4:I$99)</f>
        <v/>
      </c>
      <c r="J11" s="473">
        <f>SUMIF('D1 15 mins'!$A$4:$A$99,$A11,'D1 15 mins'!J$4:J$99)</f>
        <v/>
      </c>
      <c r="K11" s="474">
        <f>SUMIF('D1 15 mins'!$A$4:$A$99,$A11,'D1 15 mins'!$K$4:$K$99)</f>
        <v/>
      </c>
      <c r="L11" s="475">
        <f>SUMIF('D1 15 mins'!$A$4:$A$99,$A11,'D1 15 mins'!L$4:L$99)</f>
        <v/>
      </c>
      <c r="M11" s="473">
        <f>SUMIF('D1 15 mins'!$A$4:$A$99,$A11,'D1 15 mins'!M$4:M$99)</f>
        <v/>
      </c>
      <c r="N11" s="473">
        <f>SUMIF('D1 15 mins'!$A$4:$A$99,$A11,'D1 15 mins'!N$4:N$99)</f>
        <v/>
      </c>
      <c r="O11" s="473">
        <f>SUMIF('D1 15 mins'!$A$4:$A$99,$A11,'D1 15 mins'!O$4:O$99)</f>
        <v/>
      </c>
      <c r="P11" s="473">
        <f>SUMIF('D1 15 mins'!$A$4:$A$99,$A11,'D1 15 mins'!P$4:P$99)</f>
        <v/>
      </c>
      <c r="Q11" s="473">
        <f>SUMIF('D1 15 mins'!$A$4:$A$99,$A11,'D1 15 mins'!Q$4:Q$99)</f>
        <v/>
      </c>
      <c r="R11" s="473">
        <f>SUMIF('D1 15 mins'!$A$4:$A$99,$A11,'D1 15 mins'!R$4:R$99)</f>
        <v/>
      </c>
      <c r="S11" s="475">
        <f>SUMIF('D1 15 mins'!$A$4:$A$99,$A11,'D1 15 mins'!S$4:S$99)</f>
        <v/>
      </c>
      <c r="T11" s="476">
        <f>SUMIF('D1 15 mins'!$A$4:$A$99,$A11,'D1 15 mins'!T$4:T$99)</f>
        <v/>
      </c>
      <c r="U11" s="471">
        <f>SUMIF('D1 15 mins'!$A$4:$A$99,$A11,'D1 15 mins'!U$4:U$99)</f>
        <v/>
      </c>
      <c r="V11" s="47">
        <f>IFERROR(W11/$AD11,0)</f>
        <v/>
      </c>
      <c r="W11" s="477">
        <f>SUM(I11:K11)</f>
        <v/>
      </c>
      <c r="X11" s="48">
        <f>IFERROR(Y11/$AD11,0)</f>
        <v/>
      </c>
      <c r="Y11" s="477">
        <f>SUM(L11:R11)</f>
        <v/>
      </c>
      <c r="Z11" s="48">
        <f>IFERROR(AA11/$AD11,0)</f>
        <v/>
      </c>
      <c r="AA11" s="477">
        <f>SUM(S11:T11)</f>
        <v/>
      </c>
      <c r="AB11" s="48">
        <f>IFERROR(AC11/$AD11,0)</f>
        <v/>
      </c>
      <c r="AC11" s="478">
        <f>SUM(W11,Y11,AA11)</f>
        <v/>
      </c>
      <c r="AD11" s="479">
        <f>SUM(D11:H11)</f>
        <v/>
      </c>
      <c r="AF11" s="480" t="n"/>
      <c r="AG11" s="480" t="n"/>
    </row>
    <row r="12">
      <c r="A12" s="233" t="n"/>
      <c r="B12" s="20" t="n">
        <v>0.3333333333333333</v>
      </c>
      <c r="C12" s="21" t="n">
        <v>0.375</v>
      </c>
      <c r="D12" s="471">
        <f>SUMIF('D1 15 mins'!$A$4:$A$99,$A12,'D1 15 mins'!D$4:D$99)</f>
        <v/>
      </c>
      <c r="E12" s="472">
        <f>SUMIF('D1 15 mins'!$A$4:$A$99,$A12,'D1 15 mins'!$E$4:$E$99)</f>
        <v/>
      </c>
      <c r="F12" s="473">
        <f>SUMIF('D1 15 mins'!$A$4:$A$99,$A12,'D1 15 mins'!$F$4:$F$99)</f>
        <v/>
      </c>
      <c r="G12" s="474">
        <f>SUMIF('D1 15 mins'!$A$4:$A$99,$A12,'D1 15 mins'!$G$4:$G$99)</f>
        <v/>
      </c>
      <c r="H12" s="471">
        <f>SUMIF('D1 15 mins'!$A$4:$A$99,$A12,'D1 15 mins'!H$4:H$99)</f>
        <v/>
      </c>
      <c r="I12" s="475">
        <f>SUMIF('D1 15 mins'!$A$4:$A$99,$A12,'D1 15 mins'!I$4:I$99)</f>
        <v/>
      </c>
      <c r="J12" s="473">
        <f>SUMIF('D1 15 mins'!$A$4:$A$99,$A12,'D1 15 mins'!J$4:J$99)</f>
        <v/>
      </c>
      <c r="K12" s="474">
        <f>SUMIF('D1 15 mins'!$A$4:$A$99,$A12,'D1 15 mins'!$K$4:$K$99)</f>
        <v/>
      </c>
      <c r="L12" s="475">
        <f>SUMIF('D1 15 mins'!$A$4:$A$99,$A12,'D1 15 mins'!L$4:L$99)</f>
        <v/>
      </c>
      <c r="M12" s="473">
        <f>SUMIF('D1 15 mins'!$A$4:$A$99,$A12,'D1 15 mins'!M$4:M$99)</f>
        <v/>
      </c>
      <c r="N12" s="473">
        <f>SUMIF('D1 15 mins'!$A$4:$A$99,$A12,'D1 15 mins'!N$4:N$99)</f>
        <v/>
      </c>
      <c r="O12" s="473">
        <f>SUMIF('D1 15 mins'!$A$4:$A$99,$A12,'D1 15 mins'!O$4:O$99)</f>
        <v/>
      </c>
      <c r="P12" s="473">
        <f>SUMIF('D1 15 mins'!$A$4:$A$99,$A12,'D1 15 mins'!P$4:P$99)</f>
        <v/>
      </c>
      <c r="Q12" s="473">
        <f>SUMIF('D1 15 mins'!$A$4:$A$99,$A12,'D1 15 mins'!Q$4:Q$99)</f>
        <v/>
      </c>
      <c r="R12" s="473">
        <f>SUMIF('D1 15 mins'!$A$4:$A$99,$A12,'D1 15 mins'!R$4:R$99)</f>
        <v/>
      </c>
      <c r="S12" s="475">
        <f>SUMIF('D1 15 mins'!$A$4:$A$99,$A12,'D1 15 mins'!S$4:S$99)</f>
        <v/>
      </c>
      <c r="T12" s="476">
        <f>SUMIF('D1 15 mins'!$A$4:$A$99,$A12,'D1 15 mins'!T$4:T$99)</f>
        <v/>
      </c>
      <c r="U12" s="471">
        <f>SUMIF('D1 15 mins'!$A$4:$A$99,$A12,'D1 15 mins'!U$4:U$99)</f>
        <v/>
      </c>
      <c r="V12" s="47">
        <f>IFERROR(W12/$AD12,0)</f>
        <v/>
      </c>
      <c r="W12" s="477">
        <f>SUM(I12:K12)</f>
        <v/>
      </c>
      <c r="X12" s="48">
        <f>IFERROR(Y12/$AD12,0)</f>
        <v/>
      </c>
      <c r="Y12" s="477">
        <f>SUM(L12:R12)</f>
        <v/>
      </c>
      <c r="Z12" s="48">
        <f>IFERROR(AA12/$AD12,0)</f>
        <v/>
      </c>
      <c r="AA12" s="477">
        <f>SUM(S12:T12)</f>
        <v/>
      </c>
      <c r="AB12" s="48">
        <f>IFERROR(AC12/$AD12,0)</f>
        <v/>
      </c>
      <c r="AC12" s="478">
        <f>SUM(W12,Y12,AA12)</f>
        <v/>
      </c>
      <c r="AD12" s="479">
        <f>SUM(D12:H12)</f>
        <v/>
      </c>
      <c r="AF12" s="480" t="n"/>
      <c r="AG12" s="480" t="n"/>
    </row>
    <row r="13" ht="13.8" customHeight="1" thickBot="1">
      <c r="A13" s="233" t="n"/>
      <c r="B13" s="27" t="n">
        <v>0.375</v>
      </c>
      <c r="C13" s="28" t="n">
        <v>0.4166666666666667</v>
      </c>
      <c r="D13" s="481">
        <f>SUMIF('D1 15 mins'!$A$4:$A$99,$A13,'D1 15 mins'!D$4:D$99)</f>
        <v/>
      </c>
      <c r="E13" s="482">
        <f>SUMIF('D1 15 mins'!$A$4:$A$99,$A13,'D1 15 mins'!$E$4:$E$99)</f>
        <v/>
      </c>
      <c r="F13" s="483">
        <f>SUMIF('D1 15 mins'!$A$4:$A$99,$A13,'D1 15 mins'!$F$4:$F$99)</f>
        <v/>
      </c>
      <c r="G13" s="484">
        <f>SUMIF('D1 15 mins'!$A$4:$A$99,$A13,'D1 15 mins'!$G$4:$G$99)</f>
        <v/>
      </c>
      <c r="H13" s="481">
        <f>SUMIF('D1 15 mins'!$A$4:$A$99,$A13,'D1 15 mins'!H$4:H$99)</f>
        <v/>
      </c>
      <c r="I13" s="485">
        <f>SUMIF('D1 15 mins'!$A$4:$A$99,$A13,'D1 15 mins'!I$4:I$99)</f>
        <v/>
      </c>
      <c r="J13" s="483">
        <f>SUMIF('D1 15 mins'!$A$4:$A$99,$A13,'D1 15 mins'!J$4:J$99)</f>
        <v/>
      </c>
      <c r="K13" s="484">
        <f>SUMIF('D1 15 mins'!$A$4:$A$99,$A13,'D1 15 mins'!$K$4:$K$99)</f>
        <v/>
      </c>
      <c r="L13" s="485">
        <f>SUMIF('D1 15 mins'!$A$4:$A$99,$A13,'D1 15 mins'!L$4:L$99)</f>
        <v/>
      </c>
      <c r="M13" s="483">
        <f>SUMIF('D1 15 mins'!$A$4:$A$99,$A13,'D1 15 mins'!M$4:M$99)</f>
        <v/>
      </c>
      <c r="N13" s="483">
        <f>SUMIF('D1 15 mins'!$A$4:$A$99,$A13,'D1 15 mins'!N$4:N$99)</f>
        <v/>
      </c>
      <c r="O13" s="483">
        <f>SUMIF('D1 15 mins'!$A$4:$A$99,$A13,'D1 15 mins'!O$4:O$99)</f>
        <v/>
      </c>
      <c r="P13" s="483">
        <f>SUMIF('D1 15 mins'!$A$4:$A$99,$A13,'D1 15 mins'!P$4:P$99)</f>
        <v/>
      </c>
      <c r="Q13" s="483">
        <f>SUMIF('D1 15 mins'!$A$4:$A$99,$A13,'D1 15 mins'!Q$4:Q$99)</f>
        <v/>
      </c>
      <c r="R13" s="483">
        <f>SUMIF('D1 15 mins'!$A$4:$A$99,$A13,'D1 15 mins'!R$4:R$99)</f>
        <v/>
      </c>
      <c r="S13" s="485">
        <f>SUMIF('D1 15 mins'!$A$4:$A$99,$A13,'D1 15 mins'!S$4:S$99)</f>
        <v/>
      </c>
      <c r="T13" s="486">
        <f>SUMIF('D1 15 mins'!$A$4:$A$99,$A13,'D1 15 mins'!T$4:T$99)</f>
        <v/>
      </c>
      <c r="U13" s="481">
        <f>SUMIF('D1 15 mins'!$A$4:$A$99,$A13,'D1 15 mins'!U$4:U$99)</f>
        <v/>
      </c>
      <c r="V13" s="49">
        <f>IFERROR(W13/$AD13,0)</f>
        <v/>
      </c>
      <c r="W13" s="487">
        <f>SUM(I13:K13)</f>
        <v/>
      </c>
      <c r="X13" s="50">
        <f>IFERROR(Y13/$AD13,0)</f>
        <v/>
      </c>
      <c r="Y13" s="487">
        <f>SUM(L13:R13)</f>
        <v/>
      </c>
      <c r="Z13" s="50">
        <f>IFERROR(AA13/$AD13,0)</f>
        <v/>
      </c>
      <c r="AA13" s="487">
        <f>SUM(S13:T13)</f>
        <v/>
      </c>
      <c r="AB13" s="50">
        <f>IFERROR(AC13/$AD13,0)</f>
        <v/>
      </c>
      <c r="AC13" s="488">
        <f>SUM(W13,Y13,AA13)</f>
        <v/>
      </c>
      <c r="AD13" s="489">
        <f>SUM(D13:H13)</f>
        <v/>
      </c>
      <c r="AF13" s="490" t="n"/>
      <c r="AG13" s="490" t="n"/>
    </row>
    <row r="14">
      <c r="A14" s="233" t="n"/>
      <c r="B14" s="36" t="n">
        <v>0.4166666666666667</v>
      </c>
      <c r="C14" s="37" t="n">
        <v>0.4583333333333333</v>
      </c>
      <c r="D14" s="491">
        <f>SUMIF('D1 15 mins'!$A$4:$A$99,$A14,'D1 15 mins'!D$4:D$99)</f>
        <v/>
      </c>
      <c r="E14" s="492">
        <f>SUMIF('D1 15 mins'!$A$4:$A$99,$A14,'D1 15 mins'!$E$4:$E$99)</f>
        <v/>
      </c>
      <c r="F14" s="493">
        <f>SUMIF('D1 15 mins'!$A$4:$A$99,$A14,'D1 15 mins'!$F$4:$F$99)</f>
        <v/>
      </c>
      <c r="G14" s="494">
        <f>SUMIF('D1 15 mins'!$A$4:$A$99,$A14,'D1 15 mins'!$G$4:$G$99)</f>
        <v/>
      </c>
      <c r="H14" s="491">
        <f>SUMIF('D1 15 mins'!$A$4:$A$99,$A14,'D1 15 mins'!H$4:H$99)</f>
        <v/>
      </c>
      <c r="I14" s="495">
        <f>SUMIF('D1 15 mins'!$A$4:$A$99,$A14,'D1 15 mins'!I$4:I$99)</f>
        <v/>
      </c>
      <c r="J14" s="493">
        <f>SUMIF('D1 15 mins'!$A$4:$A$99,$A14,'D1 15 mins'!J$4:J$99)</f>
        <v/>
      </c>
      <c r="K14" s="494">
        <f>SUMIF('D1 15 mins'!$A$4:$A$99,$A14,'D1 15 mins'!$K$4:$K$99)</f>
        <v/>
      </c>
      <c r="L14" s="495">
        <f>SUMIF('D1 15 mins'!$A$4:$A$99,$A14,'D1 15 mins'!L$4:L$99)</f>
        <v/>
      </c>
      <c r="M14" s="493">
        <f>SUMIF('D1 15 mins'!$A$4:$A$99,$A14,'D1 15 mins'!M$4:M$99)</f>
        <v/>
      </c>
      <c r="N14" s="493">
        <f>SUMIF('D1 15 mins'!$A$4:$A$99,$A14,'D1 15 mins'!N$4:N$99)</f>
        <v/>
      </c>
      <c r="O14" s="493">
        <f>SUMIF('D1 15 mins'!$A$4:$A$99,$A14,'D1 15 mins'!O$4:O$99)</f>
        <v/>
      </c>
      <c r="P14" s="493">
        <f>SUMIF('D1 15 mins'!$A$4:$A$99,$A14,'D1 15 mins'!P$4:P$99)</f>
        <v/>
      </c>
      <c r="Q14" s="493">
        <f>SUMIF('D1 15 mins'!$A$4:$A$99,$A14,'D1 15 mins'!Q$4:Q$99)</f>
        <v/>
      </c>
      <c r="R14" s="493">
        <f>SUMIF('D1 15 mins'!$A$4:$A$99,$A14,'D1 15 mins'!R$4:R$99)</f>
        <v/>
      </c>
      <c r="S14" s="495">
        <f>SUMIF('D1 15 mins'!$A$4:$A$99,$A14,'D1 15 mins'!S$4:S$99)</f>
        <v/>
      </c>
      <c r="T14" s="496">
        <f>SUMIF('D1 15 mins'!$A$4:$A$99,$A14,'D1 15 mins'!T$4:T$99)</f>
        <v/>
      </c>
      <c r="U14" s="491">
        <f>SUMIF('D1 15 mins'!$A$4:$A$99,$A14,'D1 15 mins'!U$4:U$99)</f>
        <v/>
      </c>
      <c r="V14" s="45">
        <f>IFERROR(W14/$AD14,0)</f>
        <v/>
      </c>
      <c r="W14" s="467">
        <f>SUM(I14:K14)</f>
        <v/>
      </c>
      <c r="X14" s="46">
        <f>IFERROR(Y14/$AD14,0)</f>
        <v/>
      </c>
      <c r="Y14" s="467">
        <f>SUM(L14:R14)</f>
        <v/>
      </c>
      <c r="Z14" s="46">
        <f>IFERROR(AA14/$AD14,0)</f>
        <v/>
      </c>
      <c r="AA14" s="467">
        <f>SUM(S14:T14)</f>
        <v/>
      </c>
      <c r="AB14" s="46">
        <f>IFERROR(AC14/$AD14,0)</f>
        <v/>
      </c>
      <c r="AC14" s="468">
        <f>SUM(W14,Y14,AA14)</f>
        <v/>
      </c>
      <c r="AD14" s="497">
        <f>SUM(D14:H14)</f>
        <v/>
      </c>
      <c r="AF14" s="470" t="n"/>
      <c r="AG14" s="470" t="n"/>
    </row>
    <row r="15">
      <c r="A15" s="233" t="n"/>
      <c r="B15" s="20" t="n">
        <v>0.4583333333333333</v>
      </c>
      <c r="C15" s="21" t="n">
        <v>0.5</v>
      </c>
      <c r="D15" s="471">
        <f>SUMIF('D1 15 mins'!$A$4:$A$99,$A15,'D1 15 mins'!D$4:D$99)</f>
        <v/>
      </c>
      <c r="E15" s="472">
        <f>SUMIF('D1 15 mins'!$A$4:$A$99,$A15,'D1 15 mins'!$E$4:$E$99)</f>
        <v/>
      </c>
      <c r="F15" s="473">
        <f>SUMIF('D1 15 mins'!$A$4:$A$99,$A15,'D1 15 mins'!$F$4:$F$99)</f>
        <v/>
      </c>
      <c r="G15" s="474">
        <f>SUMIF('D1 15 mins'!$A$4:$A$99,$A15,'D1 15 mins'!$G$4:$G$99)</f>
        <v/>
      </c>
      <c r="H15" s="471">
        <f>SUMIF('D1 15 mins'!$A$4:$A$99,$A15,'D1 15 mins'!H$4:H$99)</f>
        <v/>
      </c>
      <c r="I15" s="475">
        <f>SUMIF('D1 15 mins'!$A$4:$A$99,$A15,'D1 15 mins'!I$4:I$99)</f>
        <v/>
      </c>
      <c r="J15" s="473">
        <f>SUMIF('D1 15 mins'!$A$4:$A$99,$A15,'D1 15 mins'!J$4:J$99)</f>
        <v/>
      </c>
      <c r="K15" s="474">
        <f>SUMIF('D1 15 mins'!$A$4:$A$99,$A15,'D1 15 mins'!$K$4:$K$99)</f>
        <v/>
      </c>
      <c r="L15" s="475">
        <f>SUMIF('D1 15 mins'!$A$4:$A$99,$A15,'D1 15 mins'!L$4:L$99)</f>
        <v/>
      </c>
      <c r="M15" s="473">
        <f>SUMIF('D1 15 mins'!$A$4:$A$99,$A15,'D1 15 mins'!M$4:M$99)</f>
        <v/>
      </c>
      <c r="N15" s="473">
        <f>SUMIF('D1 15 mins'!$A$4:$A$99,$A15,'D1 15 mins'!N$4:N$99)</f>
        <v/>
      </c>
      <c r="O15" s="473">
        <f>SUMIF('D1 15 mins'!$A$4:$A$99,$A15,'D1 15 mins'!O$4:O$99)</f>
        <v/>
      </c>
      <c r="P15" s="473">
        <f>SUMIF('D1 15 mins'!$A$4:$A$99,$A15,'D1 15 mins'!P$4:P$99)</f>
        <v/>
      </c>
      <c r="Q15" s="473">
        <f>SUMIF('D1 15 mins'!$A$4:$A$99,$A15,'D1 15 mins'!Q$4:Q$99)</f>
        <v/>
      </c>
      <c r="R15" s="473">
        <f>SUMIF('D1 15 mins'!$A$4:$A$99,$A15,'D1 15 mins'!R$4:R$99)</f>
        <v/>
      </c>
      <c r="S15" s="475">
        <f>SUMIF('D1 15 mins'!$A$4:$A$99,$A15,'D1 15 mins'!S$4:S$99)</f>
        <v/>
      </c>
      <c r="T15" s="476">
        <f>SUMIF('D1 15 mins'!$A$4:$A$99,$A15,'D1 15 mins'!T$4:T$99)</f>
        <v/>
      </c>
      <c r="U15" s="471">
        <f>SUMIF('D1 15 mins'!$A$4:$A$99,$A15,'D1 15 mins'!U$4:U$99)</f>
        <v/>
      </c>
      <c r="V15" s="47">
        <f>IFERROR(W15/$AD15,0)</f>
        <v/>
      </c>
      <c r="W15" s="477">
        <f>SUM(I15:K15)</f>
        <v/>
      </c>
      <c r="X15" s="48">
        <f>IFERROR(Y15/$AD15,0)</f>
        <v/>
      </c>
      <c r="Y15" s="477">
        <f>SUM(L15:R15)</f>
        <v/>
      </c>
      <c r="Z15" s="48">
        <f>IFERROR(AA15/$AD15,0)</f>
        <v/>
      </c>
      <c r="AA15" s="477">
        <f>SUM(S15:T15)</f>
        <v/>
      </c>
      <c r="AB15" s="48">
        <f>IFERROR(AC15/$AD15,0)</f>
        <v/>
      </c>
      <c r="AC15" s="478">
        <f>SUM(W15,Y15,AA15)</f>
        <v/>
      </c>
      <c r="AD15" s="479">
        <f>SUM(D15:H15)</f>
        <v/>
      </c>
      <c r="AF15" s="480" t="n"/>
      <c r="AG15" s="480" t="n"/>
    </row>
    <row r="16">
      <c r="A16" s="233" t="n"/>
      <c r="B16" s="20" t="n">
        <v>0.5</v>
      </c>
      <c r="C16" s="21" t="n">
        <v>0.5416666666666666</v>
      </c>
      <c r="D16" s="471">
        <f>SUMIF('D1 15 mins'!$A$4:$A$99,$A16,'D1 15 mins'!D$4:D$99)</f>
        <v/>
      </c>
      <c r="E16" s="472">
        <f>SUMIF('D1 15 mins'!$A$4:$A$99,$A16,'D1 15 mins'!$E$4:$E$99)</f>
        <v/>
      </c>
      <c r="F16" s="473">
        <f>SUMIF('D1 15 mins'!$A$4:$A$99,$A16,'D1 15 mins'!$F$4:$F$99)</f>
        <v/>
      </c>
      <c r="G16" s="474">
        <f>SUMIF('D1 15 mins'!$A$4:$A$99,$A16,'D1 15 mins'!$G$4:$G$99)</f>
        <v/>
      </c>
      <c r="H16" s="471">
        <f>SUMIF('D1 15 mins'!$A$4:$A$99,$A16,'D1 15 mins'!H$4:H$99)</f>
        <v/>
      </c>
      <c r="I16" s="475">
        <f>SUMIF('D1 15 mins'!$A$4:$A$99,$A16,'D1 15 mins'!I$4:I$99)</f>
        <v/>
      </c>
      <c r="J16" s="473">
        <f>SUMIF('D1 15 mins'!$A$4:$A$99,$A16,'D1 15 mins'!J$4:J$99)</f>
        <v/>
      </c>
      <c r="K16" s="474">
        <f>SUMIF('D1 15 mins'!$A$4:$A$99,$A16,'D1 15 mins'!$K$4:$K$99)</f>
        <v/>
      </c>
      <c r="L16" s="475">
        <f>SUMIF('D1 15 mins'!$A$4:$A$99,$A16,'D1 15 mins'!L$4:L$99)</f>
        <v/>
      </c>
      <c r="M16" s="473">
        <f>SUMIF('D1 15 mins'!$A$4:$A$99,$A16,'D1 15 mins'!M$4:M$99)</f>
        <v/>
      </c>
      <c r="N16" s="473">
        <f>SUMIF('D1 15 mins'!$A$4:$A$99,$A16,'D1 15 mins'!N$4:N$99)</f>
        <v/>
      </c>
      <c r="O16" s="473">
        <f>SUMIF('D1 15 mins'!$A$4:$A$99,$A16,'D1 15 mins'!O$4:O$99)</f>
        <v/>
      </c>
      <c r="P16" s="473">
        <f>SUMIF('D1 15 mins'!$A$4:$A$99,$A16,'D1 15 mins'!P$4:P$99)</f>
        <v/>
      </c>
      <c r="Q16" s="473">
        <f>SUMIF('D1 15 mins'!$A$4:$A$99,$A16,'D1 15 mins'!Q$4:Q$99)</f>
        <v/>
      </c>
      <c r="R16" s="473">
        <f>SUMIF('D1 15 mins'!$A$4:$A$99,$A16,'D1 15 mins'!R$4:R$99)</f>
        <v/>
      </c>
      <c r="S16" s="475">
        <f>SUMIF('D1 15 mins'!$A$4:$A$99,$A16,'D1 15 mins'!S$4:S$99)</f>
        <v/>
      </c>
      <c r="T16" s="476">
        <f>SUMIF('D1 15 mins'!$A$4:$A$99,$A16,'D1 15 mins'!T$4:T$99)</f>
        <v/>
      </c>
      <c r="U16" s="471">
        <f>SUMIF('D1 15 mins'!$A$4:$A$99,$A16,'D1 15 mins'!U$4:U$99)</f>
        <v/>
      </c>
      <c r="V16" s="47">
        <f>IFERROR(W16/$AD16,0)</f>
        <v/>
      </c>
      <c r="W16" s="477">
        <f>SUM(I16:K16)</f>
        <v/>
      </c>
      <c r="X16" s="48">
        <f>IFERROR(Y16/$AD16,0)</f>
        <v/>
      </c>
      <c r="Y16" s="477">
        <f>SUM(L16:R16)</f>
        <v/>
      </c>
      <c r="Z16" s="48">
        <f>IFERROR(AA16/$AD16,0)</f>
        <v/>
      </c>
      <c r="AA16" s="477">
        <f>SUM(S16:T16)</f>
        <v/>
      </c>
      <c r="AB16" s="48">
        <f>IFERROR(AC16/$AD16,0)</f>
        <v/>
      </c>
      <c r="AC16" s="478">
        <f>SUM(W16,Y16,AA16)</f>
        <v/>
      </c>
      <c r="AD16" s="479">
        <f>SUM(D16:H16)</f>
        <v/>
      </c>
      <c r="AF16" s="480" t="n"/>
      <c r="AG16" s="480" t="n"/>
    </row>
    <row r="17">
      <c r="A17" s="233" t="n"/>
      <c r="B17" s="20" t="n">
        <v>0.5416666666666666</v>
      </c>
      <c r="C17" s="21" t="n">
        <v>0.5833333333333334</v>
      </c>
      <c r="D17" s="471">
        <f>SUMIF('D1 15 mins'!$A$4:$A$99,$A17,'D1 15 mins'!D$4:D$99)</f>
        <v/>
      </c>
      <c r="E17" s="472">
        <f>SUMIF('D1 15 mins'!$A$4:$A$99,$A17,'D1 15 mins'!$E$4:$E$99)</f>
        <v/>
      </c>
      <c r="F17" s="473">
        <f>SUMIF('D1 15 mins'!$A$4:$A$99,$A17,'D1 15 mins'!$F$4:$F$99)</f>
        <v/>
      </c>
      <c r="G17" s="474">
        <f>SUMIF('D1 15 mins'!$A$4:$A$99,$A17,'D1 15 mins'!$G$4:$G$99)</f>
        <v/>
      </c>
      <c r="H17" s="471">
        <f>SUMIF('D1 15 mins'!$A$4:$A$99,$A17,'D1 15 mins'!H$4:H$99)</f>
        <v/>
      </c>
      <c r="I17" s="475">
        <f>SUMIF('D1 15 mins'!$A$4:$A$99,$A17,'D1 15 mins'!I$4:I$99)</f>
        <v/>
      </c>
      <c r="J17" s="473">
        <f>SUMIF('D1 15 mins'!$A$4:$A$99,$A17,'D1 15 mins'!J$4:J$99)</f>
        <v/>
      </c>
      <c r="K17" s="474">
        <f>SUMIF('D1 15 mins'!$A$4:$A$99,$A17,'D1 15 mins'!$K$4:$K$99)</f>
        <v/>
      </c>
      <c r="L17" s="475">
        <f>SUMIF('D1 15 mins'!$A$4:$A$99,$A17,'D1 15 mins'!L$4:L$99)</f>
        <v/>
      </c>
      <c r="M17" s="473">
        <f>SUMIF('D1 15 mins'!$A$4:$A$99,$A17,'D1 15 mins'!M$4:M$99)</f>
        <v/>
      </c>
      <c r="N17" s="473">
        <f>SUMIF('D1 15 mins'!$A$4:$A$99,$A17,'D1 15 mins'!N$4:N$99)</f>
        <v/>
      </c>
      <c r="O17" s="473">
        <f>SUMIF('D1 15 mins'!$A$4:$A$99,$A17,'D1 15 mins'!O$4:O$99)</f>
        <v/>
      </c>
      <c r="P17" s="473">
        <f>SUMIF('D1 15 mins'!$A$4:$A$99,$A17,'D1 15 mins'!P$4:P$99)</f>
        <v/>
      </c>
      <c r="Q17" s="473">
        <f>SUMIF('D1 15 mins'!$A$4:$A$99,$A17,'D1 15 mins'!Q$4:Q$99)</f>
        <v/>
      </c>
      <c r="R17" s="473">
        <f>SUMIF('D1 15 mins'!$A$4:$A$99,$A17,'D1 15 mins'!R$4:R$99)</f>
        <v/>
      </c>
      <c r="S17" s="475">
        <f>SUMIF('D1 15 mins'!$A$4:$A$99,$A17,'D1 15 mins'!S$4:S$99)</f>
        <v/>
      </c>
      <c r="T17" s="476">
        <f>SUMIF('D1 15 mins'!$A$4:$A$99,$A17,'D1 15 mins'!T$4:T$99)</f>
        <v/>
      </c>
      <c r="U17" s="471">
        <f>SUMIF('D1 15 mins'!$A$4:$A$99,$A17,'D1 15 mins'!U$4:U$99)</f>
        <v/>
      </c>
      <c r="V17" s="47">
        <f>IFERROR(W17/$AD17,0)</f>
        <v/>
      </c>
      <c r="W17" s="477">
        <f>SUM(I17:K17)</f>
        <v/>
      </c>
      <c r="X17" s="48">
        <f>IFERROR(Y17/$AD17,0)</f>
        <v/>
      </c>
      <c r="Y17" s="477">
        <f>SUM(L17:R17)</f>
        <v/>
      </c>
      <c r="Z17" s="48">
        <f>IFERROR(AA17/$AD17,0)</f>
        <v/>
      </c>
      <c r="AA17" s="477">
        <f>SUM(S17:T17)</f>
        <v/>
      </c>
      <c r="AB17" s="48">
        <f>IFERROR(AC17/$AD17,0)</f>
        <v/>
      </c>
      <c r="AC17" s="478">
        <f>SUM(W17,Y17,AA17)</f>
        <v/>
      </c>
      <c r="AD17" s="479">
        <f>SUM(D17:H17)</f>
        <v/>
      </c>
      <c r="AF17" s="480" t="n"/>
      <c r="AG17" s="480" t="n"/>
    </row>
    <row r="18">
      <c r="A18" s="233" t="n"/>
      <c r="B18" s="20" t="n">
        <v>0.5833333333333334</v>
      </c>
      <c r="C18" s="21" t="n">
        <v>0.625</v>
      </c>
      <c r="D18" s="471">
        <f>SUMIF('D1 15 mins'!$A$4:$A$99,$A18,'D1 15 mins'!D$4:D$99)</f>
        <v/>
      </c>
      <c r="E18" s="472">
        <f>SUMIF('D1 15 mins'!$A$4:$A$99,$A18,'D1 15 mins'!$E$4:$E$99)</f>
        <v/>
      </c>
      <c r="F18" s="473">
        <f>SUMIF('D1 15 mins'!$A$4:$A$99,$A18,'D1 15 mins'!$F$4:$F$99)</f>
        <v/>
      </c>
      <c r="G18" s="474">
        <f>SUMIF('D1 15 mins'!$A$4:$A$99,$A18,'D1 15 mins'!$G$4:$G$99)</f>
        <v/>
      </c>
      <c r="H18" s="471">
        <f>SUMIF('D1 15 mins'!$A$4:$A$99,$A18,'D1 15 mins'!H$4:H$99)</f>
        <v/>
      </c>
      <c r="I18" s="475">
        <f>SUMIF('D1 15 mins'!$A$4:$A$99,$A18,'D1 15 mins'!I$4:I$99)</f>
        <v/>
      </c>
      <c r="J18" s="473">
        <f>SUMIF('D1 15 mins'!$A$4:$A$99,$A18,'D1 15 mins'!J$4:J$99)</f>
        <v/>
      </c>
      <c r="K18" s="474">
        <f>SUMIF('D1 15 mins'!$A$4:$A$99,$A18,'D1 15 mins'!$K$4:$K$99)</f>
        <v/>
      </c>
      <c r="L18" s="475">
        <f>SUMIF('D1 15 mins'!$A$4:$A$99,$A18,'D1 15 mins'!L$4:L$99)</f>
        <v/>
      </c>
      <c r="M18" s="473">
        <f>SUMIF('D1 15 mins'!$A$4:$A$99,$A18,'D1 15 mins'!M$4:M$99)</f>
        <v/>
      </c>
      <c r="N18" s="473">
        <f>SUMIF('D1 15 mins'!$A$4:$A$99,$A18,'D1 15 mins'!N$4:N$99)</f>
        <v/>
      </c>
      <c r="O18" s="473">
        <f>SUMIF('D1 15 mins'!$A$4:$A$99,$A18,'D1 15 mins'!O$4:O$99)</f>
        <v/>
      </c>
      <c r="P18" s="473">
        <f>SUMIF('D1 15 mins'!$A$4:$A$99,$A18,'D1 15 mins'!P$4:P$99)</f>
        <v/>
      </c>
      <c r="Q18" s="473">
        <f>SUMIF('D1 15 mins'!$A$4:$A$99,$A18,'D1 15 mins'!Q$4:Q$99)</f>
        <v/>
      </c>
      <c r="R18" s="473">
        <f>SUMIF('D1 15 mins'!$A$4:$A$99,$A18,'D1 15 mins'!R$4:R$99)</f>
        <v/>
      </c>
      <c r="S18" s="475">
        <f>SUMIF('D1 15 mins'!$A$4:$A$99,$A18,'D1 15 mins'!S$4:S$99)</f>
        <v/>
      </c>
      <c r="T18" s="476">
        <f>SUMIF('D1 15 mins'!$A$4:$A$99,$A18,'D1 15 mins'!T$4:T$99)</f>
        <v/>
      </c>
      <c r="U18" s="471">
        <f>SUMIF('D1 15 mins'!$A$4:$A$99,$A18,'D1 15 mins'!U$4:U$99)</f>
        <v/>
      </c>
      <c r="V18" s="47">
        <f>IFERROR(W18/$AD18,0)</f>
        <v/>
      </c>
      <c r="W18" s="477">
        <f>SUM(I18:K18)</f>
        <v/>
      </c>
      <c r="X18" s="48">
        <f>IFERROR(Y18/$AD18,0)</f>
        <v/>
      </c>
      <c r="Y18" s="477">
        <f>SUM(L18:R18)</f>
        <v/>
      </c>
      <c r="Z18" s="48">
        <f>IFERROR(AA18/$AD18,0)</f>
        <v/>
      </c>
      <c r="AA18" s="477">
        <f>SUM(S18:T18)</f>
        <v/>
      </c>
      <c r="AB18" s="48">
        <f>IFERROR(AC18/$AD18,0)</f>
        <v/>
      </c>
      <c r="AC18" s="478">
        <f>SUM(W18,Y18,AA18)</f>
        <v/>
      </c>
      <c r="AD18" s="479">
        <f>SUM(D18:H18)</f>
        <v/>
      </c>
      <c r="AF18" s="480" t="n"/>
      <c r="AG18" s="480" t="n"/>
    </row>
    <row r="19">
      <c r="A19" s="233" t="n"/>
      <c r="B19" s="20" t="n">
        <v>0.625</v>
      </c>
      <c r="C19" s="21" t="n">
        <v>0.6666666666666666</v>
      </c>
      <c r="D19" s="471">
        <f>SUMIF('D1 15 mins'!$A$4:$A$99,$A19,'D1 15 mins'!D$4:D$99)</f>
        <v/>
      </c>
      <c r="E19" s="472">
        <f>SUMIF('D1 15 mins'!$A$4:$A$99,$A19,'D1 15 mins'!$E$4:$E$99)</f>
        <v/>
      </c>
      <c r="F19" s="473">
        <f>SUMIF('D1 15 mins'!$A$4:$A$99,$A19,'D1 15 mins'!$F$4:$F$99)</f>
        <v/>
      </c>
      <c r="G19" s="474">
        <f>SUMIF('D1 15 mins'!$A$4:$A$99,$A19,'D1 15 mins'!$G$4:$G$99)</f>
        <v/>
      </c>
      <c r="H19" s="471">
        <f>SUMIF('D1 15 mins'!$A$4:$A$99,$A19,'D1 15 mins'!H$4:H$99)</f>
        <v/>
      </c>
      <c r="I19" s="475">
        <f>SUMIF('D1 15 mins'!$A$4:$A$99,$A19,'D1 15 mins'!I$4:I$99)</f>
        <v/>
      </c>
      <c r="J19" s="473">
        <f>SUMIF('D1 15 mins'!$A$4:$A$99,$A19,'D1 15 mins'!J$4:J$99)</f>
        <v/>
      </c>
      <c r="K19" s="474">
        <f>SUMIF('D1 15 mins'!$A$4:$A$99,$A19,'D1 15 mins'!$K$4:$K$99)</f>
        <v/>
      </c>
      <c r="L19" s="475">
        <f>SUMIF('D1 15 mins'!$A$4:$A$99,$A19,'D1 15 mins'!L$4:L$99)</f>
        <v/>
      </c>
      <c r="M19" s="473">
        <f>SUMIF('D1 15 mins'!$A$4:$A$99,$A19,'D1 15 mins'!M$4:M$99)</f>
        <v/>
      </c>
      <c r="N19" s="473">
        <f>SUMIF('D1 15 mins'!$A$4:$A$99,$A19,'D1 15 mins'!N$4:N$99)</f>
        <v/>
      </c>
      <c r="O19" s="473">
        <f>SUMIF('D1 15 mins'!$A$4:$A$99,$A19,'D1 15 mins'!O$4:O$99)</f>
        <v/>
      </c>
      <c r="P19" s="473">
        <f>SUMIF('D1 15 mins'!$A$4:$A$99,$A19,'D1 15 mins'!P$4:P$99)</f>
        <v/>
      </c>
      <c r="Q19" s="473">
        <f>SUMIF('D1 15 mins'!$A$4:$A$99,$A19,'D1 15 mins'!Q$4:Q$99)</f>
        <v/>
      </c>
      <c r="R19" s="473">
        <f>SUMIF('D1 15 mins'!$A$4:$A$99,$A19,'D1 15 mins'!R$4:R$99)</f>
        <v/>
      </c>
      <c r="S19" s="475">
        <f>SUMIF('D1 15 mins'!$A$4:$A$99,$A19,'D1 15 mins'!S$4:S$99)</f>
        <v/>
      </c>
      <c r="T19" s="476">
        <f>SUMIF('D1 15 mins'!$A$4:$A$99,$A19,'D1 15 mins'!T$4:T$99)</f>
        <v/>
      </c>
      <c r="U19" s="471">
        <f>SUMIF('D1 15 mins'!$A$4:$A$99,$A19,'D1 15 mins'!U$4:U$99)</f>
        <v/>
      </c>
      <c r="V19" s="47">
        <f>IFERROR(W19/$AD19,0)</f>
        <v/>
      </c>
      <c r="W19" s="477">
        <f>SUM(I19:K19)</f>
        <v/>
      </c>
      <c r="X19" s="48">
        <f>IFERROR(Y19/$AD19,0)</f>
        <v/>
      </c>
      <c r="Y19" s="477">
        <f>SUM(L19:R19)</f>
        <v/>
      </c>
      <c r="Z19" s="48">
        <f>IFERROR(AA19/$AD19,0)</f>
        <v/>
      </c>
      <c r="AA19" s="477">
        <f>SUM(S19:T19)</f>
        <v/>
      </c>
      <c r="AB19" s="48">
        <f>IFERROR(AC19/$AD19,0)</f>
        <v/>
      </c>
      <c r="AC19" s="478">
        <f>SUM(W19,Y19,AA19)</f>
        <v/>
      </c>
      <c r="AD19" s="479">
        <f>SUM(D19:H19)</f>
        <v/>
      </c>
      <c r="AF19" s="480" t="n"/>
      <c r="AG19" s="480" t="n"/>
    </row>
    <row r="20">
      <c r="A20" s="233" t="n"/>
      <c r="B20" s="20" t="n">
        <v>0.6666666666666666</v>
      </c>
      <c r="C20" s="21" t="n">
        <v>0.7083333333333334</v>
      </c>
      <c r="D20" s="471">
        <f>SUMIF('D1 15 mins'!$A$4:$A$99,$A20,'D1 15 mins'!D$4:D$99)</f>
        <v/>
      </c>
      <c r="E20" s="472">
        <f>SUMIF('D1 15 mins'!$A$4:$A$99,$A20,'D1 15 mins'!$E$4:$E$99)</f>
        <v/>
      </c>
      <c r="F20" s="473">
        <f>SUMIF('D1 15 mins'!$A$4:$A$99,$A20,'D1 15 mins'!$F$4:$F$99)</f>
        <v/>
      </c>
      <c r="G20" s="474">
        <f>SUMIF('D1 15 mins'!$A$4:$A$99,$A20,'D1 15 mins'!$G$4:$G$99)</f>
        <v/>
      </c>
      <c r="H20" s="471">
        <f>SUMIF('D1 15 mins'!$A$4:$A$99,$A20,'D1 15 mins'!H$4:H$99)</f>
        <v/>
      </c>
      <c r="I20" s="475">
        <f>SUMIF('D1 15 mins'!$A$4:$A$99,$A20,'D1 15 mins'!I$4:I$99)</f>
        <v/>
      </c>
      <c r="J20" s="473">
        <f>SUMIF('D1 15 mins'!$A$4:$A$99,$A20,'D1 15 mins'!J$4:J$99)</f>
        <v/>
      </c>
      <c r="K20" s="474">
        <f>SUMIF('D1 15 mins'!$A$4:$A$99,$A20,'D1 15 mins'!$K$4:$K$99)</f>
        <v/>
      </c>
      <c r="L20" s="475">
        <f>SUMIF('D1 15 mins'!$A$4:$A$99,$A20,'D1 15 mins'!L$4:L$99)</f>
        <v/>
      </c>
      <c r="M20" s="473">
        <f>SUMIF('D1 15 mins'!$A$4:$A$99,$A20,'D1 15 mins'!M$4:M$99)</f>
        <v/>
      </c>
      <c r="N20" s="473">
        <f>SUMIF('D1 15 mins'!$A$4:$A$99,$A20,'D1 15 mins'!N$4:N$99)</f>
        <v/>
      </c>
      <c r="O20" s="473">
        <f>SUMIF('D1 15 mins'!$A$4:$A$99,$A20,'D1 15 mins'!O$4:O$99)</f>
        <v/>
      </c>
      <c r="P20" s="473">
        <f>SUMIF('D1 15 mins'!$A$4:$A$99,$A20,'D1 15 mins'!P$4:P$99)</f>
        <v/>
      </c>
      <c r="Q20" s="473">
        <f>SUMIF('D1 15 mins'!$A$4:$A$99,$A20,'D1 15 mins'!Q$4:Q$99)</f>
        <v/>
      </c>
      <c r="R20" s="473">
        <f>SUMIF('D1 15 mins'!$A$4:$A$99,$A20,'D1 15 mins'!R$4:R$99)</f>
        <v/>
      </c>
      <c r="S20" s="475">
        <f>SUMIF('D1 15 mins'!$A$4:$A$99,$A20,'D1 15 mins'!S$4:S$99)</f>
        <v/>
      </c>
      <c r="T20" s="476">
        <f>SUMIF('D1 15 mins'!$A$4:$A$99,$A20,'D1 15 mins'!T$4:T$99)</f>
        <v/>
      </c>
      <c r="U20" s="471">
        <f>SUMIF('D1 15 mins'!$A$4:$A$99,$A20,'D1 15 mins'!U$4:U$99)</f>
        <v/>
      </c>
      <c r="V20" s="47">
        <f>IFERROR(W20/$AD20,0)</f>
        <v/>
      </c>
      <c r="W20" s="477">
        <f>SUM(I20:K20)</f>
        <v/>
      </c>
      <c r="X20" s="48">
        <f>IFERROR(Y20/$AD20,0)</f>
        <v/>
      </c>
      <c r="Y20" s="477">
        <f>SUM(L20:R20)</f>
        <v/>
      </c>
      <c r="Z20" s="48">
        <f>IFERROR(AA20/$AD20,0)</f>
        <v/>
      </c>
      <c r="AA20" s="477">
        <f>SUM(S20:T20)</f>
        <v/>
      </c>
      <c r="AB20" s="48">
        <f>IFERROR(AC20/$AD20,0)</f>
        <v/>
      </c>
      <c r="AC20" s="478">
        <f>SUM(W20,Y20,AA20)</f>
        <v/>
      </c>
      <c r="AD20" s="479">
        <f>SUM(D20:H20)</f>
        <v/>
      </c>
      <c r="AF20" s="480" t="n"/>
      <c r="AG20" s="480" t="n"/>
    </row>
    <row r="21">
      <c r="A21" s="233" t="n"/>
      <c r="B21" s="20" t="n">
        <v>0.7083333333333334</v>
      </c>
      <c r="C21" s="21" t="n">
        <v>0.75</v>
      </c>
      <c r="D21" s="471">
        <f>SUMIF('D1 15 mins'!$A$4:$A$99,$A21,'D1 15 mins'!D$4:D$99)</f>
        <v/>
      </c>
      <c r="E21" s="472">
        <f>SUMIF('D1 15 mins'!$A$4:$A$99,$A21,'D1 15 mins'!$E$4:$E$99)</f>
        <v/>
      </c>
      <c r="F21" s="473">
        <f>SUMIF('D1 15 mins'!$A$4:$A$99,$A21,'D1 15 mins'!$F$4:$F$99)</f>
        <v/>
      </c>
      <c r="G21" s="474">
        <f>SUMIF('D1 15 mins'!$A$4:$A$99,$A21,'D1 15 mins'!$G$4:$G$99)</f>
        <v/>
      </c>
      <c r="H21" s="471">
        <f>SUMIF('D1 15 mins'!$A$4:$A$99,$A21,'D1 15 mins'!H$4:H$99)</f>
        <v/>
      </c>
      <c r="I21" s="475">
        <f>SUMIF('D1 15 mins'!$A$4:$A$99,$A21,'D1 15 mins'!I$4:I$99)</f>
        <v/>
      </c>
      <c r="J21" s="473">
        <f>SUMIF('D1 15 mins'!$A$4:$A$99,$A21,'D1 15 mins'!J$4:J$99)</f>
        <v/>
      </c>
      <c r="K21" s="474">
        <f>SUMIF('D1 15 mins'!$A$4:$A$99,$A21,'D1 15 mins'!$K$4:$K$99)</f>
        <v/>
      </c>
      <c r="L21" s="475">
        <f>SUMIF('D1 15 mins'!$A$4:$A$99,$A21,'D1 15 mins'!L$4:L$99)</f>
        <v/>
      </c>
      <c r="M21" s="473">
        <f>SUMIF('D1 15 mins'!$A$4:$A$99,$A21,'D1 15 mins'!M$4:M$99)</f>
        <v/>
      </c>
      <c r="N21" s="473">
        <f>SUMIF('D1 15 mins'!$A$4:$A$99,$A21,'D1 15 mins'!N$4:N$99)</f>
        <v/>
      </c>
      <c r="O21" s="473">
        <f>SUMIF('D1 15 mins'!$A$4:$A$99,$A21,'D1 15 mins'!O$4:O$99)</f>
        <v/>
      </c>
      <c r="P21" s="473">
        <f>SUMIF('D1 15 mins'!$A$4:$A$99,$A21,'D1 15 mins'!P$4:P$99)</f>
        <v/>
      </c>
      <c r="Q21" s="473">
        <f>SUMIF('D1 15 mins'!$A$4:$A$99,$A21,'D1 15 mins'!Q$4:Q$99)</f>
        <v/>
      </c>
      <c r="R21" s="473">
        <f>SUMIF('D1 15 mins'!$A$4:$A$99,$A21,'D1 15 mins'!R$4:R$99)</f>
        <v/>
      </c>
      <c r="S21" s="475">
        <f>SUMIF('D1 15 mins'!$A$4:$A$99,$A21,'D1 15 mins'!S$4:S$99)</f>
        <v/>
      </c>
      <c r="T21" s="476">
        <f>SUMIF('D1 15 mins'!$A$4:$A$99,$A21,'D1 15 mins'!T$4:T$99)</f>
        <v/>
      </c>
      <c r="U21" s="471">
        <f>SUMIF('D1 15 mins'!$A$4:$A$99,$A21,'D1 15 mins'!U$4:U$99)</f>
        <v/>
      </c>
      <c r="V21" s="47">
        <f>IFERROR(W21/$AD21,0)</f>
        <v/>
      </c>
      <c r="W21" s="477">
        <f>SUM(I21:K21)</f>
        <v/>
      </c>
      <c r="X21" s="48">
        <f>IFERROR(Y21/$AD21,0)</f>
        <v/>
      </c>
      <c r="Y21" s="477">
        <f>SUM(L21:R21)</f>
        <v/>
      </c>
      <c r="Z21" s="48">
        <f>IFERROR(AA21/$AD21,0)</f>
        <v/>
      </c>
      <c r="AA21" s="477">
        <f>SUM(S21:T21)</f>
        <v/>
      </c>
      <c r="AB21" s="48">
        <f>IFERROR(AC21/$AD21,0)</f>
        <v/>
      </c>
      <c r="AC21" s="478">
        <f>SUM(W21,Y21,AA21)</f>
        <v/>
      </c>
      <c r="AD21" s="479">
        <f>SUM(D21:H21)</f>
        <v/>
      </c>
      <c r="AF21" s="480" t="n"/>
      <c r="AG21" s="480" t="n"/>
    </row>
    <row r="22" ht="12.75" customHeight="1" thickBot="1">
      <c r="A22" s="233" t="n"/>
      <c r="B22" s="27" t="n">
        <v>0.75</v>
      </c>
      <c r="C22" s="28" t="n">
        <v>0.7916666666666666</v>
      </c>
      <c r="D22" s="481">
        <f>SUMIF('D1 15 mins'!$A$4:$A$99,$A22,'D1 15 mins'!D$4:D$99)</f>
        <v/>
      </c>
      <c r="E22" s="482">
        <f>SUMIF('D1 15 mins'!$A$4:$A$99,$A22,'D1 15 mins'!$E$4:$E$99)</f>
        <v/>
      </c>
      <c r="F22" s="483">
        <f>SUMIF('D1 15 mins'!$A$4:$A$99,$A22,'D1 15 mins'!$F$4:$F$99)</f>
        <v/>
      </c>
      <c r="G22" s="484">
        <f>SUMIF('D1 15 mins'!$A$4:$A$99,$A22,'D1 15 mins'!$G$4:$G$99)</f>
        <v/>
      </c>
      <c r="H22" s="481">
        <f>SUMIF('D1 15 mins'!$A$4:$A$99,$A22,'D1 15 mins'!H$4:H$99)</f>
        <v/>
      </c>
      <c r="I22" s="485">
        <f>SUMIF('D1 15 mins'!$A$4:$A$99,$A22,'D1 15 mins'!I$4:I$99)</f>
        <v/>
      </c>
      <c r="J22" s="483">
        <f>SUMIF('D1 15 mins'!$A$4:$A$99,$A22,'D1 15 mins'!J$4:J$99)</f>
        <v/>
      </c>
      <c r="K22" s="484">
        <f>SUMIF('D1 15 mins'!$A$4:$A$99,$A22,'D1 15 mins'!$K$4:$K$99)</f>
        <v/>
      </c>
      <c r="L22" s="485">
        <f>SUMIF('D1 15 mins'!$A$4:$A$99,$A22,'D1 15 mins'!L$4:L$99)</f>
        <v/>
      </c>
      <c r="M22" s="483">
        <f>SUMIF('D1 15 mins'!$A$4:$A$99,$A22,'D1 15 mins'!M$4:M$99)</f>
        <v/>
      </c>
      <c r="N22" s="483">
        <f>SUMIF('D1 15 mins'!$A$4:$A$99,$A22,'D1 15 mins'!N$4:N$99)</f>
        <v/>
      </c>
      <c r="O22" s="483">
        <f>SUMIF('D1 15 mins'!$A$4:$A$99,$A22,'D1 15 mins'!O$4:O$99)</f>
        <v/>
      </c>
      <c r="P22" s="483">
        <f>SUMIF('D1 15 mins'!$A$4:$A$99,$A22,'D1 15 mins'!P$4:P$99)</f>
        <v/>
      </c>
      <c r="Q22" s="483">
        <f>SUMIF('D1 15 mins'!$A$4:$A$99,$A22,'D1 15 mins'!Q$4:Q$99)</f>
        <v/>
      </c>
      <c r="R22" s="483">
        <f>SUMIF('D1 15 mins'!$A$4:$A$99,$A22,'D1 15 mins'!R$4:R$99)</f>
        <v/>
      </c>
      <c r="S22" s="485">
        <f>SUMIF('D1 15 mins'!$A$4:$A$99,$A22,'D1 15 mins'!S$4:S$99)</f>
        <v/>
      </c>
      <c r="T22" s="486">
        <f>SUMIF('D1 15 mins'!$A$4:$A$99,$A22,'D1 15 mins'!T$4:T$99)</f>
        <v/>
      </c>
      <c r="U22" s="481">
        <f>SUMIF('D1 15 mins'!$A$4:$A$99,$A22,'D1 15 mins'!U$4:U$99)</f>
        <v/>
      </c>
      <c r="V22" s="49">
        <f>IFERROR(W22/$AD22,0)</f>
        <v/>
      </c>
      <c r="W22" s="487">
        <f>SUM(I22:K22)</f>
        <v/>
      </c>
      <c r="X22" s="50">
        <f>IFERROR(Y22/$AD22,0)</f>
        <v/>
      </c>
      <c r="Y22" s="487">
        <f>SUM(L22:R22)</f>
        <v/>
      </c>
      <c r="Z22" s="50">
        <f>IFERROR(AA22/$AD22,0)</f>
        <v/>
      </c>
      <c r="AA22" s="487">
        <f>SUM(S22:T22)</f>
        <v/>
      </c>
      <c r="AB22" s="50">
        <f>IFERROR(AC22/$AD22,0)</f>
        <v/>
      </c>
      <c r="AC22" s="488">
        <f>SUM(W22,Y22,AA22)</f>
        <v/>
      </c>
      <c r="AD22" s="489">
        <f>SUM(D22:H22)</f>
        <v/>
      </c>
      <c r="AF22" s="490" t="n"/>
      <c r="AG22" s="490" t="n"/>
    </row>
    <row r="23" ht="12.75" customHeight="1">
      <c r="A23" s="233" t="n"/>
      <c r="B23" s="36" t="n">
        <v>0.7916666666666666</v>
      </c>
      <c r="C23" s="37" t="n">
        <v>0.8333333333333334</v>
      </c>
      <c r="D23" s="491">
        <f>SUMIF('D1 15 mins'!$A$4:$A$99,$A23,'D1 15 mins'!D$4:D$99)</f>
        <v/>
      </c>
      <c r="E23" s="492">
        <f>SUMIF('D1 15 mins'!$A$4:$A$99,$A23,'D1 15 mins'!$E$4:$E$99)</f>
        <v/>
      </c>
      <c r="F23" s="493">
        <f>SUMIF('D1 15 mins'!$A$4:$A$99,$A23,'D1 15 mins'!$F$4:$F$99)</f>
        <v/>
      </c>
      <c r="G23" s="494">
        <f>SUMIF('D1 15 mins'!$A$4:$A$99,$A23,'D1 15 mins'!$G$4:$G$99)</f>
        <v/>
      </c>
      <c r="H23" s="491">
        <f>SUMIF('D1 15 mins'!$A$4:$A$99,$A23,'D1 15 mins'!H$4:H$99)</f>
        <v/>
      </c>
      <c r="I23" s="495">
        <f>SUMIF('D1 15 mins'!$A$4:$A$99,$A23,'D1 15 mins'!I$4:I$99)</f>
        <v/>
      </c>
      <c r="J23" s="493">
        <f>SUMIF('D1 15 mins'!$A$4:$A$99,$A23,'D1 15 mins'!J$4:J$99)</f>
        <v/>
      </c>
      <c r="K23" s="494">
        <f>SUMIF('D1 15 mins'!$A$4:$A$99,$A23,'D1 15 mins'!$K$4:$K$99)</f>
        <v/>
      </c>
      <c r="L23" s="495">
        <f>SUMIF('D1 15 mins'!$A$4:$A$99,$A23,'D1 15 mins'!L$4:L$99)</f>
        <v/>
      </c>
      <c r="M23" s="493">
        <f>SUMIF('D1 15 mins'!$A$4:$A$99,$A23,'D1 15 mins'!M$4:M$99)</f>
        <v/>
      </c>
      <c r="N23" s="493">
        <f>SUMIF('D1 15 mins'!$A$4:$A$99,$A23,'D1 15 mins'!N$4:N$99)</f>
        <v/>
      </c>
      <c r="O23" s="493">
        <f>SUMIF('D1 15 mins'!$A$4:$A$99,$A23,'D1 15 mins'!O$4:O$99)</f>
        <v/>
      </c>
      <c r="P23" s="493">
        <f>SUMIF('D1 15 mins'!$A$4:$A$99,$A23,'D1 15 mins'!P$4:P$99)</f>
        <v/>
      </c>
      <c r="Q23" s="493">
        <f>SUMIF('D1 15 mins'!$A$4:$A$99,$A23,'D1 15 mins'!Q$4:Q$99)</f>
        <v/>
      </c>
      <c r="R23" s="493">
        <f>SUMIF('D1 15 mins'!$A$4:$A$99,$A23,'D1 15 mins'!R$4:R$99)</f>
        <v/>
      </c>
      <c r="S23" s="495">
        <f>SUMIF('D1 15 mins'!$A$4:$A$99,$A23,'D1 15 mins'!S$4:S$99)</f>
        <v/>
      </c>
      <c r="T23" s="496">
        <f>SUMIF('D1 15 mins'!$A$4:$A$99,$A23,'D1 15 mins'!T$4:T$99)</f>
        <v/>
      </c>
      <c r="U23" s="491">
        <f>SUMIF('D1 15 mins'!$A$4:$A$99,$A23,'D1 15 mins'!U$4:U$99)</f>
        <v/>
      </c>
      <c r="V23" s="45">
        <f>IFERROR(W23/$AD23,0)</f>
        <v/>
      </c>
      <c r="W23" s="467">
        <f>SUM(I23:K23)</f>
        <v/>
      </c>
      <c r="X23" s="46">
        <f>IFERROR(Y23/$AD23,0)</f>
        <v/>
      </c>
      <c r="Y23" s="467">
        <f>SUM(L23:R23)</f>
        <v/>
      </c>
      <c r="Z23" s="46">
        <f>IFERROR(AA23/$AD23,0)</f>
        <v/>
      </c>
      <c r="AA23" s="467">
        <f>SUM(S23:T23)</f>
        <v/>
      </c>
      <c r="AB23" s="46">
        <f>IFERROR(AC23/$AD23,0)</f>
        <v/>
      </c>
      <c r="AC23" s="468">
        <f>SUM(W23,Y23,AA23)</f>
        <v/>
      </c>
      <c r="AD23" s="497">
        <f>SUM(D23:H23)</f>
        <v/>
      </c>
      <c r="AF23" s="470" t="n"/>
      <c r="AG23" s="470" t="n"/>
    </row>
    <row r="24" ht="12.75" customHeight="1">
      <c r="A24" s="233" t="n"/>
      <c r="B24" s="20" t="n">
        <v>0.8333333333333334</v>
      </c>
      <c r="C24" s="21" t="n">
        <v>0.875</v>
      </c>
      <c r="D24" s="471">
        <f>SUMIF('D1 15 mins'!$A$4:$A$99,$A24,'D1 15 mins'!D$4:D$99)</f>
        <v/>
      </c>
      <c r="E24" s="472">
        <f>SUMIF('D1 15 mins'!$A$4:$A$99,$A24,'D1 15 mins'!$E$4:$E$99)</f>
        <v/>
      </c>
      <c r="F24" s="473">
        <f>SUMIF('D1 15 mins'!$A$4:$A$99,$A24,'D1 15 mins'!$F$4:$F$99)</f>
        <v/>
      </c>
      <c r="G24" s="474">
        <f>SUMIF('D1 15 mins'!$A$4:$A$99,$A24,'D1 15 mins'!$G$4:$G$99)</f>
        <v/>
      </c>
      <c r="H24" s="471">
        <f>SUMIF('D1 15 mins'!$A$4:$A$99,$A24,'D1 15 mins'!H$4:H$99)</f>
        <v/>
      </c>
      <c r="I24" s="475">
        <f>SUMIF('D1 15 mins'!$A$4:$A$99,$A24,'D1 15 mins'!I$4:I$99)</f>
        <v/>
      </c>
      <c r="J24" s="473">
        <f>SUMIF('D1 15 mins'!$A$4:$A$99,$A24,'D1 15 mins'!J$4:J$99)</f>
        <v/>
      </c>
      <c r="K24" s="474">
        <f>SUMIF('D1 15 mins'!$A$4:$A$99,$A24,'D1 15 mins'!$K$4:$K$99)</f>
        <v/>
      </c>
      <c r="L24" s="475">
        <f>SUMIF('D1 15 mins'!$A$4:$A$99,$A24,'D1 15 mins'!L$4:L$99)</f>
        <v/>
      </c>
      <c r="M24" s="473">
        <f>SUMIF('D1 15 mins'!$A$4:$A$99,$A24,'D1 15 mins'!M$4:M$99)</f>
        <v/>
      </c>
      <c r="N24" s="473">
        <f>SUMIF('D1 15 mins'!$A$4:$A$99,$A24,'D1 15 mins'!N$4:N$99)</f>
        <v/>
      </c>
      <c r="O24" s="473">
        <f>SUMIF('D1 15 mins'!$A$4:$A$99,$A24,'D1 15 mins'!O$4:O$99)</f>
        <v/>
      </c>
      <c r="P24" s="473">
        <f>SUMIF('D1 15 mins'!$A$4:$A$99,$A24,'D1 15 mins'!P$4:P$99)</f>
        <v/>
      </c>
      <c r="Q24" s="473">
        <f>SUMIF('D1 15 mins'!$A$4:$A$99,$A24,'D1 15 mins'!Q$4:Q$99)</f>
        <v/>
      </c>
      <c r="R24" s="473">
        <f>SUMIF('D1 15 mins'!$A$4:$A$99,$A24,'D1 15 mins'!R$4:R$99)</f>
        <v/>
      </c>
      <c r="S24" s="475">
        <f>SUMIF('D1 15 mins'!$A$4:$A$99,$A24,'D1 15 mins'!S$4:S$99)</f>
        <v/>
      </c>
      <c r="T24" s="476">
        <f>SUMIF('D1 15 mins'!$A$4:$A$99,$A24,'D1 15 mins'!T$4:T$99)</f>
        <v/>
      </c>
      <c r="U24" s="471">
        <f>SUMIF('D1 15 mins'!$A$4:$A$99,$A24,'D1 15 mins'!U$4:U$99)</f>
        <v/>
      </c>
      <c r="V24" s="47">
        <f>IFERROR(W24/$AD24,0)</f>
        <v/>
      </c>
      <c r="W24" s="477">
        <f>SUM(I24:K24)</f>
        <v/>
      </c>
      <c r="X24" s="48">
        <f>IFERROR(Y24/$AD24,0)</f>
        <v/>
      </c>
      <c r="Y24" s="477">
        <f>SUM(L24:R24)</f>
        <v/>
      </c>
      <c r="Z24" s="48">
        <f>IFERROR(AA24/$AD24,0)</f>
        <v/>
      </c>
      <c r="AA24" s="477">
        <f>SUM(S24:T24)</f>
        <v/>
      </c>
      <c r="AB24" s="48">
        <f>IFERROR(AC24/$AD24,0)</f>
        <v/>
      </c>
      <c r="AC24" s="478">
        <f>SUM(W24,Y24,AA24)</f>
        <v/>
      </c>
      <c r="AD24" s="479">
        <f>SUM(D24:H24)</f>
        <v/>
      </c>
      <c r="AF24" s="480" t="n"/>
      <c r="AG24" s="480" t="n"/>
    </row>
    <row r="25" ht="12.75" customHeight="1">
      <c r="A25" s="233" t="n"/>
      <c r="B25" s="20" t="n">
        <v>0.875</v>
      </c>
      <c r="C25" s="21" t="n">
        <v>0.9166666666666666</v>
      </c>
      <c r="D25" s="471">
        <f>SUMIF('D1 15 mins'!$A$4:$A$99,$A25,'D1 15 mins'!D$4:D$99)</f>
        <v/>
      </c>
      <c r="E25" s="472">
        <f>SUMIF('D1 15 mins'!$A$4:$A$99,$A25,'D1 15 mins'!$E$4:$E$99)</f>
        <v/>
      </c>
      <c r="F25" s="473">
        <f>SUMIF('D1 15 mins'!$A$4:$A$99,$A25,'D1 15 mins'!$F$4:$F$99)</f>
        <v/>
      </c>
      <c r="G25" s="474">
        <f>SUMIF('D1 15 mins'!$A$4:$A$99,$A25,'D1 15 mins'!$G$4:$G$99)</f>
        <v/>
      </c>
      <c r="H25" s="471">
        <f>SUMIF('D1 15 mins'!$A$4:$A$99,$A25,'D1 15 mins'!H$4:H$99)</f>
        <v/>
      </c>
      <c r="I25" s="475">
        <f>SUMIF('D1 15 mins'!$A$4:$A$99,$A25,'D1 15 mins'!I$4:I$99)</f>
        <v/>
      </c>
      <c r="J25" s="473">
        <f>SUMIF('D1 15 mins'!$A$4:$A$99,$A25,'D1 15 mins'!J$4:J$99)</f>
        <v/>
      </c>
      <c r="K25" s="474">
        <f>SUMIF('D1 15 mins'!$A$4:$A$99,$A25,'D1 15 mins'!$K$4:$K$99)</f>
        <v/>
      </c>
      <c r="L25" s="475">
        <f>SUMIF('D1 15 mins'!$A$4:$A$99,$A25,'D1 15 mins'!L$4:L$99)</f>
        <v/>
      </c>
      <c r="M25" s="473">
        <f>SUMIF('D1 15 mins'!$A$4:$A$99,$A25,'D1 15 mins'!M$4:M$99)</f>
        <v/>
      </c>
      <c r="N25" s="473">
        <f>SUMIF('D1 15 mins'!$A$4:$A$99,$A25,'D1 15 mins'!N$4:N$99)</f>
        <v/>
      </c>
      <c r="O25" s="473">
        <f>SUMIF('D1 15 mins'!$A$4:$A$99,$A25,'D1 15 mins'!O$4:O$99)</f>
        <v/>
      </c>
      <c r="P25" s="473">
        <f>SUMIF('D1 15 mins'!$A$4:$A$99,$A25,'D1 15 mins'!P$4:P$99)</f>
        <v/>
      </c>
      <c r="Q25" s="473">
        <f>SUMIF('D1 15 mins'!$A$4:$A$99,$A25,'D1 15 mins'!Q$4:Q$99)</f>
        <v/>
      </c>
      <c r="R25" s="473">
        <f>SUMIF('D1 15 mins'!$A$4:$A$99,$A25,'D1 15 mins'!R$4:R$99)</f>
        <v/>
      </c>
      <c r="S25" s="475">
        <f>SUMIF('D1 15 mins'!$A$4:$A$99,$A25,'D1 15 mins'!S$4:S$99)</f>
        <v/>
      </c>
      <c r="T25" s="476">
        <f>SUMIF('D1 15 mins'!$A$4:$A$99,$A25,'D1 15 mins'!T$4:T$99)</f>
        <v/>
      </c>
      <c r="U25" s="471">
        <f>SUMIF('D1 15 mins'!$A$4:$A$99,$A25,'D1 15 mins'!U$4:U$99)</f>
        <v/>
      </c>
      <c r="V25" s="47">
        <f>IFERROR(W25/$AD25,0)</f>
        <v/>
      </c>
      <c r="W25" s="477">
        <f>SUM(I25:K25)</f>
        <v/>
      </c>
      <c r="X25" s="48">
        <f>IFERROR(Y25/$AD25,0)</f>
        <v/>
      </c>
      <c r="Y25" s="477">
        <f>SUM(L25:R25)</f>
        <v/>
      </c>
      <c r="Z25" s="48">
        <f>IFERROR(AA25/$AD25,0)</f>
        <v/>
      </c>
      <c r="AA25" s="477">
        <f>SUM(S25:T25)</f>
        <v/>
      </c>
      <c r="AB25" s="48">
        <f>IFERROR(AC25/$AD25,0)</f>
        <v/>
      </c>
      <c r="AC25" s="478">
        <f>SUM(W25,Y25,AA25)</f>
        <v/>
      </c>
      <c r="AD25" s="479">
        <f>SUM(D25:H25)</f>
        <v/>
      </c>
      <c r="AF25" s="480" t="n"/>
      <c r="AG25" s="480" t="n"/>
    </row>
    <row r="26" ht="12.75" customHeight="1">
      <c r="A26" s="233" t="n"/>
      <c r="B26" s="20" t="n">
        <v>0.9166666666666666</v>
      </c>
      <c r="C26" s="21" t="n">
        <v>0.9583333333333334</v>
      </c>
      <c r="D26" s="471">
        <f>SUMIF('D1 15 mins'!$A$4:$A$99,$A26,'D1 15 mins'!D$4:D$99)</f>
        <v/>
      </c>
      <c r="E26" s="472">
        <f>SUMIF('D1 15 mins'!$A$4:$A$99,$A26,'D1 15 mins'!$E$4:$E$99)</f>
        <v/>
      </c>
      <c r="F26" s="473">
        <f>SUMIF('D1 15 mins'!$A$4:$A$99,$A26,'D1 15 mins'!$F$4:$F$99)</f>
        <v/>
      </c>
      <c r="G26" s="474">
        <f>SUMIF('D1 15 mins'!$A$4:$A$99,$A26,'D1 15 mins'!$G$4:$G$99)</f>
        <v/>
      </c>
      <c r="H26" s="471">
        <f>SUMIF('D1 15 mins'!$A$4:$A$99,$A26,'D1 15 mins'!H$4:H$99)</f>
        <v/>
      </c>
      <c r="I26" s="475">
        <f>SUMIF('D1 15 mins'!$A$4:$A$99,$A26,'D1 15 mins'!I$4:I$99)</f>
        <v/>
      </c>
      <c r="J26" s="473">
        <f>SUMIF('D1 15 mins'!$A$4:$A$99,$A26,'D1 15 mins'!J$4:J$99)</f>
        <v/>
      </c>
      <c r="K26" s="474">
        <f>SUMIF('D1 15 mins'!$A$4:$A$99,$A26,'D1 15 mins'!$K$4:$K$99)</f>
        <v/>
      </c>
      <c r="L26" s="475">
        <f>SUMIF('D1 15 mins'!$A$4:$A$99,$A26,'D1 15 mins'!L$4:L$99)</f>
        <v/>
      </c>
      <c r="M26" s="473">
        <f>SUMIF('D1 15 mins'!$A$4:$A$99,$A26,'D1 15 mins'!M$4:M$99)</f>
        <v/>
      </c>
      <c r="N26" s="473">
        <f>SUMIF('D1 15 mins'!$A$4:$A$99,$A26,'D1 15 mins'!N$4:N$99)</f>
        <v/>
      </c>
      <c r="O26" s="473">
        <f>SUMIF('D1 15 mins'!$A$4:$A$99,$A26,'D1 15 mins'!O$4:O$99)</f>
        <v/>
      </c>
      <c r="P26" s="473">
        <f>SUMIF('D1 15 mins'!$A$4:$A$99,$A26,'D1 15 mins'!P$4:P$99)</f>
        <v/>
      </c>
      <c r="Q26" s="473">
        <f>SUMIF('D1 15 mins'!$A$4:$A$99,$A26,'D1 15 mins'!Q$4:Q$99)</f>
        <v/>
      </c>
      <c r="R26" s="473">
        <f>SUMIF('D1 15 mins'!$A$4:$A$99,$A26,'D1 15 mins'!R$4:R$99)</f>
        <v/>
      </c>
      <c r="S26" s="475">
        <f>SUMIF('D1 15 mins'!$A$4:$A$99,$A26,'D1 15 mins'!S$4:S$99)</f>
        <v/>
      </c>
      <c r="T26" s="476">
        <f>SUMIF('D1 15 mins'!$A$4:$A$99,$A26,'D1 15 mins'!T$4:T$99)</f>
        <v/>
      </c>
      <c r="U26" s="471">
        <f>SUMIF('D1 15 mins'!$A$4:$A$99,$A26,'D1 15 mins'!U$4:U$99)</f>
        <v/>
      </c>
      <c r="V26" s="47">
        <f>IFERROR(W26/$AD26,0)</f>
        <v/>
      </c>
      <c r="W26" s="477">
        <f>SUM(I26:K26)</f>
        <v/>
      </c>
      <c r="X26" s="48">
        <f>IFERROR(Y26/$AD26,0)</f>
        <v/>
      </c>
      <c r="Y26" s="477">
        <f>SUM(L26:R26)</f>
        <v/>
      </c>
      <c r="Z26" s="48">
        <f>IFERROR(AA26/$AD26,0)</f>
        <v/>
      </c>
      <c r="AA26" s="477">
        <f>SUM(S26:T26)</f>
        <v/>
      </c>
      <c r="AB26" s="48">
        <f>IFERROR(AC26/$AD26,0)</f>
        <v/>
      </c>
      <c r="AC26" s="478">
        <f>SUM(W26,Y26,AA26)</f>
        <v/>
      </c>
      <c r="AD26" s="479">
        <f>SUM(D26:H26)</f>
        <v/>
      </c>
      <c r="AF26" s="480" t="n"/>
      <c r="AG26" s="480" t="n"/>
    </row>
    <row r="27" ht="13.5" customHeight="1" thickBot="1">
      <c r="A27" s="233" t="n"/>
      <c r="B27" s="27" t="n">
        <v>0.9583333333333334</v>
      </c>
      <c r="C27" s="28" t="n">
        <v>1</v>
      </c>
      <c r="D27" s="481">
        <f>SUMIF('D1 15 mins'!$A$4:$A$99,$A27,'D1 15 mins'!D$4:D$99)</f>
        <v/>
      </c>
      <c r="E27" s="482">
        <f>SUMIF('D1 15 mins'!$A$4:$A$99,$A27,'D1 15 mins'!$E$4:$E$99)</f>
        <v/>
      </c>
      <c r="F27" s="483">
        <f>SUMIF('D1 15 mins'!$A$4:$A$99,$A27,'D1 15 mins'!$F$4:$F$99)</f>
        <v/>
      </c>
      <c r="G27" s="484">
        <f>SUMIF('D1 15 mins'!$A$4:$A$99,$A27,'D1 15 mins'!$G$4:$G$99)</f>
        <v/>
      </c>
      <c r="H27" s="481">
        <f>SUMIF('D1 15 mins'!$A$4:$A$99,$A27,'D1 15 mins'!H$4:H$99)</f>
        <v/>
      </c>
      <c r="I27" s="485">
        <f>SUMIF('D1 15 mins'!$A$4:$A$99,$A27,'D1 15 mins'!I$4:I$99)</f>
        <v/>
      </c>
      <c r="J27" s="483">
        <f>SUMIF('D1 15 mins'!$A$4:$A$99,$A27,'D1 15 mins'!J$4:J$99)</f>
        <v/>
      </c>
      <c r="K27" s="484">
        <f>SUMIF('D1 15 mins'!$A$4:$A$99,$A27,'D1 15 mins'!$K$4:$K$99)</f>
        <v/>
      </c>
      <c r="L27" s="485">
        <f>SUMIF('D1 15 mins'!$A$4:$A$99,$A27,'D1 15 mins'!L$4:L$99)</f>
        <v/>
      </c>
      <c r="M27" s="483">
        <f>SUMIF('D1 15 mins'!$A$4:$A$99,$A27,'D1 15 mins'!M$4:M$99)</f>
        <v/>
      </c>
      <c r="N27" s="483">
        <f>SUMIF('D1 15 mins'!$A$4:$A$99,$A27,'D1 15 mins'!N$4:N$99)</f>
        <v/>
      </c>
      <c r="O27" s="483">
        <f>SUMIF('D1 15 mins'!$A$4:$A$99,$A27,'D1 15 mins'!O$4:O$99)</f>
        <v/>
      </c>
      <c r="P27" s="483">
        <f>SUMIF('D1 15 mins'!$A$4:$A$99,$A27,'D1 15 mins'!P$4:P$99)</f>
        <v/>
      </c>
      <c r="Q27" s="483">
        <f>SUMIF('D1 15 mins'!$A$4:$A$99,$A27,'D1 15 mins'!Q$4:Q$99)</f>
        <v/>
      </c>
      <c r="R27" s="483">
        <f>SUMIF('D1 15 mins'!$A$4:$A$99,$A27,'D1 15 mins'!R$4:R$99)</f>
        <v/>
      </c>
      <c r="S27" s="485">
        <f>SUMIF('D1 15 mins'!$A$4:$A$99,$A27,'D1 15 mins'!S$4:S$99)</f>
        <v/>
      </c>
      <c r="T27" s="486">
        <f>SUMIF('D1 15 mins'!$A$4:$A$99,$A27,'D1 15 mins'!T$4:T$99)</f>
        <v/>
      </c>
      <c r="U27" s="481">
        <f>SUMIF('D1 15 mins'!$A$4:$A$99,$A27,'D1 15 mins'!U$4:U$99)</f>
        <v/>
      </c>
      <c r="V27" s="49">
        <f>IFERROR(W27/$AD27,0)</f>
        <v/>
      </c>
      <c r="W27" s="487">
        <f>SUM(I27:K27)</f>
        <v/>
      </c>
      <c r="X27" s="50">
        <f>IFERROR(Y27/$AD27,0)</f>
        <v/>
      </c>
      <c r="Y27" s="487">
        <f>SUM(L27:R27)</f>
        <v/>
      </c>
      <c r="Z27" s="50">
        <f>IFERROR(AA27/$AD27,0)</f>
        <v/>
      </c>
      <c r="AA27" s="487">
        <f>SUM(S27:T27)</f>
        <v/>
      </c>
      <c r="AB27" s="50">
        <f>IFERROR(AC27/$AD27,0)</f>
        <v/>
      </c>
      <c r="AC27" s="488">
        <f>SUM(W27,Y27,AA27)</f>
        <v/>
      </c>
      <c r="AD27" s="489">
        <f>SUM(D27:H27)</f>
        <v/>
      </c>
      <c r="AF27" s="490" t="n"/>
      <c r="AG27" s="490" t="n"/>
    </row>
    <row r="28" ht="13.8" customHeight="1" thickBot="1">
      <c r="B28" s="22" t="inlineStr">
        <is>
          <t>Total</t>
        </is>
      </c>
      <c r="C28" s="22" t="n"/>
      <c r="D28" s="498">
        <f>SUM(D4:D27)</f>
        <v/>
      </c>
      <c r="E28" s="499">
        <f>SUM(E4:E27)</f>
        <v/>
      </c>
      <c r="F28" s="500">
        <f>SUM(F4:F27)</f>
        <v/>
      </c>
      <c r="G28" s="501">
        <f>SUM(G4:G27)</f>
        <v/>
      </c>
      <c r="H28" s="498">
        <f>SUM(H4:H27)</f>
        <v/>
      </c>
      <c r="I28" s="499">
        <f>SUM(I4:I27)</f>
        <v/>
      </c>
      <c r="J28" s="500">
        <f>SUM(J4:J27)</f>
        <v/>
      </c>
      <c r="K28" s="501">
        <f>SUM(K4:K27)</f>
        <v/>
      </c>
      <c r="L28" s="499">
        <f>SUM(L4:L27)</f>
        <v/>
      </c>
      <c r="M28" s="500">
        <f>SUM(M4:M27)</f>
        <v/>
      </c>
      <c r="N28" s="500">
        <f>SUM(N4:N27)</f>
        <v/>
      </c>
      <c r="O28" s="500">
        <f>SUM(O4:O27)</f>
        <v/>
      </c>
      <c r="P28" s="500">
        <f>SUM(P4:P27)</f>
        <v/>
      </c>
      <c r="Q28" s="500">
        <f>SUM(Q4:Q27)</f>
        <v/>
      </c>
      <c r="R28" s="500">
        <f>SUM(R4:R27)</f>
        <v/>
      </c>
      <c r="S28" s="499">
        <f>SUM(S4:S27)</f>
        <v/>
      </c>
      <c r="T28" s="502">
        <f>SUM(T4:T27)</f>
        <v/>
      </c>
      <c r="U28" s="498">
        <f>SUM(U4:U27)</f>
        <v/>
      </c>
      <c r="V28" s="51">
        <f>IFERROR(W28/$AD28,0)</f>
        <v/>
      </c>
      <c r="W28" s="503">
        <f>SUM(I28:K28)</f>
        <v/>
      </c>
      <c r="X28" s="52">
        <f>IFERROR(Y28/$AD28,0)</f>
        <v/>
      </c>
      <c r="Y28" s="503">
        <f>SUM(L28:R28)</f>
        <v/>
      </c>
      <c r="Z28" s="52">
        <f>IFERROR(AA28/$AD28,0)</f>
        <v/>
      </c>
      <c r="AA28" s="503">
        <f>SUM(S28:T28)</f>
        <v/>
      </c>
      <c r="AB28" s="52">
        <f>IFERROR(AC28/$AD28,0)</f>
        <v/>
      </c>
      <c r="AC28" s="504">
        <f>SUM(W28,Y28,AA28)</f>
        <v/>
      </c>
      <c r="AD28" s="505">
        <f>SUM(D28:H28)</f>
        <v/>
      </c>
      <c r="AF28" s="505">
        <f>SUM(F28:J28)</f>
        <v/>
      </c>
      <c r="AG28" s="505">
        <f>SUM(G28:K28)</f>
        <v/>
      </c>
    </row>
    <row r="29"/>
    <row r="30"/>
    <row r="32">
      <c r="B32" s="506" t="inlineStr">
        <is>
          <t>Movimento:</t>
        </is>
      </c>
      <c r="C32" s="507" t="inlineStr">
        <is>
          <t>P001B</t>
        </is>
      </c>
      <c r="E32" s="507" t="n"/>
      <c r="F32" s="507" t="n"/>
      <c r="G32" s="507" t="n"/>
      <c r="H32" s="507" t="n"/>
      <c r="U32" s="508" t="inlineStr">
        <is>
          <t>Data:</t>
        </is>
      </c>
      <c r="V32" s="509" t="n"/>
      <c r="W32" s="509" t="n"/>
      <c r="X32" s="509" t="n"/>
      <c r="Y32" s="509" t="n"/>
      <c r="Z32" s="509" t="n"/>
      <c r="AA32" s="509" t="n"/>
      <c r="AB32" s="509" t="n"/>
      <c r="AC32" s="510">
        <f>'D1 15 mins'!AC1</f>
        <v/>
      </c>
      <c r="AD32" s="509" t="n"/>
    </row>
    <row r="33">
      <c r="B33" s="511" t="inlineStr">
        <is>
          <t>Hora</t>
        </is>
      </c>
      <c r="C33" s="512" t="n"/>
      <c r="D33" s="513" t="inlineStr">
        <is>
          <t>Leves</t>
        </is>
      </c>
      <c r="E33" s="514" t="inlineStr">
        <is>
          <t>Leves com Carretinha</t>
        </is>
      </c>
      <c r="F33" s="515" t="n"/>
      <c r="G33" s="516" t="n"/>
      <c r="H33" s="513" t="inlineStr">
        <is>
          <t>VUC</t>
        </is>
      </c>
      <c r="I33" s="514" t="inlineStr">
        <is>
          <t>Caminhões</t>
        </is>
      </c>
      <c r="J33" s="515" t="n"/>
      <c r="K33" s="516" t="n"/>
      <c r="L33" s="517" t="inlineStr">
        <is>
          <t>Carretas</t>
        </is>
      </c>
      <c r="M33" s="518" t="n"/>
      <c r="N33" s="518" t="n"/>
      <c r="O33" s="518" t="n"/>
      <c r="P33" s="518" t="n"/>
      <c r="Q33" s="518" t="n"/>
      <c r="R33" s="519" t="n"/>
      <c r="S33" s="514" t="inlineStr">
        <is>
          <t>Ônibus</t>
        </is>
      </c>
      <c r="T33" s="516" t="n"/>
      <c r="U33" s="513" t="inlineStr">
        <is>
          <t>Motos</t>
        </is>
      </c>
      <c r="V33" s="520" t="inlineStr">
        <is>
          <t>Pesados</t>
        </is>
      </c>
      <c r="W33" s="518" t="n"/>
      <c r="X33" s="518" t="n"/>
      <c r="Y33" s="518" t="n"/>
      <c r="Z33" s="518" t="n"/>
      <c r="AA33" s="518" t="n"/>
      <c r="AB33" s="518" t="n"/>
      <c r="AC33" s="521" t="n"/>
      <c r="AD33" s="522" t="inlineStr">
        <is>
          <t>Veículos Totais</t>
        </is>
      </c>
      <c r="AF33" s="523" t="inlineStr">
        <is>
          <t>Total da Aba</t>
        </is>
      </c>
      <c r="AG33" s="524" t="inlineStr">
        <is>
          <t>Total da Planilha</t>
        </is>
      </c>
    </row>
    <row r="34">
      <c r="A34" s="525" t="n"/>
      <c r="B34" s="526" t="inlineStr">
        <is>
          <t>das</t>
        </is>
      </c>
      <c r="C34" s="527" t="inlineStr">
        <is>
          <t>às</t>
        </is>
      </c>
      <c r="D34" s="528" t="n"/>
      <c r="E34" s="529" t="inlineStr">
        <is>
          <t>1 Eixo</t>
        </is>
      </c>
      <c r="F34" s="530" t="inlineStr">
        <is>
          <t>2 Eixos</t>
        </is>
      </c>
      <c r="G34" s="530" t="inlineStr">
        <is>
          <t>3 Eixos</t>
        </is>
      </c>
      <c r="H34" s="528" t="n"/>
      <c r="I34" s="529" t="inlineStr">
        <is>
          <t>2 Eixos</t>
        </is>
      </c>
      <c r="J34" s="530" t="inlineStr">
        <is>
          <t>3 Eixos</t>
        </is>
      </c>
      <c r="K34" s="530" t="inlineStr">
        <is>
          <t>4 Eixos</t>
        </is>
      </c>
      <c r="L34" s="529" t="inlineStr">
        <is>
          <t>3 E</t>
        </is>
      </c>
      <c r="M34" s="530" t="inlineStr">
        <is>
          <t>4 E</t>
        </is>
      </c>
      <c r="N34" s="530" t="inlineStr">
        <is>
          <t>5 E</t>
        </is>
      </c>
      <c r="O34" s="530" t="inlineStr">
        <is>
          <t>6 E</t>
        </is>
      </c>
      <c r="P34" s="530" t="inlineStr">
        <is>
          <t>7 E</t>
        </is>
      </c>
      <c r="Q34" s="530" t="inlineStr">
        <is>
          <t>8/9 E</t>
        </is>
      </c>
      <c r="R34" s="531" t="inlineStr">
        <is>
          <t>10 E +</t>
        </is>
      </c>
      <c r="S34" s="529" t="inlineStr">
        <is>
          <t>2 E</t>
        </is>
      </c>
      <c r="T34" s="527" t="inlineStr">
        <is>
          <t>3 E ou +</t>
        </is>
      </c>
      <c r="U34" s="528" t="n"/>
      <c r="V34" s="532" t="inlineStr">
        <is>
          <t>% Cam</t>
        </is>
      </c>
      <c r="W34" s="533" t="inlineStr">
        <is>
          <t>Caminhões</t>
        </is>
      </c>
      <c r="X34" s="533" t="inlineStr">
        <is>
          <t>% Carr</t>
        </is>
      </c>
      <c r="Y34" s="533" t="inlineStr">
        <is>
          <t>Carretas</t>
        </is>
      </c>
      <c r="Z34" s="533" t="inlineStr">
        <is>
          <t>%Ônib</t>
        </is>
      </c>
      <c r="AA34" s="533" t="inlineStr">
        <is>
          <t>Ônibus</t>
        </is>
      </c>
      <c r="AB34" s="533" t="inlineStr">
        <is>
          <t>% Pes</t>
        </is>
      </c>
      <c r="AC34" s="531" t="inlineStr">
        <is>
          <t>Total</t>
        </is>
      </c>
      <c r="AD34" s="534" t="n"/>
      <c r="AF34" s="535" t="n"/>
      <c r="AG34" s="536" t="n"/>
    </row>
    <row r="35">
      <c r="A35" s="537" t="n"/>
      <c r="B35" s="538" t="n">
        <v>0</v>
      </c>
      <c r="C35" s="539" t="n">
        <v>0.04166666666666666</v>
      </c>
      <c r="D35" s="540">
        <f>SUMIF('D1 15 mins'!$A$4:$A$99,$A4,'D1 15 mins'!D$4:D$99)</f>
        <v/>
      </c>
      <c r="E35" s="541">
        <f>SUMIF('D1 15 mins'!$A$4:$A$99,$A4,'D1 15 mins'!$E$4:$E$99)</f>
        <v/>
      </c>
      <c r="F35" s="542">
        <f>SUMIF('D1 15 mins'!$A$4:$A$99,$A4,'D1 15 mins'!$F$4:$F$99)</f>
        <v/>
      </c>
      <c r="G35" s="543">
        <f>SUMIF('D1 15 mins'!$A$4:$A$99,$A4,'D1 15 mins'!$G$4:$G$99)</f>
        <v/>
      </c>
      <c r="H35" s="540">
        <f>SUMIF('D1 15 mins'!$A$4:$A$99,$A4,'D1 15 mins'!H$4:H$99)</f>
        <v/>
      </c>
      <c r="I35" s="544">
        <f>SUMIF('D1 15 mins'!$A$4:$A$99,$A4,'D1 15 mins'!I$4:I$99)</f>
        <v/>
      </c>
      <c r="J35" s="542">
        <f>SUMIF('D1 15 mins'!$A$4:$A$99,$A4,'D1 15 mins'!J$4:J$99)</f>
        <v/>
      </c>
      <c r="K35" s="543">
        <f>SUMIF('D1 15 mins'!$A$4:$A$99,$A4,'D1 15 mins'!$K$4:$K$99)</f>
        <v/>
      </c>
      <c r="L35" s="544">
        <f>SUMIF('D1 15 mins'!$A$4:$A$99,$A4,'D1 15 mins'!L$4:L$99)</f>
        <v/>
      </c>
      <c r="M35" s="542">
        <f>SUMIF('D1 15 mins'!$A$4:$A$99,$A4,'D1 15 mins'!M$4:M$99)</f>
        <v/>
      </c>
      <c r="N35" s="542">
        <f>SUMIF('D1 15 mins'!$A$4:$A$99,$A4,'D1 15 mins'!N$4:N$99)</f>
        <v/>
      </c>
      <c r="O35" s="542">
        <f>SUMIF('D1 15 mins'!$A$4:$A$99,$A4,'D1 15 mins'!O$4:O$99)</f>
        <v/>
      </c>
      <c r="P35" s="542">
        <f>SUMIF('D1 15 mins'!$A$4:$A$99,$A4,'D1 15 mins'!P$4:P$99)</f>
        <v/>
      </c>
      <c r="Q35" s="542">
        <f>SUMIF('D1 15 mins'!$A$4:$A$99,$A4,'D1 15 mins'!Q$4:Q$99)</f>
        <v/>
      </c>
      <c r="R35" s="542">
        <f>SUMIF('D1 15 mins'!$A$4:$A$99,$A4,'D1 15 mins'!R$4:R$99)</f>
        <v/>
      </c>
      <c r="S35" s="544">
        <f>SUMIF('D1 15 mins'!$A$4:$A$99,$A4,'D1 15 mins'!S$4:S$99)</f>
        <v/>
      </c>
      <c r="T35" s="545">
        <f>SUMIF('D1 15 mins'!$A$4:$A$99,$A4,'D1 15 mins'!T$4:T$99)</f>
        <v/>
      </c>
      <c r="U35" s="540">
        <f>SUMIF('D1 15 mins'!$A$4:$A$99,$A4,'D1 15 mins'!U$4:U$99)</f>
        <v/>
      </c>
      <c r="V35" s="546">
        <f>IFERROR(W4/$AD4,0)</f>
        <v/>
      </c>
      <c r="W35" s="547">
        <f>SUM(I4:K4)</f>
        <v/>
      </c>
      <c r="X35" s="548">
        <f>IFERROR(Y4/$AD4,0)</f>
        <v/>
      </c>
      <c r="Y35" s="547">
        <f>SUM(L4:R4)</f>
        <v/>
      </c>
      <c r="Z35" s="548">
        <f>IFERROR(AA4/$AD4,0)</f>
        <v/>
      </c>
      <c r="AA35" s="547">
        <f>SUM(S4:T4)</f>
        <v/>
      </c>
      <c r="AB35" s="548">
        <f>IFERROR(AC4/$AD4,0)</f>
        <v/>
      </c>
      <c r="AC35" s="549">
        <f>SUM(W4,Y4,AA4)</f>
        <v/>
      </c>
      <c r="AD35" s="550">
        <f>SUM(D4:H4)</f>
        <v/>
      </c>
      <c r="AF35" s="551" t="n"/>
      <c r="AG35" s="551" t="n"/>
    </row>
    <row r="36">
      <c r="A36" s="537" t="n"/>
      <c r="B36" s="552" t="n">
        <v>0.04166666666666666</v>
      </c>
      <c r="C36" s="553" t="n">
        <v>0.08333333333333333</v>
      </c>
      <c r="D36" s="554">
        <f>SUMIF('D1 15 mins'!$A$4:$A$99,$A5,'D1 15 mins'!D$4:D$99)</f>
        <v/>
      </c>
      <c r="E36" s="555">
        <f>SUMIF('D1 15 mins'!$A$4:$A$99,$A5,'D1 15 mins'!$E$4:$E$99)</f>
        <v/>
      </c>
      <c r="F36" s="556">
        <f>SUMIF('D1 15 mins'!$A$4:$A$99,$A5,'D1 15 mins'!$F$4:$F$99)</f>
        <v/>
      </c>
      <c r="G36" s="557">
        <f>SUMIF('D1 15 mins'!$A$4:$A$99,$A5,'D1 15 mins'!$G$4:$G$99)</f>
        <v/>
      </c>
      <c r="H36" s="554">
        <f>SUMIF('D1 15 mins'!$A$4:$A$99,$A5,'D1 15 mins'!H$4:H$99)</f>
        <v/>
      </c>
      <c r="I36" s="558">
        <f>SUMIF('D1 15 mins'!$A$4:$A$99,$A5,'D1 15 mins'!I$4:I$99)</f>
        <v/>
      </c>
      <c r="J36" s="556">
        <f>SUMIF('D1 15 mins'!$A$4:$A$99,$A5,'D1 15 mins'!J$4:J$99)</f>
        <v/>
      </c>
      <c r="K36" s="557">
        <f>SUMIF('D1 15 mins'!$A$4:$A$99,$A5,'D1 15 mins'!$K$4:$K$99)</f>
        <v/>
      </c>
      <c r="L36" s="558">
        <f>SUMIF('D1 15 mins'!$A$4:$A$99,$A5,'D1 15 mins'!L$4:L$99)</f>
        <v/>
      </c>
      <c r="M36" s="556">
        <f>SUMIF('D1 15 mins'!$A$4:$A$99,$A5,'D1 15 mins'!M$4:M$99)</f>
        <v/>
      </c>
      <c r="N36" s="556">
        <f>SUMIF('D1 15 mins'!$A$4:$A$99,$A5,'D1 15 mins'!N$4:N$99)</f>
        <v/>
      </c>
      <c r="O36" s="556">
        <f>SUMIF('D1 15 mins'!$A$4:$A$99,$A5,'D1 15 mins'!O$4:O$99)</f>
        <v/>
      </c>
      <c r="P36" s="556">
        <f>SUMIF('D1 15 mins'!$A$4:$A$99,$A5,'D1 15 mins'!P$4:P$99)</f>
        <v/>
      </c>
      <c r="Q36" s="556">
        <f>SUMIF('D1 15 mins'!$A$4:$A$99,$A5,'D1 15 mins'!Q$4:Q$99)</f>
        <v/>
      </c>
      <c r="R36" s="556">
        <f>SUMIF('D1 15 mins'!$A$4:$A$99,$A5,'D1 15 mins'!R$4:R$99)</f>
        <v/>
      </c>
      <c r="S36" s="558">
        <f>SUMIF('D1 15 mins'!$A$4:$A$99,$A5,'D1 15 mins'!S$4:S$99)</f>
        <v/>
      </c>
      <c r="T36" s="559">
        <f>SUMIF('D1 15 mins'!$A$4:$A$99,$A5,'D1 15 mins'!T$4:T$99)</f>
        <v/>
      </c>
      <c r="U36" s="554">
        <f>SUMIF('D1 15 mins'!$A$4:$A$99,$A5,'D1 15 mins'!U$4:U$99)</f>
        <v/>
      </c>
      <c r="V36" s="560">
        <f>IFERROR(W5/$AD5,0)</f>
        <v/>
      </c>
      <c r="W36" s="561">
        <f>SUM(I5:K5)</f>
        <v/>
      </c>
      <c r="X36" s="562">
        <f>IFERROR(Y5/$AD5,0)</f>
        <v/>
      </c>
      <c r="Y36" s="561">
        <f>SUM(L5:R5)</f>
        <v/>
      </c>
      <c r="Z36" s="562">
        <f>IFERROR(AA5/$AD5,0)</f>
        <v/>
      </c>
      <c r="AA36" s="561">
        <f>SUM(S5:T5)</f>
        <v/>
      </c>
      <c r="AB36" s="562">
        <f>IFERROR(AC5/$AD5,0)</f>
        <v/>
      </c>
      <c r="AC36" s="563">
        <f>SUM(W5,Y5,AA5)</f>
        <v/>
      </c>
      <c r="AD36" s="564">
        <f>SUM(D5:H5)</f>
        <v/>
      </c>
      <c r="AF36" s="565" t="n"/>
      <c r="AG36" s="565" t="n"/>
    </row>
    <row r="37">
      <c r="A37" s="537" t="n"/>
      <c r="B37" s="552" t="n">
        <v>0.08333333333333333</v>
      </c>
      <c r="C37" s="553" t="n">
        <v>0.125</v>
      </c>
      <c r="D37" s="554">
        <f>SUMIF('D1 15 mins'!$A$4:$A$99,$A6,'D1 15 mins'!D$4:D$99)</f>
        <v/>
      </c>
      <c r="E37" s="555">
        <f>SUMIF('D1 15 mins'!$A$4:$A$99,$A6,'D1 15 mins'!$E$4:$E$99)</f>
        <v/>
      </c>
      <c r="F37" s="556">
        <f>SUMIF('D1 15 mins'!$A$4:$A$99,$A6,'D1 15 mins'!$F$4:$F$99)</f>
        <v/>
      </c>
      <c r="G37" s="557">
        <f>SUMIF('D1 15 mins'!$A$4:$A$99,$A6,'D1 15 mins'!$G$4:$G$99)</f>
        <v/>
      </c>
      <c r="H37" s="554">
        <f>SUMIF('D1 15 mins'!$A$4:$A$99,$A6,'D1 15 mins'!H$4:H$99)</f>
        <v/>
      </c>
      <c r="I37" s="558">
        <f>SUMIF('D1 15 mins'!$A$4:$A$99,$A6,'D1 15 mins'!I$4:I$99)</f>
        <v/>
      </c>
      <c r="J37" s="556">
        <f>SUMIF('D1 15 mins'!$A$4:$A$99,$A6,'D1 15 mins'!J$4:J$99)</f>
        <v/>
      </c>
      <c r="K37" s="557">
        <f>SUMIF('D1 15 mins'!$A$4:$A$99,$A6,'D1 15 mins'!$K$4:$K$99)</f>
        <v/>
      </c>
      <c r="L37" s="558">
        <f>SUMIF('D1 15 mins'!$A$4:$A$99,$A6,'D1 15 mins'!L$4:L$99)</f>
        <v/>
      </c>
      <c r="M37" s="556">
        <f>SUMIF('D1 15 mins'!$A$4:$A$99,$A6,'D1 15 mins'!M$4:M$99)</f>
        <v/>
      </c>
      <c r="N37" s="556">
        <f>SUMIF('D1 15 mins'!$A$4:$A$99,$A6,'D1 15 mins'!N$4:N$99)</f>
        <v/>
      </c>
      <c r="O37" s="556">
        <f>SUMIF('D1 15 mins'!$A$4:$A$99,$A6,'D1 15 mins'!O$4:O$99)</f>
        <v/>
      </c>
      <c r="P37" s="556">
        <f>SUMIF('D1 15 mins'!$A$4:$A$99,$A6,'D1 15 mins'!P$4:P$99)</f>
        <v/>
      </c>
      <c r="Q37" s="556">
        <f>SUMIF('D1 15 mins'!$A$4:$A$99,$A6,'D1 15 mins'!Q$4:Q$99)</f>
        <v/>
      </c>
      <c r="R37" s="556">
        <f>SUMIF('D1 15 mins'!$A$4:$A$99,$A6,'D1 15 mins'!R$4:R$99)</f>
        <v/>
      </c>
      <c r="S37" s="558">
        <f>SUMIF('D1 15 mins'!$A$4:$A$99,$A6,'D1 15 mins'!S$4:S$99)</f>
        <v/>
      </c>
      <c r="T37" s="559">
        <f>SUMIF('D1 15 mins'!$A$4:$A$99,$A6,'D1 15 mins'!T$4:T$99)</f>
        <v/>
      </c>
      <c r="U37" s="554">
        <f>SUMIF('D1 15 mins'!$A$4:$A$99,$A6,'D1 15 mins'!U$4:U$99)</f>
        <v/>
      </c>
      <c r="V37" s="560">
        <f>IFERROR(W6/$AD6,0)</f>
        <v/>
      </c>
      <c r="W37" s="561">
        <f>SUM(I6:K6)</f>
        <v/>
      </c>
      <c r="X37" s="562">
        <f>IFERROR(Y6/$AD6,0)</f>
        <v/>
      </c>
      <c r="Y37" s="561">
        <f>SUM(L6:R6)</f>
        <v/>
      </c>
      <c r="Z37" s="562">
        <f>IFERROR(AA6/$AD6,0)</f>
        <v/>
      </c>
      <c r="AA37" s="561">
        <f>SUM(S6:T6)</f>
        <v/>
      </c>
      <c r="AB37" s="562">
        <f>IFERROR(AC6/$AD6,0)</f>
        <v/>
      </c>
      <c r="AC37" s="563">
        <f>SUM(W6,Y6,AA6)</f>
        <v/>
      </c>
      <c r="AD37" s="564">
        <f>SUM(D6:H6)</f>
        <v/>
      </c>
      <c r="AF37" s="565" t="n"/>
      <c r="AG37" s="565" t="n"/>
    </row>
    <row r="38">
      <c r="A38" s="537" t="n"/>
      <c r="B38" s="552" t="n">
        <v>0.125</v>
      </c>
      <c r="C38" s="553" t="n">
        <v>0.1666666666666667</v>
      </c>
      <c r="D38" s="554">
        <f>SUMIF('D1 15 mins'!$A$4:$A$99,$A7,'D1 15 mins'!D$4:D$99)</f>
        <v/>
      </c>
      <c r="E38" s="555">
        <f>SUMIF('D1 15 mins'!$A$4:$A$99,$A7,'D1 15 mins'!$E$4:$E$99)</f>
        <v/>
      </c>
      <c r="F38" s="556">
        <f>SUMIF('D1 15 mins'!$A$4:$A$99,$A7,'D1 15 mins'!$F$4:$F$99)</f>
        <v/>
      </c>
      <c r="G38" s="557">
        <f>SUMIF('D1 15 mins'!$A$4:$A$99,$A7,'D1 15 mins'!$G$4:$G$99)</f>
        <v/>
      </c>
      <c r="H38" s="554">
        <f>SUMIF('D1 15 mins'!$A$4:$A$99,$A7,'D1 15 mins'!H$4:H$99)</f>
        <v/>
      </c>
      <c r="I38" s="558">
        <f>SUMIF('D1 15 mins'!$A$4:$A$99,$A7,'D1 15 mins'!I$4:I$99)</f>
        <v/>
      </c>
      <c r="J38" s="556">
        <f>SUMIF('D1 15 mins'!$A$4:$A$99,$A7,'D1 15 mins'!J$4:J$99)</f>
        <v/>
      </c>
      <c r="K38" s="557">
        <f>SUMIF('D1 15 mins'!$A$4:$A$99,$A7,'D1 15 mins'!$K$4:$K$99)</f>
        <v/>
      </c>
      <c r="L38" s="558">
        <f>SUMIF('D1 15 mins'!$A$4:$A$99,$A7,'D1 15 mins'!L$4:L$99)</f>
        <v/>
      </c>
      <c r="M38" s="556">
        <f>SUMIF('D1 15 mins'!$A$4:$A$99,$A7,'D1 15 mins'!M$4:M$99)</f>
        <v/>
      </c>
      <c r="N38" s="556">
        <f>SUMIF('D1 15 mins'!$A$4:$A$99,$A7,'D1 15 mins'!N$4:N$99)</f>
        <v/>
      </c>
      <c r="O38" s="556">
        <f>SUMIF('D1 15 mins'!$A$4:$A$99,$A7,'D1 15 mins'!O$4:O$99)</f>
        <v/>
      </c>
      <c r="P38" s="556">
        <f>SUMIF('D1 15 mins'!$A$4:$A$99,$A7,'D1 15 mins'!P$4:P$99)</f>
        <v/>
      </c>
      <c r="Q38" s="556">
        <f>SUMIF('D1 15 mins'!$A$4:$A$99,$A7,'D1 15 mins'!Q$4:Q$99)</f>
        <v/>
      </c>
      <c r="R38" s="556">
        <f>SUMIF('D1 15 mins'!$A$4:$A$99,$A7,'D1 15 mins'!R$4:R$99)</f>
        <v/>
      </c>
      <c r="S38" s="558">
        <f>SUMIF('D1 15 mins'!$A$4:$A$99,$A7,'D1 15 mins'!S$4:S$99)</f>
        <v/>
      </c>
      <c r="T38" s="559">
        <f>SUMIF('D1 15 mins'!$A$4:$A$99,$A7,'D1 15 mins'!T$4:T$99)</f>
        <v/>
      </c>
      <c r="U38" s="554">
        <f>SUMIF('D1 15 mins'!$A$4:$A$99,$A7,'D1 15 mins'!U$4:U$99)</f>
        <v/>
      </c>
      <c r="V38" s="560">
        <f>IFERROR(W7/$AD7,0)</f>
        <v/>
      </c>
      <c r="W38" s="561">
        <f>SUM(I7:K7)</f>
        <v/>
      </c>
      <c r="X38" s="562">
        <f>IFERROR(Y7/$AD7,0)</f>
        <v/>
      </c>
      <c r="Y38" s="561">
        <f>SUM(L7:R7)</f>
        <v/>
      </c>
      <c r="Z38" s="562">
        <f>IFERROR(AA7/$AD7,0)</f>
        <v/>
      </c>
      <c r="AA38" s="561">
        <f>SUM(S7:T7)</f>
        <v/>
      </c>
      <c r="AB38" s="562">
        <f>IFERROR(AC7/$AD7,0)</f>
        <v/>
      </c>
      <c r="AC38" s="563">
        <f>SUM(W7,Y7,AA7)</f>
        <v/>
      </c>
      <c r="AD38" s="564">
        <f>SUM(D7:H7)</f>
        <v/>
      </c>
      <c r="AF38" s="565" t="n"/>
      <c r="AG38" s="565" t="n"/>
    </row>
    <row r="39">
      <c r="A39" s="537" t="n"/>
      <c r="B39" s="552" t="n">
        <v>0.1666666666666667</v>
      </c>
      <c r="C39" s="553" t="n">
        <v>0.2083333333333333</v>
      </c>
      <c r="D39" s="554">
        <f>SUMIF('D1 15 mins'!$A$4:$A$99,$A8,'D1 15 mins'!D$4:D$99)</f>
        <v/>
      </c>
      <c r="E39" s="555">
        <f>SUMIF('D1 15 mins'!$A$4:$A$99,$A8,'D1 15 mins'!$E$4:$E$99)</f>
        <v/>
      </c>
      <c r="F39" s="556">
        <f>SUMIF('D1 15 mins'!$A$4:$A$99,$A8,'D1 15 mins'!$F$4:$F$99)</f>
        <v/>
      </c>
      <c r="G39" s="557">
        <f>SUMIF('D1 15 mins'!$A$4:$A$99,$A8,'D1 15 mins'!$G$4:$G$99)</f>
        <v/>
      </c>
      <c r="H39" s="554">
        <f>SUMIF('D1 15 mins'!$A$4:$A$99,$A8,'D1 15 mins'!H$4:H$99)</f>
        <v/>
      </c>
      <c r="I39" s="558">
        <f>SUMIF('D1 15 mins'!$A$4:$A$99,$A8,'D1 15 mins'!I$4:I$99)</f>
        <v/>
      </c>
      <c r="J39" s="556">
        <f>SUMIF('D1 15 mins'!$A$4:$A$99,$A8,'D1 15 mins'!J$4:J$99)</f>
        <v/>
      </c>
      <c r="K39" s="557">
        <f>SUMIF('D1 15 mins'!$A$4:$A$99,$A8,'D1 15 mins'!$K$4:$K$99)</f>
        <v/>
      </c>
      <c r="L39" s="558">
        <f>SUMIF('D1 15 mins'!$A$4:$A$99,$A8,'D1 15 mins'!L$4:L$99)</f>
        <v/>
      </c>
      <c r="M39" s="556">
        <f>SUMIF('D1 15 mins'!$A$4:$A$99,$A8,'D1 15 mins'!M$4:M$99)</f>
        <v/>
      </c>
      <c r="N39" s="556">
        <f>SUMIF('D1 15 mins'!$A$4:$A$99,$A8,'D1 15 mins'!N$4:N$99)</f>
        <v/>
      </c>
      <c r="O39" s="556">
        <f>SUMIF('D1 15 mins'!$A$4:$A$99,$A8,'D1 15 mins'!O$4:O$99)</f>
        <v/>
      </c>
      <c r="P39" s="556">
        <f>SUMIF('D1 15 mins'!$A$4:$A$99,$A8,'D1 15 mins'!P$4:P$99)</f>
        <v/>
      </c>
      <c r="Q39" s="556">
        <f>SUMIF('D1 15 mins'!$A$4:$A$99,$A8,'D1 15 mins'!Q$4:Q$99)</f>
        <v/>
      </c>
      <c r="R39" s="556">
        <f>SUMIF('D1 15 mins'!$A$4:$A$99,$A8,'D1 15 mins'!R$4:R$99)</f>
        <v/>
      </c>
      <c r="S39" s="558">
        <f>SUMIF('D1 15 mins'!$A$4:$A$99,$A8,'D1 15 mins'!S$4:S$99)</f>
        <v/>
      </c>
      <c r="T39" s="559">
        <f>SUMIF('D1 15 mins'!$A$4:$A$99,$A8,'D1 15 mins'!T$4:T$99)</f>
        <v/>
      </c>
      <c r="U39" s="554">
        <f>SUMIF('D1 15 mins'!$A$4:$A$99,$A8,'D1 15 mins'!U$4:U$99)</f>
        <v/>
      </c>
      <c r="V39" s="560">
        <f>IFERROR(W8/$AD8,0)</f>
        <v/>
      </c>
      <c r="W39" s="561">
        <f>SUM(I8:K8)</f>
        <v/>
      </c>
      <c r="X39" s="562">
        <f>IFERROR(Y8/$AD8,0)</f>
        <v/>
      </c>
      <c r="Y39" s="561">
        <f>SUM(L8:R8)</f>
        <v/>
      </c>
      <c r="Z39" s="562">
        <f>IFERROR(AA8/$AD8,0)</f>
        <v/>
      </c>
      <c r="AA39" s="561">
        <f>SUM(S8:T8)</f>
        <v/>
      </c>
      <c r="AB39" s="562">
        <f>IFERROR(AC8/$AD8,0)</f>
        <v/>
      </c>
      <c r="AC39" s="563">
        <f>SUM(W8,Y8,AA8)</f>
        <v/>
      </c>
      <c r="AD39" s="564">
        <f>SUM(D8:H8)</f>
        <v/>
      </c>
      <c r="AF39" s="565" t="n"/>
      <c r="AG39" s="565" t="n"/>
    </row>
    <row r="40">
      <c r="A40" s="537" t="n"/>
      <c r="B40" s="552" t="n">
        <v>0.2083333333333333</v>
      </c>
      <c r="C40" s="553" t="n">
        <v>0.25</v>
      </c>
      <c r="D40" s="554">
        <f>SUMIF('D1 15 mins'!$A$4:$A$99,$A9,'D1 15 mins'!D$4:D$99)</f>
        <v/>
      </c>
      <c r="E40" s="555">
        <f>SUMIF('D1 15 mins'!$A$4:$A$99,$A9,'D1 15 mins'!$E$4:$E$99)</f>
        <v/>
      </c>
      <c r="F40" s="556">
        <f>SUMIF('D1 15 mins'!$A$4:$A$99,$A9,'D1 15 mins'!$F$4:$F$99)</f>
        <v/>
      </c>
      <c r="G40" s="557">
        <f>SUMIF('D1 15 mins'!$A$4:$A$99,$A9,'D1 15 mins'!$G$4:$G$99)</f>
        <v/>
      </c>
      <c r="H40" s="554">
        <f>SUMIF('D1 15 mins'!$A$4:$A$99,$A9,'D1 15 mins'!H$4:H$99)</f>
        <v/>
      </c>
      <c r="I40" s="558">
        <f>SUMIF('D1 15 mins'!$A$4:$A$99,$A9,'D1 15 mins'!I$4:I$99)</f>
        <v/>
      </c>
      <c r="J40" s="556">
        <f>SUMIF('D1 15 mins'!$A$4:$A$99,$A9,'D1 15 mins'!J$4:J$99)</f>
        <v/>
      </c>
      <c r="K40" s="557">
        <f>SUMIF('D1 15 mins'!$A$4:$A$99,$A9,'D1 15 mins'!$K$4:$K$99)</f>
        <v/>
      </c>
      <c r="L40" s="558">
        <f>SUMIF('D1 15 mins'!$A$4:$A$99,$A9,'D1 15 mins'!L$4:L$99)</f>
        <v/>
      </c>
      <c r="M40" s="556">
        <f>SUMIF('D1 15 mins'!$A$4:$A$99,$A9,'D1 15 mins'!M$4:M$99)</f>
        <v/>
      </c>
      <c r="N40" s="556">
        <f>SUMIF('D1 15 mins'!$A$4:$A$99,$A9,'D1 15 mins'!N$4:N$99)</f>
        <v/>
      </c>
      <c r="O40" s="556">
        <f>SUMIF('D1 15 mins'!$A$4:$A$99,$A9,'D1 15 mins'!O$4:O$99)</f>
        <v/>
      </c>
      <c r="P40" s="556">
        <f>SUMIF('D1 15 mins'!$A$4:$A$99,$A9,'D1 15 mins'!P$4:P$99)</f>
        <v/>
      </c>
      <c r="Q40" s="556">
        <f>SUMIF('D1 15 mins'!$A$4:$A$99,$A9,'D1 15 mins'!Q$4:Q$99)</f>
        <v/>
      </c>
      <c r="R40" s="556">
        <f>SUMIF('D1 15 mins'!$A$4:$A$99,$A9,'D1 15 mins'!R$4:R$99)</f>
        <v/>
      </c>
      <c r="S40" s="558">
        <f>SUMIF('D1 15 mins'!$A$4:$A$99,$A9,'D1 15 mins'!S$4:S$99)</f>
        <v/>
      </c>
      <c r="T40" s="559">
        <f>SUMIF('D1 15 mins'!$A$4:$A$99,$A9,'D1 15 mins'!T$4:T$99)</f>
        <v/>
      </c>
      <c r="U40" s="554">
        <f>SUMIF('D1 15 mins'!$A$4:$A$99,$A9,'D1 15 mins'!U$4:U$99)</f>
        <v/>
      </c>
      <c r="V40" s="560">
        <f>IFERROR(W9/$AD9,0)</f>
        <v/>
      </c>
      <c r="W40" s="561">
        <f>SUM(I9:K9)</f>
        <v/>
      </c>
      <c r="X40" s="562">
        <f>IFERROR(Y9/$AD9,0)</f>
        <v/>
      </c>
      <c r="Y40" s="561">
        <f>SUM(L9:R9)</f>
        <v/>
      </c>
      <c r="Z40" s="562">
        <f>IFERROR(AA9/$AD9,0)</f>
        <v/>
      </c>
      <c r="AA40" s="561">
        <f>SUM(S9:T9)</f>
        <v/>
      </c>
      <c r="AB40" s="562">
        <f>IFERROR(AC9/$AD9,0)</f>
        <v/>
      </c>
      <c r="AC40" s="563">
        <f>SUM(W9,Y9,AA9)</f>
        <v/>
      </c>
      <c r="AD40" s="564">
        <f>SUM(D9:H9)</f>
        <v/>
      </c>
      <c r="AF40" s="565" t="n"/>
      <c r="AG40" s="565" t="n"/>
    </row>
    <row r="41">
      <c r="A41" s="537" t="n"/>
      <c r="B41" s="552" t="n">
        <v>0.25</v>
      </c>
      <c r="C41" s="553" t="n">
        <v>0.2916666666666667</v>
      </c>
      <c r="D41" s="554">
        <f>SUMIF('D1 15 mins'!$A$4:$A$99,$A10,'D1 15 mins'!D$4:D$99)</f>
        <v/>
      </c>
      <c r="E41" s="555">
        <f>SUMIF('D1 15 mins'!$A$4:$A$99,$A10,'D1 15 mins'!$E$4:$E$99)</f>
        <v/>
      </c>
      <c r="F41" s="556">
        <f>SUMIF('D1 15 mins'!$A$4:$A$99,$A10,'D1 15 mins'!$F$4:$F$99)</f>
        <v/>
      </c>
      <c r="G41" s="557">
        <f>SUMIF('D1 15 mins'!$A$4:$A$99,$A10,'D1 15 mins'!$G$4:$G$99)</f>
        <v/>
      </c>
      <c r="H41" s="554">
        <f>SUMIF('D1 15 mins'!$A$4:$A$99,$A10,'D1 15 mins'!H$4:H$99)</f>
        <v/>
      </c>
      <c r="I41" s="558">
        <f>SUMIF('D1 15 mins'!$A$4:$A$99,$A10,'D1 15 mins'!I$4:I$99)</f>
        <v/>
      </c>
      <c r="J41" s="556">
        <f>SUMIF('D1 15 mins'!$A$4:$A$99,$A10,'D1 15 mins'!J$4:J$99)</f>
        <v/>
      </c>
      <c r="K41" s="557">
        <f>SUMIF('D1 15 mins'!$A$4:$A$99,$A10,'D1 15 mins'!$K$4:$K$99)</f>
        <v/>
      </c>
      <c r="L41" s="558">
        <f>SUMIF('D1 15 mins'!$A$4:$A$99,$A10,'D1 15 mins'!L$4:L$99)</f>
        <v/>
      </c>
      <c r="M41" s="556">
        <f>SUMIF('D1 15 mins'!$A$4:$A$99,$A10,'D1 15 mins'!M$4:M$99)</f>
        <v/>
      </c>
      <c r="N41" s="556">
        <f>SUMIF('D1 15 mins'!$A$4:$A$99,$A10,'D1 15 mins'!N$4:N$99)</f>
        <v/>
      </c>
      <c r="O41" s="556">
        <f>SUMIF('D1 15 mins'!$A$4:$A$99,$A10,'D1 15 mins'!O$4:O$99)</f>
        <v/>
      </c>
      <c r="P41" s="556">
        <f>SUMIF('D1 15 mins'!$A$4:$A$99,$A10,'D1 15 mins'!P$4:P$99)</f>
        <v/>
      </c>
      <c r="Q41" s="556">
        <f>SUMIF('D1 15 mins'!$A$4:$A$99,$A10,'D1 15 mins'!Q$4:Q$99)</f>
        <v/>
      </c>
      <c r="R41" s="556">
        <f>SUMIF('D1 15 mins'!$A$4:$A$99,$A10,'D1 15 mins'!R$4:R$99)</f>
        <v/>
      </c>
      <c r="S41" s="558">
        <f>SUMIF('D1 15 mins'!$A$4:$A$99,$A10,'D1 15 mins'!S$4:S$99)</f>
        <v/>
      </c>
      <c r="T41" s="559">
        <f>SUMIF('D1 15 mins'!$A$4:$A$99,$A10,'D1 15 mins'!T$4:T$99)</f>
        <v/>
      </c>
      <c r="U41" s="554">
        <f>SUMIF('D1 15 mins'!$A$4:$A$99,$A10,'D1 15 mins'!U$4:U$99)</f>
        <v/>
      </c>
      <c r="V41" s="560">
        <f>IFERROR(W10/$AD10,0)</f>
        <v/>
      </c>
      <c r="W41" s="561">
        <f>SUM(I10:K10)</f>
        <v/>
      </c>
      <c r="X41" s="562">
        <f>IFERROR(Y10/$AD10,0)</f>
        <v/>
      </c>
      <c r="Y41" s="561">
        <f>SUM(L10:R10)</f>
        <v/>
      </c>
      <c r="Z41" s="562">
        <f>IFERROR(AA10/$AD10,0)</f>
        <v/>
      </c>
      <c r="AA41" s="561">
        <f>SUM(S10:T10)</f>
        <v/>
      </c>
      <c r="AB41" s="562">
        <f>IFERROR(AC10/$AD10,0)</f>
        <v/>
      </c>
      <c r="AC41" s="563">
        <f>SUM(W10,Y10,AA10)</f>
        <v/>
      </c>
      <c r="AD41" s="564">
        <f>SUM(D10:H10)</f>
        <v/>
      </c>
      <c r="AF41" s="565" t="n"/>
      <c r="AG41" s="565" t="n"/>
    </row>
    <row r="42">
      <c r="A42" s="537" t="n"/>
      <c r="B42" s="552" t="n">
        <v>0.2916666666666667</v>
      </c>
      <c r="C42" s="553" t="n">
        <v>0.3333333333333333</v>
      </c>
      <c r="D42" s="554">
        <f>SUMIF('D1 15 mins'!$A$4:$A$99,$A11,'D1 15 mins'!D$4:D$99)</f>
        <v/>
      </c>
      <c r="E42" s="555">
        <f>SUMIF('D1 15 mins'!$A$4:$A$99,$A11,'D1 15 mins'!$E$4:$E$99)</f>
        <v/>
      </c>
      <c r="F42" s="556">
        <f>SUMIF('D1 15 mins'!$A$4:$A$99,$A11,'D1 15 mins'!$F$4:$F$99)</f>
        <v/>
      </c>
      <c r="G42" s="557">
        <f>SUMIF('D1 15 mins'!$A$4:$A$99,$A11,'D1 15 mins'!$G$4:$G$99)</f>
        <v/>
      </c>
      <c r="H42" s="554">
        <f>SUMIF('D1 15 mins'!$A$4:$A$99,$A11,'D1 15 mins'!H$4:H$99)</f>
        <v/>
      </c>
      <c r="I42" s="558">
        <f>SUMIF('D1 15 mins'!$A$4:$A$99,$A11,'D1 15 mins'!I$4:I$99)</f>
        <v/>
      </c>
      <c r="J42" s="556">
        <f>SUMIF('D1 15 mins'!$A$4:$A$99,$A11,'D1 15 mins'!J$4:J$99)</f>
        <v/>
      </c>
      <c r="K42" s="557">
        <f>SUMIF('D1 15 mins'!$A$4:$A$99,$A11,'D1 15 mins'!$K$4:$K$99)</f>
        <v/>
      </c>
      <c r="L42" s="558">
        <f>SUMIF('D1 15 mins'!$A$4:$A$99,$A11,'D1 15 mins'!L$4:L$99)</f>
        <v/>
      </c>
      <c r="M42" s="556">
        <f>SUMIF('D1 15 mins'!$A$4:$A$99,$A11,'D1 15 mins'!M$4:M$99)</f>
        <v/>
      </c>
      <c r="N42" s="556">
        <f>SUMIF('D1 15 mins'!$A$4:$A$99,$A11,'D1 15 mins'!N$4:N$99)</f>
        <v/>
      </c>
      <c r="O42" s="556">
        <f>SUMIF('D1 15 mins'!$A$4:$A$99,$A11,'D1 15 mins'!O$4:O$99)</f>
        <v/>
      </c>
      <c r="P42" s="556">
        <f>SUMIF('D1 15 mins'!$A$4:$A$99,$A11,'D1 15 mins'!P$4:P$99)</f>
        <v/>
      </c>
      <c r="Q42" s="556">
        <f>SUMIF('D1 15 mins'!$A$4:$A$99,$A11,'D1 15 mins'!Q$4:Q$99)</f>
        <v/>
      </c>
      <c r="R42" s="556">
        <f>SUMIF('D1 15 mins'!$A$4:$A$99,$A11,'D1 15 mins'!R$4:R$99)</f>
        <v/>
      </c>
      <c r="S42" s="558">
        <f>SUMIF('D1 15 mins'!$A$4:$A$99,$A11,'D1 15 mins'!S$4:S$99)</f>
        <v/>
      </c>
      <c r="T42" s="559">
        <f>SUMIF('D1 15 mins'!$A$4:$A$99,$A11,'D1 15 mins'!T$4:T$99)</f>
        <v/>
      </c>
      <c r="U42" s="554">
        <f>SUMIF('D1 15 mins'!$A$4:$A$99,$A11,'D1 15 mins'!U$4:U$99)</f>
        <v/>
      </c>
      <c r="V42" s="560">
        <f>IFERROR(W11/$AD11,0)</f>
        <v/>
      </c>
      <c r="W42" s="561">
        <f>SUM(I11:K11)</f>
        <v/>
      </c>
      <c r="X42" s="562">
        <f>IFERROR(Y11/$AD11,0)</f>
        <v/>
      </c>
      <c r="Y42" s="561">
        <f>SUM(L11:R11)</f>
        <v/>
      </c>
      <c r="Z42" s="562">
        <f>IFERROR(AA11/$AD11,0)</f>
        <v/>
      </c>
      <c r="AA42" s="561">
        <f>SUM(S11:T11)</f>
        <v/>
      </c>
      <c r="AB42" s="562">
        <f>IFERROR(AC11/$AD11,0)</f>
        <v/>
      </c>
      <c r="AC42" s="563">
        <f>SUM(W11,Y11,AA11)</f>
        <v/>
      </c>
      <c r="AD42" s="564">
        <f>SUM(D11:H11)</f>
        <v/>
      </c>
      <c r="AF42" s="565" t="n"/>
      <c r="AG42" s="565" t="n"/>
    </row>
    <row r="43">
      <c r="A43" s="537" t="n"/>
      <c r="B43" s="552" t="n">
        <v>0.3333333333333333</v>
      </c>
      <c r="C43" s="553" t="n">
        <v>0.375</v>
      </c>
      <c r="D43" s="554">
        <f>SUMIF('D1 15 mins'!$A$4:$A$99,$A12,'D1 15 mins'!D$4:D$99)</f>
        <v/>
      </c>
      <c r="E43" s="555">
        <f>SUMIF('D1 15 mins'!$A$4:$A$99,$A12,'D1 15 mins'!$E$4:$E$99)</f>
        <v/>
      </c>
      <c r="F43" s="556">
        <f>SUMIF('D1 15 mins'!$A$4:$A$99,$A12,'D1 15 mins'!$F$4:$F$99)</f>
        <v/>
      </c>
      <c r="G43" s="557">
        <f>SUMIF('D1 15 mins'!$A$4:$A$99,$A12,'D1 15 mins'!$G$4:$G$99)</f>
        <v/>
      </c>
      <c r="H43" s="554">
        <f>SUMIF('D1 15 mins'!$A$4:$A$99,$A12,'D1 15 mins'!H$4:H$99)</f>
        <v/>
      </c>
      <c r="I43" s="558">
        <f>SUMIF('D1 15 mins'!$A$4:$A$99,$A12,'D1 15 mins'!I$4:I$99)</f>
        <v/>
      </c>
      <c r="J43" s="556">
        <f>SUMIF('D1 15 mins'!$A$4:$A$99,$A12,'D1 15 mins'!J$4:J$99)</f>
        <v/>
      </c>
      <c r="K43" s="557">
        <f>SUMIF('D1 15 mins'!$A$4:$A$99,$A12,'D1 15 mins'!$K$4:$K$99)</f>
        <v/>
      </c>
      <c r="L43" s="558">
        <f>SUMIF('D1 15 mins'!$A$4:$A$99,$A12,'D1 15 mins'!L$4:L$99)</f>
        <v/>
      </c>
      <c r="M43" s="556">
        <f>SUMIF('D1 15 mins'!$A$4:$A$99,$A12,'D1 15 mins'!M$4:M$99)</f>
        <v/>
      </c>
      <c r="N43" s="556">
        <f>SUMIF('D1 15 mins'!$A$4:$A$99,$A12,'D1 15 mins'!N$4:N$99)</f>
        <v/>
      </c>
      <c r="O43" s="556">
        <f>SUMIF('D1 15 mins'!$A$4:$A$99,$A12,'D1 15 mins'!O$4:O$99)</f>
        <v/>
      </c>
      <c r="P43" s="556">
        <f>SUMIF('D1 15 mins'!$A$4:$A$99,$A12,'D1 15 mins'!P$4:P$99)</f>
        <v/>
      </c>
      <c r="Q43" s="556">
        <f>SUMIF('D1 15 mins'!$A$4:$A$99,$A12,'D1 15 mins'!Q$4:Q$99)</f>
        <v/>
      </c>
      <c r="R43" s="556">
        <f>SUMIF('D1 15 mins'!$A$4:$A$99,$A12,'D1 15 mins'!R$4:R$99)</f>
        <v/>
      </c>
      <c r="S43" s="558">
        <f>SUMIF('D1 15 mins'!$A$4:$A$99,$A12,'D1 15 mins'!S$4:S$99)</f>
        <v/>
      </c>
      <c r="T43" s="559">
        <f>SUMIF('D1 15 mins'!$A$4:$A$99,$A12,'D1 15 mins'!T$4:T$99)</f>
        <v/>
      </c>
      <c r="U43" s="554">
        <f>SUMIF('D1 15 mins'!$A$4:$A$99,$A12,'D1 15 mins'!U$4:U$99)</f>
        <v/>
      </c>
      <c r="V43" s="560">
        <f>IFERROR(W12/$AD12,0)</f>
        <v/>
      </c>
      <c r="W43" s="561">
        <f>SUM(I12:K12)</f>
        <v/>
      </c>
      <c r="X43" s="562">
        <f>IFERROR(Y12/$AD12,0)</f>
        <v/>
      </c>
      <c r="Y43" s="561">
        <f>SUM(L12:R12)</f>
        <v/>
      </c>
      <c r="Z43" s="562">
        <f>IFERROR(AA12/$AD12,0)</f>
        <v/>
      </c>
      <c r="AA43" s="561">
        <f>SUM(S12:T12)</f>
        <v/>
      </c>
      <c r="AB43" s="562">
        <f>IFERROR(AC12/$AD12,0)</f>
        <v/>
      </c>
      <c r="AC43" s="563">
        <f>SUM(W12,Y12,AA12)</f>
        <v/>
      </c>
      <c r="AD43" s="564">
        <f>SUM(D12:H12)</f>
        <v/>
      </c>
      <c r="AF43" s="565" t="n"/>
      <c r="AG43" s="565" t="n"/>
    </row>
    <row r="44">
      <c r="A44" s="537" t="n"/>
      <c r="B44" s="566" t="n">
        <v>0.375</v>
      </c>
      <c r="C44" s="567" t="n">
        <v>0.4166666666666667</v>
      </c>
      <c r="D44" s="568">
        <f>SUMIF('D1 15 mins'!$A$4:$A$99,$A13,'D1 15 mins'!D$4:D$99)</f>
        <v/>
      </c>
      <c r="E44" s="569">
        <f>SUMIF('D1 15 mins'!$A$4:$A$99,$A13,'D1 15 mins'!$E$4:$E$99)</f>
        <v/>
      </c>
      <c r="F44" s="570">
        <f>SUMIF('D1 15 mins'!$A$4:$A$99,$A13,'D1 15 mins'!$F$4:$F$99)</f>
        <v/>
      </c>
      <c r="G44" s="571">
        <f>SUMIF('D1 15 mins'!$A$4:$A$99,$A13,'D1 15 mins'!$G$4:$G$99)</f>
        <v/>
      </c>
      <c r="H44" s="568">
        <f>SUMIF('D1 15 mins'!$A$4:$A$99,$A13,'D1 15 mins'!H$4:H$99)</f>
        <v/>
      </c>
      <c r="I44" s="572">
        <f>SUMIF('D1 15 mins'!$A$4:$A$99,$A13,'D1 15 mins'!I$4:I$99)</f>
        <v/>
      </c>
      <c r="J44" s="570">
        <f>SUMIF('D1 15 mins'!$A$4:$A$99,$A13,'D1 15 mins'!J$4:J$99)</f>
        <v/>
      </c>
      <c r="K44" s="571">
        <f>SUMIF('D1 15 mins'!$A$4:$A$99,$A13,'D1 15 mins'!$K$4:$K$99)</f>
        <v/>
      </c>
      <c r="L44" s="572">
        <f>SUMIF('D1 15 mins'!$A$4:$A$99,$A13,'D1 15 mins'!L$4:L$99)</f>
        <v/>
      </c>
      <c r="M44" s="570">
        <f>SUMIF('D1 15 mins'!$A$4:$A$99,$A13,'D1 15 mins'!M$4:M$99)</f>
        <v/>
      </c>
      <c r="N44" s="570">
        <f>SUMIF('D1 15 mins'!$A$4:$A$99,$A13,'D1 15 mins'!N$4:N$99)</f>
        <v/>
      </c>
      <c r="O44" s="570">
        <f>SUMIF('D1 15 mins'!$A$4:$A$99,$A13,'D1 15 mins'!O$4:O$99)</f>
        <v/>
      </c>
      <c r="P44" s="570">
        <f>SUMIF('D1 15 mins'!$A$4:$A$99,$A13,'D1 15 mins'!P$4:P$99)</f>
        <v/>
      </c>
      <c r="Q44" s="570">
        <f>SUMIF('D1 15 mins'!$A$4:$A$99,$A13,'D1 15 mins'!Q$4:Q$99)</f>
        <v/>
      </c>
      <c r="R44" s="570">
        <f>SUMIF('D1 15 mins'!$A$4:$A$99,$A13,'D1 15 mins'!R$4:R$99)</f>
        <v/>
      </c>
      <c r="S44" s="572">
        <f>SUMIF('D1 15 mins'!$A$4:$A$99,$A13,'D1 15 mins'!S$4:S$99)</f>
        <v/>
      </c>
      <c r="T44" s="573">
        <f>SUMIF('D1 15 mins'!$A$4:$A$99,$A13,'D1 15 mins'!T$4:T$99)</f>
        <v/>
      </c>
      <c r="U44" s="568">
        <f>SUMIF('D1 15 mins'!$A$4:$A$99,$A13,'D1 15 mins'!U$4:U$99)</f>
        <v/>
      </c>
      <c r="V44" s="574">
        <f>IFERROR(W13/$AD13,0)</f>
        <v/>
      </c>
      <c r="W44" s="575">
        <f>SUM(I13:K13)</f>
        <v/>
      </c>
      <c r="X44" s="576">
        <f>IFERROR(Y13/$AD13,0)</f>
        <v/>
      </c>
      <c r="Y44" s="575">
        <f>SUM(L13:R13)</f>
        <v/>
      </c>
      <c r="Z44" s="576">
        <f>IFERROR(AA13/$AD13,0)</f>
        <v/>
      </c>
      <c r="AA44" s="575">
        <f>SUM(S13:T13)</f>
        <v/>
      </c>
      <c r="AB44" s="576">
        <f>IFERROR(AC13/$AD13,0)</f>
        <v/>
      </c>
      <c r="AC44" s="577">
        <f>SUM(W13,Y13,AA13)</f>
        <v/>
      </c>
      <c r="AD44" s="578">
        <f>SUM(D13:H13)</f>
        <v/>
      </c>
      <c r="AF44" s="579" t="n"/>
      <c r="AG44" s="579" t="n"/>
    </row>
    <row r="45">
      <c r="A45" s="537" t="n"/>
      <c r="B45" s="580" t="n">
        <v>0.4166666666666667</v>
      </c>
      <c r="C45" s="581" t="n">
        <v>0.4583333333333333</v>
      </c>
      <c r="D45" s="582">
        <f>SUMIF('D1 15 mins'!$A$4:$A$99,$A14,'D1 15 mins'!D$4:D$99)</f>
        <v/>
      </c>
      <c r="E45" s="583">
        <f>SUMIF('D1 15 mins'!$A$4:$A$99,$A14,'D1 15 mins'!$E$4:$E$99)</f>
        <v/>
      </c>
      <c r="F45" s="584">
        <f>SUMIF('D1 15 mins'!$A$4:$A$99,$A14,'D1 15 mins'!$F$4:$F$99)</f>
        <v/>
      </c>
      <c r="G45" s="585">
        <f>SUMIF('D1 15 mins'!$A$4:$A$99,$A14,'D1 15 mins'!$G$4:$G$99)</f>
        <v/>
      </c>
      <c r="H45" s="582">
        <f>SUMIF('D1 15 mins'!$A$4:$A$99,$A14,'D1 15 mins'!H$4:H$99)</f>
        <v/>
      </c>
      <c r="I45" s="586">
        <f>SUMIF('D1 15 mins'!$A$4:$A$99,$A14,'D1 15 mins'!I$4:I$99)</f>
        <v/>
      </c>
      <c r="J45" s="584">
        <f>SUMIF('D1 15 mins'!$A$4:$A$99,$A14,'D1 15 mins'!J$4:J$99)</f>
        <v/>
      </c>
      <c r="K45" s="585">
        <f>SUMIF('D1 15 mins'!$A$4:$A$99,$A14,'D1 15 mins'!$K$4:$K$99)</f>
        <v/>
      </c>
      <c r="L45" s="586">
        <f>SUMIF('D1 15 mins'!$A$4:$A$99,$A14,'D1 15 mins'!L$4:L$99)</f>
        <v/>
      </c>
      <c r="M45" s="584">
        <f>SUMIF('D1 15 mins'!$A$4:$A$99,$A14,'D1 15 mins'!M$4:M$99)</f>
        <v/>
      </c>
      <c r="N45" s="584">
        <f>SUMIF('D1 15 mins'!$A$4:$A$99,$A14,'D1 15 mins'!N$4:N$99)</f>
        <v/>
      </c>
      <c r="O45" s="584">
        <f>SUMIF('D1 15 mins'!$A$4:$A$99,$A14,'D1 15 mins'!O$4:O$99)</f>
        <v/>
      </c>
      <c r="P45" s="584">
        <f>SUMIF('D1 15 mins'!$A$4:$A$99,$A14,'D1 15 mins'!P$4:P$99)</f>
        <v/>
      </c>
      <c r="Q45" s="584">
        <f>SUMIF('D1 15 mins'!$A$4:$A$99,$A14,'D1 15 mins'!Q$4:Q$99)</f>
        <v/>
      </c>
      <c r="R45" s="584">
        <f>SUMIF('D1 15 mins'!$A$4:$A$99,$A14,'D1 15 mins'!R$4:R$99)</f>
        <v/>
      </c>
      <c r="S45" s="586">
        <f>SUMIF('D1 15 mins'!$A$4:$A$99,$A14,'D1 15 mins'!S$4:S$99)</f>
        <v/>
      </c>
      <c r="T45" s="587">
        <f>SUMIF('D1 15 mins'!$A$4:$A$99,$A14,'D1 15 mins'!T$4:T$99)</f>
        <v/>
      </c>
      <c r="U45" s="582">
        <f>SUMIF('D1 15 mins'!$A$4:$A$99,$A14,'D1 15 mins'!U$4:U$99)</f>
        <v/>
      </c>
      <c r="V45" s="546">
        <f>IFERROR(W14/$AD14,0)</f>
        <v/>
      </c>
      <c r="W45" s="547">
        <f>SUM(I14:K14)</f>
        <v/>
      </c>
      <c r="X45" s="548">
        <f>IFERROR(Y14/$AD14,0)</f>
        <v/>
      </c>
      <c r="Y45" s="547">
        <f>SUM(L14:R14)</f>
        <v/>
      </c>
      <c r="Z45" s="548">
        <f>IFERROR(AA14/$AD14,0)</f>
        <v/>
      </c>
      <c r="AA45" s="547">
        <f>SUM(S14:T14)</f>
        <v/>
      </c>
      <c r="AB45" s="548">
        <f>IFERROR(AC14/$AD14,0)</f>
        <v/>
      </c>
      <c r="AC45" s="549">
        <f>SUM(W14,Y14,AA14)</f>
        <v/>
      </c>
      <c r="AD45" s="588">
        <f>SUM(D14:H14)</f>
        <v/>
      </c>
      <c r="AF45" s="551" t="n"/>
      <c r="AG45" s="551" t="n"/>
    </row>
    <row r="46">
      <c r="A46" s="537" t="n"/>
      <c r="B46" s="552" t="n">
        <v>0.4583333333333333</v>
      </c>
      <c r="C46" s="553" t="n">
        <v>0.5</v>
      </c>
      <c r="D46" s="554">
        <f>SUMIF('D1 15 mins'!$A$4:$A$99,$A15,'D1 15 mins'!D$4:D$99)</f>
        <v/>
      </c>
      <c r="E46" s="555">
        <f>SUMIF('D1 15 mins'!$A$4:$A$99,$A15,'D1 15 mins'!$E$4:$E$99)</f>
        <v/>
      </c>
      <c r="F46" s="556">
        <f>SUMIF('D1 15 mins'!$A$4:$A$99,$A15,'D1 15 mins'!$F$4:$F$99)</f>
        <v/>
      </c>
      <c r="G46" s="557">
        <f>SUMIF('D1 15 mins'!$A$4:$A$99,$A15,'D1 15 mins'!$G$4:$G$99)</f>
        <v/>
      </c>
      <c r="H46" s="554">
        <f>SUMIF('D1 15 mins'!$A$4:$A$99,$A15,'D1 15 mins'!H$4:H$99)</f>
        <v/>
      </c>
      <c r="I46" s="558">
        <f>SUMIF('D1 15 mins'!$A$4:$A$99,$A15,'D1 15 mins'!I$4:I$99)</f>
        <v/>
      </c>
      <c r="J46" s="556">
        <f>SUMIF('D1 15 mins'!$A$4:$A$99,$A15,'D1 15 mins'!J$4:J$99)</f>
        <v/>
      </c>
      <c r="K46" s="557">
        <f>SUMIF('D1 15 mins'!$A$4:$A$99,$A15,'D1 15 mins'!$K$4:$K$99)</f>
        <v/>
      </c>
      <c r="L46" s="558">
        <f>SUMIF('D1 15 mins'!$A$4:$A$99,$A15,'D1 15 mins'!L$4:L$99)</f>
        <v/>
      </c>
      <c r="M46" s="556">
        <f>SUMIF('D1 15 mins'!$A$4:$A$99,$A15,'D1 15 mins'!M$4:M$99)</f>
        <v/>
      </c>
      <c r="N46" s="556">
        <f>SUMIF('D1 15 mins'!$A$4:$A$99,$A15,'D1 15 mins'!N$4:N$99)</f>
        <v/>
      </c>
      <c r="O46" s="556">
        <f>SUMIF('D1 15 mins'!$A$4:$A$99,$A15,'D1 15 mins'!O$4:O$99)</f>
        <v/>
      </c>
      <c r="P46" s="556">
        <f>SUMIF('D1 15 mins'!$A$4:$A$99,$A15,'D1 15 mins'!P$4:P$99)</f>
        <v/>
      </c>
      <c r="Q46" s="556">
        <f>SUMIF('D1 15 mins'!$A$4:$A$99,$A15,'D1 15 mins'!Q$4:Q$99)</f>
        <v/>
      </c>
      <c r="R46" s="556">
        <f>SUMIF('D1 15 mins'!$A$4:$A$99,$A15,'D1 15 mins'!R$4:R$99)</f>
        <v/>
      </c>
      <c r="S46" s="558">
        <f>SUMIF('D1 15 mins'!$A$4:$A$99,$A15,'D1 15 mins'!S$4:S$99)</f>
        <v/>
      </c>
      <c r="T46" s="559">
        <f>SUMIF('D1 15 mins'!$A$4:$A$99,$A15,'D1 15 mins'!T$4:T$99)</f>
        <v/>
      </c>
      <c r="U46" s="554">
        <f>SUMIF('D1 15 mins'!$A$4:$A$99,$A15,'D1 15 mins'!U$4:U$99)</f>
        <v/>
      </c>
      <c r="V46" s="560">
        <f>IFERROR(W15/$AD15,0)</f>
        <v/>
      </c>
      <c r="W46" s="561">
        <f>SUM(I15:K15)</f>
        <v/>
      </c>
      <c r="X46" s="562">
        <f>IFERROR(Y15/$AD15,0)</f>
        <v/>
      </c>
      <c r="Y46" s="561">
        <f>SUM(L15:R15)</f>
        <v/>
      </c>
      <c r="Z46" s="562">
        <f>IFERROR(AA15/$AD15,0)</f>
        <v/>
      </c>
      <c r="AA46" s="561">
        <f>SUM(S15:T15)</f>
        <v/>
      </c>
      <c r="AB46" s="562">
        <f>IFERROR(AC15/$AD15,0)</f>
        <v/>
      </c>
      <c r="AC46" s="563">
        <f>SUM(W15,Y15,AA15)</f>
        <v/>
      </c>
      <c r="AD46" s="564">
        <f>SUM(D15:H15)</f>
        <v/>
      </c>
      <c r="AF46" s="565" t="n"/>
      <c r="AG46" s="565" t="n"/>
    </row>
    <row r="47">
      <c r="A47" s="537" t="n"/>
      <c r="B47" s="552" t="n">
        <v>0.5</v>
      </c>
      <c r="C47" s="553" t="n">
        <v>0.5416666666666666</v>
      </c>
      <c r="D47" s="554">
        <f>SUMIF('D1 15 mins'!$A$4:$A$99,$A16,'D1 15 mins'!D$4:D$99)</f>
        <v/>
      </c>
      <c r="E47" s="555">
        <f>SUMIF('D1 15 mins'!$A$4:$A$99,$A16,'D1 15 mins'!$E$4:$E$99)</f>
        <v/>
      </c>
      <c r="F47" s="556">
        <f>SUMIF('D1 15 mins'!$A$4:$A$99,$A16,'D1 15 mins'!$F$4:$F$99)</f>
        <v/>
      </c>
      <c r="G47" s="557">
        <f>SUMIF('D1 15 mins'!$A$4:$A$99,$A16,'D1 15 mins'!$G$4:$G$99)</f>
        <v/>
      </c>
      <c r="H47" s="554">
        <f>SUMIF('D1 15 mins'!$A$4:$A$99,$A16,'D1 15 mins'!H$4:H$99)</f>
        <v/>
      </c>
      <c r="I47" s="558">
        <f>SUMIF('D1 15 mins'!$A$4:$A$99,$A16,'D1 15 mins'!I$4:I$99)</f>
        <v/>
      </c>
      <c r="J47" s="556">
        <f>SUMIF('D1 15 mins'!$A$4:$A$99,$A16,'D1 15 mins'!J$4:J$99)</f>
        <v/>
      </c>
      <c r="K47" s="557">
        <f>SUMIF('D1 15 mins'!$A$4:$A$99,$A16,'D1 15 mins'!$K$4:$K$99)</f>
        <v/>
      </c>
      <c r="L47" s="558">
        <f>SUMIF('D1 15 mins'!$A$4:$A$99,$A16,'D1 15 mins'!L$4:L$99)</f>
        <v/>
      </c>
      <c r="M47" s="556">
        <f>SUMIF('D1 15 mins'!$A$4:$A$99,$A16,'D1 15 mins'!M$4:M$99)</f>
        <v/>
      </c>
      <c r="N47" s="556">
        <f>SUMIF('D1 15 mins'!$A$4:$A$99,$A16,'D1 15 mins'!N$4:N$99)</f>
        <v/>
      </c>
      <c r="O47" s="556">
        <f>SUMIF('D1 15 mins'!$A$4:$A$99,$A16,'D1 15 mins'!O$4:O$99)</f>
        <v/>
      </c>
      <c r="P47" s="556">
        <f>SUMIF('D1 15 mins'!$A$4:$A$99,$A16,'D1 15 mins'!P$4:P$99)</f>
        <v/>
      </c>
      <c r="Q47" s="556">
        <f>SUMIF('D1 15 mins'!$A$4:$A$99,$A16,'D1 15 mins'!Q$4:Q$99)</f>
        <v/>
      </c>
      <c r="R47" s="556">
        <f>SUMIF('D1 15 mins'!$A$4:$A$99,$A16,'D1 15 mins'!R$4:R$99)</f>
        <v/>
      </c>
      <c r="S47" s="558">
        <f>SUMIF('D1 15 mins'!$A$4:$A$99,$A16,'D1 15 mins'!S$4:S$99)</f>
        <v/>
      </c>
      <c r="T47" s="559">
        <f>SUMIF('D1 15 mins'!$A$4:$A$99,$A16,'D1 15 mins'!T$4:T$99)</f>
        <v/>
      </c>
      <c r="U47" s="554">
        <f>SUMIF('D1 15 mins'!$A$4:$A$99,$A16,'D1 15 mins'!U$4:U$99)</f>
        <v/>
      </c>
      <c r="V47" s="560">
        <f>IFERROR(W16/$AD16,0)</f>
        <v/>
      </c>
      <c r="W47" s="561">
        <f>SUM(I16:K16)</f>
        <v/>
      </c>
      <c r="X47" s="562">
        <f>IFERROR(Y16/$AD16,0)</f>
        <v/>
      </c>
      <c r="Y47" s="561">
        <f>SUM(L16:R16)</f>
        <v/>
      </c>
      <c r="Z47" s="562">
        <f>IFERROR(AA16/$AD16,0)</f>
        <v/>
      </c>
      <c r="AA47" s="561">
        <f>SUM(S16:T16)</f>
        <v/>
      </c>
      <c r="AB47" s="562">
        <f>IFERROR(AC16/$AD16,0)</f>
        <v/>
      </c>
      <c r="AC47" s="563">
        <f>SUM(W16,Y16,AA16)</f>
        <v/>
      </c>
      <c r="AD47" s="564">
        <f>SUM(D16:H16)</f>
        <v/>
      </c>
      <c r="AF47" s="565" t="n"/>
      <c r="AG47" s="565" t="n"/>
    </row>
    <row r="48">
      <c r="A48" s="537" t="n"/>
      <c r="B48" s="552" t="n">
        <v>0.5416666666666666</v>
      </c>
      <c r="C48" s="553" t="n">
        <v>0.5833333333333334</v>
      </c>
      <c r="D48" s="554">
        <f>SUMIF('D1 15 mins'!$A$4:$A$99,$A17,'D1 15 mins'!D$4:D$99)</f>
        <v/>
      </c>
      <c r="E48" s="555">
        <f>SUMIF('D1 15 mins'!$A$4:$A$99,$A17,'D1 15 mins'!$E$4:$E$99)</f>
        <v/>
      </c>
      <c r="F48" s="556">
        <f>SUMIF('D1 15 mins'!$A$4:$A$99,$A17,'D1 15 mins'!$F$4:$F$99)</f>
        <v/>
      </c>
      <c r="G48" s="557">
        <f>SUMIF('D1 15 mins'!$A$4:$A$99,$A17,'D1 15 mins'!$G$4:$G$99)</f>
        <v/>
      </c>
      <c r="H48" s="554">
        <f>SUMIF('D1 15 mins'!$A$4:$A$99,$A17,'D1 15 mins'!H$4:H$99)</f>
        <v/>
      </c>
      <c r="I48" s="558">
        <f>SUMIF('D1 15 mins'!$A$4:$A$99,$A17,'D1 15 mins'!I$4:I$99)</f>
        <v/>
      </c>
      <c r="J48" s="556">
        <f>SUMIF('D1 15 mins'!$A$4:$A$99,$A17,'D1 15 mins'!J$4:J$99)</f>
        <v/>
      </c>
      <c r="K48" s="557">
        <f>SUMIF('D1 15 mins'!$A$4:$A$99,$A17,'D1 15 mins'!$K$4:$K$99)</f>
        <v/>
      </c>
      <c r="L48" s="558">
        <f>SUMIF('D1 15 mins'!$A$4:$A$99,$A17,'D1 15 mins'!L$4:L$99)</f>
        <v/>
      </c>
      <c r="M48" s="556">
        <f>SUMIF('D1 15 mins'!$A$4:$A$99,$A17,'D1 15 mins'!M$4:M$99)</f>
        <v/>
      </c>
      <c r="N48" s="556">
        <f>SUMIF('D1 15 mins'!$A$4:$A$99,$A17,'D1 15 mins'!N$4:N$99)</f>
        <v/>
      </c>
      <c r="O48" s="556">
        <f>SUMIF('D1 15 mins'!$A$4:$A$99,$A17,'D1 15 mins'!O$4:O$99)</f>
        <v/>
      </c>
      <c r="P48" s="556">
        <f>SUMIF('D1 15 mins'!$A$4:$A$99,$A17,'D1 15 mins'!P$4:P$99)</f>
        <v/>
      </c>
      <c r="Q48" s="556">
        <f>SUMIF('D1 15 mins'!$A$4:$A$99,$A17,'D1 15 mins'!Q$4:Q$99)</f>
        <v/>
      </c>
      <c r="R48" s="556">
        <f>SUMIF('D1 15 mins'!$A$4:$A$99,$A17,'D1 15 mins'!R$4:R$99)</f>
        <v/>
      </c>
      <c r="S48" s="558">
        <f>SUMIF('D1 15 mins'!$A$4:$A$99,$A17,'D1 15 mins'!S$4:S$99)</f>
        <v/>
      </c>
      <c r="T48" s="559">
        <f>SUMIF('D1 15 mins'!$A$4:$A$99,$A17,'D1 15 mins'!T$4:T$99)</f>
        <v/>
      </c>
      <c r="U48" s="554">
        <f>SUMIF('D1 15 mins'!$A$4:$A$99,$A17,'D1 15 mins'!U$4:U$99)</f>
        <v/>
      </c>
      <c r="V48" s="560">
        <f>IFERROR(W17/$AD17,0)</f>
        <v/>
      </c>
      <c r="W48" s="561">
        <f>SUM(I17:K17)</f>
        <v/>
      </c>
      <c r="X48" s="562">
        <f>IFERROR(Y17/$AD17,0)</f>
        <v/>
      </c>
      <c r="Y48" s="561">
        <f>SUM(L17:R17)</f>
        <v/>
      </c>
      <c r="Z48" s="562">
        <f>IFERROR(AA17/$AD17,0)</f>
        <v/>
      </c>
      <c r="AA48" s="561">
        <f>SUM(S17:T17)</f>
        <v/>
      </c>
      <c r="AB48" s="562">
        <f>IFERROR(AC17/$AD17,0)</f>
        <v/>
      </c>
      <c r="AC48" s="563">
        <f>SUM(W17,Y17,AA17)</f>
        <v/>
      </c>
      <c r="AD48" s="564">
        <f>SUM(D17:H17)</f>
        <v/>
      </c>
      <c r="AF48" s="565" t="n"/>
      <c r="AG48" s="565" t="n"/>
    </row>
    <row r="49">
      <c r="A49" s="537" t="n"/>
      <c r="B49" s="552" t="n">
        <v>0.5833333333333334</v>
      </c>
      <c r="C49" s="553" t="n">
        <v>0.625</v>
      </c>
      <c r="D49" s="554">
        <f>SUMIF('D1 15 mins'!$A$4:$A$99,$A18,'D1 15 mins'!D$4:D$99)</f>
        <v/>
      </c>
      <c r="E49" s="555">
        <f>SUMIF('D1 15 mins'!$A$4:$A$99,$A18,'D1 15 mins'!$E$4:$E$99)</f>
        <v/>
      </c>
      <c r="F49" s="556">
        <f>SUMIF('D1 15 mins'!$A$4:$A$99,$A18,'D1 15 mins'!$F$4:$F$99)</f>
        <v/>
      </c>
      <c r="G49" s="557">
        <f>SUMIF('D1 15 mins'!$A$4:$A$99,$A18,'D1 15 mins'!$G$4:$G$99)</f>
        <v/>
      </c>
      <c r="H49" s="554">
        <f>SUMIF('D1 15 mins'!$A$4:$A$99,$A18,'D1 15 mins'!H$4:H$99)</f>
        <v/>
      </c>
      <c r="I49" s="558">
        <f>SUMIF('D1 15 mins'!$A$4:$A$99,$A18,'D1 15 mins'!I$4:I$99)</f>
        <v/>
      </c>
      <c r="J49" s="556">
        <f>SUMIF('D1 15 mins'!$A$4:$A$99,$A18,'D1 15 mins'!J$4:J$99)</f>
        <v/>
      </c>
      <c r="K49" s="557">
        <f>SUMIF('D1 15 mins'!$A$4:$A$99,$A18,'D1 15 mins'!$K$4:$K$99)</f>
        <v/>
      </c>
      <c r="L49" s="558">
        <f>SUMIF('D1 15 mins'!$A$4:$A$99,$A18,'D1 15 mins'!L$4:L$99)</f>
        <v/>
      </c>
      <c r="M49" s="556">
        <f>SUMIF('D1 15 mins'!$A$4:$A$99,$A18,'D1 15 mins'!M$4:M$99)</f>
        <v/>
      </c>
      <c r="N49" s="556">
        <f>SUMIF('D1 15 mins'!$A$4:$A$99,$A18,'D1 15 mins'!N$4:N$99)</f>
        <v/>
      </c>
      <c r="O49" s="556">
        <f>SUMIF('D1 15 mins'!$A$4:$A$99,$A18,'D1 15 mins'!O$4:O$99)</f>
        <v/>
      </c>
      <c r="P49" s="556">
        <f>SUMIF('D1 15 mins'!$A$4:$A$99,$A18,'D1 15 mins'!P$4:P$99)</f>
        <v/>
      </c>
      <c r="Q49" s="556">
        <f>SUMIF('D1 15 mins'!$A$4:$A$99,$A18,'D1 15 mins'!Q$4:Q$99)</f>
        <v/>
      </c>
      <c r="R49" s="556">
        <f>SUMIF('D1 15 mins'!$A$4:$A$99,$A18,'D1 15 mins'!R$4:R$99)</f>
        <v/>
      </c>
      <c r="S49" s="558">
        <f>SUMIF('D1 15 mins'!$A$4:$A$99,$A18,'D1 15 mins'!S$4:S$99)</f>
        <v/>
      </c>
      <c r="T49" s="559">
        <f>SUMIF('D1 15 mins'!$A$4:$A$99,$A18,'D1 15 mins'!T$4:T$99)</f>
        <v/>
      </c>
      <c r="U49" s="554">
        <f>SUMIF('D1 15 mins'!$A$4:$A$99,$A18,'D1 15 mins'!U$4:U$99)</f>
        <v/>
      </c>
      <c r="V49" s="560">
        <f>IFERROR(W18/$AD18,0)</f>
        <v/>
      </c>
      <c r="W49" s="561">
        <f>SUM(I18:K18)</f>
        <v/>
      </c>
      <c r="X49" s="562">
        <f>IFERROR(Y18/$AD18,0)</f>
        <v/>
      </c>
      <c r="Y49" s="561">
        <f>SUM(L18:R18)</f>
        <v/>
      </c>
      <c r="Z49" s="562">
        <f>IFERROR(AA18/$AD18,0)</f>
        <v/>
      </c>
      <c r="AA49" s="561">
        <f>SUM(S18:T18)</f>
        <v/>
      </c>
      <c r="AB49" s="562">
        <f>IFERROR(AC18/$AD18,0)</f>
        <v/>
      </c>
      <c r="AC49" s="563">
        <f>SUM(W18,Y18,AA18)</f>
        <v/>
      </c>
      <c r="AD49" s="564">
        <f>SUM(D18:H18)</f>
        <v/>
      </c>
      <c r="AF49" s="565" t="n"/>
      <c r="AG49" s="565" t="n"/>
    </row>
    <row r="50">
      <c r="A50" s="537" t="n"/>
      <c r="B50" s="552" t="n">
        <v>0.625</v>
      </c>
      <c r="C50" s="553" t="n">
        <v>0.6666666666666666</v>
      </c>
      <c r="D50" s="554">
        <f>SUMIF('D1 15 mins'!$A$4:$A$99,$A19,'D1 15 mins'!D$4:D$99)</f>
        <v/>
      </c>
      <c r="E50" s="555">
        <f>SUMIF('D1 15 mins'!$A$4:$A$99,$A19,'D1 15 mins'!$E$4:$E$99)</f>
        <v/>
      </c>
      <c r="F50" s="556">
        <f>SUMIF('D1 15 mins'!$A$4:$A$99,$A19,'D1 15 mins'!$F$4:$F$99)</f>
        <v/>
      </c>
      <c r="G50" s="557">
        <f>SUMIF('D1 15 mins'!$A$4:$A$99,$A19,'D1 15 mins'!$G$4:$G$99)</f>
        <v/>
      </c>
      <c r="H50" s="554">
        <f>SUMIF('D1 15 mins'!$A$4:$A$99,$A19,'D1 15 mins'!H$4:H$99)</f>
        <v/>
      </c>
      <c r="I50" s="558">
        <f>SUMIF('D1 15 mins'!$A$4:$A$99,$A19,'D1 15 mins'!I$4:I$99)</f>
        <v/>
      </c>
      <c r="J50" s="556">
        <f>SUMIF('D1 15 mins'!$A$4:$A$99,$A19,'D1 15 mins'!J$4:J$99)</f>
        <v/>
      </c>
      <c r="K50" s="557">
        <f>SUMIF('D1 15 mins'!$A$4:$A$99,$A19,'D1 15 mins'!$K$4:$K$99)</f>
        <v/>
      </c>
      <c r="L50" s="558">
        <f>SUMIF('D1 15 mins'!$A$4:$A$99,$A19,'D1 15 mins'!L$4:L$99)</f>
        <v/>
      </c>
      <c r="M50" s="556">
        <f>SUMIF('D1 15 mins'!$A$4:$A$99,$A19,'D1 15 mins'!M$4:M$99)</f>
        <v/>
      </c>
      <c r="N50" s="556">
        <f>SUMIF('D1 15 mins'!$A$4:$A$99,$A19,'D1 15 mins'!N$4:N$99)</f>
        <v/>
      </c>
      <c r="O50" s="556">
        <f>SUMIF('D1 15 mins'!$A$4:$A$99,$A19,'D1 15 mins'!O$4:O$99)</f>
        <v/>
      </c>
      <c r="P50" s="556">
        <f>SUMIF('D1 15 mins'!$A$4:$A$99,$A19,'D1 15 mins'!P$4:P$99)</f>
        <v/>
      </c>
      <c r="Q50" s="556">
        <f>SUMIF('D1 15 mins'!$A$4:$A$99,$A19,'D1 15 mins'!Q$4:Q$99)</f>
        <v/>
      </c>
      <c r="R50" s="556">
        <f>SUMIF('D1 15 mins'!$A$4:$A$99,$A19,'D1 15 mins'!R$4:R$99)</f>
        <v/>
      </c>
      <c r="S50" s="558">
        <f>SUMIF('D1 15 mins'!$A$4:$A$99,$A19,'D1 15 mins'!S$4:S$99)</f>
        <v/>
      </c>
      <c r="T50" s="559">
        <f>SUMIF('D1 15 mins'!$A$4:$A$99,$A19,'D1 15 mins'!T$4:T$99)</f>
        <v/>
      </c>
      <c r="U50" s="554">
        <f>SUMIF('D1 15 mins'!$A$4:$A$99,$A19,'D1 15 mins'!U$4:U$99)</f>
        <v/>
      </c>
      <c r="V50" s="560">
        <f>IFERROR(W19/$AD19,0)</f>
        <v/>
      </c>
      <c r="W50" s="561">
        <f>SUM(I19:K19)</f>
        <v/>
      </c>
      <c r="X50" s="562">
        <f>IFERROR(Y19/$AD19,0)</f>
        <v/>
      </c>
      <c r="Y50" s="561">
        <f>SUM(L19:R19)</f>
        <v/>
      </c>
      <c r="Z50" s="562">
        <f>IFERROR(AA19/$AD19,0)</f>
        <v/>
      </c>
      <c r="AA50" s="561">
        <f>SUM(S19:T19)</f>
        <v/>
      </c>
      <c r="AB50" s="562">
        <f>IFERROR(AC19/$AD19,0)</f>
        <v/>
      </c>
      <c r="AC50" s="563">
        <f>SUM(W19,Y19,AA19)</f>
        <v/>
      </c>
      <c r="AD50" s="564">
        <f>SUM(D19:H19)</f>
        <v/>
      </c>
      <c r="AF50" s="565" t="n"/>
      <c r="AG50" s="565" t="n"/>
    </row>
    <row r="51">
      <c r="A51" s="537" t="n"/>
      <c r="B51" s="552" t="n">
        <v>0.6666666666666666</v>
      </c>
      <c r="C51" s="553" t="n">
        <v>0.7083333333333334</v>
      </c>
      <c r="D51" s="554">
        <f>SUMIF('D1 15 mins'!$A$4:$A$99,$A20,'D1 15 mins'!D$4:D$99)</f>
        <v/>
      </c>
      <c r="E51" s="555">
        <f>SUMIF('D1 15 mins'!$A$4:$A$99,$A20,'D1 15 mins'!$E$4:$E$99)</f>
        <v/>
      </c>
      <c r="F51" s="556">
        <f>SUMIF('D1 15 mins'!$A$4:$A$99,$A20,'D1 15 mins'!$F$4:$F$99)</f>
        <v/>
      </c>
      <c r="G51" s="557">
        <f>SUMIF('D1 15 mins'!$A$4:$A$99,$A20,'D1 15 mins'!$G$4:$G$99)</f>
        <v/>
      </c>
      <c r="H51" s="554">
        <f>SUMIF('D1 15 mins'!$A$4:$A$99,$A20,'D1 15 mins'!H$4:H$99)</f>
        <v/>
      </c>
      <c r="I51" s="558">
        <f>SUMIF('D1 15 mins'!$A$4:$A$99,$A20,'D1 15 mins'!I$4:I$99)</f>
        <v/>
      </c>
      <c r="J51" s="556">
        <f>SUMIF('D1 15 mins'!$A$4:$A$99,$A20,'D1 15 mins'!J$4:J$99)</f>
        <v/>
      </c>
      <c r="K51" s="557">
        <f>SUMIF('D1 15 mins'!$A$4:$A$99,$A20,'D1 15 mins'!$K$4:$K$99)</f>
        <v/>
      </c>
      <c r="L51" s="558">
        <f>SUMIF('D1 15 mins'!$A$4:$A$99,$A20,'D1 15 mins'!L$4:L$99)</f>
        <v/>
      </c>
      <c r="M51" s="556">
        <f>SUMIF('D1 15 mins'!$A$4:$A$99,$A20,'D1 15 mins'!M$4:M$99)</f>
        <v/>
      </c>
      <c r="N51" s="556">
        <f>SUMIF('D1 15 mins'!$A$4:$A$99,$A20,'D1 15 mins'!N$4:N$99)</f>
        <v/>
      </c>
      <c r="O51" s="556">
        <f>SUMIF('D1 15 mins'!$A$4:$A$99,$A20,'D1 15 mins'!O$4:O$99)</f>
        <v/>
      </c>
      <c r="P51" s="556">
        <f>SUMIF('D1 15 mins'!$A$4:$A$99,$A20,'D1 15 mins'!P$4:P$99)</f>
        <v/>
      </c>
      <c r="Q51" s="556">
        <f>SUMIF('D1 15 mins'!$A$4:$A$99,$A20,'D1 15 mins'!Q$4:Q$99)</f>
        <v/>
      </c>
      <c r="R51" s="556">
        <f>SUMIF('D1 15 mins'!$A$4:$A$99,$A20,'D1 15 mins'!R$4:R$99)</f>
        <v/>
      </c>
      <c r="S51" s="558">
        <f>SUMIF('D1 15 mins'!$A$4:$A$99,$A20,'D1 15 mins'!S$4:S$99)</f>
        <v/>
      </c>
      <c r="T51" s="559">
        <f>SUMIF('D1 15 mins'!$A$4:$A$99,$A20,'D1 15 mins'!T$4:T$99)</f>
        <v/>
      </c>
      <c r="U51" s="554">
        <f>SUMIF('D1 15 mins'!$A$4:$A$99,$A20,'D1 15 mins'!U$4:U$99)</f>
        <v/>
      </c>
      <c r="V51" s="560">
        <f>IFERROR(W20/$AD20,0)</f>
        <v/>
      </c>
      <c r="W51" s="561">
        <f>SUM(I20:K20)</f>
        <v/>
      </c>
      <c r="X51" s="562">
        <f>IFERROR(Y20/$AD20,0)</f>
        <v/>
      </c>
      <c r="Y51" s="561">
        <f>SUM(L20:R20)</f>
        <v/>
      </c>
      <c r="Z51" s="562">
        <f>IFERROR(AA20/$AD20,0)</f>
        <v/>
      </c>
      <c r="AA51" s="561">
        <f>SUM(S20:T20)</f>
        <v/>
      </c>
      <c r="AB51" s="562">
        <f>IFERROR(AC20/$AD20,0)</f>
        <v/>
      </c>
      <c r="AC51" s="563">
        <f>SUM(W20,Y20,AA20)</f>
        <v/>
      </c>
      <c r="AD51" s="564">
        <f>SUM(D20:H20)</f>
        <v/>
      </c>
      <c r="AF51" s="565" t="n"/>
      <c r="AG51" s="565" t="n"/>
    </row>
    <row r="52">
      <c r="A52" s="537" t="n"/>
      <c r="B52" s="552" t="n">
        <v>0.7083333333333334</v>
      </c>
      <c r="C52" s="553" t="n">
        <v>0.75</v>
      </c>
      <c r="D52" s="554">
        <f>SUMIF('D1 15 mins'!$A$4:$A$99,$A21,'D1 15 mins'!D$4:D$99)</f>
        <v/>
      </c>
      <c r="E52" s="555">
        <f>SUMIF('D1 15 mins'!$A$4:$A$99,$A21,'D1 15 mins'!$E$4:$E$99)</f>
        <v/>
      </c>
      <c r="F52" s="556">
        <f>SUMIF('D1 15 mins'!$A$4:$A$99,$A21,'D1 15 mins'!$F$4:$F$99)</f>
        <v/>
      </c>
      <c r="G52" s="557">
        <f>SUMIF('D1 15 mins'!$A$4:$A$99,$A21,'D1 15 mins'!$G$4:$G$99)</f>
        <v/>
      </c>
      <c r="H52" s="554">
        <f>SUMIF('D1 15 mins'!$A$4:$A$99,$A21,'D1 15 mins'!H$4:H$99)</f>
        <v/>
      </c>
      <c r="I52" s="558">
        <f>SUMIF('D1 15 mins'!$A$4:$A$99,$A21,'D1 15 mins'!I$4:I$99)</f>
        <v/>
      </c>
      <c r="J52" s="556">
        <f>SUMIF('D1 15 mins'!$A$4:$A$99,$A21,'D1 15 mins'!J$4:J$99)</f>
        <v/>
      </c>
      <c r="K52" s="557">
        <f>SUMIF('D1 15 mins'!$A$4:$A$99,$A21,'D1 15 mins'!$K$4:$K$99)</f>
        <v/>
      </c>
      <c r="L52" s="558">
        <f>SUMIF('D1 15 mins'!$A$4:$A$99,$A21,'D1 15 mins'!L$4:L$99)</f>
        <v/>
      </c>
      <c r="M52" s="556">
        <f>SUMIF('D1 15 mins'!$A$4:$A$99,$A21,'D1 15 mins'!M$4:M$99)</f>
        <v/>
      </c>
      <c r="N52" s="556">
        <f>SUMIF('D1 15 mins'!$A$4:$A$99,$A21,'D1 15 mins'!N$4:N$99)</f>
        <v/>
      </c>
      <c r="O52" s="556">
        <f>SUMIF('D1 15 mins'!$A$4:$A$99,$A21,'D1 15 mins'!O$4:O$99)</f>
        <v/>
      </c>
      <c r="P52" s="556">
        <f>SUMIF('D1 15 mins'!$A$4:$A$99,$A21,'D1 15 mins'!P$4:P$99)</f>
        <v/>
      </c>
      <c r="Q52" s="556">
        <f>SUMIF('D1 15 mins'!$A$4:$A$99,$A21,'D1 15 mins'!Q$4:Q$99)</f>
        <v/>
      </c>
      <c r="R52" s="556">
        <f>SUMIF('D1 15 mins'!$A$4:$A$99,$A21,'D1 15 mins'!R$4:R$99)</f>
        <v/>
      </c>
      <c r="S52" s="558">
        <f>SUMIF('D1 15 mins'!$A$4:$A$99,$A21,'D1 15 mins'!S$4:S$99)</f>
        <v/>
      </c>
      <c r="T52" s="559">
        <f>SUMIF('D1 15 mins'!$A$4:$A$99,$A21,'D1 15 mins'!T$4:T$99)</f>
        <v/>
      </c>
      <c r="U52" s="554">
        <f>SUMIF('D1 15 mins'!$A$4:$A$99,$A21,'D1 15 mins'!U$4:U$99)</f>
        <v/>
      </c>
      <c r="V52" s="560">
        <f>IFERROR(W21/$AD21,0)</f>
        <v/>
      </c>
      <c r="W52" s="561">
        <f>SUM(I21:K21)</f>
        <v/>
      </c>
      <c r="X52" s="562">
        <f>IFERROR(Y21/$AD21,0)</f>
        <v/>
      </c>
      <c r="Y52" s="561">
        <f>SUM(L21:R21)</f>
        <v/>
      </c>
      <c r="Z52" s="562">
        <f>IFERROR(AA21/$AD21,0)</f>
        <v/>
      </c>
      <c r="AA52" s="561">
        <f>SUM(S21:T21)</f>
        <v/>
      </c>
      <c r="AB52" s="562">
        <f>IFERROR(AC21/$AD21,0)</f>
        <v/>
      </c>
      <c r="AC52" s="563">
        <f>SUM(W21,Y21,AA21)</f>
        <v/>
      </c>
      <c r="AD52" s="564">
        <f>SUM(D21:H21)</f>
        <v/>
      </c>
      <c r="AF52" s="565" t="n"/>
      <c r="AG52" s="565" t="n"/>
    </row>
    <row r="53">
      <c r="A53" s="537" t="n"/>
      <c r="B53" s="566" t="n">
        <v>0.75</v>
      </c>
      <c r="C53" s="567" t="n">
        <v>0.7916666666666666</v>
      </c>
      <c r="D53" s="568">
        <f>SUMIF('D1 15 mins'!$A$4:$A$99,$A22,'D1 15 mins'!D$4:D$99)</f>
        <v/>
      </c>
      <c r="E53" s="569">
        <f>SUMIF('D1 15 mins'!$A$4:$A$99,$A22,'D1 15 mins'!$E$4:$E$99)</f>
        <v/>
      </c>
      <c r="F53" s="570">
        <f>SUMIF('D1 15 mins'!$A$4:$A$99,$A22,'D1 15 mins'!$F$4:$F$99)</f>
        <v/>
      </c>
      <c r="G53" s="571">
        <f>SUMIF('D1 15 mins'!$A$4:$A$99,$A22,'D1 15 mins'!$G$4:$G$99)</f>
        <v/>
      </c>
      <c r="H53" s="568">
        <f>SUMIF('D1 15 mins'!$A$4:$A$99,$A22,'D1 15 mins'!H$4:H$99)</f>
        <v/>
      </c>
      <c r="I53" s="572">
        <f>SUMIF('D1 15 mins'!$A$4:$A$99,$A22,'D1 15 mins'!I$4:I$99)</f>
        <v/>
      </c>
      <c r="J53" s="570">
        <f>SUMIF('D1 15 mins'!$A$4:$A$99,$A22,'D1 15 mins'!J$4:J$99)</f>
        <v/>
      </c>
      <c r="K53" s="571">
        <f>SUMIF('D1 15 mins'!$A$4:$A$99,$A22,'D1 15 mins'!$K$4:$K$99)</f>
        <v/>
      </c>
      <c r="L53" s="572">
        <f>SUMIF('D1 15 mins'!$A$4:$A$99,$A22,'D1 15 mins'!L$4:L$99)</f>
        <v/>
      </c>
      <c r="M53" s="570">
        <f>SUMIF('D1 15 mins'!$A$4:$A$99,$A22,'D1 15 mins'!M$4:M$99)</f>
        <v/>
      </c>
      <c r="N53" s="570">
        <f>SUMIF('D1 15 mins'!$A$4:$A$99,$A22,'D1 15 mins'!N$4:N$99)</f>
        <v/>
      </c>
      <c r="O53" s="570">
        <f>SUMIF('D1 15 mins'!$A$4:$A$99,$A22,'D1 15 mins'!O$4:O$99)</f>
        <v/>
      </c>
      <c r="P53" s="570">
        <f>SUMIF('D1 15 mins'!$A$4:$A$99,$A22,'D1 15 mins'!P$4:P$99)</f>
        <v/>
      </c>
      <c r="Q53" s="570">
        <f>SUMIF('D1 15 mins'!$A$4:$A$99,$A22,'D1 15 mins'!Q$4:Q$99)</f>
        <v/>
      </c>
      <c r="R53" s="570">
        <f>SUMIF('D1 15 mins'!$A$4:$A$99,$A22,'D1 15 mins'!R$4:R$99)</f>
        <v/>
      </c>
      <c r="S53" s="572">
        <f>SUMIF('D1 15 mins'!$A$4:$A$99,$A22,'D1 15 mins'!S$4:S$99)</f>
        <v/>
      </c>
      <c r="T53" s="573">
        <f>SUMIF('D1 15 mins'!$A$4:$A$99,$A22,'D1 15 mins'!T$4:T$99)</f>
        <v/>
      </c>
      <c r="U53" s="568">
        <f>SUMIF('D1 15 mins'!$A$4:$A$99,$A22,'D1 15 mins'!U$4:U$99)</f>
        <v/>
      </c>
      <c r="V53" s="574">
        <f>IFERROR(W22/$AD22,0)</f>
        <v/>
      </c>
      <c r="W53" s="575">
        <f>SUM(I22:K22)</f>
        <v/>
      </c>
      <c r="X53" s="576">
        <f>IFERROR(Y22/$AD22,0)</f>
        <v/>
      </c>
      <c r="Y53" s="575">
        <f>SUM(L22:R22)</f>
        <v/>
      </c>
      <c r="Z53" s="576">
        <f>IFERROR(AA22/$AD22,0)</f>
        <v/>
      </c>
      <c r="AA53" s="575">
        <f>SUM(S22:T22)</f>
        <v/>
      </c>
      <c r="AB53" s="576">
        <f>IFERROR(AC22/$AD22,0)</f>
        <v/>
      </c>
      <c r="AC53" s="577">
        <f>SUM(W22,Y22,AA22)</f>
        <v/>
      </c>
      <c r="AD53" s="578">
        <f>SUM(D22:H22)</f>
        <v/>
      </c>
      <c r="AF53" s="579" t="n"/>
      <c r="AG53" s="579" t="n"/>
    </row>
    <row r="54">
      <c r="A54" s="537" t="n"/>
      <c r="B54" s="580" t="n">
        <v>0.7916666666666666</v>
      </c>
      <c r="C54" s="581" t="n">
        <v>0.8333333333333334</v>
      </c>
      <c r="D54" s="582">
        <f>SUMIF('D1 15 mins'!$A$4:$A$99,$A23,'D1 15 mins'!D$4:D$99)</f>
        <v/>
      </c>
      <c r="E54" s="583">
        <f>SUMIF('D1 15 mins'!$A$4:$A$99,$A23,'D1 15 mins'!$E$4:$E$99)</f>
        <v/>
      </c>
      <c r="F54" s="584">
        <f>SUMIF('D1 15 mins'!$A$4:$A$99,$A23,'D1 15 mins'!$F$4:$F$99)</f>
        <v/>
      </c>
      <c r="G54" s="585">
        <f>SUMIF('D1 15 mins'!$A$4:$A$99,$A23,'D1 15 mins'!$G$4:$G$99)</f>
        <v/>
      </c>
      <c r="H54" s="582">
        <f>SUMIF('D1 15 mins'!$A$4:$A$99,$A23,'D1 15 mins'!H$4:H$99)</f>
        <v/>
      </c>
      <c r="I54" s="586">
        <f>SUMIF('D1 15 mins'!$A$4:$A$99,$A23,'D1 15 mins'!I$4:I$99)</f>
        <v/>
      </c>
      <c r="J54" s="584">
        <f>SUMIF('D1 15 mins'!$A$4:$A$99,$A23,'D1 15 mins'!J$4:J$99)</f>
        <v/>
      </c>
      <c r="K54" s="585">
        <f>SUMIF('D1 15 mins'!$A$4:$A$99,$A23,'D1 15 mins'!$K$4:$K$99)</f>
        <v/>
      </c>
      <c r="L54" s="586">
        <f>SUMIF('D1 15 mins'!$A$4:$A$99,$A23,'D1 15 mins'!L$4:L$99)</f>
        <v/>
      </c>
      <c r="M54" s="584">
        <f>SUMIF('D1 15 mins'!$A$4:$A$99,$A23,'D1 15 mins'!M$4:M$99)</f>
        <v/>
      </c>
      <c r="N54" s="584">
        <f>SUMIF('D1 15 mins'!$A$4:$A$99,$A23,'D1 15 mins'!N$4:N$99)</f>
        <v/>
      </c>
      <c r="O54" s="584">
        <f>SUMIF('D1 15 mins'!$A$4:$A$99,$A23,'D1 15 mins'!O$4:O$99)</f>
        <v/>
      </c>
      <c r="P54" s="584">
        <f>SUMIF('D1 15 mins'!$A$4:$A$99,$A23,'D1 15 mins'!P$4:P$99)</f>
        <v/>
      </c>
      <c r="Q54" s="584">
        <f>SUMIF('D1 15 mins'!$A$4:$A$99,$A23,'D1 15 mins'!Q$4:Q$99)</f>
        <v/>
      </c>
      <c r="R54" s="584">
        <f>SUMIF('D1 15 mins'!$A$4:$A$99,$A23,'D1 15 mins'!R$4:R$99)</f>
        <v/>
      </c>
      <c r="S54" s="586">
        <f>SUMIF('D1 15 mins'!$A$4:$A$99,$A23,'D1 15 mins'!S$4:S$99)</f>
        <v/>
      </c>
      <c r="T54" s="587">
        <f>SUMIF('D1 15 mins'!$A$4:$A$99,$A23,'D1 15 mins'!T$4:T$99)</f>
        <v/>
      </c>
      <c r="U54" s="582">
        <f>SUMIF('D1 15 mins'!$A$4:$A$99,$A23,'D1 15 mins'!U$4:U$99)</f>
        <v/>
      </c>
      <c r="V54" s="546">
        <f>IFERROR(W23/$AD23,0)</f>
        <v/>
      </c>
      <c r="W54" s="547">
        <f>SUM(I23:K23)</f>
        <v/>
      </c>
      <c r="X54" s="548">
        <f>IFERROR(Y23/$AD23,0)</f>
        <v/>
      </c>
      <c r="Y54" s="547">
        <f>SUM(L23:R23)</f>
        <v/>
      </c>
      <c r="Z54" s="548">
        <f>IFERROR(AA23/$AD23,0)</f>
        <v/>
      </c>
      <c r="AA54" s="547">
        <f>SUM(S23:T23)</f>
        <v/>
      </c>
      <c r="AB54" s="548">
        <f>IFERROR(AC23/$AD23,0)</f>
        <v/>
      </c>
      <c r="AC54" s="549">
        <f>SUM(W23,Y23,AA23)</f>
        <v/>
      </c>
      <c r="AD54" s="588">
        <f>SUM(D23:H23)</f>
        <v/>
      </c>
      <c r="AF54" s="551" t="n"/>
      <c r="AG54" s="551" t="n"/>
    </row>
    <row r="55">
      <c r="A55" s="537" t="n"/>
      <c r="B55" s="552" t="n">
        <v>0.8333333333333334</v>
      </c>
      <c r="C55" s="553" t="n">
        <v>0.875</v>
      </c>
      <c r="D55" s="554">
        <f>SUMIF('D1 15 mins'!$A$4:$A$99,$A24,'D1 15 mins'!D$4:D$99)</f>
        <v/>
      </c>
      <c r="E55" s="555">
        <f>SUMIF('D1 15 mins'!$A$4:$A$99,$A24,'D1 15 mins'!$E$4:$E$99)</f>
        <v/>
      </c>
      <c r="F55" s="556">
        <f>SUMIF('D1 15 mins'!$A$4:$A$99,$A24,'D1 15 mins'!$F$4:$F$99)</f>
        <v/>
      </c>
      <c r="G55" s="557">
        <f>SUMIF('D1 15 mins'!$A$4:$A$99,$A24,'D1 15 mins'!$G$4:$G$99)</f>
        <v/>
      </c>
      <c r="H55" s="554">
        <f>SUMIF('D1 15 mins'!$A$4:$A$99,$A24,'D1 15 mins'!H$4:H$99)</f>
        <v/>
      </c>
      <c r="I55" s="558">
        <f>SUMIF('D1 15 mins'!$A$4:$A$99,$A24,'D1 15 mins'!I$4:I$99)</f>
        <v/>
      </c>
      <c r="J55" s="556">
        <f>SUMIF('D1 15 mins'!$A$4:$A$99,$A24,'D1 15 mins'!J$4:J$99)</f>
        <v/>
      </c>
      <c r="K55" s="557">
        <f>SUMIF('D1 15 mins'!$A$4:$A$99,$A24,'D1 15 mins'!$K$4:$K$99)</f>
        <v/>
      </c>
      <c r="L55" s="558">
        <f>SUMIF('D1 15 mins'!$A$4:$A$99,$A24,'D1 15 mins'!L$4:L$99)</f>
        <v/>
      </c>
      <c r="M55" s="556">
        <f>SUMIF('D1 15 mins'!$A$4:$A$99,$A24,'D1 15 mins'!M$4:M$99)</f>
        <v/>
      </c>
      <c r="N55" s="556">
        <f>SUMIF('D1 15 mins'!$A$4:$A$99,$A24,'D1 15 mins'!N$4:N$99)</f>
        <v/>
      </c>
      <c r="O55" s="556">
        <f>SUMIF('D1 15 mins'!$A$4:$A$99,$A24,'D1 15 mins'!O$4:O$99)</f>
        <v/>
      </c>
      <c r="P55" s="556">
        <f>SUMIF('D1 15 mins'!$A$4:$A$99,$A24,'D1 15 mins'!P$4:P$99)</f>
        <v/>
      </c>
      <c r="Q55" s="556">
        <f>SUMIF('D1 15 mins'!$A$4:$A$99,$A24,'D1 15 mins'!Q$4:Q$99)</f>
        <v/>
      </c>
      <c r="R55" s="556">
        <f>SUMIF('D1 15 mins'!$A$4:$A$99,$A24,'D1 15 mins'!R$4:R$99)</f>
        <v/>
      </c>
      <c r="S55" s="558">
        <f>SUMIF('D1 15 mins'!$A$4:$A$99,$A24,'D1 15 mins'!S$4:S$99)</f>
        <v/>
      </c>
      <c r="T55" s="559">
        <f>SUMIF('D1 15 mins'!$A$4:$A$99,$A24,'D1 15 mins'!T$4:T$99)</f>
        <v/>
      </c>
      <c r="U55" s="554">
        <f>SUMIF('D1 15 mins'!$A$4:$A$99,$A24,'D1 15 mins'!U$4:U$99)</f>
        <v/>
      </c>
      <c r="V55" s="560">
        <f>IFERROR(W24/$AD24,0)</f>
        <v/>
      </c>
      <c r="W55" s="561">
        <f>SUM(I24:K24)</f>
        <v/>
      </c>
      <c r="X55" s="562">
        <f>IFERROR(Y24/$AD24,0)</f>
        <v/>
      </c>
      <c r="Y55" s="561">
        <f>SUM(L24:R24)</f>
        <v/>
      </c>
      <c r="Z55" s="562">
        <f>IFERROR(AA24/$AD24,0)</f>
        <v/>
      </c>
      <c r="AA55" s="561">
        <f>SUM(S24:T24)</f>
        <v/>
      </c>
      <c r="AB55" s="562">
        <f>IFERROR(AC24/$AD24,0)</f>
        <v/>
      </c>
      <c r="AC55" s="563">
        <f>SUM(W24,Y24,AA24)</f>
        <v/>
      </c>
      <c r="AD55" s="564">
        <f>SUM(D24:H24)</f>
        <v/>
      </c>
      <c r="AF55" s="565" t="n"/>
      <c r="AG55" s="565" t="n"/>
    </row>
    <row r="56">
      <c r="A56" s="537" t="n"/>
      <c r="B56" s="552" t="n">
        <v>0.875</v>
      </c>
      <c r="C56" s="553" t="n">
        <v>0.9166666666666666</v>
      </c>
      <c r="D56" s="554">
        <f>SUMIF('D1 15 mins'!$A$4:$A$99,$A25,'D1 15 mins'!D$4:D$99)</f>
        <v/>
      </c>
      <c r="E56" s="555">
        <f>SUMIF('D1 15 mins'!$A$4:$A$99,$A25,'D1 15 mins'!$E$4:$E$99)</f>
        <v/>
      </c>
      <c r="F56" s="556">
        <f>SUMIF('D1 15 mins'!$A$4:$A$99,$A25,'D1 15 mins'!$F$4:$F$99)</f>
        <v/>
      </c>
      <c r="G56" s="557">
        <f>SUMIF('D1 15 mins'!$A$4:$A$99,$A25,'D1 15 mins'!$G$4:$G$99)</f>
        <v/>
      </c>
      <c r="H56" s="554">
        <f>SUMIF('D1 15 mins'!$A$4:$A$99,$A25,'D1 15 mins'!H$4:H$99)</f>
        <v/>
      </c>
      <c r="I56" s="558">
        <f>SUMIF('D1 15 mins'!$A$4:$A$99,$A25,'D1 15 mins'!I$4:I$99)</f>
        <v/>
      </c>
      <c r="J56" s="556">
        <f>SUMIF('D1 15 mins'!$A$4:$A$99,$A25,'D1 15 mins'!J$4:J$99)</f>
        <v/>
      </c>
      <c r="K56" s="557">
        <f>SUMIF('D1 15 mins'!$A$4:$A$99,$A25,'D1 15 mins'!$K$4:$K$99)</f>
        <v/>
      </c>
      <c r="L56" s="558">
        <f>SUMIF('D1 15 mins'!$A$4:$A$99,$A25,'D1 15 mins'!L$4:L$99)</f>
        <v/>
      </c>
      <c r="M56" s="556">
        <f>SUMIF('D1 15 mins'!$A$4:$A$99,$A25,'D1 15 mins'!M$4:M$99)</f>
        <v/>
      </c>
      <c r="N56" s="556">
        <f>SUMIF('D1 15 mins'!$A$4:$A$99,$A25,'D1 15 mins'!N$4:N$99)</f>
        <v/>
      </c>
      <c r="O56" s="556">
        <f>SUMIF('D1 15 mins'!$A$4:$A$99,$A25,'D1 15 mins'!O$4:O$99)</f>
        <v/>
      </c>
      <c r="P56" s="556">
        <f>SUMIF('D1 15 mins'!$A$4:$A$99,$A25,'D1 15 mins'!P$4:P$99)</f>
        <v/>
      </c>
      <c r="Q56" s="556">
        <f>SUMIF('D1 15 mins'!$A$4:$A$99,$A25,'D1 15 mins'!Q$4:Q$99)</f>
        <v/>
      </c>
      <c r="R56" s="556">
        <f>SUMIF('D1 15 mins'!$A$4:$A$99,$A25,'D1 15 mins'!R$4:R$99)</f>
        <v/>
      </c>
      <c r="S56" s="558">
        <f>SUMIF('D1 15 mins'!$A$4:$A$99,$A25,'D1 15 mins'!S$4:S$99)</f>
        <v/>
      </c>
      <c r="T56" s="559">
        <f>SUMIF('D1 15 mins'!$A$4:$A$99,$A25,'D1 15 mins'!T$4:T$99)</f>
        <v/>
      </c>
      <c r="U56" s="554">
        <f>SUMIF('D1 15 mins'!$A$4:$A$99,$A25,'D1 15 mins'!U$4:U$99)</f>
        <v/>
      </c>
      <c r="V56" s="560">
        <f>IFERROR(W25/$AD25,0)</f>
        <v/>
      </c>
      <c r="W56" s="561">
        <f>SUM(I25:K25)</f>
        <v/>
      </c>
      <c r="X56" s="562">
        <f>IFERROR(Y25/$AD25,0)</f>
        <v/>
      </c>
      <c r="Y56" s="561">
        <f>SUM(L25:R25)</f>
        <v/>
      </c>
      <c r="Z56" s="562">
        <f>IFERROR(AA25/$AD25,0)</f>
        <v/>
      </c>
      <c r="AA56" s="561">
        <f>SUM(S25:T25)</f>
        <v/>
      </c>
      <c r="AB56" s="562">
        <f>IFERROR(AC25/$AD25,0)</f>
        <v/>
      </c>
      <c r="AC56" s="563">
        <f>SUM(W25,Y25,AA25)</f>
        <v/>
      </c>
      <c r="AD56" s="564">
        <f>SUM(D25:H25)</f>
        <v/>
      </c>
      <c r="AF56" s="565" t="n"/>
      <c r="AG56" s="565" t="n"/>
    </row>
    <row r="57">
      <c r="A57" s="537" t="n"/>
      <c r="B57" s="552" t="n">
        <v>0.9166666666666666</v>
      </c>
      <c r="C57" s="553" t="n">
        <v>0.9583333333333334</v>
      </c>
      <c r="D57" s="554">
        <f>SUMIF('D1 15 mins'!$A$4:$A$99,$A26,'D1 15 mins'!D$4:D$99)</f>
        <v/>
      </c>
      <c r="E57" s="555">
        <f>SUMIF('D1 15 mins'!$A$4:$A$99,$A26,'D1 15 mins'!$E$4:$E$99)</f>
        <v/>
      </c>
      <c r="F57" s="556">
        <f>SUMIF('D1 15 mins'!$A$4:$A$99,$A26,'D1 15 mins'!$F$4:$F$99)</f>
        <v/>
      </c>
      <c r="G57" s="557">
        <f>SUMIF('D1 15 mins'!$A$4:$A$99,$A26,'D1 15 mins'!$G$4:$G$99)</f>
        <v/>
      </c>
      <c r="H57" s="554">
        <f>SUMIF('D1 15 mins'!$A$4:$A$99,$A26,'D1 15 mins'!H$4:H$99)</f>
        <v/>
      </c>
      <c r="I57" s="558">
        <f>SUMIF('D1 15 mins'!$A$4:$A$99,$A26,'D1 15 mins'!I$4:I$99)</f>
        <v/>
      </c>
      <c r="J57" s="556">
        <f>SUMIF('D1 15 mins'!$A$4:$A$99,$A26,'D1 15 mins'!J$4:J$99)</f>
        <v/>
      </c>
      <c r="K57" s="557">
        <f>SUMIF('D1 15 mins'!$A$4:$A$99,$A26,'D1 15 mins'!$K$4:$K$99)</f>
        <v/>
      </c>
      <c r="L57" s="558">
        <f>SUMIF('D1 15 mins'!$A$4:$A$99,$A26,'D1 15 mins'!L$4:L$99)</f>
        <v/>
      </c>
      <c r="M57" s="556">
        <f>SUMIF('D1 15 mins'!$A$4:$A$99,$A26,'D1 15 mins'!M$4:M$99)</f>
        <v/>
      </c>
      <c r="N57" s="556">
        <f>SUMIF('D1 15 mins'!$A$4:$A$99,$A26,'D1 15 mins'!N$4:N$99)</f>
        <v/>
      </c>
      <c r="O57" s="556">
        <f>SUMIF('D1 15 mins'!$A$4:$A$99,$A26,'D1 15 mins'!O$4:O$99)</f>
        <v/>
      </c>
      <c r="P57" s="556">
        <f>SUMIF('D1 15 mins'!$A$4:$A$99,$A26,'D1 15 mins'!P$4:P$99)</f>
        <v/>
      </c>
      <c r="Q57" s="556">
        <f>SUMIF('D1 15 mins'!$A$4:$A$99,$A26,'D1 15 mins'!Q$4:Q$99)</f>
        <v/>
      </c>
      <c r="R57" s="556">
        <f>SUMIF('D1 15 mins'!$A$4:$A$99,$A26,'D1 15 mins'!R$4:R$99)</f>
        <v/>
      </c>
      <c r="S57" s="558">
        <f>SUMIF('D1 15 mins'!$A$4:$A$99,$A26,'D1 15 mins'!S$4:S$99)</f>
        <v/>
      </c>
      <c r="T57" s="559">
        <f>SUMIF('D1 15 mins'!$A$4:$A$99,$A26,'D1 15 mins'!T$4:T$99)</f>
        <v/>
      </c>
      <c r="U57" s="554">
        <f>SUMIF('D1 15 mins'!$A$4:$A$99,$A26,'D1 15 mins'!U$4:U$99)</f>
        <v/>
      </c>
      <c r="V57" s="560">
        <f>IFERROR(W26/$AD26,0)</f>
        <v/>
      </c>
      <c r="W57" s="561">
        <f>SUM(I26:K26)</f>
        <v/>
      </c>
      <c r="X57" s="562">
        <f>IFERROR(Y26/$AD26,0)</f>
        <v/>
      </c>
      <c r="Y57" s="561">
        <f>SUM(L26:R26)</f>
        <v/>
      </c>
      <c r="Z57" s="562">
        <f>IFERROR(AA26/$AD26,0)</f>
        <v/>
      </c>
      <c r="AA57" s="561">
        <f>SUM(S26:T26)</f>
        <v/>
      </c>
      <c r="AB57" s="562">
        <f>IFERROR(AC26/$AD26,0)</f>
        <v/>
      </c>
      <c r="AC57" s="563">
        <f>SUM(W26,Y26,AA26)</f>
        <v/>
      </c>
      <c r="AD57" s="564">
        <f>SUM(D26:H26)</f>
        <v/>
      </c>
      <c r="AF57" s="565" t="n"/>
      <c r="AG57" s="565" t="n"/>
    </row>
    <row r="58">
      <c r="A58" s="537" t="n"/>
      <c r="B58" s="566" t="n">
        <v>0.9583333333333334</v>
      </c>
      <c r="C58" s="567" t="n">
        <v>1</v>
      </c>
      <c r="D58" s="568">
        <f>SUMIF('D1 15 mins'!$A$4:$A$99,$A27,'D1 15 mins'!D$4:D$99)</f>
        <v/>
      </c>
      <c r="E58" s="569">
        <f>SUMIF('D1 15 mins'!$A$4:$A$99,$A27,'D1 15 mins'!$E$4:$E$99)</f>
        <v/>
      </c>
      <c r="F58" s="570">
        <f>SUMIF('D1 15 mins'!$A$4:$A$99,$A27,'D1 15 mins'!$F$4:$F$99)</f>
        <v/>
      </c>
      <c r="G58" s="571">
        <f>SUMIF('D1 15 mins'!$A$4:$A$99,$A27,'D1 15 mins'!$G$4:$G$99)</f>
        <v/>
      </c>
      <c r="H58" s="568">
        <f>SUMIF('D1 15 mins'!$A$4:$A$99,$A27,'D1 15 mins'!H$4:H$99)</f>
        <v/>
      </c>
      <c r="I58" s="572">
        <f>SUMIF('D1 15 mins'!$A$4:$A$99,$A27,'D1 15 mins'!I$4:I$99)</f>
        <v/>
      </c>
      <c r="J58" s="570">
        <f>SUMIF('D1 15 mins'!$A$4:$A$99,$A27,'D1 15 mins'!J$4:J$99)</f>
        <v/>
      </c>
      <c r="K58" s="571">
        <f>SUMIF('D1 15 mins'!$A$4:$A$99,$A27,'D1 15 mins'!$K$4:$K$99)</f>
        <v/>
      </c>
      <c r="L58" s="572">
        <f>SUMIF('D1 15 mins'!$A$4:$A$99,$A27,'D1 15 mins'!L$4:L$99)</f>
        <v/>
      </c>
      <c r="M58" s="570">
        <f>SUMIF('D1 15 mins'!$A$4:$A$99,$A27,'D1 15 mins'!M$4:M$99)</f>
        <v/>
      </c>
      <c r="N58" s="570">
        <f>SUMIF('D1 15 mins'!$A$4:$A$99,$A27,'D1 15 mins'!N$4:N$99)</f>
        <v/>
      </c>
      <c r="O58" s="570">
        <f>SUMIF('D1 15 mins'!$A$4:$A$99,$A27,'D1 15 mins'!O$4:O$99)</f>
        <v/>
      </c>
      <c r="P58" s="570">
        <f>SUMIF('D1 15 mins'!$A$4:$A$99,$A27,'D1 15 mins'!P$4:P$99)</f>
        <v/>
      </c>
      <c r="Q58" s="570">
        <f>SUMIF('D1 15 mins'!$A$4:$A$99,$A27,'D1 15 mins'!Q$4:Q$99)</f>
        <v/>
      </c>
      <c r="R58" s="570">
        <f>SUMIF('D1 15 mins'!$A$4:$A$99,$A27,'D1 15 mins'!R$4:R$99)</f>
        <v/>
      </c>
      <c r="S58" s="572">
        <f>SUMIF('D1 15 mins'!$A$4:$A$99,$A27,'D1 15 mins'!S$4:S$99)</f>
        <v/>
      </c>
      <c r="T58" s="573">
        <f>SUMIF('D1 15 mins'!$A$4:$A$99,$A27,'D1 15 mins'!T$4:T$99)</f>
        <v/>
      </c>
      <c r="U58" s="568">
        <f>SUMIF('D1 15 mins'!$A$4:$A$99,$A27,'D1 15 mins'!U$4:U$99)</f>
        <v/>
      </c>
      <c r="V58" s="574">
        <f>IFERROR(W27/$AD27,0)</f>
        <v/>
      </c>
      <c r="W58" s="575">
        <f>SUM(I27:K27)</f>
        <v/>
      </c>
      <c r="X58" s="576">
        <f>IFERROR(Y27/$AD27,0)</f>
        <v/>
      </c>
      <c r="Y58" s="575">
        <f>SUM(L27:R27)</f>
        <v/>
      </c>
      <c r="Z58" s="576">
        <f>IFERROR(AA27/$AD27,0)</f>
        <v/>
      </c>
      <c r="AA58" s="575">
        <f>SUM(S27:T27)</f>
        <v/>
      </c>
      <c r="AB58" s="576">
        <f>IFERROR(AC27/$AD27,0)</f>
        <v/>
      </c>
      <c r="AC58" s="577">
        <f>SUM(W27,Y27,AA27)</f>
        <v/>
      </c>
      <c r="AD58" s="578">
        <f>SUM(D27:H27)</f>
        <v/>
      </c>
      <c r="AF58" s="579" t="n"/>
      <c r="AG58" s="579" t="n"/>
    </row>
    <row r="59">
      <c r="B59" s="589" t="inlineStr">
        <is>
          <t>Total</t>
        </is>
      </c>
      <c r="C59" s="589" t="n"/>
      <c r="D59" s="590">
        <f>SUM(D4:D27)</f>
        <v/>
      </c>
      <c r="E59" s="591">
        <f>SUM(E4:E27)</f>
        <v/>
      </c>
      <c r="F59" s="592">
        <f>SUM(F4:F27)</f>
        <v/>
      </c>
      <c r="G59" s="593">
        <f>SUM(G4:G27)</f>
        <v/>
      </c>
      <c r="H59" s="590">
        <f>SUM(H4:H27)</f>
        <v/>
      </c>
      <c r="I59" s="591">
        <f>SUM(I4:I27)</f>
        <v/>
      </c>
      <c r="J59" s="592">
        <f>SUM(J4:J27)</f>
        <v/>
      </c>
      <c r="K59" s="593">
        <f>SUM(K4:K27)</f>
        <v/>
      </c>
      <c r="L59" s="591">
        <f>SUM(L4:L27)</f>
        <v/>
      </c>
      <c r="M59" s="592">
        <f>SUM(M4:M27)</f>
        <v/>
      </c>
      <c r="N59" s="592">
        <f>SUM(N4:N27)</f>
        <v/>
      </c>
      <c r="O59" s="592">
        <f>SUM(O4:O27)</f>
        <v/>
      </c>
      <c r="P59" s="592">
        <f>SUM(P4:P27)</f>
        <v/>
      </c>
      <c r="Q59" s="592">
        <f>SUM(Q4:Q27)</f>
        <v/>
      </c>
      <c r="R59" s="592">
        <f>SUM(R4:R27)</f>
        <v/>
      </c>
      <c r="S59" s="591">
        <f>SUM(S4:S27)</f>
        <v/>
      </c>
      <c r="T59" s="594">
        <f>SUM(T4:T27)</f>
        <v/>
      </c>
      <c r="U59" s="590">
        <f>SUM(U4:U27)</f>
        <v/>
      </c>
      <c r="V59" s="595">
        <f>IFERROR(W28/$AD28,0)</f>
        <v/>
      </c>
      <c r="W59" s="596">
        <f>SUM(I28:K28)</f>
        <v/>
      </c>
      <c r="X59" s="597">
        <f>IFERROR(Y28/$AD28,0)</f>
        <v/>
      </c>
      <c r="Y59" s="596">
        <f>SUM(L28:R28)</f>
        <v/>
      </c>
      <c r="Z59" s="597">
        <f>IFERROR(AA28/$AD28,0)</f>
        <v/>
      </c>
      <c r="AA59" s="596">
        <f>SUM(S28:T28)</f>
        <v/>
      </c>
      <c r="AB59" s="597">
        <f>IFERROR(AC28/$AD28,0)</f>
        <v/>
      </c>
      <c r="AC59" s="598">
        <f>SUM(W28,Y28,AA28)</f>
        <v/>
      </c>
      <c r="AD59" s="599">
        <f>SUM(D28:H28)</f>
        <v/>
      </c>
      <c r="AF59" s="599">
        <f>SUM(F28:J28)</f>
        <v/>
      </c>
      <c r="AG59" s="599">
        <f>SUM(G28:K28)</f>
        <v/>
      </c>
    </row>
    <row r="60"/>
    <row r="61"/>
  </sheetData>
  <mergeCells count="14">
    <mergeCell ref="AD2:AD3"/>
    <mergeCell ref="E2:G2"/>
    <mergeCell ref="S2:T2"/>
    <mergeCell ref="B2:C2"/>
    <mergeCell ref="I2:K2"/>
    <mergeCell ref="AF2:AF3"/>
    <mergeCell ref="V2:AC2"/>
    <mergeCell ref="L2:R2"/>
    <mergeCell ref="AC1:AD1"/>
    <mergeCell ref="D2:D3"/>
    <mergeCell ref="U1:AB1"/>
    <mergeCell ref="U2:U3"/>
    <mergeCell ref="AG2:AG3"/>
    <mergeCell ref="H2:H3"/>
  </mergeCells>
  <pageMargins left="0.787401575" right="0.787401575" top="0.984251969" bottom="0.984251969" header="0.492125985" footer="0.492125985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F28"/>
  <sheetViews>
    <sheetView showGridLines="0" zoomScale="80" zoomScaleNormal="80" workbookViewId="0">
      <selection activeCell="B1" sqref="B1"/>
    </sheetView>
  </sheetViews>
  <sheetFormatPr baseColWidth="8" defaultColWidth="7.6640625" defaultRowHeight="13.2"/>
  <cols>
    <col width="5.44140625" customWidth="1" style="1" min="1" max="1"/>
    <col width="10.44140625" bestFit="1" customWidth="1" style="1" min="2" max="2"/>
    <col width="8" bestFit="1" customWidth="1" style="1" min="3" max="3"/>
    <col width="10.44140625" customWidth="1" style="1" min="4" max="21"/>
    <col outlineLevel="1" width="10.44140625" customWidth="1" style="2" min="22" max="27"/>
    <col width="10.44140625" customWidth="1" style="2" min="28" max="28"/>
    <col width="10.44140625" customWidth="1" style="1" min="29" max="30"/>
    <col width="7.6640625" customWidth="1" style="1" min="31" max="31"/>
    <col width="8.88671875" bestFit="1" customWidth="1" style="1" min="32" max="32"/>
    <col width="7.6640625" customWidth="1" style="1" min="33" max="16384"/>
  </cols>
  <sheetData>
    <row r="1" ht="16.5" customHeight="1" thickBot="1">
      <c r="B1" s="1" t="inlineStr">
        <is>
          <t>Movimento:</t>
        </is>
      </c>
      <c r="C1" s="4">
        <f>'D1 Hr Graf'!C1</f>
        <v/>
      </c>
      <c r="E1" s="4" t="n"/>
      <c r="F1" s="4" t="n"/>
      <c r="G1" s="4" t="n"/>
      <c r="H1" s="4" t="n"/>
      <c r="U1" s="600">
        <f>'D1 15 mins'!U1</f>
        <v/>
      </c>
      <c r="V1" s="447" t="n"/>
      <c r="W1" s="447" t="n"/>
      <c r="X1" s="447" t="n"/>
      <c r="Y1" s="447" t="n"/>
      <c r="Z1" s="447" t="n"/>
      <c r="AA1" s="447" t="n"/>
      <c r="AB1" s="447" t="n"/>
      <c r="AC1" s="319">
        <f>'D1 Hr Graf'!AC1</f>
        <v/>
      </c>
      <c r="AD1" s="447" t="n"/>
    </row>
    <row r="2" ht="15.75" customHeight="1" thickBot="1">
      <c r="B2" s="448" t="inlineStr">
        <is>
          <t>Hora</t>
        </is>
      </c>
      <c r="C2" s="449" t="n"/>
      <c r="D2" s="313" t="inlineStr">
        <is>
          <t>Leves</t>
        </is>
      </c>
      <c r="E2" s="450" t="inlineStr">
        <is>
          <t>Leves com Carretinha</t>
        </is>
      </c>
      <c r="F2" s="451" t="n"/>
      <c r="G2" s="452" t="n"/>
      <c r="H2" s="313" t="inlineStr">
        <is>
          <t>VUC</t>
        </is>
      </c>
      <c r="I2" s="450" t="inlineStr">
        <is>
          <t>Caminhões</t>
        </is>
      </c>
      <c r="J2" s="451" t="n"/>
      <c r="K2" s="452" t="n"/>
      <c r="L2" s="453" t="inlineStr">
        <is>
          <t>Carretas</t>
        </is>
      </c>
      <c r="M2" s="454" t="n"/>
      <c r="N2" s="454" t="n"/>
      <c r="O2" s="454" t="n"/>
      <c r="P2" s="454" t="n"/>
      <c r="Q2" s="454" t="n"/>
      <c r="R2" s="455" t="n"/>
      <c r="S2" s="450" t="inlineStr">
        <is>
          <t>Ônibus</t>
        </is>
      </c>
      <c r="T2" s="452" t="n"/>
      <c r="U2" s="313" t="inlineStr">
        <is>
          <t>Motos</t>
        </is>
      </c>
      <c r="V2" s="324" t="inlineStr">
        <is>
          <t>Pesados</t>
        </is>
      </c>
      <c r="W2" s="454" t="n"/>
      <c r="X2" s="454" t="n"/>
      <c r="Y2" s="454" t="n"/>
      <c r="Z2" s="454" t="n"/>
      <c r="AA2" s="454" t="n"/>
      <c r="AB2" s="454" t="n"/>
      <c r="AC2" s="456" t="n"/>
      <c r="AD2" s="322" t="inlineStr">
        <is>
          <t>Veículos Totais</t>
        </is>
      </c>
    </row>
    <row r="3" ht="13.8" customHeight="1" thickBot="1">
      <c r="B3" s="29" t="inlineStr">
        <is>
          <t>das</t>
        </is>
      </c>
      <c r="C3" s="30" t="inlineStr">
        <is>
          <t>às</t>
        </is>
      </c>
      <c r="D3" s="457" t="n"/>
      <c r="E3" s="31" t="inlineStr">
        <is>
          <t>1 Eixo</t>
        </is>
      </c>
      <c r="F3" s="32" t="inlineStr">
        <is>
          <t>2 Eixos</t>
        </is>
      </c>
      <c r="G3" s="32" t="inlineStr">
        <is>
          <t>3 Eixos</t>
        </is>
      </c>
      <c r="H3" s="457" t="n"/>
      <c r="I3" s="31" t="inlineStr">
        <is>
          <t>2 Eixos</t>
        </is>
      </c>
      <c r="J3" s="32" t="inlineStr">
        <is>
          <t>3 Eixos</t>
        </is>
      </c>
      <c r="K3" s="32" t="inlineStr">
        <is>
          <t>4 Eixos</t>
        </is>
      </c>
      <c r="L3" s="31" t="inlineStr">
        <is>
          <t>3 E</t>
        </is>
      </c>
      <c r="M3" s="32" t="inlineStr">
        <is>
          <t>4 E</t>
        </is>
      </c>
      <c r="N3" s="32" t="inlineStr">
        <is>
          <t>5 E</t>
        </is>
      </c>
      <c r="O3" s="32" t="inlineStr">
        <is>
          <t>6 E</t>
        </is>
      </c>
      <c r="P3" s="32" t="inlineStr">
        <is>
          <t>7 E</t>
        </is>
      </c>
      <c r="Q3" s="32" t="inlineStr">
        <is>
          <t>8/9 E</t>
        </is>
      </c>
      <c r="R3" s="42" t="inlineStr">
        <is>
          <t>10 E +</t>
        </is>
      </c>
      <c r="S3" s="31" t="inlineStr">
        <is>
          <t>2 E</t>
        </is>
      </c>
      <c r="T3" s="30" t="inlineStr">
        <is>
          <t>3 E ou +</t>
        </is>
      </c>
      <c r="U3" s="457" t="n"/>
      <c r="V3" s="43" t="inlineStr">
        <is>
          <t>% Cam</t>
        </is>
      </c>
      <c r="W3" s="44" t="inlineStr">
        <is>
          <t>Caminhões</t>
        </is>
      </c>
      <c r="X3" s="44" t="inlineStr">
        <is>
          <t>% Carr</t>
        </is>
      </c>
      <c r="Y3" s="44" t="inlineStr">
        <is>
          <t>Carretas</t>
        </is>
      </c>
      <c r="Z3" s="44" t="inlineStr">
        <is>
          <t>%Ônib</t>
        </is>
      </c>
      <c r="AA3" s="44" t="inlineStr">
        <is>
          <t>Ônibus</t>
        </is>
      </c>
      <c r="AB3" s="44" t="inlineStr">
        <is>
          <t>% Pes</t>
        </is>
      </c>
      <c r="AC3" s="42" t="inlineStr">
        <is>
          <t>Total</t>
        </is>
      </c>
      <c r="AD3" s="458" t="n"/>
    </row>
    <row r="4" ht="12.75" customHeight="1">
      <c r="A4" s="3" t="n"/>
      <c r="B4" s="18" t="n">
        <v>0</v>
      </c>
      <c r="C4" s="19" t="n">
        <v>0.04166666666666666</v>
      </c>
      <c r="D4" s="461">
        <f>'D1 Hr Graf'!D4</f>
        <v/>
      </c>
      <c r="E4" s="462">
        <f>'D1 Hr Graf'!E4</f>
        <v/>
      </c>
      <c r="F4" s="463">
        <f>'D1 Hr Graf'!F4</f>
        <v/>
      </c>
      <c r="G4" s="464">
        <f>'D1 Hr Graf'!G4</f>
        <v/>
      </c>
      <c r="H4" s="461">
        <f>'D1 Hr Graf'!H4</f>
        <v/>
      </c>
      <c r="I4" s="465">
        <f>'D1 Hr Graf'!I4</f>
        <v/>
      </c>
      <c r="J4" s="463">
        <f>'D1 Hr Graf'!J4</f>
        <v/>
      </c>
      <c r="K4" s="464">
        <f>'D1 Hr Graf'!K4</f>
        <v/>
      </c>
      <c r="L4" s="465">
        <f>'D1 Hr Graf'!L4</f>
        <v/>
      </c>
      <c r="M4" s="463">
        <f>'D1 Hr Graf'!M4</f>
        <v/>
      </c>
      <c r="N4" s="463">
        <f>'D1 Hr Graf'!N4</f>
        <v/>
      </c>
      <c r="O4" s="463">
        <f>'D1 Hr Graf'!O4</f>
        <v/>
      </c>
      <c r="P4" s="463">
        <f>'D1 Hr Graf'!P4</f>
        <v/>
      </c>
      <c r="Q4" s="463">
        <f>'D1 Hr Graf'!Q4</f>
        <v/>
      </c>
      <c r="R4" s="463">
        <f>'D1 Hr Graf'!R4</f>
        <v/>
      </c>
      <c r="S4" s="465">
        <f>'D1 Hr Graf'!S4</f>
        <v/>
      </c>
      <c r="T4" s="466">
        <f>'D1 Hr Graf'!T4</f>
        <v/>
      </c>
      <c r="U4" s="461">
        <f>'D1 Hr Graf'!U4</f>
        <v/>
      </c>
      <c r="V4" s="45">
        <f>IFERROR(W4/$AD4,0)</f>
        <v/>
      </c>
      <c r="W4" s="467">
        <f>SUM(I4:K4)</f>
        <v/>
      </c>
      <c r="X4" s="46">
        <f>IFERROR(Y4/$AD4,0)</f>
        <v/>
      </c>
      <c r="Y4" s="467">
        <f>SUM(L4:R4)</f>
        <v/>
      </c>
      <c r="Z4" s="46">
        <f>IFERROR(AA4/$AD4,0)</f>
        <v/>
      </c>
      <c r="AA4" s="467">
        <f>SUM(S4:T4)</f>
        <v/>
      </c>
      <c r="AB4" s="46">
        <f>IFERROR(AC4/$AD4,0)</f>
        <v/>
      </c>
      <c r="AC4" s="468">
        <f>SUM(W4,Y4,AA4)</f>
        <v/>
      </c>
      <c r="AD4" s="469">
        <f>SUM(D4:H4)</f>
        <v/>
      </c>
      <c r="AF4" s="601" t="n"/>
    </row>
    <row r="5" ht="12.75" customHeight="1">
      <c r="A5" s="3" t="n"/>
      <c r="B5" s="20" t="n">
        <v>0.04166666666666666</v>
      </c>
      <c r="C5" s="21" t="n">
        <v>0.08333333333333333</v>
      </c>
      <c r="D5" s="471">
        <f>'D1 Hr Graf'!D5</f>
        <v/>
      </c>
      <c r="E5" s="472">
        <f>'D1 Hr Graf'!E5</f>
        <v/>
      </c>
      <c r="F5" s="473">
        <f>'D1 Hr Graf'!F5</f>
        <v/>
      </c>
      <c r="G5" s="474">
        <f>'D1 Hr Graf'!G5</f>
        <v/>
      </c>
      <c r="H5" s="471">
        <f>'D1 Hr Graf'!H5</f>
        <v/>
      </c>
      <c r="I5" s="475">
        <f>'D1 Hr Graf'!I5</f>
        <v/>
      </c>
      <c r="J5" s="473">
        <f>'D1 Hr Graf'!J5</f>
        <v/>
      </c>
      <c r="K5" s="474">
        <f>'D1 Hr Graf'!K5</f>
        <v/>
      </c>
      <c r="L5" s="475">
        <f>'D1 Hr Graf'!L5</f>
        <v/>
      </c>
      <c r="M5" s="473">
        <f>'D1 Hr Graf'!M5</f>
        <v/>
      </c>
      <c r="N5" s="473">
        <f>'D1 Hr Graf'!N5</f>
        <v/>
      </c>
      <c r="O5" s="473">
        <f>'D1 Hr Graf'!O5</f>
        <v/>
      </c>
      <c r="P5" s="473">
        <f>'D1 Hr Graf'!P5</f>
        <v/>
      </c>
      <c r="Q5" s="473">
        <f>'D1 Hr Graf'!Q5</f>
        <v/>
      </c>
      <c r="R5" s="473">
        <f>'D1 Hr Graf'!R5</f>
        <v/>
      </c>
      <c r="S5" s="475">
        <f>'D1 Hr Graf'!S5</f>
        <v/>
      </c>
      <c r="T5" s="476">
        <f>'D1 Hr Graf'!T5</f>
        <v/>
      </c>
      <c r="U5" s="471">
        <f>'D1 Hr Graf'!U5</f>
        <v/>
      </c>
      <c r="V5" s="47">
        <f>IFERROR(W5/$AD5,0)</f>
        <v/>
      </c>
      <c r="W5" s="477">
        <f>SUM(I5:K5)</f>
        <v/>
      </c>
      <c r="X5" s="48">
        <f>IFERROR(Y5/$AD5,0)</f>
        <v/>
      </c>
      <c r="Y5" s="477">
        <f>SUM(L5:R5)</f>
        <v/>
      </c>
      <c r="Z5" s="48">
        <f>IFERROR(AA5/$AD5,0)</f>
        <v/>
      </c>
      <c r="AA5" s="477">
        <f>SUM(S5:T5)</f>
        <v/>
      </c>
      <c r="AB5" s="48">
        <f>IFERROR(AC5/$AD5,0)</f>
        <v/>
      </c>
      <c r="AC5" s="478">
        <f>SUM(W5,Y5,AA5)</f>
        <v/>
      </c>
      <c r="AD5" s="479">
        <f>SUM(D5:H5)</f>
        <v/>
      </c>
      <c r="AF5" s="601" t="n"/>
    </row>
    <row r="6" ht="12.75" customHeight="1">
      <c r="A6" s="3" t="n"/>
      <c r="B6" s="20" t="n">
        <v>0.08333333333333333</v>
      </c>
      <c r="C6" s="21" t="n">
        <v>0.125</v>
      </c>
      <c r="D6" s="471">
        <f>'D1 Hr Graf'!D6</f>
        <v/>
      </c>
      <c r="E6" s="472">
        <f>'D1 Hr Graf'!E6</f>
        <v/>
      </c>
      <c r="F6" s="473">
        <f>'D1 Hr Graf'!F6</f>
        <v/>
      </c>
      <c r="G6" s="474">
        <f>'D1 Hr Graf'!G6</f>
        <v/>
      </c>
      <c r="H6" s="471">
        <f>'D1 Hr Graf'!H6</f>
        <v/>
      </c>
      <c r="I6" s="475">
        <f>'D1 Hr Graf'!I6</f>
        <v/>
      </c>
      <c r="J6" s="473">
        <f>'D1 Hr Graf'!J6</f>
        <v/>
      </c>
      <c r="K6" s="474">
        <f>'D1 Hr Graf'!K6</f>
        <v/>
      </c>
      <c r="L6" s="475">
        <f>'D1 Hr Graf'!L6</f>
        <v/>
      </c>
      <c r="M6" s="473">
        <f>'D1 Hr Graf'!M6</f>
        <v/>
      </c>
      <c r="N6" s="473">
        <f>'D1 Hr Graf'!N6</f>
        <v/>
      </c>
      <c r="O6" s="473">
        <f>'D1 Hr Graf'!O6</f>
        <v/>
      </c>
      <c r="P6" s="473">
        <f>'D1 Hr Graf'!P6</f>
        <v/>
      </c>
      <c r="Q6" s="473">
        <f>'D1 Hr Graf'!Q6</f>
        <v/>
      </c>
      <c r="R6" s="473">
        <f>'D1 Hr Graf'!R6</f>
        <v/>
      </c>
      <c r="S6" s="475">
        <f>'D1 Hr Graf'!S6</f>
        <v/>
      </c>
      <c r="T6" s="476">
        <f>'D1 Hr Graf'!T6</f>
        <v/>
      </c>
      <c r="U6" s="471">
        <f>'D1 Hr Graf'!U6</f>
        <v/>
      </c>
      <c r="V6" s="47">
        <f>IFERROR(W6/$AD6,0)</f>
        <v/>
      </c>
      <c r="W6" s="477">
        <f>SUM(I6:K6)</f>
        <v/>
      </c>
      <c r="X6" s="48">
        <f>IFERROR(Y6/$AD6,0)</f>
        <v/>
      </c>
      <c r="Y6" s="477">
        <f>SUM(L6:R6)</f>
        <v/>
      </c>
      <c r="Z6" s="48">
        <f>IFERROR(AA6/$AD6,0)</f>
        <v/>
      </c>
      <c r="AA6" s="477">
        <f>SUM(S6:T6)</f>
        <v/>
      </c>
      <c r="AB6" s="48">
        <f>IFERROR(AC6/$AD6,0)</f>
        <v/>
      </c>
      <c r="AC6" s="478">
        <f>SUM(W6,Y6,AA6)</f>
        <v/>
      </c>
      <c r="AD6" s="479">
        <f>SUM(D6:H6)</f>
        <v/>
      </c>
      <c r="AF6" s="601" t="n"/>
    </row>
    <row r="7" ht="12.75" customHeight="1">
      <c r="A7" s="3" t="n"/>
      <c r="B7" s="20" t="n">
        <v>0.125</v>
      </c>
      <c r="C7" s="21" t="n">
        <v>0.1666666666666667</v>
      </c>
      <c r="D7" s="471">
        <f>'D1 Hr Graf'!D7</f>
        <v/>
      </c>
      <c r="E7" s="472">
        <f>'D1 Hr Graf'!E7</f>
        <v/>
      </c>
      <c r="F7" s="473">
        <f>'D1 Hr Graf'!F7</f>
        <v/>
      </c>
      <c r="G7" s="474">
        <f>'D1 Hr Graf'!G7</f>
        <v/>
      </c>
      <c r="H7" s="471">
        <f>'D1 Hr Graf'!H7</f>
        <v/>
      </c>
      <c r="I7" s="475">
        <f>'D1 Hr Graf'!I7</f>
        <v/>
      </c>
      <c r="J7" s="473">
        <f>'D1 Hr Graf'!J7</f>
        <v/>
      </c>
      <c r="K7" s="474">
        <f>'D1 Hr Graf'!K7</f>
        <v/>
      </c>
      <c r="L7" s="475">
        <f>'D1 Hr Graf'!L7</f>
        <v/>
      </c>
      <c r="M7" s="473">
        <f>'D1 Hr Graf'!M7</f>
        <v/>
      </c>
      <c r="N7" s="473">
        <f>'D1 Hr Graf'!N7</f>
        <v/>
      </c>
      <c r="O7" s="473">
        <f>'D1 Hr Graf'!O7</f>
        <v/>
      </c>
      <c r="P7" s="473">
        <f>'D1 Hr Graf'!P7</f>
        <v/>
      </c>
      <c r="Q7" s="473">
        <f>'D1 Hr Graf'!Q7</f>
        <v/>
      </c>
      <c r="R7" s="473">
        <f>'D1 Hr Graf'!R7</f>
        <v/>
      </c>
      <c r="S7" s="475">
        <f>'D1 Hr Graf'!S7</f>
        <v/>
      </c>
      <c r="T7" s="476">
        <f>'D1 Hr Graf'!T7</f>
        <v/>
      </c>
      <c r="U7" s="471">
        <f>'D1 Hr Graf'!U7</f>
        <v/>
      </c>
      <c r="V7" s="47">
        <f>IFERROR(W7/$AD7,0)</f>
        <v/>
      </c>
      <c r="W7" s="477">
        <f>SUM(I7:K7)</f>
        <v/>
      </c>
      <c r="X7" s="48">
        <f>IFERROR(Y7/$AD7,0)</f>
        <v/>
      </c>
      <c r="Y7" s="477">
        <f>SUM(L7:R7)</f>
        <v/>
      </c>
      <c r="Z7" s="48">
        <f>IFERROR(AA7/$AD7,0)</f>
        <v/>
      </c>
      <c r="AA7" s="477">
        <f>SUM(S7:T7)</f>
        <v/>
      </c>
      <c r="AB7" s="48">
        <f>IFERROR(AC7/$AD7,0)</f>
        <v/>
      </c>
      <c r="AC7" s="478">
        <f>SUM(W7,Y7,AA7)</f>
        <v/>
      </c>
      <c r="AD7" s="479">
        <f>SUM(D7:H7)</f>
        <v/>
      </c>
      <c r="AF7" s="601" t="n"/>
    </row>
    <row r="8" ht="12.75" customHeight="1">
      <c r="A8" s="3" t="n"/>
      <c r="B8" s="20" t="n">
        <v>0.1666666666666667</v>
      </c>
      <c r="C8" s="21" t="n">
        <v>0.2083333333333333</v>
      </c>
      <c r="D8" s="471">
        <f>'D1 Hr Graf'!D8</f>
        <v/>
      </c>
      <c r="E8" s="472">
        <f>'D1 Hr Graf'!E8</f>
        <v/>
      </c>
      <c r="F8" s="473">
        <f>'D1 Hr Graf'!F8</f>
        <v/>
      </c>
      <c r="G8" s="474">
        <f>'D1 Hr Graf'!G8</f>
        <v/>
      </c>
      <c r="H8" s="471">
        <f>'D1 Hr Graf'!H8</f>
        <v/>
      </c>
      <c r="I8" s="475">
        <f>'D1 Hr Graf'!I8</f>
        <v/>
      </c>
      <c r="J8" s="473">
        <f>'D1 Hr Graf'!J8</f>
        <v/>
      </c>
      <c r="K8" s="474">
        <f>'D1 Hr Graf'!K8</f>
        <v/>
      </c>
      <c r="L8" s="475">
        <f>'D1 Hr Graf'!L8</f>
        <v/>
      </c>
      <c r="M8" s="473">
        <f>'D1 Hr Graf'!M8</f>
        <v/>
      </c>
      <c r="N8" s="473">
        <f>'D1 Hr Graf'!N8</f>
        <v/>
      </c>
      <c r="O8" s="473">
        <f>'D1 Hr Graf'!O8</f>
        <v/>
      </c>
      <c r="P8" s="473">
        <f>'D1 Hr Graf'!P8</f>
        <v/>
      </c>
      <c r="Q8" s="473">
        <f>'D1 Hr Graf'!Q8</f>
        <v/>
      </c>
      <c r="R8" s="473">
        <f>'D1 Hr Graf'!R8</f>
        <v/>
      </c>
      <c r="S8" s="475">
        <f>'D1 Hr Graf'!S8</f>
        <v/>
      </c>
      <c r="T8" s="476">
        <f>'D1 Hr Graf'!T8</f>
        <v/>
      </c>
      <c r="U8" s="471">
        <f>'D1 Hr Graf'!U8</f>
        <v/>
      </c>
      <c r="V8" s="47">
        <f>IFERROR(W8/$AD8,0)</f>
        <v/>
      </c>
      <c r="W8" s="477">
        <f>SUM(I8:K8)</f>
        <v/>
      </c>
      <c r="X8" s="48">
        <f>IFERROR(Y8/$AD8,0)</f>
        <v/>
      </c>
      <c r="Y8" s="477">
        <f>SUM(L8:R8)</f>
        <v/>
      </c>
      <c r="Z8" s="48">
        <f>IFERROR(AA8/$AD8,0)</f>
        <v/>
      </c>
      <c r="AA8" s="477">
        <f>SUM(S8:T8)</f>
        <v/>
      </c>
      <c r="AB8" s="48">
        <f>IFERROR(AC8/$AD8,0)</f>
        <v/>
      </c>
      <c r="AC8" s="478">
        <f>SUM(W8,Y8,AA8)</f>
        <v/>
      </c>
      <c r="AD8" s="479">
        <f>SUM(D8:H8)</f>
        <v/>
      </c>
      <c r="AF8" s="601" t="n"/>
    </row>
    <row r="9" ht="12.75" customHeight="1">
      <c r="A9" s="3" t="n"/>
      <c r="B9" s="20" t="n">
        <v>0.2083333333333333</v>
      </c>
      <c r="C9" s="21" t="n">
        <v>0.25</v>
      </c>
      <c r="D9" s="471">
        <f>'D1 Hr Graf'!D9</f>
        <v/>
      </c>
      <c r="E9" s="472">
        <f>'D1 Hr Graf'!E9</f>
        <v/>
      </c>
      <c r="F9" s="473">
        <f>'D1 Hr Graf'!F9</f>
        <v/>
      </c>
      <c r="G9" s="474">
        <f>'D1 Hr Graf'!G9</f>
        <v/>
      </c>
      <c r="H9" s="471">
        <f>'D1 Hr Graf'!H9</f>
        <v/>
      </c>
      <c r="I9" s="475">
        <f>'D1 Hr Graf'!I9</f>
        <v/>
      </c>
      <c r="J9" s="473">
        <f>'D1 Hr Graf'!J9</f>
        <v/>
      </c>
      <c r="K9" s="474">
        <f>'D1 Hr Graf'!K9</f>
        <v/>
      </c>
      <c r="L9" s="475">
        <f>'D1 Hr Graf'!L9</f>
        <v/>
      </c>
      <c r="M9" s="473">
        <f>'D1 Hr Graf'!M9</f>
        <v/>
      </c>
      <c r="N9" s="473">
        <f>'D1 Hr Graf'!N9</f>
        <v/>
      </c>
      <c r="O9" s="473">
        <f>'D1 Hr Graf'!O9</f>
        <v/>
      </c>
      <c r="P9" s="473">
        <f>'D1 Hr Graf'!P9</f>
        <v/>
      </c>
      <c r="Q9" s="473">
        <f>'D1 Hr Graf'!Q9</f>
        <v/>
      </c>
      <c r="R9" s="473">
        <f>'D1 Hr Graf'!R9</f>
        <v/>
      </c>
      <c r="S9" s="475">
        <f>'D1 Hr Graf'!S9</f>
        <v/>
      </c>
      <c r="T9" s="476">
        <f>'D1 Hr Graf'!T9</f>
        <v/>
      </c>
      <c r="U9" s="471">
        <f>'D1 Hr Graf'!U9</f>
        <v/>
      </c>
      <c r="V9" s="47">
        <f>IFERROR(W9/$AD9,0)</f>
        <v/>
      </c>
      <c r="W9" s="477">
        <f>SUM(I9:K9)</f>
        <v/>
      </c>
      <c r="X9" s="48">
        <f>IFERROR(Y9/$AD9,0)</f>
        <v/>
      </c>
      <c r="Y9" s="477">
        <f>SUM(L9:R9)</f>
        <v/>
      </c>
      <c r="Z9" s="48">
        <f>IFERROR(AA9/$AD9,0)</f>
        <v/>
      </c>
      <c r="AA9" s="477">
        <f>SUM(S9:T9)</f>
        <v/>
      </c>
      <c r="AB9" s="48">
        <f>IFERROR(AC9/$AD9,0)</f>
        <v/>
      </c>
      <c r="AC9" s="478">
        <f>SUM(W9,Y9,AA9)</f>
        <v/>
      </c>
      <c r="AD9" s="479">
        <f>SUM(D9:H9)</f>
        <v/>
      </c>
      <c r="AF9" s="601" t="n"/>
    </row>
    <row r="10" ht="12.75" customHeight="1">
      <c r="A10" s="3" t="n"/>
      <c r="B10" s="20" t="n">
        <v>0.25</v>
      </c>
      <c r="C10" s="21" t="n">
        <v>0.2916666666666667</v>
      </c>
      <c r="D10" s="471">
        <f>'D1 Hr Graf'!D10</f>
        <v/>
      </c>
      <c r="E10" s="472">
        <f>'D1 Hr Graf'!E10</f>
        <v/>
      </c>
      <c r="F10" s="473">
        <f>'D1 Hr Graf'!F10</f>
        <v/>
      </c>
      <c r="G10" s="474">
        <f>'D1 Hr Graf'!G10</f>
        <v/>
      </c>
      <c r="H10" s="471">
        <f>'D1 Hr Graf'!H10</f>
        <v/>
      </c>
      <c r="I10" s="475">
        <f>'D1 Hr Graf'!I10</f>
        <v/>
      </c>
      <c r="J10" s="473">
        <f>'D1 Hr Graf'!J10</f>
        <v/>
      </c>
      <c r="K10" s="474">
        <f>'D1 Hr Graf'!K10</f>
        <v/>
      </c>
      <c r="L10" s="475">
        <f>'D1 Hr Graf'!L10</f>
        <v/>
      </c>
      <c r="M10" s="473">
        <f>'D1 Hr Graf'!M10</f>
        <v/>
      </c>
      <c r="N10" s="473">
        <f>'D1 Hr Graf'!N10</f>
        <v/>
      </c>
      <c r="O10" s="473">
        <f>'D1 Hr Graf'!O10</f>
        <v/>
      </c>
      <c r="P10" s="473">
        <f>'D1 Hr Graf'!P10</f>
        <v/>
      </c>
      <c r="Q10" s="473">
        <f>'D1 Hr Graf'!Q10</f>
        <v/>
      </c>
      <c r="R10" s="473">
        <f>'D1 Hr Graf'!R10</f>
        <v/>
      </c>
      <c r="S10" s="475">
        <f>'D1 Hr Graf'!S10</f>
        <v/>
      </c>
      <c r="T10" s="476">
        <f>'D1 Hr Graf'!T10</f>
        <v/>
      </c>
      <c r="U10" s="471">
        <f>'D1 Hr Graf'!U10</f>
        <v/>
      </c>
      <c r="V10" s="47">
        <f>IFERROR(W10/$AD10,0)</f>
        <v/>
      </c>
      <c r="W10" s="477">
        <f>SUM(I10:K10)</f>
        <v/>
      </c>
      <c r="X10" s="48">
        <f>IFERROR(Y10/$AD10,0)</f>
        <v/>
      </c>
      <c r="Y10" s="477">
        <f>SUM(L10:R10)</f>
        <v/>
      </c>
      <c r="Z10" s="48">
        <f>IFERROR(AA10/$AD10,0)</f>
        <v/>
      </c>
      <c r="AA10" s="477">
        <f>SUM(S10:T10)</f>
        <v/>
      </c>
      <c r="AB10" s="48">
        <f>IFERROR(AC10/$AD10,0)</f>
        <v/>
      </c>
      <c r="AC10" s="478">
        <f>SUM(W10,Y10,AA10)</f>
        <v/>
      </c>
      <c r="AD10" s="479">
        <f>SUM(D10:H10)</f>
        <v/>
      </c>
      <c r="AF10" s="601" t="n"/>
    </row>
    <row r="11">
      <c r="A11" s="3" t="n"/>
      <c r="B11" s="20" t="n">
        <v>0.2916666666666667</v>
      </c>
      <c r="C11" s="21" t="n">
        <v>0.3333333333333333</v>
      </c>
      <c r="D11" s="471">
        <f>'D1 Hr Graf'!D11</f>
        <v/>
      </c>
      <c r="E11" s="472">
        <f>'D1 Hr Graf'!E11</f>
        <v/>
      </c>
      <c r="F11" s="473">
        <f>'D1 Hr Graf'!F11</f>
        <v/>
      </c>
      <c r="G11" s="474">
        <f>'D1 Hr Graf'!G11</f>
        <v/>
      </c>
      <c r="H11" s="471">
        <f>'D1 Hr Graf'!H11</f>
        <v/>
      </c>
      <c r="I11" s="475">
        <f>'D1 Hr Graf'!I11</f>
        <v/>
      </c>
      <c r="J11" s="473">
        <f>'D1 Hr Graf'!J11</f>
        <v/>
      </c>
      <c r="K11" s="474">
        <f>'D1 Hr Graf'!K11</f>
        <v/>
      </c>
      <c r="L11" s="475">
        <f>'D1 Hr Graf'!L11</f>
        <v/>
      </c>
      <c r="M11" s="473">
        <f>'D1 Hr Graf'!M11</f>
        <v/>
      </c>
      <c r="N11" s="473">
        <f>'D1 Hr Graf'!N11</f>
        <v/>
      </c>
      <c r="O11" s="473">
        <f>'D1 Hr Graf'!O11</f>
        <v/>
      </c>
      <c r="P11" s="473">
        <f>'D1 Hr Graf'!P11</f>
        <v/>
      </c>
      <c r="Q11" s="473">
        <f>'D1 Hr Graf'!Q11</f>
        <v/>
      </c>
      <c r="R11" s="473">
        <f>'D1 Hr Graf'!R11</f>
        <v/>
      </c>
      <c r="S11" s="475">
        <f>'D1 Hr Graf'!S11</f>
        <v/>
      </c>
      <c r="T11" s="476">
        <f>'D1 Hr Graf'!T11</f>
        <v/>
      </c>
      <c r="U11" s="471">
        <f>'D1 Hr Graf'!U11</f>
        <v/>
      </c>
      <c r="V11" s="47">
        <f>IFERROR(W11/$AD11,0)</f>
        <v/>
      </c>
      <c r="W11" s="477">
        <f>SUM(I11:K11)</f>
        <v/>
      </c>
      <c r="X11" s="48">
        <f>IFERROR(Y11/$AD11,0)</f>
        <v/>
      </c>
      <c r="Y11" s="477">
        <f>SUM(L11:R11)</f>
        <v/>
      </c>
      <c r="Z11" s="48">
        <f>IFERROR(AA11/$AD11,0)</f>
        <v/>
      </c>
      <c r="AA11" s="477">
        <f>SUM(S11:T11)</f>
        <v/>
      </c>
      <c r="AB11" s="48">
        <f>IFERROR(AC11/$AD11,0)</f>
        <v/>
      </c>
      <c r="AC11" s="478">
        <f>SUM(W11,Y11,AA11)</f>
        <v/>
      </c>
      <c r="AD11" s="479">
        <f>SUM(D11:H11)</f>
        <v/>
      </c>
      <c r="AF11" s="601" t="n"/>
    </row>
    <row r="12">
      <c r="A12" s="3" t="n"/>
      <c r="B12" s="20" t="n">
        <v>0.3333333333333333</v>
      </c>
      <c r="C12" s="21" t="n">
        <v>0.375</v>
      </c>
      <c r="D12" s="471">
        <f>'D1 Hr Graf'!D12</f>
        <v/>
      </c>
      <c r="E12" s="472">
        <f>'D1 Hr Graf'!E12</f>
        <v/>
      </c>
      <c r="F12" s="473">
        <f>'D1 Hr Graf'!F12</f>
        <v/>
      </c>
      <c r="G12" s="474">
        <f>'D1 Hr Graf'!G12</f>
        <v/>
      </c>
      <c r="H12" s="471">
        <f>'D1 Hr Graf'!H12</f>
        <v/>
      </c>
      <c r="I12" s="475">
        <f>'D1 Hr Graf'!I12</f>
        <v/>
      </c>
      <c r="J12" s="473">
        <f>'D1 Hr Graf'!J12</f>
        <v/>
      </c>
      <c r="K12" s="474">
        <f>'D1 Hr Graf'!K12</f>
        <v/>
      </c>
      <c r="L12" s="475">
        <f>'D1 Hr Graf'!L12</f>
        <v/>
      </c>
      <c r="M12" s="473">
        <f>'D1 Hr Graf'!M12</f>
        <v/>
      </c>
      <c r="N12" s="473">
        <f>'D1 Hr Graf'!N12</f>
        <v/>
      </c>
      <c r="O12" s="473">
        <f>'D1 Hr Graf'!O12</f>
        <v/>
      </c>
      <c r="P12" s="473">
        <f>'D1 Hr Graf'!P12</f>
        <v/>
      </c>
      <c r="Q12" s="473">
        <f>'D1 Hr Graf'!Q12</f>
        <v/>
      </c>
      <c r="R12" s="473">
        <f>'D1 Hr Graf'!R12</f>
        <v/>
      </c>
      <c r="S12" s="475">
        <f>'D1 Hr Graf'!S12</f>
        <v/>
      </c>
      <c r="T12" s="476">
        <f>'D1 Hr Graf'!T12</f>
        <v/>
      </c>
      <c r="U12" s="471">
        <f>'D1 Hr Graf'!U12</f>
        <v/>
      </c>
      <c r="V12" s="47">
        <f>IFERROR(W12/$AD12,0)</f>
        <v/>
      </c>
      <c r="W12" s="477">
        <f>SUM(I12:K12)</f>
        <v/>
      </c>
      <c r="X12" s="48">
        <f>IFERROR(Y12/$AD12,0)</f>
        <v/>
      </c>
      <c r="Y12" s="477">
        <f>SUM(L12:R12)</f>
        <v/>
      </c>
      <c r="Z12" s="48">
        <f>IFERROR(AA12/$AD12,0)</f>
        <v/>
      </c>
      <c r="AA12" s="477">
        <f>SUM(S12:T12)</f>
        <v/>
      </c>
      <c r="AB12" s="48">
        <f>IFERROR(AC12/$AD12,0)</f>
        <v/>
      </c>
      <c r="AC12" s="478">
        <f>SUM(W12,Y12,AA12)</f>
        <v/>
      </c>
      <c r="AD12" s="479">
        <f>SUM(D12:H12)</f>
        <v/>
      </c>
      <c r="AF12" s="601" t="n"/>
    </row>
    <row r="13" ht="13.8" customHeight="1" thickBot="1">
      <c r="A13" s="3" t="n"/>
      <c r="B13" s="27" t="n">
        <v>0.375</v>
      </c>
      <c r="C13" s="28" t="n">
        <v>0.4166666666666667</v>
      </c>
      <c r="D13" s="481">
        <f>'D1 Hr Graf'!D13</f>
        <v/>
      </c>
      <c r="E13" s="482">
        <f>'D1 Hr Graf'!E13</f>
        <v/>
      </c>
      <c r="F13" s="483">
        <f>'D1 Hr Graf'!F13</f>
        <v/>
      </c>
      <c r="G13" s="484">
        <f>'D1 Hr Graf'!G13</f>
        <v/>
      </c>
      <c r="H13" s="481">
        <f>'D1 Hr Graf'!H13</f>
        <v/>
      </c>
      <c r="I13" s="485">
        <f>'D1 Hr Graf'!I13</f>
        <v/>
      </c>
      <c r="J13" s="483">
        <f>'D1 Hr Graf'!J13</f>
        <v/>
      </c>
      <c r="K13" s="484">
        <f>'D1 Hr Graf'!K13</f>
        <v/>
      </c>
      <c r="L13" s="485">
        <f>'D1 Hr Graf'!L13</f>
        <v/>
      </c>
      <c r="M13" s="483">
        <f>'D1 Hr Graf'!M13</f>
        <v/>
      </c>
      <c r="N13" s="483">
        <f>'D1 Hr Graf'!N13</f>
        <v/>
      </c>
      <c r="O13" s="483">
        <f>'D1 Hr Graf'!O13</f>
        <v/>
      </c>
      <c r="P13" s="483">
        <f>'D1 Hr Graf'!P13</f>
        <v/>
      </c>
      <c r="Q13" s="483">
        <f>'D1 Hr Graf'!Q13</f>
        <v/>
      </c>
      <c r="R13" s="483">
        <f>'D1 Hr Graf'!R13</f>
        <v/>
      </c>
      <c r="S13" s="485">
        <f>'D1 Hr Graf'!S13</f>
        <v/>
      </c>
      <c r="T13" s="486">
        <f>'D1 Hr Graf'!T13</f>
        <v/>
      </c>
      <c r="U13" s="481">
        <f>'D1 Hr Graf'!U13</f>
        <v/>
      </c>
      <c r="V13" s="49">
        <f>IFERROR(W13/$AD13,0)</f>
        <v/>
      </c>
      <c r="W13" s="487">
        <f>SUM(I13:K13)</f>
        <v/>
      </c>
      <c r="X13" s="50">
        <f>IFERROR(Y13/$AD13,0)</f>
        <v/>
      </c>
      <c r="Y13" s="487">
        <f>SUM(L13:R13)</f>
        <v/>
      </c>
      <c r="Z13" s="50">
        <f>IFERROR(AA13/$AD13,0)</f>
        <v/>
      </c>
      <c r="AA13" s="487">
        <f>SUM(S13:T13)</f>
        <v/>
      </c>
      <c r="AB13" s="50">
        <f>IFERROR(AC13/$AD13,0)</f>
        <v/>
      </c>
      <c r="AC13" s="488">
        <f>SUM(W13,Y13,AA13)</f>
        <v/>
      </c>
      <c r="AD13" s="489">
        <f>SUM(D13:H13)</f>
        <v/>
      </c>
      <c r="AF13" s="601" t="n"/>
    </row>
    <row r="14">
      <c r="A14" s="3" t="n"/>
      <c r="B14" s="36" t="n">
        <v>0.4166666666666667</v>
      </c>
      <c r="C14" s="37" t="n">
        <v>0.4583333333333333</v>
      </c>
      <c r="D14" s="491">
        <f>'D1 Hr Graf'!D14</f>
        <v/>
      </c>
      <c r="E14" s="492">
        <f>'D1 Hr Graf'!E14</f>
        <v/>
      </c>
      <c r="F14" s="493">
        <f>'D1 Hr Graf'!F14</f>
        <v/>
      </c>
      <c r="G14" s="494">
        <f>'D1 Hr Graf'!G14</f>
        <v/>
      </c>
      <c r="H14" s="491">
        <f>'D1 Hr Graf'!H14</f>
        <v/>
      </c>
      <c r="I14" s="495">
        <f>'D1 Hr Graf'!I14</f>
        <v/>
      </c>
      <c r="J14" s="493">
        <f>'D1 Hr Graf'!J14</f>
        <v/>
      </c>
      <c r="K14" s="494">
        <f>'D1 Hr Graf'!K14</f>
        <v/>
      </c>
      <c r="L14" s="495">
        <f>'D1 Hr Graf'!L14</f>
        <v/>
      </c>
      <c r="M14" s="493">
        <f>'D1 Hr Graf'!M14</f>
        <v/>
      </c>
      <c r="N14" s="493">
        <f>'D1 Hr Graf'!N14</f>
        <v/>
      </c>
      <c r="O14" s="493">
        <f>'D1 Hr Graf'!O14</f>
        <v/>
      </c>
      <c r="P14" s="493">
        <f>'D1 Hr Graf'!P14</f>
        <v/>
      </c>
      <c r="Q14" s="493">
        <f>'D1 Hr Graf'!Q14</f>
        <v/>
      </c>
      <c r="R14" s="493">
        <f>'D1 Hr Graf'!R14</f>
        <v/>
      </c>
      <c r="S14" s="495">
        <f>'D1 Hr Graf'!S14</f>
        <v/>
      </c>
      <c r="T14" s="496">
        <f>'D1 Hr Graf'!T14</f>
        <v/>
      </c>
      <c r="U14" s="491">
        <f>'D1 Hr Graf'!U14</f>
        <v/>
      </c>
      <c r="V14" s="45">
        <f>IFERROR(W14/$AD14,0)</f>
        <v/>
      </c>
      <c r="W14" s="467">
        <f>SUM(I14:K14)</f>
        <v/>
      </c>
      <c r="X14" s="46">
        <f>IFERROR(Y14/$AD14,0)</f>
        <v/>
      </c>
      <c r="Y14" s="467">
        <f>SUM(L14:R14)</f>
        <v/>
      </c>
      <c r="Z14" s="46">
        <f>IFERROR(AA14/$AD14,0)</f>
        <v/>
      </c>
      <c r="AA14" s="467">
        <f>SUM(S14:T14)</f>
        <v/>
      </c>
      <c r="AB14" s="46">
        <f>IFERROR(AC14/$AD14,0)</f>
        <v/>
      </c>
      <c r="AC14" s="468">
        <f>SUM(W14,Y14,AA14)</f>
        <v/>
      </c>
      <c r="AD14" s="497">
        <f>SUM(D14:H14)</f>
        <v/>
      </c>
      <c r="AF14" s="601" t="n"/>
    </row>
    <row r="15">
      <c r="A15" s="3" t="n"/>
      <c r="B15" s="20" t="n">
        <v>0.4583333333333333</v>
      </c>
      <c r="C15" s="21" t="n">
        <v>0.5</v>
      </c>
      <c r="D15" s="471">
        <f>'D1 Hr Graf'!D15</f>
        <v/>
      </c>
      <c r="E15" s="472">
        <f>'D1 Hr Graf'!E15</f>
        <v/>
      </c>
      <c r="F15" s="473">
        <f>'D1 Hr Graf'!F15</f>
        <v/>
      </c>
      <c r="G15" s="474">
        <f>'D1 Hr Graf'!G15</f>
        <v/>
      </c>
      <c r="H15" s="471">
        <f>'D1 Hr Graf'!H15</f>
        <v/>
      </c>
      <c r="I15" s="475">
        <f>'D1 Hr Graf'!I15</f>
        <v/>
      </c>
      <c r="J15" s="473">
        <f>'D1 Hr Graf'!J15</f>
        <v/>
      </c>
      <c r="K15" s="474">
        <f>'D1 Hr Graf'!K15</f>
        <v/>
      </c>
      <c r="L15" s="475">
        <f>'D1 Hr Graf'!L15</f>
        <v/>
      </c>
      <c r="M15" s="473">
        <f>'D1 Hr Graf'!M15</f>
        <v/>
      </c>
      <c r="N15" s="473">
        <f>'D1 Hr Graf'!N15</f>
        <v/>
      </c>
      <c r="O15" s="473">
        <f>'D1 Hr Graf'!O15</f>
        <v/>
      </c>
      <c r="P15" s="473">
        <f>'D1 Hr Graf'!P15</f>
        <v/>
      </c>
      <c r="Q15" s="473">
        <f>'D1 Hr Graf'!Q15</f>
        <v/>
      </c>
      <c r="R15" s="473">
        <f>'D1 Hr Graf'!R15</f>
        <v/>
      </c>
      <c r="S15" s="475">
        <f>'D1 Hr Graf'!S15</f>
        <v/>
      </c>
      <c r="T15" s="476">
        <f>'D1 Hr Graf'!T15</f>
        <v/>
      </c>
      <c r="U15" s="471">
        <f>'D1 Hr Graf'!U15</f>
        <v/>
      </c>
      <c r="V15" s="47">
        <f>IFERROR(W15/$AD15,0)</f>
        <v/>
      </c>
      <c r="W15" s="477">
        <f>SUM(I15:K15)</f>
        <v/>
      </c>
      <c r="X15" s="48">
        <f>IFERROR(Y15/$AD15,0)</f>
        <v/>
      </c>
      <c r="Y15" s="477">
        <f>SUM(L15:R15)</f>
        <v/>
      </c>
      <c r="Z15" s="48">
        <f>IFERROR(AA15/$AD15,0)</f>
        <v/>
      </c>
      <c r="AA15" s="477">
        <f>SUM(S15:T15)</f>
        <v/>
      </c>
      <c r="AB15" s="48">
        <f>IFERROR(AC15/$AD15,0)</f>
        <v/>
      </c>
      <c r="AC15" s="478">
        <f>SUM(W15,Y15,AA15)</f>
        <v/>
      </c>
      <c r="AD15" s="479">
        <f>SUM(D15:H15)</f>
        <v/>
      </c>
      <c r="AF15" s="601" t="n"/>
    </row>
    <row r="16">
      <c r="A16" s="3" t="n"/>
      <c r="B16" s="20" t="n">
        <v>0.5</v>
      </c>
      <c r="C16" s="21" t="n">
        <v>0.5416666666666666</v>
      </c>
      <c r="D16" s="471">
        <f>'D1 Hr Graf'!D16</f>
        <v/>
      </c>
      <c r="E16" s="472">
        <f>'D1 Hr Graf'!E16</f>
        <v/>
      </c>
      <c r="F16" s="473">
        <f>'D1 Hr Graf'!F16</f>
        <v/>
      </c>
      <c r="G16" s="474">
        <f>'D1 Hr Graf'!G16</f>
        <v/>
      </c>
      <c r="H16" s="471">
        <f>'D1 Hr Graf'!H16</f>
        <v/>
      </c>
      <c r="I16" s="475">
        <f>'D1 Hr Graf'!I16</f>
        <v/>
      </c>
      <c r="J16" s="473">
        <f>'D1 Hr Graf'!J16</f>
        <v/>
      </c>
      <c r="K16" s="474">
        <f>'D1 Hr Graf'!K16</f>
        <v/>
      </c>
      <c r="L16" s="475">
        <f>'D1 Hr Graf'!L16</f>
        <v/>
      </c>
      <c r="M16" s="473">
        <f>'D1 Hr Graf'!M16</f>
        <v/>
      </c>
      <c r="N16" s="473">
        <f>'D1 Hr Graf'!N16</f>
        <v/>
      </c>
      <c r="O16" s="473">
        <f>'D1 Hr Graf'!O16</f>
        <v/>
      </c>
      <c r="P16" s="473">
        <f>'D1 Hr Graf'!P16</f>
        <v/>
      </c>
      <c r="Q16" s="473">
        <f>'D1 Hr Graf'!Q16</f>
        <v/>
      </c>
      <c r="R16" s="473">
        <f>'D1 Hr Graf'!R16</f>
        <v/>
      </c>
      <c r="S16" s="475">
        <f>'D1 Hr Graf'!S16</f>
        <v/>
      </c>
      <c r="T16" s="476">
        <f>'D1 Hr Graf'!T16</f>
        <v/>
      </c>
      <c r="U16" s="471">
        <f>'D1 Hr Graf'!U16</f>
        <v/>
      </c>
      <c r="V16" s="47">
        <f>IFERROR(W16/$AD16,0)</f>
        <v/>
      </c>
      <c r="W16" s="477">
        <f>SUM(I16:K16)</f>
        <v/>
      </c>
      <c r="X16" s="48">
        <f>IFERROR(Y16/$AD16,0)</f>
        <v/>
      </c>
      <c r="Y16" s="477">
        <f>SUM(L16:R16)</f>
        <v/>
      </c>
      <c r="Z16" s="48">
        <f>IFERROR(AA16/$AD16,0)</f>
        <v/>
      </c>
      <c r="AA16" s="477">
        <f>SUM(S16:T16)</f>
        <v/>
      </c>
      <c r="AB16" s="48">
        <f>IFERROR(AC16/$AD16,0)</f>
        <v/>
      </c>
      <c r="AC16" s="478">
        <f>SUM(W16,Y16,AA16)</f>
        <v/>
      </c>
      <c r="AD16" s="479">
        <f>SUM(D16:H16)</f>
        <v/>
      </c>
      <c r="AF16" s="601" t="n"/>
    </row>
    <row r="17">
      <c r="A17" s="3" t="n"/>
      <c r="B17" s="20" t="n">
        <v>0.5416666666666666</v>
      </c>
      <c r="C17" s="21" t="n">
        <v>0.5833333333333334</v>
      </c>
      <c r="D17" s="471">
        <f>'D1 Hr Graf'!D17</f>
        <v/>
      </c>
      <c r="E17" s="472">
        <f>'D1 Hr Graf'!E17</f>
        <v/>
      </c>
      <c r="F17" s="473">
        <f>'D1 Hr Graf'!F17</f>
        <v/>
      </c>
      <c r="G17" s="474">
        <f>'D1 Hr Graf'!G17</f>
        <v/>
      </c>
      <c r="H17" s="471">
        <f>'D1 Hr Graf'!H17</f>
        <v/>
      </c>
      <c r="I17" s="475">
        <f>'D1 Hr Graf'!I17</f>
        <v/>
      </c>
      <c r="J17" s="473">
        <f>'D1 Hr Graf'!J17</f>
        <v/>
      </c>
      <c r="K17" s="474">
        <f>'D1 Hr Graf'!K17</f>
        <v/>
      </c>
      <c r="L17" s="475">
        <f>'D1 Hr Graf'!L17</f>
        <v/>
      </c>
      <c r="M17" s="473">
        <f>'D1 Hr Graf'!M17</f>
        <v/>
      </c>
      <c r="N17" s="473">
        <f>'D1 Hr Graf'!N17</f>
        <v/>
      </c>
      <c r="O17" s="473">
        <f>'D1 Hr Graf'!O17</f>
        <v/>
      </c>
      <c r="P17" s="473">
        <f>'D1 Hr Graf'!P17</f>
        <v/>
      </c>
      <c r="Q17" s="473">
        <f>'D1 Hr Graf'!Q17</f>
        <v/>
      </c>
      <c r="R17" s="473">
        <f>'D1 Hr Graf'!R17</f>
        <v/>
      </c>
      <c r="S17" s="475">
        <f>'D1 Hr Graf'!S17</f>
        <v/>
      </c>
      <c r="T17" s="476">
        <f>'D1 Hr Graf'!T17</f>
        <v/>
      </c>
      <c r="U17" s="471">
        <f>'D1 Hr Graf'!U17</f>
        <v/>
      </c>
      <c r="V17" s="47">
        <f>IFERROR(W17/$AD17,0)</f>
        <v/>
      </c>
      <c r="W17" s="477">
        <f>SUM(I17:K17)</f>
        <v/>
      </c>
      <c r="X17" s="48">
        <f>IFERROR(Y17/$AD17,0)</f>
        <v/>
      </c>
      <c r="Y17" s="477">
        <f>SUM(L17:R17)</f>
        <v/>
      </c>
      <c r="Z17" s="48">
        <f>IFERROR(AA17/$AD17,0)</f>
        <v/>
      </c>
      <c r="AA17" s="477">
        <f>SUM(S17:T17)</f>
        <v/>
      </c>
      <c r="AB17" s="48">
        <f>IFERROR(AC17/$AD17,0)</f>
        <v/>
      </c>
      <c r="AC17" s="478">
        <f>SUM(W17,Y17,AA17)</f>
        <v/>
      </c>
      <c r="AD17" s="479">
        <f>SUM(D17:H17)</f>
        <v/>
      </c>
      <c r="AF17" s="601" t="n"/>
    </row>
    <row r="18">
      <c r="A18" s="3" t="n"/>
      <c r="B18" s="20" t="n">
        <v>0.5833333333333334</v>
      </c>
      <c r="C18" s="21" t="n">
        <v>0.625</v>
      </c>
      <c r="D18" s="471">
        <f>'D1 Hr Graf'!D18</f>
        <v/>
      </c>
      <c r="E18" s="472">
        <f>'D1 Hr Graf'!E18</f>
        <v/>
      </c>
      <c r="F18" s="473">
        <f>'D1 Hr Graf'!F18</f>
        <v/>
      </c>
      <c r="G18" s="474">
        <f>'D1 Hr Graf'!G18</f>
        <v/>
      </c>
      <c r="H18" s="471">
        <f>'D1 Hr Graf'!H18</f>
        <v/>
      </c>
      <c r="I18" s="475">
        <f>'D1 Hr Graf'!I18</f>
        <v/>
      </c>
      <c r="J18" s="473">
        <f>'D1 Hr Graf'!J18</f>
        <v/>
      </c>
      <c r="K18" s="474">
        <f>'D1 Hr Graf'!K18</f>
        <v/>
      </c>
      <c r="L18" s="475">
        <f>'D1 Hr Graf'!L18</f>
        <v/>
      </c>
      <c r="M18" s="473">
        <f>'D1 Hr Graf'!M18</f>
        <v/>
      </c>
      <c r="N18" s="473">
        <f>'D1 Hr Graf'!N18</f>
        <v/>
      </c>
      <c r="O18" s="473">
        <f>'D1 Hr Graf'!O18</f>
        <v/>
      </c>
      <c r="P18" s="473">
        <f>'D1 Hr Graf'!P18</f>
        <v/>
      </c>
      <c r="Q18" s="473">
        <f>'D1 Hr Graf'!Q18</f>
        <v/>
      </c>
      <c r="R18" s="473">
        <f>'D1 Hr Graf'!R18</f>
        <v/>
      </c>
      <c r="S18" s="475">
        <f>'D1 Hr Graf'!S18</f>
        <v/>
      </c>
      <c r="T18" s="476">
        <f>'D1 Hr Graf'!T18</f>
        <v/>
      </c>
      <c r="U18" s="471">
        <f>'D1 Hr Graf'!U18</f>
        <v/>
      </c>
      <c r="V18" s="47">
        <f>IFERROR(W18/$AD18,0)</f>
        <v/>
      </c>
      <c r="W18" s="477">
        <f>SUM(I18:K18)</f>
        <v/>
      </c>
      <c r="X18" s="48">
        <f>IFERROR(Y18/$AD18,0)</f>
        <v/>
      </c>
      <c r="Y18" s="477">
        <f>SUM(L18:R18)</f>
        <v/>
      </c>
      <c r="Z18" s="48">
        <f>IFERROR(AA18/$AD18,0)</f>
        <v/>
      </c>
      <c r="AA18" s="477">
        <f>SUM(S18:T18)</f>
        <v/>
      </c>
      <c r="AB18" s="48">
        <f>IFERROR(AC18/$AD18,0)</f>
        <v/>
      </c>
      <c r="AC18" s="478">
        <f>SUM(W18,Y18,AA18)</f>
        <v/>
      </c>
      <c r="AD18" s="479">
        <f>SUM(D18:H18)</f>
        <v/>
      </c>
      <c r="AF18" s="601" t="n"/>
    </row>
    <row r="19">
      <c r="A19" s="3" t="n"/>
      <c r="B19" s="20" t="n">
        <v>0.625</v>
      </c>
      <c r="C19" s="21" t="n">
        <v>0.6666666666666666</v>
      </c>
      <c r="D19" s="471">
        <f>'D1 Hr Graf'!D19</f>
        <v/>
      </c>
      <c r="E19" s="472">
        <f>'D1 Hr Graf'!E19</f>
        <v/>
      </c>
      <c r="F19" s="473">
        <f>'D1 Hr Graf'!F19</f>
        <v/>
      </c>
      <c r="G19" s="474">
        <f>'D1 Hr Graf'!G19</f>
        <v/>
      </c>
      <c r="H19" s="471">
        <f>'D1 Hr Graf'!H19</f>
        <v/>
      </c>
      <c r="I19" s="475">
        <f>'D1 Hr Graf'!I19</f>
        <v/>
      </c>
      <c r="J19" s="473">
        <f>'D1 Hr Graf'!J19</f>
        <v/>
      </c>
      <c r="K19" s="474">
        <f>'D1 Hr Graf'!K19</f>
        <v/>
      </c>
      <c r="L19" s="475">
        <f>'D1 Hr Graf'!L19</f>
        <v/>
      </c>
      <c r="M19" s="473">
        <f>'D1 Hr Graf'!M19</f>
        <v/>
      </c>
      <c r="N19" s="473">
        <f>'D1 Hr Graf'!N19</f>
        <v/>
      </c>
      <c r="O19" s="473">
        <f>'D1 Hr Graf'!O19</f>
        <v/>
      </c>
      <c r="P19" s="473">
        <f>'D1 Hr Graf'!P19</f>
        <v/>
      </c>
      <c r="Q19" s="473">
        <f>'D1 Hr Graf'!Q19</f>
        <v/>
      </c>
      <c r="R19" s="473">
        <f>'D1 Hr Graf'!R19</f>
        <v/>
      </c>
      <c r="S19" s="475">
        <f>'D1 Hr Graf'!S19</f>
        <v/>
      </c>
      <c r="T19" s="476">
        <f>'D1 Hr Graf'!T19</f>
        <v/>
      </c>
      <c r="U19" s="471">
        <f>'D1 Hr Graf'!U19</f>
        <v/>
      </c>
      <c r="V19" s="47">
        <f>IFERROR(W19/$AD19,0)</f>
        <v/>
      </c>
      <c r="W19" s="477">
        <f>SUM(I19:K19)</f>
        <v/>
      </c>
      <c r="X19" s="48">
        <f>IFERROR(Y19/$AD19,0)</f>
        <v/>
      </c>
      <c r="Y19" s="477">
        <f>SUM(L19:R19)</f>
        <v/>
      </c>
      <c r="Z19" s="48">
        <f>IFERROR(AA19/$AD19,0)</f>
        <v/>
      </c>
      <c r="AA19" s="477">
        <f>SUM(S19:T19)</f>
        <v/>
      </c>
      <c r="AB19" s="48">
        <f>IFERROR(AC19/$AD19,0)</f>
        <v/>
      </c>
      <c r="AC19" s="478">
        <f>SUM(W19,Y19,AA19)</f>
        <v/>
      </c>
      <c r="AD19" s="479">
        <f>SUM(D19:H19)</f>
        <v/>
      </c>
      <c r="AF19" s="601" t="n"/>
    </row>
    <row r="20">
      <c r="A20" s="3" t="n"/>
      <c r="B20" s="20" t="n">
        <v>0.6666666666666666</v>
      </c>
      <c r="C20" s="21" t="n">
        <v>0.7083333333333334</v>
      </c>
      <c r="D20" s="471">
        <f>'D1 Hr Graf'!D20</f>
        <v/>
      </c>
      <c r="E20" s="472">
        <f>'D1 Hr Graf'!E20</f>
        <v/>
      </c>
      <c r="F20" s="473">
        <f>'D1 Hr Graf'!F20</f>
        <v/>
      </c>
      <c r="G20" s="474">
        <f>'D1 Hr Graf'!G20</f>
        <v/>
      </c>
      <c r="H20" s="471">
        <f>'D1 Hr Graf'!H20</f>
        <v/>
      </c>
      <c r="I20" s="475">
        <f>'D1 Hr Graf'!I20</f>
        <v/>
      </c>
      <c r="J20" s="473">
        <f>'D1 Hr Graf'!J20</f>
        <v/>
      </c>
      <c r="K20" s="474">
        <f>'D1 Hr Graf'!K20</f>
        <v/>
      </c>
      <c r="L20" s="475">
        <f>'D1 Hr Graf'!L20</f>
        <v/>
      </c>
      <c r="M20" s="473">
        <f>'D1 Hr Graf'!M20</f>
        <v/>
      </c>
      <c r="N20" s="473">
        <f>'D1 Hr Graf'!N20</f>
        <v/>
      </c>
      <c r="O20" s="473">
        <f>'D1 Hr Graf'!O20</f>
        <v/>
      </c>
      <c r="P20" s="473">
        <f>'D1 Hr Graf'!P20</f>
        <v/>
      </c>
      <c r="Q20" s="473">
        <f>'D1 Hr Graf'!Q20</f>
        <v/>
      </c>
      <c r="R20" s="473">
        <f>'D1 Hr Graf'!R20</f>
        <v/>
      </c>
      <c r="S20" s="475">
        <f>'D1 Hr Graf'!S20</f>
        <v/>
      </c>
      <c r="T20" s="476">
        <f>'D1 Hr Graf'!T20</f>
        <v/>
      </c>
      <c r="U20" s="471">
        <f>'D1 Hr Graf'!U20</f>
        <v/>
      </c>
      <c r="V20" s="47">
        <f>IFERROR(W20/$AD20,0)</f>
        <v/>
      </c>
      <c r="W20" s="477">
        <f>SUM(I20:K20)</f>
        <v/>
      </c>
      <c r="X20" s="48">
        <f>IFERROR(Y20/$AD20,0)</f>
        <v/>
      </c>
      <c r="Y20" s="477">
        <f>SUM(L20:R20)</f>
        <v/>
      </c>
      <c r="Z20" s="48">
        <f>IFERROR(AA20/$AD20,0)</f>
        <v/>
      </c>
      <c r="AA20" s="477">
        <f>SUM(S20:T20)</f>
        <v/>
      </c>
      <c r="AB20" s="48">
        <f>IFERROR(AC20/$AD20,0)</f>
        <v/>
      </c>
      <c r="AC20" s="478">
        <f>SUM(W20,Y20,AA20)</f>
        <v/>
      </c>
      <c r="AD20" s="479">
        <f>SUM(D20:H20)</f>
        <v/>
      </c>
      <c r="AF20" s="601" t="n"/>
    </row>
    <row r="21">
      <c r="A21" s="3" t="n"/>
      <c r="B21" s="20" t="n">
        <v>0.7083333333333334</v>
      </c>
      <c r="C21" s="21" t="n">
        <v>0.75</v>
      </c>
      <c r="D21" s="471">
        <f>'D1 Hr Graf'!D21</f>
        <v/>
      </c>
      <c r="E21" s="472">
        <f>'D1 Hr Graf'!E21</f>
        <v/>
      </c>
      <c r="F21" s="473">
        <f>'D1 Hr Graf'!F21</f>
        <v/>
      </c>
      <c r="G21" s="474">
        <f>'D1 Hr Graf'!G21</f>
        <v/>
      </c>
      <c r="H21" s="471">
        <f>'D1 Hr Graf'!H21</f>
        <v/>
      </c>
      <c r="I21" s="475">
        <f>'D1 Hr Graf'!I21</f>
        <v/>
      </c>
      <c r="J21" s="473">
        <f>'D1 Hr Graf'!J21</f>
        <v/>
      </c>
      <c r="K21" s="474">
        <f>'D1 Hr Graf'!K21</f>
        <v/>
      </c>
      <c r="L21" s="475">
        <f>'D1 Hr Graf'!L21</f>
        <v/>
      </c>
      <c r="M21" s="473">
        <f>'D1 Hr Graf'!M21</f>
        <v/>
      </c>
      <c r="N21" s="473">
        <f>'D1 Hr Graf'!N21</f>
        <v/>
      </c>
      <c r="O21" s="473">
        <f>'D1 Hr Graf'!O21</f>
        <v/>
      </c>
      <c r="P21" s="473">
        <f>'D1 Hr Graf'!P21</f>
        <v/>
      </c>
      <c r="Q21" s="473">
        <f>'D1 Hr Graf'!Q21</f>
        <v/>
      </c>
      <c r="R21" s="473">
        <f>'D1 Hr Graf'!R21</f>
        <v/>
      </c>
      <c r="S21" s="475">
        <f>'D1 Hr Graf'!S21</f>
        <v/>
      </c>
      <c r="T21" s="476">
        <f>'D1 Hr Graf'!T21</f>
        <v/>
      </c>
      <c r="U21" s="471">
        <f>'D1 Hr Graf'!U21</f>
        <v/>
      </c>
      <c r="V21" s="47">
        <f>IFERROR(W21/$AD21,0)</f>
        <v/>
      </c>
      <c r="W21" s="477">
        <f>SUM(I21:K21)</f>
        <v/>
      </c>
      <c r="X21" s="48">
        <f>IFERROR(Y21/$AD21,0)</f>
        <v/>
      </c>
      <c r="Y21" s="477">
        <f>SUM(L21:R21)</f>
        <v/>
      </c>
      <c r="Z21" s="48">
        <f>IFERROR(AA21/$AD21,0)</f>
        <v/>
      </c>
      <c r="AA21" s="477">
        <f>SUM(S21:T21)</f>
        <v/>
      </c>
      <c r="AB21" s="48">
        <f>IFERROR(AC21/$AD21,0)</f>
        <v/>
      </c>
      <c r="AC21" s="478">
        <f>SUM(W21,Y21,AA21)</f>
        <v/>
      </c>
      <c r="AD21" s="479">
        <f>SUM(D21:H21)</f>
        <v/>
      </c>
      <c r="AF21" s="601" t="n"/>
    </row>
    <row r="22" ht="12.75" customHeight="1" thickBot="1">
      <c r="A22" s="3" t="n"/>
      <c r="B22" s="27" t="n">
        <v>0.75</v>
      </c>
      <c r="C22" s="28" t="n">
        <v>0.7916666666666666</v>
      </c>
      <c r="D22" s="481">
        <f>'D1 Hr Graf'!D22</f>
        <v/>
      </c>
      <c r="E22" s="482">
        <f>'D1 Hr Graf'!E22</f>
        <v/>
      </c>
      <c r="F22" s="483">
        <f>'D1 Hr Graf'!F22</f>
        <v/>
      </c>
      <c r="G22" s="484">
        <f>'D1 Hr Graf'!G22</f>
        <v/>
      </c>
      <c r="H22" s="481">
        <f>'D1 Hr Graf'!H22</f>
        <v/>
      </c>
      <c r="I22" s="485">
        <f>'D1 Hr Graf'!I22</f>
        <v/>
      </c>
      <c r="J22" s="483">
        <f>'D1 Hr Graf'!J22</f>
        <v/>
      </c>
      <c r="K22" s="484">
        <f>'D1 Hr Graf'!K22</f>
        <v/>
      </c>
      <c r="L22" s="485">
        <f>'D1 Hr Graf'!L22</f>
        <v/>
      </c>
      <c r="M22" s="483">
        <f>'D1 Hr Graf'!M22</f>
        <v/>
      </c>
      <c r="N22" s="483">
        <f>'D1 Hr Graf'!N22</f>
        <v/>
      </c>
      <c r="O22" s="483">
        <f>'D1 Hr Graf'!O22</f>
        <v/>
      </c>
      <c r="P22" s="483">
        <f>'D1 Hr Graf'!P22</f>
        <v/>
      </c>
      <c r="Q22" s="483">
        <f>'D1 Hr Graf'!Q22</f>
        <v/>
      </c>
      <c r="R22" s="483">
        <f>'D1 Hr Graf'!R22</f>
        <v/>
      </c>
      <c r="S22" s="485">
        <f>'D1 Hr Graf'!S22</f>
        <v/>
      </c>
      <c r="T22" s="486">
        <f>'D1 Hr Graf'!T22</f>
        <v/>
      </c>
      <c r="U22" s="481">
        <f>'D1 Hr Graf'!U22</f>
        <v/>
      </c>
      <c r="V22" s="49">
        <f>IFERROR(W22/$AD22,0)</f>
        <v/>
      </c>
      <c r="W22" s="487">
        <f>SUM(I22:K22)</f>
        <v/>
      </c>
      <c r="X22" s="50">
        <f>IFERROR(Y22/$AD22,0)</f>
        <v/>
      </c>
      <c r="Y22" s="487">
        <f>SUM(L22:R22)</f>
        <v/>
      </c>
      <c r="Z22" s="50">
        <f>IFERROR(AA22/$AD22,0)</f>
        <v/>
      </c>
      <c r="AA22" s="487">
        <f>SUM(S22:T22)</f>
        <v/>
      </c>
      <c r="AB22" s="50">
        <f>IFERROR(AC22/$AD22,0)</f>
        <v/>
      </c>
      <c r="AC22" s="488">
        <f>SUM(W22,Y22,AA22)</f>
        <v/>
      </c>
      <c r="AD22" s="489">
        <f>SUM(D22:H22)</f>
        <v/>
      </c>
      <c r="AF22" s="601" t="n"/>
    </row>
    <row r="23" ht="12.75" customHeight="1">
      <c r="A23" s="3" t="n"/>
      <c r="B23" s="36" t="n">
        <v>0.7916666666666666</v>
      </c>
      <c r="C23" s="37" t="n">
        <v>0.8333333333333334</v>
      </c>
      <c r="D23" s="491">
        <f>'D1 Hr Graf'!D23</f>
        <v/>
      </c>
      <c r="E23" s="492">
        <f>'D1 Hr Graf'!E23</f>
        <v/>
      </c>
      <c r="F23" s="493">
        <f>'D1 Hr Graf'!F23</f>
        <v/>
      </c>
      <c r="G23" s="494">
        <f>'D1 Hr Graf'!G23</f>
        <v/>
      </c>
      <c r="H23" s="491">
        <f>'D1 Hr Graf'!H23</f>
        <v/>
      </c>
      <c r="I23" s="495">
        <f>'D1 Hr Graf'!I23</f>
        <v/>
      </c>
      <c r="J23" s="493">
        <f>'D1 Hr Graf'!J23</f>
        <v/>
      </c>
      <c r="K23" s="494">
        <f>'D1 Hr Graf'!K23</f>
        <v/>
      </c>
      <c r="L23" s="495">
        <f>'D1 Hr Graf'!L23</f>
        <v/>
      </c>
      <c r="M23" s="493">
        <f>'D1 Hr Graf'!M23</f>
        <v/>
      </c>
      <c r="N23" s="493">
        <f>'D1 Hr Graf'!N23</f>
        <v/>
      </c>
      <c r="O23" s="493">
        <f>'D1 Hr Graf'!O23</f>
        <v/>
      </c>
      <c r="P23" s="493">
        <f>'D1 Hr Graf'!P23</f>
        <v/>
      </c>
      <c r="Q23" s="493">
        <f>'D1 Hr Graf'!Q23</f>
        <v/>
      </c>
      <c r="R23" s="493">
        <f>'D1 Hr Graf'!R23</f>
        <v/>
      </c>
      <c r="S23" s="495">
        <f>'D1 Hr Graf'!S23</f>
        <v/>
      </c>
      <c r="T23" s="496">
        <f>'D1 Hr Graf'!T23</f>
        <v/>
      </c>
      <c r="U23" s="491">
        <f>'D1 Hr Graf'!U23</f>
        <v/>
      </c>
      <c r="V23" s="45">
        <f>IFERROR(W23/$AD23,0)</f>
        <v/>
      </c>
      <c r="W23" s="467">
        <f>SUM(I23:K23)</f>
        <v/>
      </c>
      <c r="X23" s="46">
        <f>IFERROR(Y23/$AD23,0)</f>
        <v/>
      </c>
      <c r="Y23" s="467">
        <f>SUM(L23:R23)</f>
        <v/>
      </c>
      <c r="Z23" s="46">
        <f>IFERROR(AA23/$AD23,0)</f>
        <v/>
      </c>
      <c r="AA23" s="467">
        <f>SUM(S23:T23)</f>
        <v/>
      </c>
      <c r="AB23" s="46">
        <f>IFERROR(AC23/$AD23,0)</f>
        <v/>
      </c>
      <c r="AC23" s="468">
        <f>SUM(W23,Y23,AA23)</f>
        <v/>
      </c>
      <c r="AD23" s="497">
        <f>SUM(D23:H23)</f>
        <v/>
      </c>
      <c r="AF23" s="601" t="n"/>
    </row>
    <row r="24" ht="12.75" customHeight="1">
      <c r="A24" s="3" t="n"/>
      <c r="B24" s="20" t="n">
        <v>0.8333333333333334</v>
      </c>
      <c r="C24" s="21" t="n">
        <v>0.875</v>
      </c>
      <c r="D24" s="471">
        <f>'D1 Hr Graf'!D24</f>
        <v/>
      </c>
      <c r="E24" s="472">
        <f>'D1 Hr Graf'!E24</f>
        <v/>
      </c>
      <c r="F24" s="473">
        <f>'D1 Hr Graf'!F24</f>
        <v/>
      </c>
      <c r="G24" s="474">
        <f>'D1 Hr Graf'!G24</f>
        <v/>
      </c>
      <c r="H24" s="471">
        <f>'D1 Hr Graf'!H24</f>
        <v/>
      </c>
      <c r="I24" s="475">
        <f>'D1 Hr Graf'!I24</f>
        <v/>
      </c>
      <c r="J24" s="473">
        <f>'D1 Hr Graf'!J24</f>
        <v/>
      </c>
      <c r="K24" s="474">
        <f>'D1 Hr Graf'!K24</f>
        <v/>
      </c>
      <c r="L24" s="475">
        <f>'D1 Hr Graf'!L24</f>
        <v/>
      </c>
      <c r="M24" s="473">
        <f>'D1 Hr Graf'!M24</f>
        <v/>
      </c>
      <c r="N24" s="473">
        <f>'D1 Hr Graf'!N24</f>
        <v/>
      </c>
      <c r="O24" s="473">
        <f>'D1 Hr Graf'!O24</f>
        <v/>
      </c>
      <c r="P24" s="473">
        <f>'D1 Hr Graf'!P24</f>
        <v/>
      </c>
      <c r="Q24" s="473">
        <f>'D1 Hr Graf'!Q24</f>
        <v/>
      </c>
      <c r="R24" s="473">
        <f>'D1 Hr Graf'!R24</f>
        <v/>
      </c>
      <c r="S24" s="475">
        <f>'D1 Hr Graf'!S24</f>
        <v/>
      </c>
      <c r="T24" s="476">
        <f>'D1 Hr Graf'!T24</f>
        <v/>
      </c>
      <c r="U24" s="471">
        <f>'D1 Hr Graf'!U24</f>
        <v/>
      </c>
      <c r="V24" s="47">
        <f>IFERROR(W24/$AD24,0)</f>
        <v/>
      </c>
      <c r="W24" s="477">
        <f>SUM(I24:K24)</f>
        <v/>
      </c>
      <c r="X24" s="48">
        <f>IFERROR(Y24/$AD24,0)</f>
        <v/>
      </c>
      <c r="Y24" s="477">
        <f>SUM(L24:R24)</f>
        <v/>
      </c>
      <c r="Z24" s="48">
        <f>IFERROR(AA24/$AD24,0)</f>
        <v/>
      </c>
      <c r="AA24" s="477">
        <f>SUM(S24:T24)</f>
        <v/>
      </c>
      <c r="AB24" s="48">
        <f>IFERROR(AC24/$AD24,0)</f>
        <v/>
      </c>
      <c r="AC24" s="478">
        <f>SUM(W24,Y24,AA24)</f>
        <v/>
      </c>
      <c r="AD24" s="479">
        <f>SUM(D24:H24)</f>
        <v/>
      </c>
      <c r="AF24" s="601" t="n"/>
    </row>
    <row r="25" ht="12.75" customHeight="1">
      <c r="A25" s="3" t="n"/>
      <c r="B25" s="20" t="n">
        <v>0.875</v>
      </c>
      <c r="C25" s="21" t="n">
        <v>0.9166666666666666</v>
      </c>
      <c r="D25" s="471">
        <f>'D1 Hr Graf'!D25</f>
        <v/>
      </c>
      <c r="E25" s="472">
        <f>'D1 Hr Graf'!E25</f>
        <v/>
      </c>
      <c r="F25" s="473">
        <f>'D1 Hr Graf'!F25</f>
        <v/>
      </c>
      <c r="G25" s="474">
        <f>'D1 Hr Graf'!G25</f>
        <v/>
      </c>
      <c r="H25" s="471">
        <f>'D1 Hr Graf'!H25</f>
        <v/>
      </c>
      <c r="I25" s="475">
        <f>'D1 Hr Graf'!I25</f>
        <v/>
      </c>
      <c r="J25" s="473">
        <f>'D1 Hr Graf'!J25</f>
        <v/>
      </c>
      <c r="K25" s="474">
        <f>'D1 Hr Graf'!K25</f>
        <v/>
      </c>
      <c r="L25" s="475">
        <f>'D1 Hr Graf'!L25</f>
        <v/>
      </c>
      <c r="M25" s="473">
        <f>'D1 Hr Graf'!M25</f>
        <v/>
      </c>
      <c r="N25" s="473">
        <f>'D1 Hr Graf'!N25</f>
        <v/>
      </c>
      <c r="O25" s="473">
        <f>'D1 Hr Graf'!O25</f>
        <v/>
      </c>
      <c r="P25" s="473">
        <f>'D1 Hr Graf'!P25</f>
        <v/>
      </c>
      <c r="Q25" s="473">
        <f>'D1 Hr Graf'!Q25</f>
        <v/>
      </c>
      <c r="R25" s="473">
        <f>'D1 Hr Graf'!R25</f>
        <v/>
      </c>
      <c r="S25" s="475">
        <f>'D1 Hr Graf'!S25</f>
        <v/>
      </c>
      <c r="T25" s="476">
        <f>'D1 Hr Graf'!T25</f>
        <v/>
      </c>
      <c r="U25" s="471">
        <f>'D1 Hr Graf'!U25</f>
        <v/>
      </c>
      <c r="V25" s="47">
        <f>IFERROR(W25/$AD25,0)</f>
        <v/>
      </c>
      <c r="W25" s="477">
        <f>SUM(I25:K25)</f>
        <v/>
      </c>
      <c r="X25" s="48">
        <f>IFERROR(Y25/$AD25,0)</f>
        <v/>
      </c>
      <c r="Y25" s="477">
        <f>SUM(L25:R25)</f>
        <v/>
      </c>
      <c r="Z25" s="48">
        <f>IFERROR(AA25/$AD25,0)</f>
        <v/>
      </c>
      <c r="AA25" s="477">
        <f>SUM(S25:T25)</f>
        <v/>
      </c>
      <c r="AB25" s="48">
        <f>IFERROR(AC25/$AD25,0)</f>
        <v/>
      </c>
      <c r="AC25" s="478">
        <f>SUM(W25,Y25,AA25)</f>
        <v/>
      </c>
      <c r="AD25" s="479">
        <f>SUM(D25:H25)</f>
        <v/>
      </c>
      <c r="AF25" s="601" t="n"/>
    </row>
    <row r="26" ht="12.75" customHeight="1">
      <c r="A26" s="3" t="n"/>
      <c r="B26" s="20" t="n">
        <v>0.9166666666666666</v>
      </c>
      <c r="C26" s="21" t="n">
        <v>0.9583333333333334</v>
      </c>
      <c r="D26" s="471">
        <f>'D1 Hr Graf'!D26</f>
        <v/>
      </c>
      <c r="E26" s="472">
        <f>'D1 Hr Graf'!E26</f>
        <v/>
      </c>
      <c r="F26" s="473">
        <f>'D1 Hr Graf'!F26</f>
        <v/>
      </c>
      <c r="G26" s="474">
        <f>'D1 Hr Graf'!G26</f>
        <v/>
      </c>
      <c r="H26" s="471">
        <f>'D1 Hr Graf'!H26</f>
        <v/>
      </c>
      <c r="I26" s="475">
        <f>'D1 Hr Graf'!I26</f>
        <v/>
      </c>
      <c r="J26" s="473">
        <f>'D1 Hr Graf'!J26</f>
        <v/>
      </c>
      <c r="K26" s="474">
        <f>'D1 Hr Graf'!K26</f>
        <v/>
      </c>
      <c r="L26" s="475">
        <f>'D1 Hr Graf'!L26</f>
        <v/>
      </c>
      <c r="M26" s="473">
        <f>'D1 Hr Graf'!M26</f>
        <v/>
      </c>
      <c r="N26" s="473">
        <f>'D1 Hr Graf'!N26</f>
        <v/>
      </c>
      <c r="O26" s="473">
        <f>'D1 Hr Graf'!O26</f>
        <v/>
      </c>
      <c r="P26" s="473">
        <f>'D1 Hr Graf'!P26</f>
        <v/>
      </c>
      <c r="Q26" s="473">
        <f>'D1 Hr Graf'!Q26</f>
        <v/>
      </c>
      <c r="R26" s="473">
        <f>'D1 Hr Graf'!R26</f>
        <v/>
      </c>
      <c r="S26" s="475">
        <f>'D1 Hr Graf'!S26</f>
        <v/>
      </c>
      <c r="T26" s="476">
        <f>'D1 Hr Graf'!T26</f>
        <v/>
      </c>
      <c r="U26" s="471">
        <f>'D1 Hr Graf'!U26</f>
        <v/>
      </c>
      <c r="V26" s="47">
        <f>IFERROR(W26/$AD26,0)</f>
        <v/>
      </c>
      <c r="W26" s="477">
        <f>SUM(I26:K26)</f>
        <v/>
      </c>
      <c r="X26" s="48">
        <f>IFERROR(Y26/$AD26,0)</f>
        <v/>
      </c>
      <c r="Y26" s="477">
        <f>SUM(L26:R26)</f>
        <v/>
      </c>
      <c r="Z26" s="48">
        <f>IFERROR(AA26/$AD26,0)</f>
        <v/>
      </c>
      <c r="AA26" s="477">
        <f>SUM(S26:T26)</f>
        <v/>
      </c>
      <c r="AB26" s="48">
        <f>IFERROR(AC26/$AD26,0)</f>
        <v/>
      </c>
      <c r="AC26" s="478">
        <f>SUM(W26,Y26,AA26)</f>
        <v/>
      </c>
      <c r="AD26" s="479">
        <f>SUM(D26:H26)</f>
        <v/>
      </c>
      <c r="AF26" s="601" t="n"/>
    </row>
    <row r="27" ht="13.5" customHeight="1" thickBot="1">
      <c r="A27" s="3" t="n"/>
      <c r="B27" s="27" t="n">
        <v>0.9583333333333334</v>
      </c>
      <c r="C27" s="28" t="n">
        <v>1</v>
      </c>
      <c r="D27" s="481">
        <f>'D1 Hr Graf'!D27</f>
        <v/>
      </c>
      <c r="E27" s="482">
        <f>'D1 Hr Graf'!E27</f>
        <v/>
      </c>
      <c r="F27" s="483">
        <f>'D1 Hr Graf'!F27</f>
        <v/>
      </c>
      <c r="G27" s="484">
        <f>'D1 Hr Graf'!G27</f>
        <v/>
      </c>
      <c r="H27" s="481">
        <f>'D1 Hr Graf'!H27</f>
        <v/>
      </c>
      <c r="I27" s="485">
        <f>'D1 Hr Graf'!I27</f>
        <v/>
      </c>
      <c r="J27" s="483">
        <f>'D1 Hr Graf'!J27</f>
        <v/>
      </c>
      <c r="K27" s="484">
        <f>'D1 Hr Graf'!K27</f>
        <v/>
      </c>
      <c r="L27" s="485">
        <f>'D1 Hr Graf'!L27</f>
        <v/>
      </c>
      <c r="M27" s="483">
        <f>'D1 Hr Graf'!M27</f>
        <v/>
      </c>
      <c r="N27" s="483">
        <f>'D1 Hr Graf'!N27</f>
        <v/>
      </c>
      <c r="O27" s="483">
        <f>'D1 Hr Graf'!O27</f>
        <v/>
      </c>
      <c r="P27" s="483">
        <f>'D1 Hr Graf'!P27</f>
        <v/>
      </c>
      <c r="Q27" s="483">
        <f>'D1 Hr Graf'!Q27</f>
        <v/>
      </c>
      <c r="R27" s="483">
        <f>'D1 Hr Graf'!R27</f>
        <v/>
      </c>
      <c r="S27" s="485">
        <f>'D1 Hr Graf'!S27</f>
        <v/>
      </c>
      <c r="T27" s="486">
        <f>'D1 Hr Graf'!T27</f>
        <v/>
      </c>
      <c r="U27" s="481">
        <f>'D1 Hr Graf'!U27</f>
        <v/>
      </c>
      <c r="V27" s="49">
        <f>IFERROR(W27/$AD27,0)</f>
        <v/>
      </c>
      <c r="W27" s="487">
        <f>SUM(I27:K27)</f>
        <v/>
      </c>
      <c r="X27" s="50">
        <f>IFERROR(Y27/$AD27,0)</f>
        <v/>
      </c>
      <c r="Y27" s="487">
        <f>SUM(L27:R27)</f>
        <v/>
      </c>
      <c r="Z27" s="50">
        <f>IFERROR(AA27/$AD27,0)</f>
        <v/>
      </c>
      <c r="AA27" s="487">
        <f>SUM(S27:T27)</f>
        <v/>
      </c>
      <c r="AB27" s="50">
        <f>IFERROR(AC27/$AD27,0)</f>
        <v/>
      </c>
      <c r="AC27" s="488">
        <f>SUM(W27,Y27,AA27)</f>
        <v/>
      </c>
      <c r="AD27" s="489">
        <f>SUM(D27:H27)</f>
        <v/>
      </c>
      <c r="AF27" s="601" t="n"/>
    </row>
    <row r="28" ht="13.8" customHeight="1" thickBot="1">
      <c r="B28" s="22" t="inlineStr">
        <is>
          <t>Total</t>
        </is>
      </c>
      <c r="C28" s="22" t="n"/>
      <c r="D28" s="498">
        <f>SUM(D4:D27)</f>
        <v/>
      </c>
      <c r="E28" s="499">
        <f>SUM(E4:E27)</f>
        <v/>
      </c>
      <c r="F28" s="500">
        <f>SUM(F4:F27)</f>
        <v/>
      </c>
      <c r="G28" s="501">
        <f>SUM(G4:G27)</f>
        <v/>
      </c>
      <c r="H28" s="498">
        <f>SUM(H4:H27)</f>
        <v/>
      </c>
      <c r="I28" s="499">
        <f>SUM(I4:I27)</f>
        <v/>
      </c>
      <c r="J28" s="500">
        <f>SUM(J4:J27)</f>
        <v/>
      </c>
      <c r="K28" s="501">
        <f>SUM(K4:K27)</f>
        <v/>
      </c>
      <c r="L28" s="499">
        <f>SUM(L4:L27)</f>
        <v/>
      </c>
      <c r="M28" s="500">
        <f>SUM(M4:M27)</f>
        <v/>
      </c>
      <c r="N28" s="500">
        <f>SUM(N4:N27)</f>
        <v/>
      </c>
      <c r="O28" s="500">
        <f>SUM(O4:O27)</f>
        <v/>
      </c>
      <c r="P28" s="500">
        <f>SUM(P4:P27)</f>
        <v/>
      </c>
      <c r="Q28" s="500">
        <f>SUM(Q4:Q27)</f>
        <v/>
      </c>
      <c r="R28" s="500">
        <f>SUM(R4:R27)</f>
        <v/>
      </c>
      <c r="S28" s="499">
        <f>SUM(S4:S27)</f>
        <v/>
      </c>
      <c r="T28" s="502">
        <f>SUM(T4:T27)</f>
        <v/>
      </c>
      <c r="U28" s="498">
        <f>SUM(U4:U27)</f>
        <v/>
      </c>
      <c r="V28" s="51">
        <f>IFERROR(W28/$AD28,0)</f>
        <v/>
      </c>
      <c r="W28" s="503">
        <f>SUM(I28:K28)</f>
        <v/>
      </c>
      <c r="X28" s="52">
        <f>IFERROR(Y28/$AD28,0)</f>
        <v/>
      </c>
      <c r="Y28" s="503">
        <f>SUM(L28:R28)</f>
        <v/>
      </c>
      <c r="Z28" s="52">
        <f>IFERROR(AA28/$AD28,0)</f>
        <v/>
      </c>
      <c r="AA28" s="503">
        <f>SUM(S28:T28)</f>
        <v/>
      </c>
      <c r="AB28" s="52">
        <f>IFERROR(AC28/$AD28,0)</f>
        <v/>
      </c>
      <c r="AC28" s="504">
        <f>SUM(W28,Y28,AA28)</f>
        <v/>
      </c>
      <c r="AD28" s="505">
        <f>SUM(D28:H28)</f>
        <v/>
      </c>
    </row>
  </sheetData>
  <mergeCells count="12">
    <mergeCell ref="AD2:AD3"/>
    <mergeCell ref="E2:G2"/>
    <mergeCell ref="S2:T2"/>
    <mergeCell ref="B2:C2"/>
    <mergeCell ref="I2:K2"/>
    <mergeCell ref="V2:AC2"/>
    <mergeCell ref="L2:R2"/>
    <mergeCell ref="AC1:AD1"/>
    <mergeCell ref="D2:D3"/>
    <mergeCell ref="U1:AB1"/>
    <mergeCell ref="U2:U3"/>
    <mergeCell ref="H2:H3"/>
  </mergeCells>
  <pageMargins left="0.787401575" right="0.787401575" top="0.984251969" bottom="0.984251969" header="0.492125985" footer="0.492125985"/>
  <pageSetup orientation="portrait" paperSize="9"/>
</worksheet>
</file>

<file path=xl/worksheets/sheet7.xml><?xml version="1.0" encoding="utf-8"?>
<worksheet xmlns="http://schemas.openxmlformats.org/spreadsheetml/2006/main">
  <sheetPr>
    <tabColor rgb="FF00B0F0"/>
    <outlinePr summaryBelow="1" summaryRight="1"/>
    <pageSetUpPr/>
  </sheetPr>
  <dimension ref="A1:A1"/>
  <sheetViews>
    <sheetView showGridLines="0" workbookViewId="0">
      <selection activeCell="Q30" sqref="Q30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B1:T16"/>
  <sheetViews>
    <sheetView showGridLines="0" zoomScale="85" zoomScaleNormal="85" workbookViewId="0">
      <selection activeCell="D29" sqref="D29"/>
    </sheetView>
  </sheetViews>
  <sheetFormatPr baseColWidth="8" defaultRowHeight="14.4"/>
  <cols>
    <col width="1.88671875" customWidth="1" min="1" max="1"/>
    <col width="71.6640625" bestFit="1" customWidth="1" min="2" max="2"/>
    <col width="15.109375" customWidth="1" min="3" max="4"/>
    <col width="10.88671875" customWidth="1" min="5" max="6"/>
    <col width="12.109375" customWidth="1" min="7" max="7"/>
    <col width="10.88671875" customWidth="1" min="8" max="14"/>
    <col width="12.109375" customWidth="1" min="15" max="15"/>
    <col width="10.88671875" customWidth="1" min="16" max="20"/>
    <col width="2.44140625" customWidth="1" min="21" max="21"/>
  </cols>
  <sheetData>
    <row r="1">
      <c r="B1" s="602" t="inlineStr">
        <is>
          <t>Hora Pico Manhã</t>
        </is>
      </c>
      <c r="C1" s="35" t="n">
        <v>7</v>
      </c>
      <c r="D1" s="331" t="inlineStr">
        <is>
          <t>Preencher</t>
        </is>
      </c>
    </row>
    <row r="2">
      <c r="B2" s="602" t="inlineStr">
        <is>
          <t>Hora Pico Tarde</t>
        </is>
      </c>
      <c r="C2" s="35" t="n">
        <v>17</v>
      </c>
    </row>
    <row r="3" ht="15" customFormat="1" customHeight="1" s="131" thickBot="1"/>
    <row r="4">
      <c r="B4" s="329" t="inlineStr">
        <is>
          <t>Movimento</t>
        </is>
      </c>
      <c r="C4" s="336" t="inlineStr">
        <is>
          <t>Data</t>
        </is>
      </c>
      <c r="D4" s="338" t="inlineStr">
        <is>
          <t>Duração Contagem</t>
        </is>
      </c>
      <c r="E4" s="603">
        <f>"Manhã (0"&amp;$C$1&amp;":00 - 0"&amp;($C$1+1)&amp;":00)"</f>
        <v/>
      </c>
      <c r="F4" s="604" t="n"/>
      <c r="G4" s="604" t="n"/>
      <c r="H4" s="604" t="n"/>
      <c r="I4" s="604" t="n"/>
      <c r="J4" s="604" t="n"/>
      <c r="K4" s="604" t="n"/>
      <c r="L4" s="605" t="n"/>
      <c r="M4" s="606">
        <f>"Tarde ("&amp;$C$2&amp;":00 - "&amp;($C$2+1)&amp;":00)"</f>
        <v/>
      </c>
      <c r="N4" s="604" t="n"/>
      <c r="O4" s="604" t="n"/>
      <c r="P4" s="604" t="n"/>
      <c r="Q4" s="604" t="n"/>
      <c r="R4" s="604" t="n"/>
      <c r="S4" s="604" t="n"/>
      <c r="T4" s="607" t="n"/>
    </row>
    <row r="5" ht="15" customHeight="1" thickBot="1">
      <c r="B5" s="608" t="n"/>
      <c r="C5" s="609" t="n"/>
      <c r="D5" s="609" t="n"/>
      <c r="E5" s="111" t="inlineStr">
        <is>
          <t>Leves</t>
        </is>
      </c>
      <c r="F5" s="130" t="inlineStr">
        <is>
          <t>VUC</t>
        </is>
      </c>
      <c r="G5" s="33" t="inlineStr">
        <is>
          <t>Caminhões</t>
        </is>
      </c>
      <c r="H5" s="33" t="inlineStr">
        <is>
          <t>Carretas</t>
        </is>
      </c>
      <c r="I5" s="33" t="inlineStr">
        <is>
          <t>Ônibus</t>
        </is>
      </c>
      <c r="J5" s="33" t="inlineStr">
        <is>
          <t>Pesados</t>
        </is>
      </c>
      <c r="K5" s="33" t="inlineStr">
        <is>
          <t>Motos</t>
        </is>
      </c>
      <c r="L5" s="112" t="inlineStr">
        <is>
          <t>Total</t>
        </is>
      </c>
      <c r="M5" s="111" t="inlineStr">
        <is>
          <t>Leves</t>
        </is>
      </c>
      <c r="N5" s="130" t="inlineStr">
        <is>
          <t>VUC</t>
        </is>
      </c>
      <c r="O5" s="33" t="inlineStr">
        <is>
          <t>Caminhões</t>
        </is>
      </c>
      <c r="P5" s="33" t="inlineStr">
        <is>
          <t>Carretas</t>
        </is>
      </c>
      <c r="Q5" s="33" t="inlineStr">
        <is>
          <t>Ônibus</t>
        </is>
      </c>
      <c r="R5" s="33" t="inlineStr">
        <is>
          <t>Pesados</t>
        </is>
      </c>
      <c r="S5" s="33" t="inlineStr">
        <is>
          <t>Motos</t>
        </is>
      </c>
      <c r="T5" s="34" t="inlineStr">
        <is>
          <t>Total</t>
        </is>
      </c>
    </row>
    <row r="6">
      <c r="B6" s="256">
        <f>'D1 Hr Graf'!$C$1</f>
        <v/>
      </c>
      <c r="C6" s="117">
        <f>IF('D1 Hr Graf'!$AC$1=0,"",'D1 Hr Graf'!$AC$1)</f>
        <v/>
      </c>
      <c r="D6" s="254">
        <f>Entrada!$D$10</f>
        <v/>
      </c>
      <c r="E6" s="116">
        <f>SUM(VLOOKUP($C$1,'D1 Hr Graf'!$A$4:$AD$27,4),VLOOKUP($C$1,'D1 Hr Graf'!$A$4:$AD$27,5),VLOOKUP($C$1,'D1 Hr Graf'!$A$4:$AD$27,6),VLOOKUP($C$1,'D1 Hr Graf'!$A$4:$AD$27,7))</f>
        <v/>
      </c>
      <c r="F6" s="114">
        <f>VLOOKUP($C$1,'D1 Hr Graf'!$A$4:$AD$27,8)</f>
        <v/>
      </c>
      <c r="G6" s="114">
        <f>VLOOKUP($C$1,'D1 Hr Graf'!$A$4:$AD$27,23)</f>
        <v/>
      </c>
      <c r="H6" s="114">
        <f>VLOOKUP($C$1,'D1 Hr Graf'!$A$4:$AD$27,25)</f>
        <v/>
      </c>
      <c r="I6" s="114">
        <f>VLOOKUP($C$1,'D1 Hr Graf'!$A$4:$AD$27,27)</f>
        <v/>
      </c>
      <c r="J6" s="114">
        <f>SUM(G6:I6)</f>
        <v/>
      </c>
      <c r="K6" s="114">
        <f>VLOOKUP($C$1,'D1 Hr Graf'!$A$4:$AD$27,21)</f>
        <v/>
      </c>
      <c r="L6" s="115">
        <f>SUM(J6,E6:F6)</f>
        <v/>
      </c>
      <c r="M6" s="116">
        <f>SUM(VLOOKUP($C$2,'D1 Hr Graf'!$A$4:$AD$27,4),VLOOKUP($C$2,'D1 Hr Graf'!$A$4:$AD$27,5),VLOOKUP($C$2,'D1 Hr Graf'!$A$4:$AD$27,6),VLOOKUP($C$2,'D1 Hr Graf'!$A$4:$AD$27,7))</f>
        <v/>
      </c>
      <c r="N6" s="114">
        <f>VLOOKUP($C$2,'D1 Hr Graf'!$A$4:$AD$27,8)</f>
        <v/>
      </c>
      <c r="O6" s="114">
        <f>VLOOKUP($C$2,'D1 Hr Graf'!$A$4:$AD$27,23)</f>
        <v/>
      </c>
      <c r="P6" s="114">
        <f>VLOOKUP($C$2,'D1 Hr Graf'!$A$4:$AD$27,25)</f>
        <v/>
      </c>
      <c r="Q6" s="114">
        <f>VLOOKUP($C$2,'D1 Hr Graf'!$A$4:$AD$27,27)</f>
        <v/>
      </c>
      <c r="R6" s="114">
        <f>SUM(O6:Q6)</f>
        <v/>
      </c>
      <c r="S6" s="114">
        <f>VLOOKUP($C$2,'D1 Hr Graf'!$A$4:$AD$27,21)</f>
        <v/>
      </c>
      <c r="T6" s="115">
        <f>SUM(R6,M6:N6)</f>
        <v/>
      </c>
    </row>
    <row r="7">
      <c r="B7" s="257" t="n"/>
      <c r="C7" s="241" t="n"/>
      <c r="D7" s="252" t="n"/>
      <c r="E7" s="242" t="n"/>
      <c r="F7" s="243" t="n"/>
      <c r="G7" s="243" t="n"/>
      <c r="H7" s="243" t="n"/>
      <c r="I7" s="243" t="n"/>
      <c r="J7" s="243" t="n"/>
      <c r="K7" s="243" t="n"/>
      <c r="L7" s="244" t="n"/>
      <c r="M7" s="242" t="n"/>
      <c r="N7" s="243" t="n"/>
      <c r="O7" s="243" t="n"/>
      <c r="P7" s="243" t="n"/>
      <c r="Q7" s="243" t="n"/>
      <c r="R7" s="243" t="n"/>
      <c r="S7" s="243" t="n"/>
      <c r="T7" s="244" t="n"/>
    </row>
    <row r="8">
      <c r="B8" s="257" t="n"/>
      <c r="C8" s="241" t="n"/>
      <c r="D8" s="252" t="n"/>
      <c r="E8" s="242" t="n"/>
      <c r="F8" s="243" t="n"/>
      <c r="G8" s="243" t="n"/>
      <c r="H8" s="243" t="n"/>
      <c r="I8" s="243" t="n"/>
      <c r="J8" s="243" t="n"/>
      <c r="K8" s="243" t="n"/>
      <c r="L8" s="244" t="n"/>
      <c r="M8" s="242" t="n"/>
      <c r="N8" s="243" t="n"/>
      <c r="O8" s="243" t="n"/>
      <c r="P8" s="243" t="n"/>
      <c r="Q8" s="243" t="n"/>
      <c r="R8" s="243" t="n"/>
      <c r="S8" s="243" t="n"/>
      <c r="T8" s="244" t="n"/>
    </row>
    <row r="9">
      <c r="B9" s="257" t="n"/>
      <c r="C9" s="241" t="n"/>
      <c r="D9" s="252" t="n"/>
      <c r="E9" s="242" t="n"/>
      <c r="F9" s="243" t="n"/>
      <c r="G9" s="243" t="n"/>
      <c r="H9" s="243" t="n"/>
      <c r="I9" s="243" t="n"/>
      <c r="J9" s="243" t="n"/>
      <c r="K9" s="243" t="n"/>
      <c r="L9" s="244" t="n"/>
      <c r="M9" s="242" t="n"/>
      <c r="N9" s="243" t="n"/>
      <c r="O9" s="243" t="n"/>
      <c r="P9" s="243" t="n"/>
      <c r="Q9" s="243" t="n"/>
      <c r="R9" s="243" t="n"/>
      <c r="S9" s="243" t="n"/>
      <c r="T9" s="244" t="n"/>
    </row>
    <row r="10">
      <c r="B10" s="257" t="n"/>
      <c r="C10" s="241" t="n"/>
      <c r="D10" s="252" t="n"/>
      <c r="E10" s="242" t="n"/>
      <c r="F10" s="243" t="n"/>
      <c r="G10" s="243" t="n"/>
      <c r="H10" s="243" t="n"/>
      <c r="I10" s="243" t="n"/>
      <c r="J10" s="243" t="n"/>
      <c r="K10" s="243" t="n"/>
      <c r="L10" s="244" t="n"/>
      <c r="M10" s="242" t="n"/>
      <c r="N10" s="243" t="n"/>
      <c r="O10" s="243" t="n"/>
      <c r="P10" s="243" t="n"/>
      <c r="Q10" s="243" t="n"/>
      <c r="R10" s="243" t="n"/>
      <c r="S10" s="243" t="n"/>
      <c r="T10" s="244" t="n"/>
    </row>
    <row r="11">
      <c r="B11" s="257" t="n"/>
      <c r="C11" s="241" t="n"/>
      <c r="D11" s="252" t="n"/>
      <c r="E11" s="242" t="n"/>
      <c r="F11" s="243" t="n"/>
      <c r="G11" s="243" t="n"/>
      <c r="H11" s="243" t="n"/>
      <c r="I11" s="243" t="n"/>
      <c r="J11" s="243" t="n"/>
      <c r="K11" s="243" t="n"/>
      <c r="L11" s="244" t="n"/>
      <c r="M11" s="242" t="n"/>
      <c r="N11" s="243" t="n"/>
      <c r="O11" s="243" t="n"/>
      <c r="P11" s="243" t="n"/>
      <c r="Q11" s="243" t="n"/>
      <c r="R11" s="243" t="n"/>
      <c r="S11" s="243" t="n"/>
      <c r="T11" s="244" t="n"/>
    </row>
    <row r="12">
      <c r="B12" s="257" t="n"/>
      <c r="C12" s="241" t="n"/>
      <c r="D12" s="252" t="n"/>
      <c r="E12" s="242" t="n"/>
      <c r="F12" s="243" t="n"/>
      <c r="G12" s="243" t="n"/>
      <c r="H12" s="243" t="n"/>
      <c r="I12" s="243" t="n"/>
      <c r="J12" s="243" t="n"/>
      <c r="K12" s="243" t="n"/>
      <c r="L12" s="244" t="n"/>
      <c r="M12" s="242" t="n"/>
      <c r="N12" s="243" t="n"/>
      <c r="O12" s="243" t="n"/>
      <c r="P12" s="243" t="n"/>
      <c r="Q12" s="243" t="n"/>
      <c r="R12" s="243" t="n"/>
      <c r="S12" s="243" t="n"/>
      <c r="T12" s="244" t="n"/>
    </row>
    <row r="13">
      <c r="B13" s="257" t="n"/>
      <c r="C13" s="241" t="n"/>
      <c r="D13" s="252" t="n"/>
      <c r="E13" s="242" t="n"/>
      <c r="F13" s="243" t="n"/>
      <c r="G13" s="243" t="n"/>
      <c r="H13" s="243" t="n"/>
      <c r="I13" s="243" t="n"/>
      <c r="J13" s="243" t="n"/>
      <c r="K13" s="243" t="n"/>
      <c r="L13" s="244" t="n"/>
      <c r="M13" s="242" t="n"/>
      <c r="N13" s="243" t="n"/>
      <c r="O13" s="243" t="n"/>
      <c r="P13" s="243" t="n"/>
      <c r="Q13" s="243" t="n"/>
      <c r="R13" s="243" t="n"/>
      <c r="S13" s="243" t="n"/>
      <c r="T13" s="244" t="n"/>
    </row>
    <row r="14">
      <c r="B14" s="257" t="n"/>
      <c r="C14" s="241" t="n"/>
      <c r="D14" s="252" t="n"/>
      <c r="E14" s="242" t="n"/>
      <c r="F14" s="243" t="n"/>
      <c r="G14" s="243" t="n"/>
      <c r="H14" s="243" t="n"/>
      <c r="I14" s="243" t="n"/>
      <c r="J14" s="243" t="n"/>
      <c r="K14" s="243" t="n"/>
      <c r="L14" s="244" t="n"/>
      <c r="M14" s="242" t="n"/>
      <c r="N14" s="243" t="n"/>
      <c r="O14" s="243" t="n"/>
      <c r="P14" s="243" t="n"/>
      <c r="Q14" s="243" t="n"/>
      <c r="R14" s="243" t="n"/>
      <c r="S14" s="243" t="n"/>
      <c r="T14" s="244" t="n"/>
    </row>
    <row r="15">
      <c r="B15" s="257" t="n"/>
      <c r="C15" s="241" t="n"/>
      <c r="D15" s="252" t="n"/>
      <c r="E15" s="242" t="n"/>
      <c r="F15" s="243" t="n"/>
      <c r="G15" s="243" t="n"/>
      <c r="H15" s="243" t="n"/>
      <c r="I15" s="243" t="n"/>
      <c r="J15" s="243" t="n"/>
      <c r="K15" s="243" t="n"/>
      <c r="L15" s="244" t="n"/>
      <c r="M15" s="242" t="n"/>
      <c r="N15" s="243" t="n"/>
      <c r="O15" s="243" t="n"/>
      <c r="P15" s="243" t="n"/>
      <c r="Q15" s="243" t="n"/>
      <c r="R15" s="243" t="n"/>
      <c r="S15" s="243" t="n"/>
      <c r="T15" s="244" t="n"/>
    </row>
    <row r="16" ht="15" customHeight="1" thickBot="1">
      <c r="B16" s="258" t="n"/>
      <c r="C16" s="245" t="n"/>
      <c r="D16" s="253" t="n"/>
      <c r="E16" s="246" t="n"/>
      <c r="F16" s="247" t="n"/>
      <c r="G16" s="247" t="n"/>
      <c r="H16" s="247" t="n"/>
      <c r="I16" s="247" t="n"/>
      <c r="J16" s="247" t="n"/>
      <c r="K16" s="247" t="n"/>
      <c r="L16" s="248" t="n"/>
      <c r="M16" s="246" t="n"/>
      <c r="N16" s="247" t="n"/>
      <c r="O16" s="247" t="n"/>
      <c r="P16" s="247" t="n"/>
      <c r="Q16" s="247" t="n"/>
      <c r="R16" s="247" t="n"/>
      <c r="S16" s="247" t="n"/>
      <c r="T16" s="248" t="n"/>
    </row>
  </sheetData>
  <mergeCells count="6">
    <mergeCell ref="E4:L4"/>
    <mergeCell ref="B4:B5"/>
    <mergeCell ref="C4:C5"/>
    <mergeCell ref="D4:D5"/>
    <mergeCell ref="D1:T1"/>
    <mergeCell ref="M4:T4"/>
  </mergeCells>
  <conditionalFormatting sqref="C6:D16">
    <cfRule type="cellIs" priority="19" operator="equal" dxfId="0">
      <formula>0</formula>
    </cfRule>
  </conditionalFormatting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B1:R16"/>
  <sheetViews>
    <sheetView showGridLines="0" zoomScale="85" zoomScaleNormal="85" workbookViewId="0">
      <selection activeCell="A1" sqref="A1"/>
    </sheetView>
  </sheetViews>
  <sheetFormatPr baseColWidth="8" defaultRowHeight="14.4"/>
  <cols>
    <col width="1.88671875" customWidth="1" min="1" max="1"/>
    <col width="71.6640625" bestFit="1" customWidth="1" min="2" max="2"/>
    <col width="15.109375" customWidth="1" min="3" max="4"/>
    <col width="10.88671875" customWidth="1" min="5" max="18"/>
  </cols>
  <sheetData>
    <row r="1">
      <c r="B1" s="610" t="inlineStr">
        <is>
          <t>Hora Pico Manhã</t>
        </is>
      </c>
      <c r="C1" s="118">
        <f t="array" ref="C1:C2">'Resumo por Categoria'!C1:C2</f>
        <v/>
      </c>
      <c r="D1" s="340" t="inlineStr">
        <is>
          <t>Preencher na aba "Resumo por Categoria"</t>
        </is>
      </c>
    </row>
    <row r="2">
      <c r="B2" s="610" t="inlineStr">
        <is>
          <t>Hora Pico Tarde</t>
        </is>
      </c>
      <c r="C2" s="118" t="n">
        <v>17</v>
      </c>
    </row>
    <row r="3" ht="15" customHeight="1" thickBot="1"/>
    <row r="4" ht="15" customHeight="1">
      <c r="B4" s="329" t="inlineStr">
        <is>
          <t>Movimento</t>
        </is>
      </c>
      <c r="C4" s="336" t="inlineStr">
        <is>
          <t>Data</t>
        </is>
      </c>
      <c r="D4" s="338" t="inlineStr">
        <is>
          <t>Duração Contagem</t>
        </is>
      </c>
      <c r="E4" s="603">
        <f>"Manhã (0"&amp;$C$1&amp;":00 - 0"&amp;($C$1+1)&amp;":00)"</f>
        <v/>
      </c>
      <c r="F4" s="604" t="n"/>
      <c r="G4" s="605" t="n"/>
      <c r="H4" s="332">
        <f>"Tarde ("&amp;$C$2&amp;":00 - "&amp;($C$2+1)&amp;":00)"</f>
        <v/>
      </c>
      <c r="I4" s="604" t="n"/>
      <c r="J4" s="604" t="n"/>
      <c r="K4" s="606" t="inlineStr">
        <is>
          <t>Fluxo Total do Dia</t>
        </is>
      </c>
      <c r="L4" s="604" t="n"/>
      <c r="M4" s="604" t="n"/>
      <c r="N4" s="604" t="n"/>
      <c r="O4" s="604" t="n"/>
      <c r="P4" s="604" t="n"/>
      <c r="Q4" s="604" t="n"/>
      <c r="R4" s="607" t="n"/>
    </row>
    <row r="5" ht="15" customHeight="1" thickBot="1">
      <c r="B5" s="608" t="n"/>
      <c r="C5" s="609" t="n"/>
      <c r="D5" s="609" t="n"/>
      <c r="E5" s="111" t="inlineStr">
        <is>
          <t>Leves</t>
        </is>
      </c>
      <c r="F5" s="33" t="inlineStr">
        <is>
          <t>Pesados</t>
        </is>
      </c>
      <c r="G5" s="112" t="inlineStr">
        <is>
          <t>Total</t>
        </is>
      </c>
      <c r="H5" s="111" t="inlineStr">
        <is>
          <t>Leves</t>
        </is>
      </c>
      <c r="I5" s="33" t="inlineStr">
        <is>
          <t>Pesados</t>
        </is>
      </c>
      <c r="J5" s="255" t="inlineStr">
        <is>
          <t>Total</t>
        </is>
      </c>
      <c r="K5" s="111" t="inlineStr">
        <is>
          <t>Leves</t>
        </is>
      </c>
      <c r="L5" s="130" t="inlineStr">
        <is>
          <t>VUC</t>
        </is>
      </c>
      <c r="M5" s="33" t="inlineStr">
        <is>
          <t>Caminhões</t>
        </is>
      </c>
      <c r="N5" s="33" t="inlineStr">
        <is>
          <t>Carretas</t>
        </is>
      </c>
      <c r="O5" s="33" t="inlineStr">
        <is>
          <t>Ônibus</t>
        </is>
      </c>
      <c r="P5" s="33" t="inlineStr">
        <is>
          <t>Pesados</t>
        </is>
      </c>
      <c r="Q5" s="33" t="inlineStr">
        <is>
          <t>Motos</t>
        </is>
      </c>
      <c r="R5" s="34" t="inlineStr">
        <is>
          <t>Total</t>
        </is>
      </c>
    </row>
    <row r="6">
      <c r="B6" s="256">
        <f>'Resumo por Categoria'!B6</f>
        <v/>
      </c>
      <c r="C6" s="117">
        <f>'Resumo por Categoria'!C6</f>
        <v/>
      </c>
      <c r="D6" s="254">
        <f>Entrada!$D$10</f>
        <v/>
      </c>
      <c r="E6" s="116">
        <f>'Resumo por Categoria'!E6+'Resumo por Categoria'!F6</f>
        <v/>
      </c>
      <c r="F6" s="114">
        <f>'Resumo por Categoria'!J6</f>
        <v/>
      </c>
      <c r="G6" s="115">
        <f>SUM(E6:F6)</f>
        <v/>
      </c>
      <c r="H6" s="113">
        <f>'Resumo por Categoria'!M6+'Resumo por Categoria'!N6</f>
        <v/>
      </c>
      <c r="I6" s="114">
        <f>'Resumo por Categoria'!R6</f>
        <v/>
      </c>
      <c r="J6" s="115">
        <f>SUM(H6:I6)</f>
        <v/>
      </c>
      <c r="K6" s="116">
        <f>SUM('D1 Hr Graf'!$D$28:$G$28)</f>
        <v/>
      </c>
      <c r="L6" s="114">
        <f>'D1 Hr Graf'!$H$28</f>
        <v/>
      </c>
      <c r="M6" s="114">
        <f>'D1 Hr Graf'!$W$28</f>
        <v/>
      </c>
      <c r="N6" s="114">
        <f>'D1 Hr Graf'!$Y$28</f>
        <v/>
      </c>
      <c r="O6" s="114">
        <f>'D1 Hr Graf'!$AA$28</f>
        <v/>
      </c>
      <c r="P6" s="114">
        <f>'D1 Hr Graf'!$AC$28</f>
        <v/>
      </c>
      <c r="Q6" s="114">
        <f>'D1 Hr Graf'!$U$28</f>
        <v/>
      </c>
      <c r="R6" s="115">
        <f>SUM(K6:O6)</f>
        <v/>
      </c>
    </row>
    <row r="7">
      <c r="B7" s="257" t="n"/>
      <c r="C7" s="241" t="n"/>
      <c r="D7" s="252" t="n"/>
      <c r="E7" s="242" t="n"/>
      <c r="F7" s="243" t="n"/>
      <c r="G7" s="244" t="n"/>
      <c r="H7" s="249" t="n"/>
      <c r="I7" s="243" t="n"/>
      <c r="J7" s="244" t="n"/>
      <c r="K7" s="242" t="n"/>
      <c r="L7" s="243" t="n"/>
      <c r="M7" s="243" t="n"/>
      <c r="N7" s="243" t="n"/>
      <c r="O7" s="243" t="n"/>
      <c r="P7" s="243" t="n"/>
      <c r="Q7" s="243" t="n"/>
      <c r="R7" s="244" t="n"/>
    </row>
    <row r="8">
      <c r="B8" s="257" t="n"/>
      <c r="C8" s="241" t="n"/>
      <c r="D8" s="252" t="n"/>
      <c r="E8" s="242" t="n"/>
      <c r="F8" s="243" t="n"/>
      <c r="G8" s="244" t="n"/>
      <c r="H8" s="249" t="n"/>
      <c r="I8" s="243" t="n"/>
      <c r="J8" s="244" t="n"/>
      <c r="K8" s="242" t="n"/>
      <c r="L8" s="243" t="n"/>
      <c r="M8" s="243" t="n"/>
      <c r="N8" s="243" t="n"/>
      <c r="O8" s="243" t="n"/>
      <c r="P8" s="243" t="n"/>
      <c r="Q8" s="243" t="n"/>
      <c r="R8" s="244" t="n"/>
    </row>
    <row r="9">
      <c r="B9" s="257" t="n"/>
      <c r="C9" s="241" t="n"/>
      <c r="D9" s="252" t="n"/>
      <c r="E9" s="242" t="n"/>
      <c r="F9" s="243" t="n"/>
      <c r="G9" s="244" t="n"/>
      <c r="H9" s="249" t="n"/>
      <c r="I9" s="243" t="n"/>
      <c r="J9" s="244" t="n"/>
      <c r="K9" s="242" t="n"/>
      <c r="L9" s="243" t="n"/>
      <c r="M9" s="243" t="n"/>
      <c r="N9" s="243" t="n"/>
      <c r="O9" s="243" t="n"/>
      <c r="P9" s="243" t="n"/>
      <c r="Q9" s="243" t="n"/>
      <c r="R9" s="244" t="n"/>
    </row>
    <row r="10">
      <c r="B10" s="257" t="n"/>
      <c r="C10" s="241" t="n"/>
      <c r="D10" s="252" t="n"/>
      <c r="E10" s="242" t="n"/>
      <c r="F10" s="243" t="n"/>
      <c r="G10" s="244" t="n"/>
      <c r="H10" s="249" t="n"/>
      <c r="I10" s="243" t="n"/>
      <c r="J10" s="244" t="n"/>
      <c r="K10" s="242" t="n"/>
      <c r="L10" s="243" t="n"/>
      <c r="M10" s="243" t="n"/>
      <c r="N10" s="243" t="n"/>
      <c r="O10" s="243" t="n"/>
      <c r="P10" s="243" t="n"/>
      <c r="Q10" s="243" t="n"/>
      <c r="R10" s="244" t="n"/>
    </row>
    <row r="11">
      <c r="B11" s="257" t="n"/>
      <c r="C11" s="241" t="n"/>
      <c r="D11" s="252" t="n"/>
      <c r="E11" s="242" t="n"/>
      <c r="F11" s="243" t="n"/>
      <c r="G11" s="244" t="n"/>
      <c r="H11" s="249" t="n"/>
      <c r="I11" s="243" t="n"/>
      <c r="J11" s="244" t="n"/>
      <c r="K11" s="242" t="n"/>
      <c r="L11" s="243" t="n"/>
      <c r="M11" s="243" t="n"/>
      <c r="N11" s="243" t="n"/>
      <c r="O11" s="243" t="n"/>
      <c r="P11" s="243" t="n"/>
      <c r="Q11" s="243" t="n"/>
      <c r="R11" s="244" t="n"/>
    </row>
    <row r="12">
      <c r="B12" s="257" t="n"/>
      <c r="C12" s="241" t="n"/>
      <c r="D12" s="252" t="n"/>
      <c r="E12" s="242" t="n"/>
      <c r="F12" s="243" t="n"/>
      <c r="G12" s="244" t="n"/>
      <c r="H12" s="249" t="n"/>
      <c r="I12" s="243" t="n"/>
      <c r="J12" s="244" t="n"/>
      <c r="K12" s="242" t="n"/>
      <c r="L12" s="243" t="n"/>
      <c r="M12" s="243" t="n"/>
      <c r="N12" s="243" t="n"/>
      <c r="O12" s="243" t="n"/>
      <c r="P12" s="243" t="n"/>
      <c r="Q12" s="243" t="n"/>
      <c r="R12" s="244" t="n"/>
    </row>
    <row r="13">
      <c r="B13" s="257" t="n"/>
      <c r="C13" s="241" t="n"/>
      <c r="D13" s="252" t="n"/>
      <c r="E13" s="242" t="n"/>
      <c r="F13" s="243" t="n"/>
      <c r="G13" s="244" t="n"/>
      <c r="H13" s="249" t="n"/>
      <c r="I13" s="243" t="n"/>
      <c r="J13" s="244" t="n"/>
      <c r="K13" s="242" t="n"/>
      <c r="L13" s="243" t="n"/>
      <c r="M13" s="243" t="n"/>
      <c r="N13" s="243" t="n"/>
      <c r="O13" s="243" t="n"/>
      <c r="P13" s="243" t="n"/>
      <c r="Q13" s="243" t="n"/>
      <c r="R13" s="244" t="n"/>
    </row>
    <row r="14">
      <c r="B14" s="257" t="n"/>
      <c r="C14" s="241" t="n"/>
      <c r="D14" s="252" t="n"/>
      <c r="E14" s="242" t="n"/>
      <c r="F14" s="243" t="n"/>
      <c r="G14" s="244" t="n"/>
      <c r="H14" s="249" t="n"/>
      <c r="I14" s="243" t="n"/>
      <c r="J14" s="244" t="n"/>
      <c r="K14" s="242" t="n"/>
      <c r="L14" s="243" t="n"/>
      <c r="M14" s="243" t="n"/>
      <c r="N14" s="243" t="n"/>
      <c r="O14" s="243" t="n"/>
      <c r="P14" s="243" t="n"/>
      <c r="Q14" s="243" t="n"/>
      <c r="R14" s="244" t="n"/>
    </row>
    <row r="15">
      <c r="B15" s="257" t="n"/>
      <c r="C15" s="241" t="n"/>
      <c r="D15" s="252" t="n"/>
      <c r="E15" s="242" t="n"/>
      <c r="F15" s="243" t="n"/>
      <c r="G15" s="244" t="n"/>
      <c r="H15" s="249" t="n"/>
      <c r="I15" s="243" t="n"/>
      <c r="J15" s="244" t="n"/>
      <c r="K15" s="242" t="n"/>
      <c r="L15" s="243" t="n"/>
      <c r="M15" s="243" t="n"/>
      <c r="N15" s="243" t="n"/>
      <c r="O15" s="243" t="n"/>
      <c r="P15" s="243" t="n"/>
      <c r="Q15" s="243" t="n"/>
      <c r="R15" s="244" t="n"/>
    </row>
    <row r="16" ht="15" customHeight="1" thickBot="1">
      <c r="B16" s="258" t="n"/>
      <c r="C16" s="245" t="n"/>
      <c r="D16" s="253" t="n"/>
      <c r="E16" s="246" t="n"/>
      <c r="F16" s="247" t="n"/>
      <c r="G16" s="248" t="n"/>
      <c r="H16" s="250" t="n"/>
      <c r="I16" s="247" t="n"/>
      <c r="J16" s="248" t="n"/>
      <c r="K16" s="246" t="n"/>
      <c r="L16" s="247" t="n"/>
      <c r="M16" s="247" t="n"/>
      <c r="N16" s="247" t="n"/>
      <c r="O16" s="247" t="n"/>
      <c r="P16" s="247" t="n"/>
      <c r="Q16" s="247" t="n"/>
      <c r="R16" s="248" t="n"/>
    </row>
  </sheetData>
  <mergeCells count="7">
    <mergeCell ref="D1:R1"/>
    <mergeCell ref="B4:B5"/>
    <mergeCell ref="C4:C5"/>
    <mergeCell ref="D4:D5"/>
    <mergeCell ref="H4:J4"/>
    <mergeCell ref="E4:G4"/>
    <mergeCell ref="K4:R4"/>
  </mergeCells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Secretaria</dc:creator>
  <dcterms:created xsi:type="dcterms:W3CDTF">2010-12-07T19:37:27Z</dcterms:created>
  <dcterms:modified xsi:type="dcterms:W3CDTF">2025-05-03T17:33:44Z</dcterms:modified>
  <cp:lastModifiedBy>Lucas Melo</cp:lastModifiedBy>
</cp:coreProperties>
</file>