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Φύλλο1" sheetId="1" r:id="rId1"/>
    <sheet name="CPU_STATIC_CYCLES" sheetId="2" r:id="rId2"/>
    <sheet name="CLA_STATIC_CYCLES" sheetId="5" r:id="rId3"/>
    <sheet name="CPU_STATIC_MSE" sheetId="3" r:id="rId4"/>
    <sheet name="CLA_STATIC_MSE" sheetId="4" r:id="rId5"/>
  </sheets>
  <calcPr calcId="152511"/>
  <fileRecoveryPr repairLoad="1"/>
</workbook>
</file>

<file path=xl/calcChain.xml><?xml version="1.0" encoding="utf-8"?>
<calcChain xmlns="http://schemas.openxmlformats.org/spreadsheetml/2006/main">
  <c r="H3" i="5" l="1"/>
  <c r="F3" i="5"/>
  <c r="D3" i="5"/>
  <c r="B3" i="5"/>
  <c r="L12" i="4"/>
  <c r="I12" i="4"/>
  <c r="F12" i="4"/>
  <c r="C12" i="4"/>
  <c r="L7" i="4"/>
  <c r="I7" i="4"/>
  <c r="F7" i="4"/>
  <c r="C7" i="4"/>
  <c r="L5" i="4"/>
  <c r="I5" i="4"/>
  <c r="F5" i="4"/>
  <c r="C5" i="4"/>
  <c r="L3" i="4"/>
  <c r="I3" i="4"/>
  <c r="F3" i="4"/>
  <c r="C3" i="4"/>
  <c r="F5" i="1"/>
  <c r="F4" i="1"/>
  <c r="F3" i="1"/>
  <c r="F2" i="1"/>
  <c r="F9" i="1"/>
  <c r="F8" i="1"/>
  <c r="F7" i="1"/>
  <c r="F6" i="1"/>
  <c r="F13" i="1"/>
  <c r="F12" i="1"/>
  <c r="F11" i="1"/>
  <c r="F10" i="1"/>
  <c r="D13" i="1"/>
  <c r="L12" i="3"/>
  <c r="L7" i="3"/>
  <c r="L5" i="3"/>
  <c r="L3" i="3"/>
  <c r="C12" i="3"/>
  <c r="C7" i="3"/>
  <c r="C5" i="3"/>
  <c r="C3" i="3"/>
  <c r="H3" i="2"/>
  <c r="F3" i="2" l="1"/>
  <c r="D12" i="1" s="1"/>
  <c r="I12" i="3"/>
  <c r="I7" i="3"/>
  <c r="I5" i="3"/>
  <c r="I3" i="3"/>
  <c r="F12" i="3"/>
  <c r="F5" i="3"/>
  <c r="F3" i="3"/>
  <c r="F7" i="3"/>
  <c r="D3" i="2"/>
  <c r="D11" i="1" s="1"/>
  <c r="B3" i="2"/>
  <c r="D10" i="1" s="1"/>
</calcChain>
</file>

<file path=xl/sharedStrings.xml><?xml version="1.0" encoding="utf-8"?>
<sst xmlns="http://schemas.openxmlformats.org/spreadsheetml/2006/main" count="137" uniqueCount="35">
  <si>
    <t>METHOD</t>
  </si>
  <si>
    <t>DIMENSIONS</t>
  </si>
  <si>
    <t>3x3</t>
  </si>
  <si>
    <t>2D ARRAY DYNAMIC (**)</t>
  </si>
  <si>
    <t>8x8</t>
  </si>
  <si>
    <t>HEAP SIZE</t>
  </si>
  <si>
    <t>16x16</t>
  </si>
  <si>
    <t>800 OK</t>
  </si>
  <si>
    <t>800 NO FIT</t>
  </si>
  <si>
    <t>-</t>
  </si>
  <si>
    <t>25x25</t>
  </si>
  <si>
    <t>CYCLES (NO OPT)</t>
  </si>
  <si>
    <t>CYCLES (-O2 OPT)</t>
  </si>
  <si>
    <t>CPU</t>
  </si>
  <si>
    <t>VECTORIZED ARRAY DYNAMIC (*)</t>
  </si>
  <si>
    <t>CLA</t>
  </si>
  <si>
    <t>2D ARRAY STATIC ([][])</t>
  </si>
  <si>
    <t>VECTORIZED ARRAY STATIC ([])</t>
  </si>
  <si>
    <t>VALUE RANGE</t>
  </si>
  <si>
    <t>[0,50]</t>
  </si>
  <si>
    <t>[0,500]</t>
  </si>
  <si>
    <t>MSE (vs Numpy) - MAX</t>
  </si>
  <si>
    <t>[0,5000]</t>
  </si>
  <si>
    <t>[0,50000]</t>
  </si>
  <si>
    <t>MSE</t>
  </si>
  <si>
    <t>AVERAGE</t>
  </si>
  <si>
    <t>CYCLES</t>
  </si>
  <si>
    <t>CPI_STATIC_MSE!A1</t>
  </si>
  <si>
    <t>vs</t>
  </si>
  <si>
    <t>cla() -o2</t>
  </si>
  <si>
    <t>cpu -o2</t>
  </si>
  <si>
    <t>unrolled all 3 loops</t>
  </si>
  <si>
    <t>unrolled inner 2 loops</t>
  </si>
  <si>
    <t>unrolled inner loop</t>
  </si>
  <si>
    <t>naïve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</si>
</sst>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b/>
      <sz val="11"/>
      <color rgb="FF006100"/>
      <name val="Calibri"/>
      <family val="2"/>
      <charset val="161"/>
      <scheme val="minor"/>
    </font>
    <font>
      <b/>
      <sz val="11"/>
      <color rgb="FF9C0006"/>
      <name val="Calibri"/>
      <family val="2"/>
      <charset val="161"/>
      <scheme val="minor"/>
    </font>
    <font>
      <b/>
      <sz val="16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b/>
      <sz val="18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6" fillId="2" borderId="0" xfId="2" applyFont="1" applyAlignment="1">
      <alignment horizontal="center"/>
    </xf>
    <xf numFmtId="0" fontId="7" fillId="3" borderId="0" xfId="3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0" fontId="0" fillId="0" borderId="2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9" fontId="0" fillId="0" borderId="3" xfId="1" applyFont="1" applyBorder="1" applyAlignment="1">
      <alignment horizontal="center"/>
    </xf>
    <xf numFmtId="0" fontId="0" fillId="0" borderId="0" xfId="0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10" fillId="7" borderId="0" xfId="0" applyFont="1" applyFill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1" fontId="9" fillId="0" borderId="5" xfId="0" applyNumberFormat="1" applyFont="1" applyFill="1" applyBorder="1" applyAlignment="1">
      <alignment horizontal="center" vertical="center"/>
    </xf>
    <xf numFmtId="11" fontId="9" fillId="0" borderId="7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11" fontId="12" fillId="0" borderId="6" xfId="4" applyNumberFormat="1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11" fontId="12" fillId="0" borderId="7" xfId="4" applyNumberFormat="1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11" fontId="12" fillId="0" borderId="5" xfId="4" applyNumberFormat="1" applyFont="1" applyBorder="1" applyAlignment="1">
      <alignment horizontal="center" vertical="center"/>
    </xf>
    <xf numFmtId="11" fontId="5" fillId="0" borderId="2" xfId="0" applyNumberFormat="1" applyFont="1" applyBorder="1" applyAlignment="1">
      <alignment horizontal="center" vertical="center"/>
    </xf>
    <xf numFmtId="11" fontId="5" fillId="0" borderId="4" xfId="0" applyNumberFormat="1" applyFont="1" applyBorder="1" applyAlignment="1">
      <alignment horizontal="center" vertical="center"/>
    </xf>
  </cellXfs>
  <cellStyles count="5">
    <cellStyle name="Bad" xfId="3" builtinId="27"/>
    <cellStyle name="Good" xfId="2" builtinId="26"/>
    <cellStyle name="Hyperlink" xfId="4" builtinId="8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10" workbookViewId="0">
      <selection activeCell="F29" sqref="F29:F30"/>
    </sheetView>
  </sheetViews>
  <sheetFormatPr defaultRowHeight="15" x14ac:dyDescent="0.25"/>
  <cols>
    <col min="1" max="1" width="9.140625" style="1"/>
    <col min="2" max="2" width="28.5703125" style="1" customWidth="1"/>
    <col min="3" max="7" width="21.42578125" style="1" customWidth="1"/>
    <col min="8" max="10" width="14.28515625" style="1" customWidth="1"/>
    <col min="11" max="16384" width="9.140625" style="1"/>
  </cols>
  <sheetData>
    <row r="1" spans="1:10" ht="15.75" thickBot="1" x14ac:dyDescent="0.3">
      <c r="B1" s="13" t="s">
        <v>0</v>
      </c>
      <c r="C1" s="13" t="s">
        <v>1</v>
      </c>
      <c r="D1" s="13" t="s">
        <v>11</v>
      </c>
      <c r="E1" s="13" t="s">
        <v>12</v>
      </c>
      <c r="F1" s="13"/>
      <c r="G1" s="13" t="s">
        <v>21</v>
      </c>
      <c r="H1" s="29" t="s">
        <v>5</v>
      </c>
      <c r="I1" s="29"/>
      <c r="J1" s="29"/>
    </row>
    <row r="2" spans="1:10" ht="15" customHeight="1" x14ac:dyDescent="0.25">
      <c r="A2" s="42" t="s">
        <v>13</v>
      </c>
      <c r="B2" s="30" t="s">
        <v>3</v>
      </c>
      <c r="C2" s="10" t="s">
        <v>2</v>
      </c>
      <c r="D2" s="6">
        <v>1384</v>
      </c>
      <c r="E2" s="6">
        <v>562</v>
      </c>
      <c r="F2" s="14">
        <f>(D2-E2)/D2</f>
        <v>0.59393063583815031</v>
      </c>
      <c r="G2" s="14"/>
      <c r="H2" s="2" t="s">
        <v>7</v>
      </c>
      <c r="I2" s="1" t="s">
        <v>9</v>
      </c>
      <c r="J2" s="1" t="s">
        <v>9</v>
      </c>
    </row>
    <row r="3" spans="1:10" ht="15" customHeight="1" x14ac:dyDescent="0.25">
      <c r="A3" s="43"/>
      <c r="B3" s="31"/>
      <c r="C3" s="11" t="s">
        <v>4</v>
      </c>
      <c r="D3" s="7">
        <v>20340</v>
      </c>
      <c r="E3" s="7">
        <v>5952</v>
      </c>
      <c r="F3" s="15">
        <f>(D3-E3)/D3</f>
        <v>0.70737463126843658</v>
      </c>
      <c r="G3" s="7"/>
      <c r="H3" s="2" t="s">
        <v>7</v>
      </c>
      <c r="I3" s="1" t="s">
        <v>9</v>
      </c>
      <c r="J3" s="1" t="s">
        <v>9</v>
      </c>
    </row>
    <row r="4" spans="1:10" ht="15" customHeight="1" x14ac:dyDescent="0.25">
      <c r="A4" s="43"/>
      <c r="B4" s="31"/>
      <c r="C4" s="11" t="s">
        <v>6</v>
      </c>
      <c r="D4" s="7">
        <v>152524</v>
      </c>
      <c r="E4" s="7">
        <v>39640</v>
      </c>
      <c r="F4" s="15">
        <f>(D4-E4)/D4</f>
        <v>0.74010647504655003</v>
      </c>
      <c r="G4" s="17"/>
      <c r="H4" s="3" t="s">
        <v>8</v>
      </c>
    </row>
    <row r="5" spans="1:10" ht="15" customHeight="1" thickBot="1" x14ac:dyDescent="0.3">
      <c r="A5" s="43"/>
      <c r="B5" s="32"/>
      <c r="C5" s="12" t="s">
        <v>10</v>
      </c>
      <c r="D5" s="8">
        <v>467954</v>
      </c>
      <c r="E5" s="8">
        <v>118401</v>
      </c>
      <c r="F5" s="16">
        <f>(D5-E5)/D5</f>
        <v>0.7469815409206888</v>
      </c>
      <c r="G5" s="16"/>
    </row>
    <row r="6" spans="1:10" ht="15" customHeight="1" x14ac:dyDescent="0.25">
      <c r="A6" s="43"/>
      <c r="B6" s="33" t="s">
        <v>14</v>
      </c>
      <c r="C6" s="10" t="s">
        <v>2</v>
      </c>
      <c r="D6" s="6"/>
      <c r="E6" s="6">
        <v>618</v>
      </c>
      <c r="F6" s="14" t="e">
        <f>(D6-E6)/D6</f>
        <v>#DIV/0!</v>
      </c>
      <c r="G6" s="14"/>
    </row>
    <row r="7" spans="1:10" ht="15" customHeight="1" x14ac:dyDescent="0.25">
      <c r="A7" s="43"/>
      <c r="B7" s="34"/>
      <c r="C7" s="11" t="s">
        <v>4</v>
      </c>
      <c r="D7" s="7"/>
      <c r="E7" s="7">
        <v>6164</v>
      </c>
      <c r="F7" s="15" t="e">
        <f>(D7-E7)/D7</f>
        <v>#DIV/0!</v>
      </c>
      <c r="G7" s="15"/>
    </row>
    <row r="8" spans="1:10" ht="15" customHeight="1" x14ac:dyDescent="0.25">
      <c r="A8" s="43"/>
      <c r="B8" s="34"/>
      <c r="C8" s="11" t="s">
        <v>6</v>
      </c>
      <c r="D8" s="7"/>
      <c r="E8" s="7">
        <v>40452</v>
      </c>
      <c r="F8" s="15" t="e">
        <f>(D8-E8)/D8</f>
        <v>#DIV/0!</v>
      </c>
      <c r="G8" s="15"/>
    </row>
    <row r="9" spans="1:10" ht="15" customHeight="1" thickBot="1" x14ac:dyDescent="0.3">
      <c r="A9" s="43"/>
      <c r="B9" s="35"/>
      <c r="C9" s="12" t="s">
        <v>10</v>
      </c>
      <c r="D9" s="8"/>
      <c r="E9" s="8">
        <v>146185</v>
      </c>
      <c r="F9" s="16" t="e">
        <f>(D9-E9)/D9</f>
        <v>#DIV/0!</v>
      </c>
      <c r="G9" s="16"/>
    </row>
    <row r="10" spans="1:10" ht="15" customHeight="1" x14ac:dyDescent="0.25">
      <c r="A10" s="43"/>
      <c r="B10" s="30" t="s">
        <v>16</v>
      </c>
      <c r="C10" s="10" t="s">
        <v>2</v>
      </c>
      <c r="D10" s="9">
        <f>CPU_STATIC_CYCLES!B3</f>
        <v>1461</v>
      </c>
      <c r="E10" s="72">
        <v>393</v>
      </c>
      <c r="F10" s="14">
        <f>(D10-E10)/D10</f>
        <v>0.731006160164271</v>
      </c>
      <c r="G10" s="73" t="s">
        <v>27</v>
      </c>
    </row>
    <row r="11" spans="1:10" ht="15" customHeight="1" x14ac:dyDescent="0.25">
      <c r="A11" s="43"/>
      <c r="B11" s="31"/>
      <c r="C11" s="11" t="s">
        <v>4</v>
      </c>
      <c r="D11" s="7">
        <f>CPU_STATIC_CYCLES!D3</f>
        <v>22000</v>
      </c>
      <c r="E11" s="68">
        <v>4443</v>
      </c>
      <c r="F11" s="15">
        <f>(D11-E11)/D11</f>
        <v>0.7980454545454545</v>
      </c>
      <c r="G11" s="69"/>
    </row>
    <row r="12" spans="1:10" ht="15" customHeight="1" x14ac:dyDescent="0.25">
      <c r="A12" s="43"/>
      <c r="B12" s="31"/>
      <c r="C12" s="11" t="s">
        <v>6</v>
      </c>
      <c r="D12" s="7">
        <f>CPU_STATIC_CYCLES!F3</f>
        <v>165448</v>
      </c>
      <c r="E12" s="68">
        <v>29851</v>
      </c>
      <c r="F12" s="15">
        <f>(D12-E12)/D12</f>
        <v>0.81957473042889606</v>
      </c>
      <c r="G12" s="69"/>
    </row>
    <row r="13" spans="1:10" ht="15" customHeight="1" thickBot="1" x14ac:dyDescent="0.3">
      <c r="A13" s="43"/>
      <c r="B13" s="32"/>
      <c r="C13" s="12" t="s">
        <v>10</v>
      </c>
      <c r="D13" s="8">
        <f>CPU_STATIC_CYCLES!H3</f>
        <v>632999</v>
      </c>
      <c r="E13" s="70">
        <v>127634</v>
      </c>
      <c r="F13" s="16">
        <f>(D13-E13)/D13</f>
        <v>0.7983661901519592</v>
      </c>
      <c r="G13" s="71"/>
    </row>
    <row r="14" spans="1:10" ht="15" customHeight="1" x14ac:dyDescent="0.25">
      <c r="A14" s="43"/>
      <c r="B14" s="33" t="s">
        <v>17</v>
      </c>
      <c r="C14" s="10" t="s">
        <v>2</v>
      </c>
      <c r="D14" s="6">
        <v>2426</v>
      </c>
      <c r="E14" s="6">
        <v>532</v>
      </c>
      <c r="F14" s="7"/>
      <c r="G14" s="6"/>
    </row>
    <row r="15" spans="1:10" ht="15" customHeight="1" x14ac:dyDescent="0.25">
      <c r="A15" s="43"/>
      <c r="B15" s="34"/>
      <c r="C15" s="11" t="s">
        <v>4</v>
      </c>
      <c r="D15" s="7">
        <v>11000</v>
      </c>
      <c r="E15" s="7">
        <v>7672</v>
      </c>
      <c r="F15" s="7"/>
      <c r="G15" s="7"/>
    </row>
    <row r="16" spans="1:10" ht="15" customHeight="1" x14ac:dyDescent="0.25">
      <c r="A16" s="43"/>
      <c r="B16" s="34"/>
      <c r="C16" s="11" t="s">
        <v>6</v>
      </c>
      <c r="D16" s="7">
        <v>22266</v>
      </c>
      <c r="E16" s="7">
        <v>57056</v>
      </c>
      <c r="F16" s="7"/>
      <c r="G16" s="7"/>
    </row>
    <row r="17" spans="1:7" ht="15" customHeight="1" thickBot="1" x14ac:dyDescent="0.3">
      <c r="A17" s="44"/>
      <c r="B17" s="35"/>
      <c r="C17" s="12" t="s">
        <v>10</v>
      </c>
      <c r="D17" s="8"/>
      <c r="E17" s="8"/>
      <c r="F17" s="8"/>
      <c r="G17" s="8"/>
    </row>
    <row r="18" spans="1:7" ht="15.75" x14ac:dyDescent="0.25">
      <c r="A18" s="36" t="s">
        <v>15</v>
      </c>
      <c r="B18" s="39" t="s">
        <v>16</v>
      </c>
      <c r="C18" s="10" t="s">
        <v>2</v>
      </c>
      <c r="D18" s="6"/>
      <c r="E18" s="6"/>
      <c r="F18" s="6"/>
      <c r="G18" s="6"/>
    </row>
    <row r="19" spans="1:7" ht="15.75" x14ac:dyDescent="0.25">
      <c r="A19" s="37"/>
      <c r="B19" s="40"/>
      <c r="C19" s="11" t="s">
        <v>4</v>
      </c>
      <c r="D19" s="7">
        <v>3926</v>
      </c>
      <c r="E19" s="7">
        <v>7672</v>
      </c>
      <c r="F19" s="7"/>
      <c r="G19" s="7"/>
    </row>
    <row r="20" spans="1:7" ht="15.75" x14ac:dyDescent="0.25">
      <c r="A20" s="37"/>
      <c r="B20" s="40"/>
      <c r="C20" s="11" t="s">
        <v>6</v>
      </c>
      <c r="D20" s="7"/>
      <c r="E20" s="7"/>
      <c r="F20" s="7"/>
      <c r="G20" s="7"/>
    </row>
    <row r="21" spans="1:7" ht="16.5" thickBot="1" x14ac:dyDescent="0.3">
      <c r="A21" s="37"/>
      <c r="B21" s="41"/>
      <c r="C21" s="12" t="s">
        <v>10</v>
      </c>
      <c r="D21" s="8"/>
      <c r="E21" s="8"/>
      <c r="F21" s="8"/>
      <c r="G21" s="8"/>
    </row>
    <row r="22" spans="1:7" x14ac:dyDescent="0.25">
      <c r="A22" s="37"/>
    </row>
    <row r="23" spans="1:7" x14ac:dyDescent="0.25">
      <c r="A23" s="37"/>
      <c r="C23" s="1" t="s">
        <v>33</v>
      </c>
      <c r="D23" s="1">
        <v>468</v>
      </c>
    </row>
    <row r="24" spans="1:7" x14ac:dyDescent="0.25">
      <c r="A24" s="37"/>
      <c r="C24" s="1" t="s">
        <v>32</v>
      </c>
      <c r="D24" s="1">
        <v>350</v>
      </c>
      <c r="E24" s="1" t="s">
        <v>29</v>
      </c>
      <c r="G24" s="1" t="s">
        <v>30</v>
      </c>
    </row>
    <row r="25" spans="1:7" ht="15.75" thickBot="1" x14ac:dyDescent="0.3">
      <c r="A25" s="38"/>
      <c r="C25" s="1" t="s">
        <v>31</v>
      </c>
      <c r="D25" s="1">
        <v>180</v>
      </c>
      <c r="E25" s="1">
        <v>75</v>
      </c>
      <c r="F25" s="1" t="s">
        <v>28</v>
      </c>
      <c r="G25" s="1">
        <v>170</v>
      </c>
    </row>
    <row r="29" spans="1:7" x14ac:dyDescent="0.25">
      <c r="C29" s="1" t="s">
        <v>34</v>
      </c>
      <c r="E29" s="1">
        <v>57056</v>
      </c>
      <c r="G29" s="1">
        <v>22200</v>
      </c>
    </row>
    <row r="30" spans="1:7" x14ac:dyDescent="0.25">
      <c r="C30" s="1" t="s">
        <v>33</v>
      </c>
      <c r="E30" s="1">
        <v>29786</v>
      </c>
      <c r="G30" s="1">
        <v>36500</v>
      </c>
    </row>
  </sheetData>
  <mergeCells count="9">
    <mergeCell ref="H1:J1"/>
    <mergeCell ref="B2:B5"/>
    <mergeCell ref="B6:B9"/>
    <mergeCell ref="A18:A25"/>
    <mergeCell ref="B18:B21"/>
    <mergeCell ref="B10:B13"/>
    <mergeCell ref="B14:B17"/>
    <mergeCell ref="A2:A17"/>
    <mergeCell ref="G10:G13"/>
  </mergeCells>
  <hyperlinks>
    <hyperlink ref="G10" location="CPI_STATIC_MSE!A1" display="CPI_STATIC_MSE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21" sqref="A1:XFD1048576"/>
    </sheetView>
  </sheetViews>
  <sheetFormatPr defaultRowHeight="15" x14ac:dyDescent="0.25"/>
  <cols>
    <col min="1" max="1" width="14.28515625" style="5" customWidth="1"/>
    <col min="2" max="2" width="14.28515625" style="64" customWidth="1"/>
    <col min="3" max="3" width="14.28515625" style="5" customWidth="1"/>
    <col min="4" max="4" width="14.28515625" style="18" customWidth="1"/>
    <col min="5" max="5" width="14.28515625" style="5" customWidth="1"/>
    <col min="6" max="6" width="14.28515625" style="18" customWidth="1"/>
    <col min="7" max="8" width="14.28515625" style="5" customWidth="1"/>
    <col min="9" max="16384" width="9.140625" style="5"/>
  </cols>
  <sheetData>
    <row r="1" spans="1:8" ht="24" thickBot="1" x14ac:dyDescent="0.3">
      <c r="A1" s="48" t="s">
        <v>2</v>
      </c>
      <c r="B1" s="50"/>
      <c r="C1" s="45" t="s">
        <v>4</v>
      </c>
      <c r="D1" s="45"/>
      <c r="E1" s="46" t="s">
        <v>6</v>
      </c>
      <c r="F1" s="62"/>
      <c r="G1" s="65" t="s">
        <v>10</v>
      </c>
      <c r="H1" s="66"/>
    </row>
    <row r="2" spans="1:8" ht="22.5" customHeight="1" thickBot="1" x14ac:dyDescent="0.3">
      <c r="A2" s="20" t="s">
        <v>26</v>
      </c>
      <c r="B2" s="20" t="s">
        <v>25</v>
      </c>
      <c r="C2" s="20" t="s">
        <v>26</v>
      </c>
      <c r="D2" s="19" t="s">
        <v>25</v>
      </c>
      <c r="E2" s="20" t="s">
        <v>26</v>
      </c>
      <c r="F2" s="19" t="s">
        <v>25</v>
      </c>
      <c r="G2" s="20" t="s">
        <v>26</v>
      </c>
      <c r="H2" s="19" t="s">
        <v>25</v>
      </c>
    </row>
    <row r="3" spans="1:8" ht="19.5" thickBot="1" x14ac:dyDescent="0.3">
      <c r="A3" s="28">
        <v>1461</v>
      </c>
      <c r="B3" s="25">
        <f>ROUND(AVERAGE(A3:A1000),0)</f>
        <v>1461</v>
      </c>
      <c r="C3" s="5">
        <v>22000</v>
      </c>
      <c r="D3" s="25">
        <f>ROUND(AVERAGE(C3:C1000),0)</f>
        <v>22000</v>
      </c>
      <c r="E3" s="5">
        <v>165448</v>
      </c>
      <c r="F3" s="25">
        <f>ROUND(AVERAGE(E3:E1000),0)</f>
        <v>165448</v>
      </c>
      <c r="G3" s="5">
        <v>632999</v>
      </c>
      <c r="H3" s="25">
        <f>ROUND(AVERAGE(G3:G1000),0)</f>
        <v>632999</v>
      </c>
    </row>
    <row r="4" spans="1:8" x14ac:dyDescent="0.25">
      <c r="A4" s="5">
        <v>1461</v>
      </c>
      <c r="B4" s="63"/>
      <c r="C4" s="5">
        <v>22000</v>
      </c>
      <c r="E4" s="5">
        <v>165448</v>
      </c>
      <c r="G4" s="28">
        <v>632999</v>
      </c>
    </row>
    <row r="5" spans="1:8" x14ac:dyDescent="0.25">
      <c r="A5" s="28">
        <v>1461</v>
      </c>
      <c r="C5" s="5">
        <v>22000</v>
      </c>
      <c r="E5" s="5">
        <v>165448</v>
      </c>
      <c r="G5" s="28">
        <v>632999</v>
      </c>
    </row>
    <row r="6" spans="1:8" x14ac:dyDescent="0.25">
      <c r="A6" s="5">
        <v>1461</v>
      </c>
      <c r="C6" s="5">
        <v>22000</v>
      </c>
      <c r="E6" s="28">
        <v>165448</v>
      </c>
      <c r="G6" s="28">
        <v>632999</v>
      </c>
    </row>
    <row r="7" spans="1:8" x14ac:dyDescent="0.25">
      <c r="A7" s="28">
        <v>1461</v>
      </c>
      <c r="C7" s="5">
        <v>22000</v>
      </c>
      <c r="E7" s="28">
        <v>165448</v>
      </c>
      <c r="G7" s="28">
        <v>632999</v>
      </c>
    </row>
    <row r="8" spans="1:8" x14ac:dyDescent="0.25">
      <c r="A8" s="28">
        <v>1461</v>
      </c>
      <c r="C8" s="5">
        <v>22000</v>
      </c>
      <c r="E8" s="28">
        <v>165448</v>
      </c>
      <c r="G8" s="28">
        <v>632999</v>
      </c>
    </row>
    <row r="9" spans="1:8" x14ac:dyDescent="0.25">
      <c r="A9" s="28">
        <v>1461</v>
      </c>
      <c r="C9" s="5">
        <v>22000</v>
      </c>
      <c r="E9" s="28">
        <v>165448</v>
      </c>
      <c r="G9" s="28">
        <v>632999</v>
      </c>
    </row>
    <row r="10" spans="1:8" x14ac:dyDescent="0.25">
      <c r="A10" s="28">
        <v>1461</v>
      </c>
      <c r="C10" s="5">
        <v>22000</v>
      </c>
      <c r="E10" s="28">
        <v>165448</v>
      </c>
      <c r="G10" s="28">
        <v>632999</v>
      </c>
    </row>
    <row r="11" spans="1:8" x14ac:dyDescent="0.25">
      <c r="A11" s="28">
        <v>1461</v>
      </c>
      <c r="C11" s="5">
        <v>22000</v>
      </c>
      <c r="E11" s="28">
        <v>165448</v>
      </c>
      <c r="G11" s="28">
        <v>632999</v>
      </c>
    </row>
    <row r="12" spans="1:8" x14ac:dyDescent="0.25">
      <c r="A12" s="28">
        <v>1461</v>
      </c>
      <c r="C12" s="5">
        <v>22000</v>
      </c>
      <c r="E12" s="28">
        <v>165448</v>
      </c>
      <c r="G12" s="28">
        <v>632999</v>
      </c>
    </row>
  </sheetData>
  <mergeCells count="4">
    <mergeCell ref="G1:H1"/>
    <mergeCell ref="A1:B1"/>
    <mergeCell ref="C1:D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14" sqref="G14"/>
    </sheetView>
  </sheetViews>
  <sheetFormatPr defaultRowHeight="15" x14ac:dyDescent="0.25"/>
  <cols>
    <col min="1" max="1" width="14.28515625" style="28" customWidth="1"/>
    <col min="2" max="2" width="14.28515625" style="64" customWidth="1"/>
    <col min="3" max="3" width="14.28515625" style="28" customWidth="1"/>
    <col min="4" max="4" width="14.28515625" style="18" customWidth="1"/>
    <col min="5" max="5" width="14.28515625" style="28" customWidth="1"/>
    <col min="6" max="6" width="14.28515625" style="18" customWidth="1"/>
    <col min="7" max="8" width="14.28515625" style="28" customWidth="1"/>
    <col min="9" max="16384" width="9.140625" style="28"/>
  </cols>
  <sheetData>
    <row r="1" spans="1:8" ht="24" thickBot="1" x14ac:dyDescent="0.3">
      <c r="A1" s="48" t="s">
        <v>2</v>
      </c>
      <c r="B1" s="50"/>
      <c r="C1" s="45" t="s">
        <v>4</v>
      </c>
      <c r="D1" s="45"/>
      <c r="E1" s="46" t="s">
        <v>6</v>
      </c>
      <c r="F1" s="62"/>
      <c r="G1" s="65" t="s">
        <v>10</v>
      </c>
      <c r="H1" s="66"/>
    </row>
    <row r="2" spans="1:8" ht="22.5" customHeight="1" thickBot="1" x14ac:dyDescent="0.3">
      <c r="A2" s="20" t="s">
        <v>26</v>
      </c>
      <c r="B2" s="20" t="s">
        <v>25</v>
      </c>
      <c r="C2" s="20" t="s">
        <v>26</v>
      </c>
      <c r="D2" s="19" t="s">
        <v>25</v>
      </c>
      <c r="E2" s="20" t="s">
        <v>26</v>
      </c>
      <c r="F2" s="19" t="s">
        <v>25</v>
      </c>
      <c r="G2" s="20" t="s">
        <v>26</v>
      </c>
      <c r="H2" s="19" t="s">
        <v>25</v>
      </c>
    </row>
    <row r="3" spans="1:8" ht="19.5" thickBot="1" x14ac:dyDescent="0.3">
      <c r="B3" s="25" t="e">
        <f>ROUND(AVERAGE(A3:A1000),0)</f>
        <v>#DIV/0!</v>
      </c>
      <c r="C3" s="28">
        <v>39</v>
      </c>
      <c r="D3" s="25">
        <f>ROUND(AVERAGE(C3:C1000),0)</f>
        <v>39</v>
      </c>
      <c r="F3" s="25" t="e">
        <f>ROUND(AVERAGE(E3:E1000),0)</f>
        <v>#DIV/0!</v>
      </c>
      <c r="H3" s="25" t="e">
        <f>ROUND(AVERAGE(G3:G1000),0)</f>
        <v>#DIV/0!</v>
      </c>
    </row>
    <row r="4" spans="1:8" x14ac:dyDescent="0.25">
      <c r="B4" s="63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H20" sqref="H20"/>
    </sheetView>
  </sheetViews>
  <sheetFormatPr defaultRowHeight="15.75" x14ac:dyDescent="0.25"/>
  <cols>
    <col min="1" max="1" width="14.28515625" style="5" customWidth="1"/>
    <col min="2" max="2" width="17.85546875" style="5" customWidth="1"/>
    <col min="3" max="3" width="14.28515625" style="18" customWidth="1"/>
    <col min="4" max="4" width="14.42578125" style="5" customWidth="1"/>
    <col min="5" max="5" width="17.85546875" style="4" customWidth="1"/>
    <col min="6" max="6" width="14.28515625" style="18" customWidth="1"/>
    <col min="7" max="7" width="14.28515625" style="5" customWidth="1"/>
    <col min="8" max="8" width="17.85546875" style="5" customWidth="1"/>
    <col min="9" max="9" width="14.140625" style="5" customWidth="1"/>
    <col min="10" max="10" width="14.28515625" style="5" customWidth="1"/>
    <col min="11" max="11" width="17.7109375" style="5" customWidth="1"/>
    <col min="12" max="12" width="14.28515625" style="5" customWidth="1"/>
    <col min="13" max="16384" width="9.140625" style="5"/>
  </cols>
  <sheetData>
    <row r="1" spans="1:12" ht="24" thickBot="1" x14ac:dyDescent="0.3">
      <c r="A1" s="48" t="s">
        <v>2</v>
      </c>
      <c r="B1" s="49"/>
      <c r="C1" s="50"/>
      <c r="D1" s="51" t="s">
        <v>4</v>
      </c>
      <c r="E1" s="52"/>
      <c r="F1" s="53"/>
      <c r="G1" s="46" t="s">
        <v>6</v>
      </c>
      <c r="H1" s="47"/>
      <c r="I1" s="62"/>
      <c r="J1" s="65" t="s">
        <v>10</v>
      </c>
      <c r="K1" s="67"/>
      <c r="L1" s="66"/>
    </row>
    <row r="2" spans="1:12" ht="22.5" customHeight="1" thickBot="1" x14ac:dyDescent="0.3">
      <c r="A2" s="20" t="s">
        <v>24</v>
      </c>
      <c r="B2" s="20" t="s">
        <v>18</v>
      </c>
      <c r="C2" s="19" t="s">
        <v>25</v>
      </c>
      <c r="D2" s="20" t="s">
        <v>24</v>
      </c>
      <c r="E2" s="20" t="s">
        <v>18</v>
      </c>
      <c r="F2" s="19" t="s">
        <v>25</v>
      </c>
      <c r="G2" s="20" t="s">
        <v>24</v>
      </c>
      <c r="H2" s="20" t="s">
        <v>18</v>
      </c>
      <c r="I2" s="20" t="s">
        <v>25</v>
      </c>
      <c r="J2" s="20" t="s">
        <v>24</v>
      </c>
      <c r="K2" s="20" t="s">
        <v>18</v>
      </c>
      <c r="L2" s="20" t="s">
        <v>25</v>
      </c>
    </row>
    <row r="3" spans="1:12" ht="15" customHeight="1" x14ac:dyDescent="0.25">
      <c r="A3" s="21">
        <v>0</v>
      </c>
      <c r="B3" s="74" t="s">
        <v>19</v>
      </c>
      <c r="C3" s="57">
        <f>AVERAGE(A3:A4)</f>
        <v>0</v>
      </c>
      <c r="D3" s="21">
        <v>8.6752697799999998E-6</v>
      </c>
      <c r="E3" s="74" t="s">
        <v>19</v>
      </c>
      <c r="F3" s="57">
        <f>AVERAGE(D3:D4)</f>
        <v>8.2710757849999992E-6</v>
      </c>
      <c r="G3" s="21">
        <v>8.8466331400000005E-6</v>
      </c>
      <c r="H3" s="74" t="s">
        <v>19</v>
      </c>
      <c r="I3" s="57">
        <f>AVERAGE(G3:G4)</f>
        <v>8.8457018149999993E-6</v>
      </c>
      <c r="J3" s="21">
        <v>1.0762023500000001E-5</v>
      </c>
      <c r="K3" s="74" t="s">
        <v>19</v>
      </c>
      <c r="L3" s="57">
        <f>AVERAGE(J3:J4)</f>
        <v>1.0519409000000001E-5</v>
      </c>
    </row>
    <row r="4" spans="1:12" ht="16.5" customHeight="1" thickBot="1" x14ac:dyDescent="0.3">
      <c r="A4" s="22">
        <v>0</v>
      </c>
      <c r="B4" s="75"/>
      <c r="C4" s="58"/>
      <c r="D4" s="22">
        <v>7.8668817900000002E-6</v>
      </c>
      <c r="E4" s="75"/>
      <c r="F4" s="58"/>
      <c r="G4" s="22">
        <v>8.8447704899999999E-6</v>
      </c>
      <c r="H4" s="75"/>
      <c r="I4" s="58"/>
      <c r="J4" s="22">
        <v>1.02767945E-5</v>
      </c>
      <c r="K4" s="75"/>
      <c r="L4" s="58"/>
    </row>
    <row r="5" spans="1:12" ht="15.75" customHeight="1" x14ac:dyDescent="0.25">
      <c r="A5" s="26">
        <v>0</v>
      </c>
      <c r="B5" s="30" t="s">
        <v>20</v>
      </c>
      <c r="C5" s="57">
        <f>AVERAGE(A5:A6)</f>
        <v>0</v>
      </c>
      <c r="D5" s="26">
        <v>6.4086914100000005E-4</v>
      </c>
      <c r="E5" s="30" t="s">
        <v>20</v>
      </c>
      <c r="F5" s="57">
        <f>AVERAGE(D5:D6)</f>
        <v>6.8664550799999997E-4</v>
      </c>
      <c r="G5" s="9">
        <v>4.0397643999999996E-3</v>
      </c>
      <c r="H5" s="30" t="s">
        <v>20</v>
      </c>
      <c r="I5" s="57">
        <f>AVERAGE(G5:G6)</f>
        <v>4.8446655249999998E-3</v>
      </c>
      <c r="J5" s="26">
        <v>1.4587499199999999E-2</v>
      </c>
      <c r="K5" s="30" t="s">
        <v>20</v>
      </c>
      <c r="L5" s="57">
        <f>AVERAGE(J5:J6)</f>
        <v>1.5753123899999999E-2</v>
      </c>
    </row>
    <row r="6" spans="1:12" ht="16.5" customHeight="1" thickBot="1" x14ac:dyDescent="0.3">
      <c r="A6" s="23">
        <v>0</v>
      </c>
      <c r="B6" s="32"/>
      <c r="C6" s="58"/>
      <c r="D6" s="23">
        <v>7.32421875E-4</v>
      </c>
      <c r="E6" s="32"/>
      <c r="F6" s="58"/>
      <c r="G6" s="23">
        <v>5.64956665E-3</v>
      </c>
      <c r="H6" s="32"/>
      <c r="I6" s="58"/>
      <c r="J6" s="23">
        <v>1.6918748599999998E-2</v>
      </c>
      <c r="K6" s="32"/>
      <c r="L6" s="58"/>
    </row>
    <row r="7" spans="1:12" ht="15.75" customHeight="1" x14ac:dyDescent="0.25">
      <c r="A7" s="26">
        <v>0</v>
      </c>
      <c r="B7" s="30" t="s">
        <v>22</v>
      </c>
      <c r="C7" s="54">
        <f>AVERAGE(A7:A11)</f>
        <v>0</v>
      </c>
      <c r="D7" s="26">
        <v>6.25</v>
      </c>
      <c r="E7" s="30" t="s">
        <v>22</v>
      </c>
      <c r="F7" s="54">
        <f>AVERAGE(D7:D11)</f>
        <v>8.15</v>
      </c>
      <c r="G7" s="9">
        <v>54.5</v>
      </c>
      <c r="H7" s="30" t="s">
        <v>22</v>
      </c>
      <c r="I7" s="54">
        <f>AVERAGE(G7:G11)</f>
        <v>51.037500000000001</v>
      </c>
      <c r="J7" s="26">
        <v>195.37919600000001</v>
      </c>
      <c r="K7" s="30" t="s">
        <v>22</v>
      </c>
      <c r="L7" s="54">
        <f>AVERAGE(J7:J11)</f>
        <v>186.47039480000001</v>
      </c>
    </row>
    <row r="8" spans="1:12" ht="15.75" customHeight="1" x14ac:dyDescent="0.25">
      <c r="A8" s="27">
        <v>0</v>
      </c>
      <c r="B8" s="31"/>
      <c r="C8" s="55"/>
      <c r="D8" s="24">
        <v>8.625</v>
      </c>
      <c r="E8" s="31"/>
      <c r="F8" s="55"/>
      <c r="G8" s="24">
        <v>56.4375</v>
      </c>
      <c r="H8" s="31"/>
      <c r="I8" s="55"/>
      <c r="J8" s="27">
        <v>205.82399000000001</v>
      </c>
      <c r="K8" s="31"/>
      <c r="L8" s="55"/>
    </row>
    <row r="9" spans="1:12" ht="15.75" customHeight="1" x14ac:dyDescent="0.25">
      <c r="A9" s="27">
        <v>0</v>
      </c>
      <c r="B9" s="31"/>
      <c r="C9" s="55"/>
      <c r="D9" s="24">
        <v>10.875</v>
      </c>
      <c r="E9" s="31"/>
      <c r="F9" s="55"/>
      <c r="G9" s="27">
        <v>48.1875</v>
      </c>
      <c r="H9" s="31"/>
      <c r="I9" s="55"/>
      <c r="J9" s="27">
        <v>183.50079299999999</v>
      </c>
      <c r="K9" s="31"/>
      <c r="L9" s="55"/>
    </row>
    <row r="10" spans="1:12" ht="15.75" customHeight="1" x14ac:dyDescent="0.25">
      <c r="A10" s="27">
        <v>0</v>
      </c>
      <c r="B10" s="31"/>
      <c r="C10" s="55"/>
      <c r="D10" s="24">
        <v>8.921875</v>
      </c>
      <c r="E10" s="31"/>
      <c r="F10" s="55"/>
      <c r="G10" s="24">
        <v>47.0625</v>
      </c>
      <c r="H10" s="31"/>
      <c r="I10" s="55"/>
      <c r="J10" s="27">
        <v>173.46559099999999</v>
      </c>
      <c r="K10" s="31"/>
      <c r="L10" s="55"/>
    </row>
    <row r="11" spans="1:12" ht="16.5" customHeight="1" thickBot="1" x14ac:dyDescent="0.3">
      <c r="A11" s="23">
        <v>0</v>
      </c>
      <c r="B11" s="32"/>
      <c r="C11" s="56"/>
      <c r="D11" s="23">
        <v>6.078125</v>
      </c>
      <c r="E11" s="32"/>
      <c r="F11" s="56"/>
      <c r="G11" s="23">
        <v>49</v>
      </c>
      <c r="H11" s="32"/>
      <c r="I11" s="56"/>
      <c r="J11" s="23">
        <v>174.18240399999999</v>
      </c>
      <c r="K11" s="32"/>
      <c r="L11" s="56"/>
    </row>
    <row r="12" spans="1:12" ht="15.75" customHeight="1" x14ac:dyDescent="0.25">
      <c r="A12" s="26">
        <v>10922.665999999999</v>
      </c>
      <c r="B12" s="30" t="s">
        <v>23</v>
      </c>
      <c r="C12" s="59">
        <f>AVERAGE(A12:A16)</f>
        <v>13198.221867999999</v>
      </c>
      <c r="D12" s="9">
        <v>72704</v>
      </c>
      <c r="E12" s="30" t="s">
        <v>23</v>
      </c>
      <c r="F12" s="59">
        <f>AVERAGE(D12:D16)</f>
        <v>76390.399999999994</v>
      </c>
      <c r="G12" s="26">
        <v>477184</v>
      </c>
      <c r="H12" s="30" t="s">
        <v>23</v>
      </c>
      <c r="I12" s="59">
        <f>AVERAGE(G12:G16)</f>
        <v>499907</v>
      </c>
      <c r="J12" s="26">
        <v>1399219.75</v>
      </c>
      <c r="K12" s="30" t="s">
        <v>23</v>
      </c>
      <c r="L12" s="59">
        <f>AVERAGE(J12:J16)</f>
        <v>1574457.7760000001</v>
      </c>
    </row>
    <row r="13" spans="1:12" ht="15.75" customHeight="1" x14ac:dyDescent="0.25">
      <c r="A13" s="27">
        <v>20024.8887</v>
      </c>
      <c r="B13" s="31"/>
      <c r="C13" s="60"/>
      <c r="D13" s="24">
        <v>107520</v>
      </c>
      <c r="E13" s="31"/>
      <c r="F13" s="60"/>
      <c r="G13" s="27">
        <v>418304</v>
      </c>
      <c r="H13" s="31"/>
      <c r="I13" s="60"/>
      <c r="J13" s="27">
        <v>1709598.25</v>
      </c>
      <c r="K13" s="31"/>
      <c r="L13" s="60"/>
    </row>
    <row r="14" spans="1:12" ht="15.75" customHeight="1" x14ac:dyDescent="0.25">
      <c r="A14" s="27">
        <v>23665.777300000002</v>
      </c>
      <c r="B14" s="31"/>
      <c r="C14" s="60"/>
      <c r="D14" s="24">
        <v>62464</v>
      </c>
      <c r="E14" s="31"/>
      <c r="F14" s="60"/>
      <c r="G14" s="27">
        <v>583680</v>
      </c>
      <c r="H14" s="31"/>
      <c r="I14" s="60"/>
      <c r="J14" s="27">
        <v>1500302.5</v>
      </c>
      <c r="K14" s="31"/>
      <c r="L14" s="60"/>
    </row>
    <row r="15" spans="1:12" ht="15.75" customHeight="1" x14ac:dyDescent="0.25">
      <c r="A15" s="27">
        <v>3640.8886699999998</v>
      </c>
      <c r="B15" s="31"/>
      <c r="C15" s="60"/>
      <c r="D15" s="24">
        <v>93184</v>
      </c>
      <c r="E15" s="31"/>
      <c r="F15" s="60"/>
      <c r="G15" s="27">
        <v>517240</v>
      </c>
      <c r="H15" s="31"/>
      <c r="I15" s="60"/>
      <c r="J15" s="27">
        <v>1540148.38</v>
      </c>
      <c r="K15" s="31"/>
      <c r="L15" s="60"/>
    </row>
    <row r="16" spans="1:12" ht="16.5" customHeight="1" thickBot="1" x14ac:dyDescent="0.3">
      <c r="A16" s="23">
        <v>7736.8886700000003</v>
      </c>
      <c r="B16" s="32"/>
      <c r="C16" s="61"/>
      <c r="D16" s="23">
        <v>46080</v>
      </c>
      <c r="E16" s="32"/>
      <c r="F16" s="61"/>
      <c r="G16" s="23">
        <v>503127</v>
      </c>
      <c r="H16" s="32"/>
      <c r="I16" s="61"/>
      <c r="J16" s="23">
        <v>1723020</v>
      </c>
      <c r="K16" s="32"/>
      <c r="L16" s="61"/>
    </row>
    <row r="17" spans="4:7" x14ac:dyDescent="0.25">
      <c r="G17" s="28"/>
    </row>
    <row r="21" spans="4:7" x14ac:dyDescent="0.25">
      <c r="D21" s="28"/>
    </row>
    <row r="22" spans="4:7" x14ac:dyDescent="0.25">
      <c r="D22" s="28"/>
    </row>
  </sheetData>
  <mergeCells count="36">
    <mergeCell ref="B3:B4"/>
    <mergeCell ref="B5:B6"/>
    <mergeCell ref="B7:B11"/>
    <mergeCell ref="B12:B16"/>
    <mergeCell ref="E7:E11"/>
    <mergeCell ref="E5:E6"/>
    <mergeCell ref="E3:E4"/>
    <mergeCell ref="E12:E16"/>
    <mergeCell ref="H3:H4"/>
    <mergeCell ref="H5:H6"/>
    <mergeCell ref="H7:H11"/>
    <mergeCell ref="H12:H16"/>
    <mergeCell ref="J1:L1"/>
    <mergeCell ref="L3:L4"/>
    <mergeCell ref="L5:L6"/>
    <mergeCell ref="L7:L11"/>
    <mergeCell ref="L12:L16"/>
    <mergeCell ref="K3:K4"/>
    <mergeCell ref="K5:K6"/>
    <mergeCell ref="K7:K11"/>
    <mergeCell ref="K12:K16"/>
    <mergeCell ref="G1:I1"/>
    <mergeCell ref="I3:I4"/>
    <mergeCell ref="I5:I6"/>
    <mergeCell ref="I7:I11"/>
    <mergeCell ref="I12:I16"/>
    <mergeCell ref="A1:C1"/>
    <mergeCell ref="D1:F1"/>
    <mergeCell ref="F7:F11"/>
    <mergeCell ref="F3:F4"/>
    <mergeCell ref="F5:F6"/>
    <mergeCell ref="F12:F16"/>
    <mergeCell ref="C3:C4"/>
    <mergeCell ref="C5:C6"/>
    <mergeCell ref="C7:C11"/>
    <mergeCell ref="C12:C16"/>
  </mergeCells>
  <pageMargins left="0.7" right="0.7" top="0.75" bottom="0.75" header="0.3" footer="0.3"/>
  <ignoredErrors>
    <ignoredError sqref="F7 F3 F5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G6" sqref="G6"/>
    </sheetView>
  </sheetViews>
  <sheetFormatPr defaultRowHeight="15" x14ac:dyDescent="0.25"/>
  <cols>
    <col min="1" max="1" width="14.28515625" customWidth="1"/>
    <col min="2" max="2" width="17.7109375" customWidth="1"/>
    <col min="3" max="4" width="14.28515625" customWidth="1"/>
    <col min="5" max="5" width="18" customWidth="1"/>
    <col min="6" max="7" width="14.28515625" customWidth="1"/>
    <col min="8" max="8" width="18.140625" customWidth="1"/>
    <col min="9" max="10" width="14.28515625" customWidth="1"/>
    <col min="11" max="11" width="17.7109375" customWidth="1"/>
    <col min="12" max="12" width="14.28515625" customWidth="1"/>
  </cols>
  <sheetData>
    <row r="1" spans="1:12" ht="24" thickBot="1" x14ac:dyDescent="0.3">
      <c r="A1" s="48" t="s">
        <v>2</v>
      </c>
      <c r="B1" s="49"/>
      <c r="C1" s="50"/>
      <c r="D1" s="51" t="s">
        <v>4</v>
      </c>
      <c r="E1" s="52"/>
      <c r="F1" s="53"/>
      <c r="G1" s="46" t="s">
        <v>6</v>
      </c>
      <c r="H1" s="47"/>
      <c r="I1" s="62"/>
      <c r="J1" s="65" t="s">
        <v>10</v>
      </c>
      <c r="K1" s="67"/>
      <c r="L1" s="66"/>
    </row>
    <row r="2" spans="1:12" ht="22.5" customHeight="1" thickBot="1" x14ac:dyDescent="0.3">
      <c r="A2" s="20" t="s">
        <v>24</v>
      </c>
      <c r="B2" s="20" t="s">
        <v>18</v>
      </c>
      <c r="C2" s="19" t="s">
        <v>25</v>
      </c>
      <c r="D2" s="20" t="s">
        <v>24</v>
      </c>
      <c r="E2" s="20" t="s">
        <v>18</v>
      </c>
      <c r="F2" s="19" t="s">
        <v>25</v>
      </c>
      <c r="G2" s="20" t="s">
        <v>24</v>
      </c>
      <c r="H2" s="20" t="s">
        <v>18</v>
      </c>
      <c r="I2" s="20" t="s">
        <v>25</v>
      </c>
      <c r="J2" s="20" t="s">
        <v>24</v>
      </c>
      <c r="K2" s="20" t="s">
        <v>18</v>
      </c>
      <c r="L2" s="20" t="s">
        <v>25</v>
      </c>
    </row>
    <row r="3" spans="1:12" ht="15.75" x14ac:dyDescent="0.25">
      <c r="A3" s="21"/>
      <c r="B3" s="74" t="s">
        <v>19</v>
      </c>
      <c r="C3" s="57" t="e">
        <f>AVERAGE(A3:A4)</f>
        <v>#DIV/0!</v>
      </c>
      <c r="D3" s="21">
        <v>1.12131238E-6</v>
      </c>
      <c r="E3" s="74" t="s">
        <v>19</v>
      </c>
      <c r="F3" s="57">
        <f>AVERAGE(D3:D4)</f>
        <v>1.12131238E-6</v>
      </c>
      <c r="G3" s="21"/>
      <c r="H3" s="74" t="s">
        <v>19</v>
      </c>
      <c r="I3" s="57" t="e">
        <f>AVERAGE(G3:G4)</f>
        <v>#DIV/0!</v>
      </c>
      <c r="J3" s="21"/>
      <c r="K3" s="74" t="s">
        <v>19</v>
      </c>
      <c r="L3" s="57" t="e">
        <f>AVERAGE(J3:J4)</f>
        <v>#DIV/0!</v>
      </c>
    </row>
    <row r="4" spans="1:12" ht="15.75" thickBot="1" x14ac:dyDescent="0.3">
      <c r="A4" s="22"/>
      <c r="B4" s="75"/>
      <c r="C4" s="58"/>
      <c r="D4" s="22"/>
      <c r="E4" s="75"/>
      <c r="F4" s="58"/>
      <c r="G4" s="22"/>
      <c r="H4" s="75"/>
      <c r="I4" s="58"/>
      <c r="J4" s="22"/>
      <c r="K4" s="75"/>
      <c r="L4" s="58"/>
    </row>
    <row r="5" spans="1:12" ht="15.75" customHeight="1" x14ac:dyDescent="0.25">
      <c r="A5" s="26"/>
      <c r="B5" s="30" t="s">
        <v>20</v>
      </c>
      <c r="C5" s="57" t="e">
        <f>AVERAGE(A5:A6)</f>
        <v>#DIV/0!</v>
      </c>
      <c r="D5" s="21">
        <v>1.2180328400000001E-2</v>
      </c>
      <c r="E5" s="30" t="s">
        <v>20</v>
      </c>
      <c r="F5" s="57">
        <f>AVERAGE(D5:D6)</f>
        <v>1.2180328400000001E-2</v>
      </c>
      <c r="G5" s="26">
        <v>0.13534927399999999</v>
      </c>
      <c r="H5" s="30" t="s">
        <v>20</v>
      </c>
      <c r="I5" s="57">
        <f>AVERAGE(G5:G6)</f>
        <v>0.15317153950000001</v>
      </c>
      <c r="J5" s="26"/>
      <c r="K5" s="30" t="s">
        <v>20</v>
      </c>
      <c r="L5" s="57" t="e">
        <f>AVERAGE(J5:J6)</f>
        <v>#DIV/0!</v>
      </c>
    </row>
    <row r="6" spans="1:12" ht="15.75" thickBot="1" x14ac:dyDescent="0.3">
      <c r="A6" s="23"/>
      <c r="B6" s="32"/>
      <c r="C6" s="58"/>
      <c r="D6" s="23"/>
      <c r="E6" s="32"/>
      <c r="F6" s="58"/>
      <c r="G6" s="23">
        <v>0.170993805</v>
      </c>
      <c r="H6" s="32"/>
      <c r="I6" s="58"/>
      <c r="J6" s="23"/>
      <c r="K6" s="32"/>
      <c r="L6" s="58"/>
    </row>
    <row r="7" spans="1:12" ht="15.75" customHeight="1" x14ac:dyDescent="0.25">
      <c r="A7" s="26"/>
      <c r="B7" s="30" t="s">
        <v>22</v>
      </c>
      <c r="C7" s="54" t="e">
        <f>AVERAGE(A7:A11)</f>
        <v>#DIV/0!</v>
      </c>
      <c r="D7" s="26">
        <v>133.75</v>
      </c>
      <c r="E7" s="30" t="s">
        <v>22</v>
      </c>
      <c r="F7" s="54">
        <f>AVERAGE(D7:D11)</f>
        <v>120.40625</v>
      </c>
      <c r="G7" s="26"/>
      <c r="H7" s="30" t="s">
        <v>22</v>
      </c>
      <c r="I7" s="54" t="e">
        <f>AVERAGE(G7:G11)</f>
        <v>#DIV/0!</v>
      </c>
      <c r="J7" s="26"/>
      <c r="K7" s="30" t="s">
        <v>22</v>
      </c>
      <c r="L7" s="54" t="e">
        <f>AVERAGE(J7:J11)</f>
        <v>#DIV/0!</v>
      </c>
    </row>
    <row r="8" spans="1:12" x14ac:dyDescent="0.25">
      <c r="A8" s="27"/>
      <c r="B8" s="31"/>
      <c r="C8" s="55"/>
      <c r="D8" s="27">
        <v>107.0625</v>
      </c>
      <c r="E8" s="31"/>
      <c r="F8" s="55"/>
      <c r="G8" s="27"/>
      <c r="H8" s="31"/>
      <c r="I8" s="55"/>
      <c r="J8" s="27"/>
      <c r="K8" s="31"/>
      <c r="L8" s="55"/>
    </row>
    <row r="9" spans="1:12" ht="15.75" x14ac:dyDescent="0.25">
      <c r="A9" s="27"/>
      <c r="B9" s="31"/>
      <c r="C9" s="55"/>
      <c r="D9" s="27"/>
      <c r="E9" s="31"/>
      <c r="F9" s="55"/>
      <c r="G9" s="27"/>
      <c r="H9" s="31"/>
      <c r="I9" s="55"/>
      <c r="J9" s="27"/>
      <c r="K9" s="31"/>
      <c r="L9" s="55"/>
    </row>
    <row r="10" spans="1:12" ht="15.75" x14ac:dyDescent="0.25">
      <c r="A10" s="27"/>
      <c r="B10" s="31"/>
      <c r="C10" s="55"/>
      <c r="D10" s="27"/>
      <c r="E10" s="31"/>
      <c r="F10" s="55"/>
      <c r="G10" s="27"/>
      <c r="H10" s="31"/>
      <c r="I10" s="55"/>
      <c r="J10" s="27"/>
      <c r="K10" s="31"/>
      <c r="L10" s="55"/>
    </row>
    <row r="11" spans="1:12" ht="16.5" thickBot="1" x14ac:dyDescent="0.3">
      <c r="A11" s="23"/>
      <c r="B11" s="32"/>
      <c r="C11" s="56"/>
      <c r="D11" s="23"/>
      <c r="E11" s="32"/>
      <c r="F11" s="56"/>
      <c r="G11" s="23"/>
      <c r="H11" s="32"/>
      <c r="I11" s="56"/>
      <c r="J11" s="23"/>
      <c r="K11" s="32"/>
      <c r="L11" s="56"/>
    </row>
    <row r="12" spans="1:12" ht="15.75" x14ac:dyDescent="0.25">
      <c r="A12" s="26"/>
      <c r="B12" s="30" t="s">
        <v>23</v>
      </c>
      <c r="C12" s="59" t="e">
        <f>AVERAGE(A12:A16)</f>
        <v>#DIV/0!</v>
      </c>
      <c r="D12" s="26"/>
      <c r="E12" s="30" t="s">
        <v>23</v>
      </c>
      <c r="F12" s="59" t="e">
        <f>AVERAGE(D12:D16)</f>
        <v>#DIV/0!</v>
      </c>
      <c r="G12" s="26"/>
      <c r="H12" s="30" t="s">
        <v>23</v>
      </c>
      <c r="I12" s="59" t="e">
        <f>AVERAGE(G12:G16)</f>
        <v>#DIV/0!</v>
      </c>
      <c r="J12" s="26"/>
      <c r="K12" s="30" t="s">
        <v>23</v>
      </c>
      <c r="L12" s="59" t="e">
        <f>AVERAGE(J12:J16)</f>
        <v>#DIV/0!</v>
      </c>
    </row>
    <row r="13" spans="1:12" ht="15.75" x14ac:dyDescent="0.25">
      <c r="A13" s="27"/>
      <c r="B13" s="31"/>
      <c r="C13" s="60"/>
      <c r="D13" s="27"/>
      <c r="E13" s="31"/>
      <c r="F13" s="60"/>
      <c r="G13" s="27"/>
      <c r="H13" s="31"/>
      <c r="I13" s="60"/>
      <c r="J13" s="27"/>
      <c r="K13" s="31"/>
      <c r="L13" s="60"/>
    </row>
    <row r="14" spans="1:12" ht="15.75" x14ac:dyDescent="0.25">
      <c r="A14" s="27"/>
      <c r="B14" s="31"/>
      <c r="C14" s="60"/>
      <c r="D14" s="27"/>
      <c r="E14" s="31"/>
      <c r="F14" s="60"/>
      <c r="G14" s="27"/>
      <c r="H14" s="31"/>
      <c r="I14" s="60"/>
      <c r="J14" s="27"/>
      <c r="K14" s="31"/>
      <c r="L14" s="60"/>
    </row>
    <row r="15" spans="1:12" ht="15.75" x14ac:dyDescent="0.25">
      <c r="A15" s="27"/>
      <c r="B15" s="31"/>
      <c r="C15" s="60"/>
      <c r="D15" s="27"/>
      <c r="E15" s="31"/>
      <c r="F15" s="60"/>
      <c r="G15" s="27"/>
      <c r="H15" s="31"/>
      <c r="I15" s="60"/>
      <c r="J15" s="27"/>
      <c r="K15" s="31"/>
      <c r="L15" s="60"/>
    </row>
    <row r="16" spans="1:12" ht="16.5" thickBot="1" x14ac:dyDescent="0.3">
      <c r="A16" s="23"/>
      <c r="B16" s="32"/>
      <c r="C16" s="61"/>
      <c r="D16" s="23"/>
      <c r="E16" s="32"/>
      <c r="F16" s="61"/>
      <c r="G16" s="23"/>
      <c r="H16" s="32"/>
      <c r="I16" s="61"/>
      <c r="J16" s="23"/>
      <c r="K16" s="32"/>
      <c r="L16" s="61"/>
    </row>
  </sheetData>
  <mergeCells count="36">
    <mergeCell ref="E12:E16"/>
    <mergeCell ref="H3:H4"/>
    <mergeCell ref="H5:H6"/>
    <mergeCell ref="H7:H11"/>
    <mergeCell ref="H12:H16"/>
    <mergeCell ref="K3:K4"/>
    <mergeCell ref="K5:K6"/>
    <mergeCell ref="K7:K11"/>
    <mergeCell ref="K12:K16"/>
    <mergeCell ref="C12:C16"/>
    <mergeCell ref="F12:F16"/>
    <mergeCell ref="I12:I16"/>
    <mergeCell ref="L12:L16"/>
    <mergeCell ref="B3:B4"/>
    <mergeCell ref="B5:B6"/>
    <mergeCell ref="B7:B11"/>
    <mergeCell ref="B12:B16"/>
    <mergeCell ref="E3:E4"/>
    <mergeCell ref="E5:E6"/>
    <mergeCell ref="C5:C6"/>
    <mergeCell ref="F5:F6"/>
    <mergeCell ref="I5:I6"/>
    <mergeCell ref="L5:L6"/>
    <mergeCell ref="C7:C11"/>
    <mergeCell ref="F7:F11"/>
    <mergeCell ref="I7:I11"/>
    <mergeCell ref="L7:L11"/>
    <mergeCell ref="E7:E11"/>
    <mergeCell ref="A1:C1"/>
    <mergeCell ref="D1:F1"/>
    <mergeCell ref="G1:I1"/>
    <mergeCell ref="J1:L1"/>
    <mergeCell ref="C3:C4"/>
    <mergeCell ref="F3:F4"/>
    <mergeCell ref="I3:I4"/>
    <mergeCell ref="L3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Φύλλο1</vt:lpstr>
      <vt:lpstr>CPU_STATIC_CYCLES</vt:lpstr>
      <vt:lpstr>CLA_STATIC_CYCLES</vt:lpstr>
      <vt:lpstr>CPU_STATIC_MSE</vt:lpstr>
      <vt:lpstr>CLA_STATIC_MSE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2022-02-09T22:37:54Z</dcterms:modified>
</cp:coreProperties>
</file>