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J:\ΤΜΗΜΑ ΚΟΙΝΩΝΙΚΩΝ ΣΤΑΤΙΣΤΙΚΩΝ\ΛΟΙΜΩΔΩΝ_ΦΑΡΜΑΚΕΙΩΝ_ΦΥΣΙΚΟΘΕΡΑΠΕΥΤΩΝ\ΦΑΡΜΑΚΕΙΑ ΦΑΡΜΑΚΟΠΟΙΟΙ ΦΑΡΜΑΚΑΠΟΘΗΚΕΣ\"/>
    </mc:Choice>
  </mc:AlternateContent>
  <xr:revisionPtr revIDLastSave="0" documentId="13_ncr:1_{8E77FA6B-25AB-4D95-AFCE-95D3FD878DE8}" xr6:coauthVersionLast="47" xr6:coauthVersionMax="47" xr10:uidLastSave="{00000000-0000-0000-0000-000000000000}"/>
  <bookViews>
    <workbookView xWindow="-120" yWindow="-120" windowWidth="29040" windowHeight="15990" tabRatio="677" firstSheet="1" activeTab="1" xr2:uid="{00000000-000D-0000-FFFF-FFFF00000000}"/>
  </bookViews>
  <sheets>
    <sheet name="ΦΑΡΜΑΚΟΠΟΙΟΙ 2011-2015" sheetId="3" r:id="rId1"/>
    <sheet name="Φαρμακεία 2010-2022" sheetId="2" r:id="rId2"/>
  </sheets>
  <definedNames>
    <definedName name="_xlnm._FilterDatabase" localSheetId="1" hidden="1">'Φαρμακεία 2010-2022'!$A$13:$R$13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2" l="1"/>
  <c r="C16" i="2" l="1"/>
  <c r="C21" i="2"/>
  <c r="C25" i="2"/>
  <c r="C30" i="2"/>
  <c r="C37" i="2"/>
  <c r="C46" i="2"/>
  <c r="C52" i="2"/>
  <c r="C58" i="2"/>
  <c r="C64" i="2"/>
  <c r="C70" i="2"/>
  <c r="C75" i="2"/>
  <c r="C82" i="2"/>
  <c r="P16" i="2"/>
  <c r="P82" i="2"/>
  <c r="P75" i="2"/>
  <c r="P70" i="2"/>
  <c r="P64" i="2"/>
  <c r="P58" i="2"/>
  <c r="P52" i="2"/>
  <c r="P46" i="2"/>
  <c r="P37" i="2"/>
  <c r="P30" i="2"/>
  <c r="P25" i="2"/>
  <c r="P21" i="2"/>
  <c r="C12" i="2" l="1"/>
  <c r="C14" i="3"/>
  <c r="D14" i="3"/>
  <c r="E14" i="3"/>
  <c r="F14" i="3"/>
  <c r="G14" i="3"/>
  <c r="C16" i="3"/>
  <c r="D16" i="3"/>
  <c r="E16" i="3"/>
  <c r="F16" i="3"/>
  <c r="G16" i="3"/>
  <c r="C21" i="3"/>
  <c r="D21" i="3"/>
  <c r="E21" i="3"/>
  <c r="F21" i="3"/>
  <c r="G21" i="3"/>
  <c r="C25" i="3"/>
  <c r="D25" i="3"/>
  <c r="E25" i="3"/>
  <c r="F25" i="3"/>
  <c r="G25" i="3"/>
  <c r="C30" i="3"/>
  <c r="D30" i="3"/>
  <c r="E30" i="3"/>
  <c r="F30" i="3"/>
  <c r="G30" i="3"/>
  <c r="C37" i="3"/>
  <c r="D37" i="3"/>
  <c r="E37" i="3"/>
  <c r="F37" i="3"/>
  <c r="G37" i="3"/>
  <c r="C46" i="3"/>
  <c r="D46" i="3"/>
  <c r="E46" i="3"/>
  <c r="F46" i="3"/>
  <c r="G46" i="3"/>
  <c r="C52" i="3"/>
  <c r="D52" i="3"/>
  <c r="E52" i="3"/>
  <c r="F52" i="3"/>
  <c r="G52" i="3"/>
  <c r="C58" i="3"/>
  <c r="D58" i="3"/>
  <c r="E58" i="3"/>
  <c r="F58" i="3"/>
  <c r="G58" i="3"/>
  <c r="C64" i="3"/>
  <c r="D64" i="3"/>
  <c r="E64" i="3"/>
  <c r="F64" i="3"/>
  <c r="G64" i="3"/>
  <c r="C70" i="3"/>
  <c r="D70" i="3"/>
  <c r="E70" i="3"/>
  <c r="F70" i="3"/>
  <c r="G70" i="3"/>
  <c r="C75" i="3"/>
  <c r="D75" i="3"/>
  <c r="E75" i="3"/>
  <c r="F75" i="3"/>
  <c r="G75" i="3"/>
  <c r="C82" i="3"/>
  <c r="D82" i="3"/>
  <c r="E82" i="3"/>
  <c r="F82" i="3"/>
  <c r="G82" i="3"/>
  <c r="C12" i="3" l="1"/>
  <c r="F12" i="3"/>
  <c r="E12" i="3"/>
  <c r="G12" i="3"/>
  <c r="D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kokotase</author>
  </authors>
  <commentList>
    <comment ref="K41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161"/>
          </rPr>
          <t>kokotase:</t>
        </r>
        <r>
          <rPr>
            <sz val="8"/>
            <color indexed="81"/>
            <rFont val="Tahoma"/>
            <family val="2"/>
            <charset val="161"/>
          </rPr>
          <t xml:space="preserve">
ΝΑ ΓΙΝΕΙ ΑΛΛΑΓΕΙ ΣΤΟ ΕΠΟΜΕΝΟ ΔΕΛΤΙΟ ΤΥΠΟΥ +14 
</t>
        </r>
      </text>
    </comment>
  </commentList>
</comments>
</file>

<file path=xl/sharedStrings.xml><?xml version="1.0" encoding="utf-8"?>
<sst xmlns="http://schemas.openxmlformats.org/spreadsheetml/2006/main" count="276" uniqueCount="144">
  <si>
    <t>Ν. Δράμας</t>
  </si>
  <si>
    <t>Ν. Καβάλας</t>
  </si>
  <si>
    <t>Ν. Έβρου</t>
  </si>
  <si>
    <t>Ν. Ξάνθης</t>
  </si>
  <si>
    <t>Ν. Ροδόπης</t>
  </si>
  <si>
    <t>Ν. Ημαθίας</t>
  </si>
  <si>
    <t>Ν. Θεσσαλονίκης</t>
  </si>
  <si>
    <t>Ν. Κιλκίς</t>
  </si>
  <si>
    <t>Ν. Πέλλης</t>
  </si>
  <si>
    <t>Ν. Πιερίας</t>
  </si>
  <si>
    <t>Ν. Σερρών</t>
  </si>
  <si>
    <t>Ν. Χαλκιδικής</t>
  </si>
  <si>
    <t>Ν. Γρεβενών</t>
  </si>
  <si>
    <t>Ν. Καστοριάς</t>
  </si>
  <si>
    <t>Ν. Κοζάνης</t>
  </si>
  <si>
    <t>Ν. Φλωρίνης</t>
  </si>
  <si>
    <t>Ν. Καρδίτσας</t>
  </si>
  <si>
    <t>Ν. Λαρίσης</t>
  </si>
  <si>
    <t>Ν. Μαγνησίας</t>
  </si>
  <si>
    <t>Ν. Τρικάλων</t>
  </si>
  <si>
    <t>Ν. Άρτας</t>
  </si>
  <si>
    <t>Ν. Θεσπρωτίας</t>
  </si>
  <si>
    <t>Ν. Ιωαννίνων</t>
  </si>
  <si>
    <t>Ν. Πρεβέζης</t>
  </si>
  <si>
    <t>Ν. Ζακύνθου</t>
  </si>
  <si>
    <t>Ν. Κερκύρας</t>
  </si>
  <si>
    <t>Ν. Κεφαλληνίας</t>
  </si>
  <si>
    <t>Ν. Λευκάδος</t>
  </si>
  <si>
    <t>Ν. Αιτωλίας και Ακαρνανίας</t>
  </si>
  <si>
    <t>Ν. Αχαίας</t>
  </si>
  <si>
    <t>Ν. Ηλείας</t>
  </si>
  <si>
    <t>Ν. Βοιωτίας</t>
  </si>
  <si>
    <t>Ν. Ευβοίας</t>
  </si>
  <si>
    <t>Ν. Ευρυτανίας</t>
  </si>
  <si>
    <t>Ν. Φθιώτιδος</t>
  </si>
  <si>
    <t>Ν. Φωκίδος</t>
  </si>
  <si>
    <t>Ν. Αργολίδος</t>
  </si>
  <si>
    <t>Ν. Αρκαδίας</t>
  </si>
  <si>
    <t>Ν. Κορινθίας</t>
  </si>
  <si>
    <t>Ν. Λακωνίας</t>
  </si>
  <si>
    <t>Ν. Μεσσηνίας</t>
  </si>
  <si>
    <t>Ν. Λέσβου</t>
  </si>
  <si>
    <t>Ν. Σάμου</t>
  </si>
  <si>
    <t>Ν. Χίου</t>
  </si>
  <si>
    <t>Ν. Δωδεκανήσου</t>
  </si>
  <si>
    <t>Ν. Κυκλάδων</t>
  </si>
  <si>
    <t>Ν. Ηρακλείου</t>
  </si>
  <si>
    <t>Ν. Λασιθίου</t>
  </si>
  <si>
    <t>Ν. Ρεθύμνης</t>
  </si>
  <si>
    <t>Ν. Χανίων</t>
  </si>
  <si>
    <t>ΣΥΝΟΛΟ - TOTAL</t>
  </si>
  <si>
    <t>WHOLESALE DRUGSTORES</t>
  </si>
  <si>
    <t>* Προσωρινά στοιχεία</t>
  </si>
  <si>
    <t>* Provisional data</t>
  </si>
  <si>
    <t>Ανατολικής Μακεδονία &amp; Θράκη</t>
  </si>
  <si>
    <t>Κεντρική Μακεδονία</t>
  </si>
  <si>
    <t>Δυτική Μακεδονία</t>
  </si>
  <si>
    <t>Θεσσαλία</t>
  </si>
  <si>
    <t>Ήπειρος</t>
  </si>
  <si>
    <t>Ιόνια Νησιά</t>
  </si>
  <si>
    <t>Δυτική Ελλάδα</t>
  </si>
  <si>
    <t>Στερεά Ελλάδα</t>
  </si>
  <si>
    <t>Πελοπόννησος</t>
  </si>
  <si>
    <t>Αττική</t>
  </si>
  <si>
    <t>Βόρειο Αιγαίο</t>
  </si>
  <si>
    <t>Νότιο Αιγαίο</t>
  </si>
  <si>
    <t>Κρήτη</t>
  </si>
  <si>
    <t xml:space="preserve">ΦΑΡΜΑΚΑΠΟΘΗΚΕΣ </t>
  </si>
  <si>
    <t>Anatoliki Makedonia &amp; Thraki</t>
  </si>
  <si>
    <t>Drama</t>
  </si>
  <si>
    <t>Kavala</t>
  </si>
  <si>
    <t>Evros</t>
  </si>
  <si>
    <t>Xanthi</t>
  </si>
  <si>
    <t>Rodopi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</si>
  <si>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</si>
  <si>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</si>
  <si>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</si>
  <si>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</si>
  <si>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</si>
  <si>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</si>
  <si>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</si>
  <si>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</si>
  <si>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</si>
  <si>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</t>
  </si>
  <si>
    <t>Kastoria</t>
  </si>
  <si>
    <t>Kozani</t>
  </si>
  <si>
    <t>Florina</t>
  </si>
  <si>
    <t>Thessalia</t>
  </si>
  <si>
    <t>Karditsa</t>
  </si>
  <si>
    <t>Larissa</t>
  </si>
  <si>
    <t>Magnissia</t>
  </si>
  <si>
    <t>Trikala</t>
  </si>
  <si>
    <t>Ipeiros</t>
  </si>
  <si>
    <t>Arta</t>
  </si>
  <si>
    <t>Thesprotia</t>
  </si>
  <si>
    <t>Ioannina</t>
  </si>
  <si>
    <t>Preveza</t>
  </si>
  <si>
    <t>Ionia Nisia</t>
  </si>
  <si>
    <t>Zakynthos</t>
  </si>
  <si>
    <t>Kerkyra</t>
  </si>
  <si>
    <t>Kefallinia</t>
  </si>
  <si>
    <t>Lefkada</t>
  </si>
  <si>
    <t>Dytiki Ellada</t>
  </si>
  <si>
    <t>Etolia and Akarnania</t>
  </si>
  <si>
    <t>Achaia</t>
  </si>
  <si>
    <t>Ilia</t>
  </si>
  <si>
    <t>Sterea Ellada</t>
  </si>
  <si>
    <t>Viotia</t>
  </si>
  <si>
    <t>Evia</t>
  </si>
  <si>
    <t>Evritania</t>
  </si>
  <si>
    <t>Fthiotida</t>
  </si>
  <si>
    <t>Fokida</t>
  </si>
  <si>
    <t>Peloponnisos</t>
  </si>
  <si>
    <t>Argolida</t>
  </si>
  <si>
    <t>Arkadia</t>
  </si>
  <si>
    <t>Korinthia</t>
  </si>
  <si>
    <t>Lakonia</t>
  </si>
  <si>
    <t>Messinia</t>
  </si>
  <si>
    <t>Attiki</t>
  </si>
  <si>
    <t>Voreio Aigaio</t>
  </si>
  <si>
    <t>Lesvos</t>
  </si>
  <si>
    <t>Samos</t>
  </si>
  <si>
    <t>Chios</t>
  </si>
  <si>
    <t>Notio Aigaio</t>
  </si>
  <si>
    <t>Dodekanissos</t>
  </si>
  <si>
    <t>Kyklades</t>
  </si>
  <si>
    <t>Kriti</t>
  </si>
  <si>
    <t>Iraklio</t>
  </si>
  <si>
    <t>Lassithi</t>
  </si>
  <si>
    <t>Rethymno</t>
  </si>
  <si>
    <t>Chania</t>
  </si>
  <si>
    <t>Γεωγραφική Περιφέρεια και Νομός</t>
  </si>
  <si>
    <t>Geographic region and prefecture</t>
  </si>
  <si>
    <t xml:space="preserve">ΕΛΛΗΝΙΚΗ ΔΗΜΟΚΡΑΤΙΑ              </t>
  </si>
  <si>
    <t>ΕΛΛΗΝΙΚΗ ΣΤΑΤΙΣΤΙΚΗ ΑΡΧΗ</t>
  </si>
  <si>
    <r>
      <t>Source</t>
    </r>
    <r>
      <rPr>
        <sz val="8"/>
        <rFont val="Arial"/>
        <family val="2"/>
      </rPr>
      <t xml:space="preserve"> : Panhellenic Pharmaceutical Association- ELSTAT bussines registry</t>
    </r>
  </si>
  <si>
    <r>
      <t>Πηγή</t>
    </r>
    <r>
      <rPr>
        <sz val="8"/>
        <rFont val="Arial"/>
        <family val="2"/>
      </rPr>
      <t>:Πανελλήνιος Φαρμακευτικός Σύλλογος - Μητρώο Επιχειρήσεων ΕΛΣΤΑΤ</t>
    </r>
  </si>
  <si>
    <t>Φαρμακοποιοί κατά Γεωγραφική Περιφέρεια και Νομό και σύνολο φαρμακαποθηκών. :2011-2015</t>
  </si>
  <si>
    <t>Pharmacists by geographic region and prefecture and wholesale drugstores:2011-2015</t>
  </si>
  <si>
    <t>2011*</t>
  </si>
  <si>
    <t xml:space="preserve"> TOTAL</t>
  </si>
  <si>
    <t>ΣΥΝΟΛΟ</t>
  </si>
  <si>
    <t>Φαρμακεία  κατά Γεωγραφική Περιφέρεια και Νομό και σύνολο φαρμακαποθηκών. :2010-2022</t>
  </si>
  <si>
    <t>Pharmacies by geographic region and prefecture and wholesale drugstores:2010-2022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</si>
</sst>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 Greek"/>
      <charset val="161"/>
    </font>
    <font>
      <sz val="10"/>
      <name val="Arial Greek"/>
      <charset val="161"/>
    </font>
    <font>
      <sz val="10"/>
      <name val="Arial"/>
      <family val="2"/>
      <charset val="161"/>
    </font>
    <font>
      <b/>
      <u/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b/>
      <sz val="8"/>
      <name val="Arial"/>
      <family val="2"/>
    </font>
    <font>
      <sz val="8"/>
      <name val="Arial"/>
      <family val="2"/>
    </font>
    <font>
      <b/>
      <sz val="10"/>
      <name val="Verdana"/>
      <family val="2"/>
    </font>
    <font>
      <sz val="8"/>
      <name val="Arial Greek"/>
      <family val="2"/>
      <charset val="161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10"/>
      <name val="Arial Greek"/>
      <family val="2"/>
      <charset val="161"/>
    </font>
    <font>
      <b/>
      <sz val="10"/>
      <color indexed="10"/>
      <name val="Arial Greek"/>
      <charset val="161"/>
    </font>
    <font>
      <b/>
      <sz val="10"/>
      <name val="Arial Greek"/>
      <charset val="161"/>
    </font>
    <font>
      <sz val="8"/>
      <color indexed="81"/>
      <name val="Tahoma"/>
      <family val="2"/>
      <charset val="161"/>
    </font>
    <font>
      <b/>
      <sz val="8"/>
      <color indexed="81"/>
      <name val="Tahoma"/>
      <family val="2"/>
      <charset val="16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2" fillId="0" borderId="1" xfId="1" applyBorder="1"/>
    <xf numFmtId="0" fontId="2" fillId="0" borderId="1" xfId="1" applyBorder="1" applyAlignment="1">
      <alignment horizontal="center"/>
    </xf>
    <xf numFmtId="0" fontId="3" fillId="0" borderId="1" xfId="1" applyFont="1" applyBorder="1"/>
    <xf numFmtId="0" fontId="4" fillId="0" borderId="1" xfId="1" applyFont="1" applyBorder="1" applyAlignment="1">
      <alignment wrapText="1"/>
    </xf>
    <xf numFmtId="0" fontId="4" fillId="0" borderId="1" xfId="1" applyFont="1" applyBorder="1"/>
    <xf numFmtId="0" fontId="0" fillId="0" borderId="1" xfId="0" applyBorder="1"/>
    <xf numFmtId="0" fontId="7" fillId="0" borderId="1" xfId="0" applyFont="1" applyBorder="1"/>
    <xf numFmtId="0" fontId="2" fillId="0" borderId="0" xfId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4" fillId="0" borderId="1" xfId="1" applyFont="1" applyBorder="1" applyAlignment="1">
      <alignment horizontal="right"/>
    </xf>
    <xf numFmtId="0" fontId="2" fillId="0" borderId="3" xfId="1" applyBorder="1"/>
    <xf numFmtId="0" fontId="13" fillId="0" borderId="1" xfId="0" applyFont="1" applyBorder="1"/>
    <xf numFmtId="0" fontId="6" fillId="0" borderId="1" xfId="1" applyFont="1" applyBorder="1"/>
    <xf numFmtId="0" fontId="4" fillId="0" borderId="4" xfId="1" applyFont="1" applyBorder="1"/>
    <xf numFmtId="0" fontId="2" fillId="0" borderId="5" xfId="1" applyBorder="1"/>
    <xf numFmtId="0" fontId="0" fillId="0" borderId="6" xfId="0" applyBorder="1"/>
    <xf numFmtId="0" fontId="2" fillId="0" borderId="7" xfId="1" applyBorder="1"/>
    <xf numFmtId="0" fontId="14" fillId="0" borderId="0" xfId="1" applyFont="1" applyAlignment="1">
      <alignment horizontal="right" wrapText="1"/>
    </xf>
    <xf numFmtId="0" fontId="2" fillId="0" borderId="8" xfId="1" applyBorder="1"/>
    <xf numFmtId="0" fontId="0" fillId="0" borderId="8" xfId="0" applyBorder="1"/>
    <xf numFmtId="0" fontId="2" fillId="0" borderId="6" xfId="1" applyBorder="1"/>
    <xf numFmtId="0" fontId="14" fillId="0" borderId="1" xfId="1" applyFont="1" applyBorder="1" applyAlignment="1">
      <alignment horizontal="right" wrapText="1"/>
    </xf>
    <xf numFmtId="0" fontId="1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4" fillId="0" borderId="9" xfId="1" applyFont="1" applyBorder="1"/>
    <xf numFmtId="0" fontId="7" fillId="0" borderId="3" xfId="0" applyFont="1" applyBorder="1"/>
    <xf numFmtId="0" fontId="13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3" xfId="0" applyFont="1" applyBorder="1"/>
    <xf numFmtId="0" fontId="7" fillId="0" borderId="1" xfId="0" applyFont="1" applyBorder="1" applyAlignment="1">
      <alignment wrapText="1"/>
    </xf>
    <xf numFmtId="0" fontId="4" fillId="0" borderId="1" xfId="1" applyFont="1" applyBorder="1" applyAlignment="1">
      <alignment horizontal="right" wrapText="1"/>
    </xf>
    <xf numFmtId="0" fontId="4" fillId="0" borderId="0" xfId="1" applyFont="1"/>
    <xf numFmtId="0" fontId="2" fillId="0" borderId="9" xfId="1" applyBorder="1"/>
    <xf numFmtId="0" fontId="0" fillId="0" borderId="10" xfId="0" applyBorder="1"/>
    <xf numFmtId="0" fontId="7" fillId="0" borderId="10" xfId="0" applyFont="1" applyBorder="1"/>
    <xf numFmtId="0" fontId="4" fillId="0" borderId="10" xfId="1" applyFont="1" applyBorder="1"/>
    <xf numFmtId="0" fontId="4" fillId="0" borderId="0" xfId="1" applyFont="1" applyAlignment="1">
      <alignment horizontal="right"/>
    </xf>
    <xf numFmtId="0" fontId="4" fillId="0" borderId="9" xfId="1" applyFont="1" applyBorder="1" applyAlignment="1">
      <alignment wrapText="1"/>
    </xf>
    <xf numFmtId="0" fontId="4" fillId="0" borderId="2" xfId="1" applyFont="1" applyBorder="1"/>
    <xf numFmtId="0" fontId="8" fillId="0" borderId="1" xfId="0" applyFont="1" applyBorder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right" vertical="center" wrapText="1"/>
    </xf>
    <xf numFmtId="0" fontId="2" fillId="0" borderId="0" xfId="1"/>
    <xf numFmtId="0" fontId="0" fillId="0" borderId="0" xfId="0"/>
    <xf numFmtId="0" fontId="11" fillId="0" borderId="0" xfId="0" applyFont="1" applyAlignment="1">
      <alignment horizontal="center" wrapText="1"/>
    </xf>
    <xf numFmtId="0" fontId="4" fillId="0" borderId="6" xfId="1" applyFont="1" applyBorder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vertical="center" wrapText="1"/>
    </xf>
  </cellXfs>
  <cellStyles count="2">
    <cellStyle name="Βασικό_Φύλλο1" xfId="1" xr:uid="{00000000-0005-0000-0000-000000000000}"/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281940</xdr:colOff>
      <xdr:row>3</xdr:row>
      <xdr:rowOff>30480</xdr:rowOff>
    </xdr:from>
    <xdr:to>
      <xdr:col>1</xdr:col>
      <xdr:colOff>876300</xdr:colOff>
      <xdr:row>6</xdr:row>
      <xdr:rowOff>60960</xdr:rowOff>
    </xdr:to>
    <xdr:pic>
      <xdr:nvPicPr>
        <xdr:cNvPr id="2064" name="Picture 5" descr="Statistics1_jpg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3420" y="1043940"/>
          <a:ext cx="594360" cy="541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1000125</xdr:colOff>
          <xdr:row>0</xdr:row>
          <xdr:rowOff>190500</xdr:rowOff>
        </xdr:from>
        <xdr:to>
          <xdr:col>1</xdr:col>
          <xdr:colOff>1562100</xdr:colOff>
          <xdr:row>0</xdr:row>
          <xdr:rowOff>714375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4</xdr:row>
      <xdr:rowOff>7620</xdr:rowOff>
    </xdr:from>
    <xdr:to>
      <xdr:col>1</xdr:col>
      <xdr:colOff>1310640</xdr:colOff>
      <xdr:row>7</xdr:row>
      <xdr:rowOff>30480</xdr:rowOff>
    </xdr:to>
    <xdr:pic>
      <xdr:nvPicPr>
        <xdr:cNvPr id="1051" name="Picture 5" descr="Statistics1_jpg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5380" y="1188720"/>
          <a:ext cx="586740" cy="541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1000125</xdr:colOff>
          <xdr:row>0</xdr:row>
          <xdr:rowOff>190500</xdr:rowOff>
        </xdr:from>
        <xdr:to>
          <xdr:col>1</xdr:col>
          <xdr:colOff>1562100</xdr:colOff>
          <xdr:row>0</xdr:row>
          <xdr:rowOff>714375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workbookViewId="0">
      <selection activeCell="J13" sqref="J13"/>
    </sheetView>
  </sheetViews>
  <sheetFormatPr defaultRowHeight="12.75" x14ac:dyDescent="0.2"/>
  <cols>
    <col min="1" max="1" width="6" customWidth="1"/>
    <col min="2" max="2" width="33" bestFit="1" customWidth="1"/>
    <col min="3" max="7" width="7.140625" customWidth="1"/>
    <col min="8" max="8" width="32.140625" customWidth="1"/>
  </cols>
  <sheetData>
    <row r="1" spans="1:8" ht="54" customHeight="1" x14ac:dyDescent="0.2">
      <c r="A1" s="48"/>
      <c r="B1" s="49"/>
    </row>
    <row r="2" spans="1:8" ht="12.75" customHeight="1" x14ac:dyDescent="0.2">
      <c r="A2" s="50" t="s">
        <v>133</v>
      </c>
      <c r="B2" s="50"/>
    </row>
    <row r="3" spans="1:8" x14ac:dyDescent="0.2">
      <c r="A3" s="50" t="s">
        <v>134</v>
      </c>
      <c r="B3" s="50"/>
    </row>
    <row r="4" spans="1:8" x14ac:dyDescent="0.2">
      <c r="A4" s="46" t="s">
        <v>137</v>
      </c>
      <c r="B4" s="46"/>
      <c r="C4" s="46"/>
      <c r="D4" s="46"/>
      <c r="E4" s="46"/>
      <c r="F4" s="46"/>
      <c r="G4" s="46"/>
      <c r="H4" s="46"/>
    </row>
    <row r="5" spans="1:8" x14ac:dyDescent="0.2">
      <c r="A5" s="47" t="s">
        <v>138</v>
      </c>
      <c r="B5" s="47"/>
      <c r="C5" s="47"/>
      <c r="D5" s="47"/>
      <c r="E5" s="47"/>
      <c r="F5" s="47"/>
      <c r="G5" s="47"/>
      <c r="H5" s="47"/>
    </row>
    <row r="6" spans="1:8" ht="14.25" x14ac:dyDescent="0.2">
      <c r="A6" s="8"/>
      <c r="B6" s="9"/>
    </row>
    <row r="7" spans="1:8" ht="14.25" x14ac:dyDescent="0.2">
      <c r="A7" s="8"/>
      <c r="B7" s="9"/>
    </row>
    <row r="8" spans="1:8" ht="14.25" x14ac:dyDescent="0.2">
      <c r="A8" s="8"/>
      <c r="B8" s="9"/>
    </row>
    <row r="9" spans="1:8" ht="14.25" x14ac:dyDescent="0.2">
      <c r="A9" s="8"/>
      <c r="B9" s="10"/>
    </row>
    <row r="10" spans="1:8" ht="12.75" customHeight="1" x14ac:dyDescent="0.2">
      <c r="A10" s="8"/>
      <c r="B10" s="20"/>
      <c r="C10" s="5" t="s">
        <v>139</v>
      </c>
      <c r="D10" s="14">
        <v>2012</v>
      </c>
      <c r="E10" s="5">
        <v>2013</v>
      </c>
      <c r="F10" s="14">
        <v>2014</v>
      </c>
      <c r="G10" s="14">
        <v>2015</v>
      </c>
    </row>
    <row r="11" spans="1:8" x14ac:dyDescent="0.2">
      <c r="A11" s="21"/>
      <c r="B11" s="18" t="s">
        <v>131</v>
      </c>
      <c r="C11" s="1"/>
      <c r="D11" s="15"/>
      <c r="E11" s="15"/>
      <c r="F11" s="15"/>
      <c r="G11" s="1"/>
      <c r="H11" s="30" t="s">
        <v>132</v>
      </c>
    </row>
    <row r="12" spans="1:8" x14ac:dyDescent="0.2">
      <c r="A12" s="21"/>
      <c r="B12" s="5" t="s">
        <v>50</v>
      </c>
      <c r="C12" s="5">
        <f>C30+C37+C46+C58+C52+C64+C70+C75+C82+C14+C16+C21+C25</f>
        <v>3545</v>
      </c>
      <c r="D12" s="5">
        <f>D30+D37+D46+D58+D52+D64+D70+D75+D82+D14+D16+D21+D25</f>
        <v>3644</v>
      </c>
      <c r="E12" s="5">
        <f>E30+E37+E46+E58+E52+E64+E70+E75+E82+E14+E16+E21+E25</f>
        <v>3533</v>
      </c>
      <c r="F12" s="5">
        <f>F30+F37+F46+F58+F52+F64+F70+F75+F82+F14+F16+F21+F25</f>
        <v>3522</v>
      </c>
      <c r="G12" s="5">
        <f>G30+G37+G46+G58+G52+G64+G70+G75+G82+G14+G16+G21+G25</f>
        <v>3432</v>
      </c>
      <c r="H12" s="5"/>
    </row>
    <row r="13" spans="1:8" x14ac:dyDescent="0.2">
      <c r="A13" s="19"/>
      <c r="B13" s="5"/>
      <c r="C13" s="5"/>
      <c r="D13" s="5"/>
      <c r="E13" s="5"/>
      <c r="F13" s="5"/>
      <c r="G13" s="5"/>
      <c r="H13" s="5"/>
    </row>
    <row r="14" spans="1:8" x14ac:dyDescent="0.2">
      <c r="A14" s="2">
        <v>1</v>
      </c>
      <c r="B14" s="5" t="s">
        <v>63</v>
      </c>
      <c r="C14" s="28">
        <f>3545</f>
        <v>3545</v>
      </c>
      <c r="D14" s="28">
        <f>3644</f>
        <v>3644</v>
      </c>
      <c r="E14" s="28">
        <f>3533</f>
        <v>3533</v>
      </c>
      <c r="F14" s="28">
        <f>3522</f>
        <v>3522</v>
      </c>
      <c r="G14" s="28">
        <f>3432</f>
        <v>3432</v>
      </c>
      <c r="H14" s="7" t="s">
        <v>118</v>
      </c>
    </row>
    <row r="15" spans="1:8" x14ac:dyDescent="0.2">
      <c r="A15" s="2"/>
      <c r="B15" s="5"/>
      <c r="C15" s="6"/>
      <c r="D15" s="6"/>
      <c r="E15" s="6"/>
      <c r="F15" s="6"/>
      <c r="G15" s="31"/>
      <c r="H15" s="7"/>
    </row>
    <row r="16" spans="1:8" x14ac:dyDescent="0.2">
      <c r="A16" s="2">
        <v>2</v>
      </c>
      <c r="B16" s="5" t="s">
        <v>64</v>
      </c>
      <c r="C16" s="7">
        <f>SUM(C17:C20)</f>
        <v>0</v>
      </c>
      <c r="D16" s="7">
        <f>SUM(D17:D20)</f>
        <v>0</v>
      </c>
      <c r="E16" s="7">
        <f>SUM(E17:E20)</f>
        <v>0</v>
      </c>
      <c r="F16" s="7">
        <f>SUM(F17:F20)</f>
        <v>0</v>
      </c>
      <c r="G16" s="7">
        <f>SUM(G17:G20)</f>
        <v>0</v>
      </c>
      <c r="H16" s="7" t="s">
        <v>119</v>
      </c>
    </row>
    <row r="17" spans="1:8" x14ac:dyDescent="0.2">
      <c r="A17" s="1"/>
      <c r="B17" s="1" t="s">
        <v>41</v>
      </c>
      <c r="C17" s="6"/>
      <c r="D17" s="6"/>
      <c r="E17" s="6"/>
      <c r="F17" s="6"/>
      <c r="G17" s="6"/>
      <c r="H17" s="6" t="s">
        <v>120</v>
      </c>
    </row>
    <row r="18" spans="1:8" x14ac:dyDescent="0.2">
      <c r="A18" s="1"/>
      <c r="B18" s="1" t="s">
        <v>42</v>
      </c>
      <c r="C18" s="6"/>
      <c r="D18" s="6"/>
      <c r="E18" s="6"/>
      <c r="F18" s="6"/>
      <c r="G18" s="6"/>
      <c r="H18" s="6" t="s">
        <v>121</v>
      </c>
    </row>
    <row r="19" spans="1:8" x14ac:dyDescent="0.2">
      <c r="A19" s="1"/>
      <c r="B19" s="1" t="s">
        <v>43</v>
      </c>
      <c r="C19" s="6"/>
      <c r="D19" s="6"/>
      <c r="E19" s="6"/>
      <c r="F19" s="6"/>
      <c r="G19" s="6"/>
      <c r="H19" s="6" t="s">
        <v>122</v>
      </c>
    </row>
    <row r="20" spans="1:8" x14ac:dyDescent="0.2">
      <c r="A20" s="1"/>
      <c r="B20" s="1"/>
      <c r="C20" s="6"/>
      <c r="D20" s="6"/>
      <c r="E20" s="6"/>
      <c r="F20" s="6"/>
      <c r="G20" s="6"/>
      <c r="H20" s="6"/>
    </row>
    <row r="21" spans="1:8" x14ac:dyDescent="0.2">
      <c r="A21" s="2">
        <v>3</v>
      </c>
      <c r="B21" s="5" t="s">
        <v>65</v>
      </c>
      <c r="C21" s="7">
        <f>SUM(C22:C23)</f>
        <v>0</v>
      </c>
      <c r="D21" s="7">
        <f>SUM(D22:D23)</f>
        <v>0</v>
      </c>
      <c r="E21" s="7">
        <f>SUM(E22:E23)</f>
        <v>0</v>
      </c>
      <c r="F21" s="7">
        <f>SUM(F22:F23)</f>
        <v>0</v>
      </c>
      <c r="G21" s="7">
        <f>SUM(G22:G23)</f>
        <v>0</v>
      </c>
      <c r="H21" s="7" t="s">
        <v>123</v>
      </c>
    </row>
    <row r="22" spans="1:8" x14ac:dyDescent="0.2">
      <c r="A22" s="1"/>
      <c r="B22" s="1" t="s">
        <v>44</v>
      </c>
      <c r="C22" s="6"/>
      <c r="D22" s="6"/>
      <c r="E22" s="6"/>
      <c r="F22" s="6"/>
      <c r="G22" s="6"/>
      <c r="H22" s="6" t="s">
        <v>124</v>
      </c>
    </row>
    <row r="23" spans="1:8" x14ac:dyDescent="0.2">
      <c r="A23" s="1"/>
      <c r="B23" s="1" t="s">
        <v>45</v>
      </c>
      <c r="C23" s="6"/>
      <c r="D23" s="6"/>
      <c r="E23" s="6"/>
      <c r="F23" s="6"/>
      <c r="G23" s="6"/>
      <c r="H23" s="6" t="s">
        <v>125</v>
      </c>
    </row>
    <row r="24" spans="1:8" x14ac:dyDescent="0.2">
      <c r="A24" s="1"/>
      <c r="B24" s="1"/>
      <c r="C24" s="6"/>
      <c r="D24" s="6"/>
      <c r="E24" s="6"/>
      <c r="F24" s="6"/>
      <c r="G24" s="6"/>
      <c r="H24" s="6"/>
    </row>
    <row r="25" spans="1:8" x14ac:dyDescent="0.2">
      <c r="A25" s="2">
        <v>4</v>
      </c>
      <c r="B25" s="5" t="s">
        <v>66</v>
      </c>
      <c r="C25" s="7">
        <f>SUM(C26:C29)</f>
        <v>0</v>
      </c>
      <c r="D25" s="7">
        <f>SUM(D26:D29)</f>
        <v>0</v>
      </c>
      <c r="E25" s="7">
        <f>SUM(E26:E29)</f>
        <v>0</v>
      </c>
      <c r="F25" s="7">
        <f>SUM(F26:F29)</f>
        <v>0</v>
      </c>
      <c r="G25" s="7">
        <f>SUM(G26:G29)</f>
        <v>0</v>
      </c>
      <c r="H25" s="7" t="s">
        <v>126</v>
      </c>
    </row>
    <row r="26" spans="1:8" x14ac:dyDescent="0.2">
      <c r="A26" s="1"/>
      <c r="B26" s="1" t="s">
        <v>46</v>
      </c>
      <c r="C26" s="6"/>
      <c r="D26" s="6"/>
      <c r="E26" s="6"/>
      <c r="F26" s="6"/>
      <c r="G26" s="6"/>
      <c r="H26" s="6" t="s">
        <v>127</v>
      </c>
    </row>
    <row r="27" spans="1:8" x14ac:dyDescent="0.2">
      <c r="A27" s="1"/>
      <c r="B27" s="1" t="s">
        <v>47</v>
      </c>
      <c r="C27" s="6"/>
      <c r="D27" s="6"/>
      <c r="E27" s="6"/>
      <c r="F27" s="6"/>
      <c r="G27" s="6"/>
      <c r="H27" s="6" t="s">
        <v>128</v>
      </c>
    </row>
    <row r="28" spans="1:8" x14ac:dyDescent="0.2">
      <c r="A28" s="1"/>
      <c r="B28" s="1" t="s">
        <v>48</v>
      </c>
      <c r="C28" s="6"/>
      <c r="D28" s="6"/>
      <c r="E28" s="6"/>
      <c r="F28" s="6"/>
      <c r="G28" s="6"/>
      <c r="H28" s="6" t="s">
        <v>129</v>
      </c>
    </row>
    <row r="29" spans="1:8" x14ac:dyDescent="0.2">
      <c r="A29" s="1"/>
      <c r="B29" s="1" t="s">
        <v>49</v>
      </c>
      <c r="C29" s="6"/>
      <c r="D29" s="6"/>
      <c r="E29" s="6"/>
      <c r="F29" s="6"/>
      <c r="G29" s="6"/>
      <c r="H29" s="6" t="s">
        <v>130</v>
      </c>
    </row>
    <row r="30" spans="1:8" ht="14.25" customHeight="1" x14ac:dyDescent="0.2">
      <c r="A30" s="2">
        <v>5</v>
      </c>
      <c r="B30" s="4" t="s">
        <v>54</v>
      </c>
      <c r="C30" s="5">
        <f>SUM(C31:C35)</f>
        <v>0</v>
      </c>
      <c r="D30" s="5">
        <f>SUM(D31:D35)</f>
        <v>0</v>
      </c>
      <c r="E30" s="5">
        <f>SUM(E31:E35)</f>
        <v>0</v>
      </c>
      <c r="F30" s="5">
        <f>SUM(F31:F35)</f>
        <v>0</v>
      </c>
      <c r="G30" s="5">
        <f>SUM(G31:G35)</f>
        <v>0</v>
      </c>
      <c r="H30" s="4" t="s">
        <v>68</v>
      </c>
    </row>
    <row r="31" spans="1:8" x14ac:dyDescent="0.2">
      <c r="A31" s="1"/>
      <c r="B31" s="1" t="s">
        <v>2</v>
      </c>
      <c r="C31" s="6"/>
      <c r="D31" s="6"/>
      <c r="E31" s="6"/>
      <c r="F31" s="6"/>
      <c r="G31" s="27"/>
      <c r="H31" s="6" t="s">
        <v>71</v>
      </c>
    </row>
    <row r="32" spans="1:8" x14ac:dyDescent="0.2">
      <c r="A32" s="1"/>
      <c r="B32" s="17" t="s">
        <v>3</v>
      </c>
      <c r="C32" s="6"/>
      <c r="D32" s="6"/>
      <c r="E32" s="6"/>
      <c r="F32" s="6"/>
      <c r="H32" s="6" t="s">
        <v>72</v>
      </c>
    </row>
    <row r="33" spans="1:8" x14ac:dyDescent="0.2">
      <c r="A33" s="1"/>
      <c r="B33" s="1" t="s">
        <v>4</v>
      </c>
      <c r="C33" s="6"/>
      <c r="D33" s="6"/>
      <c r="E33" s="6"/>
      <c r="F33" s="6"/>
      <c r="H33" s="6" t="s">
        <v>73</v>
      </c>
    </row>
    <row r="34" spans="1:8" x14ac:dyDescent="0.2">
      <c r="A34" s="1"/>
      <c r="B34" s="1" t="s">
        <v>0</v>
      </c>
      <c r="C34" s="29"/>
      <c r="D34" s="29"/>
      <c r="E34" s="29"/>
      <c r="F34" s="29"/>
      <c r="G34" s="29"/>
      <c r="H34" s="6" t="s">
        <v>69</v>
      </c>
    </row>
    <row r="35" spans="1:8" x14ac:dyDescent="0.2">
      <c r="A35" s="1"/>
      <c r="B35" s="1" t="s">
        <v>1</v>
      </c>
      <c r="C35" s="6"/>
      <c r="D35" s="6"/>
      <c r="E35" s="6"/>
      <c r="F35" s="6"/>
      <c r="G35" s="6"/>
      <c r="H35" s="6" t="s">
        <v>70</v>
      </c>
    </row>
    <row r="36" spans="1:8" x14ac:dyDescent="0.2">
      <c r="A36" s="1"/>
      <c r="B36" s="1"/>
      <c r="C36" s="6"/>
      <c r="D36" s="6"/>
      <c r="E36" s="6"/>
      <c r="F36" s="6"/>
      <c r="G36" s="6"/>
      <c r="H36" s="6"/>
    </row>
    <row r="37" spans="1:8" x14ac:dyDescent="0.2">
      <c r="A37" s="2">
        <v>6</v>
      </c>
      <c r="B37" s="5" t="s">
        <v>55</v>
      </c>
      <c r="C37" s="5">
        <f>SUM(C38:C44)</f>
        <v>0</v>
      </c>
      <c r="D37" s="5">
        <f>SUM(D38:D44)</f>
        <v>0</v>
      </c>
      <c r="E37" s="5">
        <f>SUM(E38:E44)</f>
        <v>0</v>
      </c>
      <c r="F37" s="5">
        <f>SUM(F38:F44)</f>
        <v>0</v>
      </c>
      <c r="G37" s="5">
        <f>SUM(G38:G44)</f>
        <v>0</v>
      </c>
      <c r="H37" s="5" t="s">
        <v>74</v>
      </c>
    </row>
    <row r="38" spans="1:8" x14ac:dyDescent="0.2">
      <c r="A38" s="1"/>
      <c r="B38" s="1" t="s">
        <v>5</v>
      </c>
      <c r="C38" s="6"/>
      <c r="D38" s="6"/>
      <c r="E38" s="6"/>
      <c r="F38" s="6"/>
      <c r="G38" s="6"/>
      <c r="H38" s="6" t="s">
        <v>75</v>
      </c>
    </row>
    <row r="39" spans="1:8" x14ac:dyDescent="0.2">
      <c r="A39" s="1"/>
      <c r="B39" s="1" t="s">
        <v>6</v>
      </c>
      <c r="C39" s="6"/>
      <c r="D39" s="6"/>
      <c r="E39" s="6"/>
      <c r="F39" s="6"/>
      <c r="G39" s="6"/>
      <c r="H39" s="6" t="s">
        <v>76</v>
      </c>
    </row>
    <row r="40" spans="1:8" x14ac:dyDescent="0.2">
      <c r="A40" s="1"/>
      <c r="B40" s="1" t="s">
        <v>7</v>
      </c>
      <c r="C40" s="6"/>
      <c r="D40" s="6"/>
      <c r="E40" s="6"/>
      <c r="F40" s="6"/>
      <c r="G40" s="6"/>
      <c r="H40" s="6" t="s">
        <v>77</v>
      </c>
    </row>
    <row r="41" spans="1:8" x14ac:dyDescent="0.2">
      <c r="A41" s="1"/>
      <c r="B41" s="1" t="s">
        <v>8</v>
      </c>
      <c r="C41" s="6"/>
      <c r="D41" s="6"/>
      <c r="E41" s="6"/>
      <c r="F41" s="6"/>
      <c r="G41" s="6"/>
      <c r="H41" s="6" t="s">
        <v>78</v>
      </c>
    </row>
    <row r="42" spans="1:8" x14ac:dyDescent="0.2">
      <c r="A42" s="1"/>
      <c r="B42" s="1" t="s">
        <v>9</v>
      </c>
      <c r="C42" s="6"/>
      <c r="D42" s="6"/>
      <c r="E42" s="6"/>
      <c r="F42" s="6"/>
      <c r="G42" s="6"/>
      <c r="H42" s="6" t="s">
        <v>79</v>
      </c>
    </row>
    <row r="43" spans="1:8" x14ac:dyDescent="0.2">
      <c r="A43" s="1"/>
      <c r="B43" s="1" t="s">
        <v>10</v>
      </c>
      <c r="C43" s="6"/>
      <c r="D43" s="6"/>
      <c r="E43" s="6"/>
      <c r="F43" s="6"/>
      <c r="G43" s="6"/>
      <c r="H43" s="6" t="s">
        <v>80</v>
      </c>
    </row>
    <row r="44" spans="1:8" x14ac:dyDescent="0.2">
      <c r="A44" s="1"/>
      <c r="B44" s="1" t="s">
        <v>11</v>
      </c>
      <c r="C44" s="6"/>
      <c r="D44" s="6"/>
      <c r="E44" s="6"/>
      <c r="F44" s="6"/>
      <c r="G44" s="6"/>
      <c r="H44" s="6" t="s">
        <v>81</v>
      </c>
    </row>
    <row r="45" spans="1:8" x14ac:dyDescent="0.2">
      <c r="A45" s="1"/>
      <c r="B45" s="1"/>
      <c r="C45" s="6"/>
      <c r="D45" s="6"/>
      <c r="E45" s="6"/>
      <c r="F45" s="6"/>
      <c r="G45" s="6"/>
      <c r="H45" s="6"/>
    </row>
    <row r="46" spans="1:8" x14ac:dyDescent="0.2">
      <c r="A46" s="2">
        <v>7</v>
      </c>
      <c r="B46" s="5" t="s">
        <v>56</v>
      </c>
      <c r="C46" s="5">
        <f>SUM(C47:C50)</f>
        <v>0</v>
      </c>
      <c r="D46" s="5">
        <f>SUM(D47:D50)</f>
        <v>0</v>
      </c>
      <c r="E46" s="5">
        <f>SUM(E47:E50)</f>
        <v>0</v>
      </c>
      <c r="F46" s="5">
        <f>SUM(F47:F50)</f>
        <v>0</v>
      </c>
      <c r="G46" s="5">
        <f>SUM(G47:G50)</f>
        <v>0</v>
      </c>
      <c r="H46" s="5" t="s">
        <v>82</v>
      </c>
    </row>
    <row r="47" spans="1:8" x14ac:dyDescent="0.2">
      <c r="A47" s="1"/>
      <c r="B47" s="1" t="s">
        <v>12</v>
      </c>
      <c r="C47" s="6"/>
      <c r="D47" s="6"/>
      <c r="E47" s="6"/>
      <c r="F47" s="6"/>
      <c r="G47" s="6"/>
      <c r="H47" s="6" t="s">
        <v>83</v>
      </c>
    </row>
    <row r="48" spans="1:8" x14ac:dyDescent="0.2">
      <c r="A48" s="1"/>
      <c r="B48" s="1" t="s">
        <v>13</v>
      </c>
      <c r="C48" s="6"/>
      <c r="D48" s="6"/>
      <c r="E48" s="6"/>
      <c r="F48" s="6"/>
      <c r="G48" s="6"/>
      <c r="H48" s="6" t="s">
        <v>84</v>
      </c>
    </row>
    <row r="49" spans="1:8" x14ac:dyDescent="0.2">
      <c r="A49" s="1"/>
      <c r="B49" s="1" t="s">
        <v>14</v>
      </c>
      <c r="C49" s="29"/>
      <c r="D49" s="29"/>
      <c r="E49" s="29"/>
      <c r="F49" s="29"/>
      <c r="G49" s="29"/>
      <c r="H49" s="6" t="s">
        <v>85</v>
      </c>
    </row>
    <row r="50" spans="1:8" x14ac:dyDescent="0.2">
      <c r="A50" s="1"/>
      <c r="B50" s="1" t="s">
        <v>15</v>
      </c>
      <c r="C50" s="6"/>
      <c r="D50" s="6"/>
      <c r="E50" s="6"/>
      <c r="F50" s="6"/>
      <c r="G50" s="6"/>
      <c r="H50" s="6" t="s">
        <v>86</v>
      </c>
    </row>
    <row r="51" spans="1:8" x14ac:dyDescent="0.2">
      <c r="A51" s="1"/>
      <c r="B51" s="1"/>
      <c r="C51" s="6"/>
      <c r="D51" s="6"/>
      <c r="E51" s="6"/>
      <c r="F51" s="6"/>
      <c r="G51" s="6"/>
      <c r="H51" s="6"/>
    </row>
    <row r="52" spans="1:8" x14ac:dyDescent="0.2">
      <c r="A52" s="2">
        <v>8</v>
      </c>
      <c r="B52" s="5" t="s">
        <v>58</v>
      </c>
      <c r="C52" s="5">
        <f>SUM(C53:C56)</f>
        <v>0</v>
      </c>
      <c r="D52" s="5">
        <f>SUM(D53:D56)</f>
        <v>0</v>
      </c>
      <c r="E52" s="5">
        <f>SUM(E53:E56)</f>
        <v>0</v>
      </c>
      <c r="F52" s="5">
        <f>SUM(F53:F56)</f>
        <v>0</v>
      </c>
      <c r="G52" s="5">
        <f>SUM(G53:G56)</f>
        <v>0</v>
      </c>
      <c r="H52" s="5" t="s">
        <v>92</v>
      </c>
    </row>
    <row r="53" spans="1:8" x14ac:dyDescent="0.2">
      <c r="A53" s="1"/>
      <c r="B53" s="1" t="s">
        <v>20</v>
      </c>
      <c r="C53" s="6"/>
      <c r="D53" s="6"/>
      <c r="E53" s="6"/>
      <c r="F53" s="6"/>
      <c r="G53" s="6"/>
      <c r="H53" s="6" t="s">
        <v>93</v>
      </c>
    </row>
    <row r="54" spans="1:8" x14ac:dyDescent="0.2">
      <c r="A54" s="1"/>
      <c r="B54" s="1" t="s">
        <v>21</v>
      </c>
      <c r="C54" s="6"/>
      <c r="D54" s="6"/>
      <c r="E54" s="6"/>
      <c r="F54" s="6"/>
      <c r="G54" s="6"/>
      <c r="H54" s="6" t="s">
        <v>94</v>
      </c>
    </row>
    <row r="55" spans="1:8" x14ac:dyDescent="0.2">
      <c r="A55" s="1"/>
      <c r="B55" s="1" t="s">
        <v>22</v>
      </c>
      <c r="C55" s="6"/>
      <c r="D55" s="6"/>
      <c r="E55" s="6"/>
      <c r="F55" s="6"/>
      <c r="G55" s="6"/>
      <c r="H55" s="6" t="s">
        <v>95</v>
      </c>
    </row>
    <row r="56" spans="1:8" x14ac:dyDescent="0.2">
      <c r="A56" s="1"/>
      <c r="B56" s="1" t="s">
        <v>23</v>
      </c>
      <c r="C56" s="6"/>
      <c r="D56" s="6"/>
      <c r="E56" s="6"/>
      <c r="F56" s="6"/>
      <c r="G56" s="6"/>
      <c r="H56" s="6" t="s">
        <v>96</v>
      </c>
    </row>
    <row r="57" spans="1:8" x14ac:dyDescent="0.2">
      <c r="A57" s="1"/>
      <c r="B57" s="1"/>
      <c r="C57" s="6"/>
      <c r="D57" s="6"/>
      <c r="E57" s="6"/>
      <c r="F57" s="6"/>
      <c r="G57" s="6"/>
      <c r="H57" s="6"/>
    </row>
    <row r="58" spans="1:8" x14ac:dyDescent="0.2">
      <c r="A58" s="2">
        <v>9</v>
      </c>
      <c r="B58" s="5" t="s">
        <v>57</v>
      </c>
      <c r="C58" s="5">
        <f>SUM(C59:C62)</f>
        <v>0</v>
      </c>
      <c r="D58" s="5">
        <f>SUM(D59:D62)</f>
        <v>0</v>
      </c>
      <c r="E58" s="5">
        <f>SUM(E59:E62)</f>
        <v>0</v>
      </c>
      <c r="F58" s="5">
        <f>SUM(F59:F62)</f>
        <v>0</v>
      </c>
      <c r="G58" s="5">
        <f>SUM(G59:G62)</f>
        <v>0</v>
      </c>
      <c r="H58" s="5" t="s">
        <v>87</v>
      </c>
    </row>
    <row r="59" spans="1:8" x14ac:dyDescent="0.2">
      <c r="A59" s="1"/>
      <c r="B59" s="1" t="s">
        <v>16</v>
      </c>
      <c r="C59" s="6"/>
      <c r="D59" s="6"/>
      <c r="E59" s="6"/>
      <c r="F59" s="6"/>
      <c r="G59" s="6"/>
      <c r="H59" s="6" t="s">
        <v>88</v>
      </c>
    </row>
    <row r="60" spans="1:8" x14ac:dyDescent="0.2">
      <c r="A60" s="1"/>
      <c r="B60" s="1" t="s">
        <v>17</v>
      </c>
      <c r="C60" s="6"/>
      <c r="D60" s="6"/>
      <c r="E60" s="6"/>
      <c r="F60" s="6"/>
      <c r="G60" s="6"/>
      <c r="H60" s="6" t="s">
        <v>89</v>
      </c>
    </row>
    <row r="61" spans="1:8" x14ac:dyDescent="0.2">
      <c r="A61" s="1"/>
      <c r="B61" s="1" t="s">
        <v>18</v>
      </c>
      <c r="C61" s="6"/>
      <c r="D61" s="6"/>
      <c r="E61" s="6"/>
      <c r="F61" s="6"/>
      <c r="G61" s="6"/>
      <c r="H61" s="6" t="s">
        <v>90</v>
      </c>
    </row>
    <row r="62" spans="1:8" x14ac:dyDescent="0.2">
      <c r="A62" s="1"/>
      <c r="B62" s="1" t="s">
        <v>19</v>
      </c>
      <c r="C62" s="6"/>
      <c r="D62" s="6"/>
      <c r="E62" s="6"/>
      <c r="F62" s="6"/>
      <c r="G62" s="6"/>
      <c r="H62" s="6" t="s">
        <v>91</v>
      </c>
    </row>
    <row r="63" spans="1:8" x14ac:dyDescent="0.2">
      <c r="A63" s="1"/>
      <c r="B63" s="1"/>
      <c r="C63" s="6"/>
      <c r="D63" s="6"/>
      <c r="E63" s="6"/>
      <c r="F63" s="6"/>
      <c r="G63" s="6"/>
      <c r="H63" s="6"/>
    </row>
    <row r="64" spans="1:8" x14ac:dyDescent="0.2">
      <c r="A64" s="2">
        <v>10</v>
      </c>
      <c r="B64" s="5" t="s">
        <v>59</v>
      </c>
      <c r="C64" s="5">
        <f>SUM(C65:C69)</f>
        <v>0</v>
      </c>
      <c r="D64" s="5">
        <f>SUM(D65:D69)</f>
        <v>0</v>
      </c>
      <c r="E64" s="5">
        <f>SUM(E65:E69)</f>
        <v>0</v>
      </c>
      <c r="F64" s="5">
        <f>SUM(F65:F69)</f>
        <v>0</v>
      </c>
      <c r="G64" s="5">
        <f>SUM(G65:G69)</f>
        <v>0</v>
      </c>
      <c r="H64" s="5" t="s">
        <v>97</v>
      </c>
    </row>
    <row r="65" spans="1:8" x14ac:dyDescent="0.2">
      <c r="A65" s="1"/>
      <c r="B65" s="1" t="s">
        <v>24</v>
      </c>
      <c r="C65" s="6"/>
      <c r="D65" s="6"/>
      <c r="E65" s="6"/>
      <c r="F65" s="6"/>
      <c r="G65" s="6"/>
      <c r="H65" s="6" t="s">
        <v>98</v>
      </c>
    </row>
    <row r="66" spans="1:8" x14ac:dyDescent="0.2">
      <c r="A66" s="1"/>
      <c r="B66" s="1" t="s">
        <v>25</v>
      </c>
      <c r="C66" s="6"/>
      <c r="D66" s="6"/>
      <c r="E66" s="6"/>
      <c r="F66" s="6"/>
      <c r="G66" s="6"/>
      <c r="H66" s="6" t="s">
        <v>99</v>
      </c>
    </row>
    <row r="67" spans="1:8" x14ac:dyDescent="0.2">
      <c r="A67" s="1"/>
      <c r="B67" s="1" t="s">
        <v>26</v>
      </c>
      <c r="C67" s="6"/>
      <c r="D67" s="6"/>
      <c r="E67" s="6"/>
      <c r="F67" s="6"/>
      <c r="G67" s="6"/>
      <c r="H67" s="6" t="s">
        <v>100</v>
      </c>
    </row>
    <row r="68" spans="1:8" x14ac:dyDescent="0.2">
      <c r="A68" s="1"/>
      <c r="B68" s="1" t="s">
        <v>27</v>
      </c>
      <c r="C68" s="6"/>
      <c r="D68" s="6"/>
      <c r="E68" s="6"/>
      <c r="F68" s="6"/>
      <c r="G68" s="6"/>
      <c r="H68" s="6" t="s">
        <v>101</v>
      </c>
    </row>
    <row r="69" spans="1:8" x14ac:dyDescent="0.2">
      <c r="A69" s="6"/>
      <c r="B69" s="6"/>
      <c r="C69" s="6"/>
      <c r="D69" s="6"/>
      <c r="E69" s="6"/>
      <c r="F69" s="6"/>
      <c r="G69" s="6"/>
      <c r="H69" s="6"/>
    </row>
    <row r="70" spans="1:8" x14ac:dyDescent="0.2">
      <c r="A70" s="2">
        <v>11</v>
      </c>
      <c r="B70" s="5" t="s">
        <v>60</v>
      </c>
      <c r="C70" s="7">
        <f>SUM(C71:C74)</f>
        <v>0</v>
      </c>
      <c r="D70" s="7">
        <f>SUM(D71:D74)</f>
        <v>0</v>
      </c>
      <c r="E70" s="7">
        <f>SUM(E71:E74)</f>
        <v>0</v>
      </c>
      <c r="F70" s="7">
        <f>SUM(F71:F74)</f>
        <v>0</v>
      </c>
      <c r="G70" s="7">
        <f>SUM(G71:G74)</f>
        <v>0</v>
      </c>
      <c r="H70" s="7" t="s">
        <v>102</v>
      </c>
    </row>
    <row r="71" spans="1:8" x14ac:dyDescent="0.2">
      <c r="A71" s="1"/>
      <c r="B71" s="1" t="s">
        <v>28</v>
      </c>
      <c r="C71" s="6"/>
      <c r="D71" s="6"/>
      <c r="E71" s="6"/>
      <c r="F71" s="6"/>
      <c r="G71" s="6"/>
      <c r="H71" s="6" t="s">
        <v>103</v>
      </c>
    </row>
    <row r="72" spans="1:8" x14ac:dyDescent="0.2">
      <c r="A72" s="1"/>
      <c r="B72" s="1" t="s">
        <v>29</v>
      </c>
      <c r="C72" s="6"/>
      <c r="D72" s="6"/>
      <c r="E72" s="6"/>
      <c r="F72" s="6"/>
      <c r="G72" s="6"/>
      <c r="H72" s="6" t="s">
        <v>104</v>
      </c>
    </row>
    <row r="73" spans="1:8" x14ac:dyDescent="0.2">
      <c r="A73" s="1"/>
      <c r="B73" s="1" t="s">
        <v>30</v>
      </c>
      <c r="C73" s="6"/>
      <c r="D73" s="6"/>
      <c r="E73" s="6"/>
      <c r="F73" s="6"/>
      <c r="G73" s="6"/>
      <c r="H73" s="6" t="s">
        <v>105</v>
      </c>
    </row>
    <row r="74" spans="1:8" x14ac:dyDescent="0.2">
      <c r="A74" s="1"/>
      <c r="B74" s="3"/>
      <c r="C74" s="6"/>
      <c r="D74" s="6"/>
      <c r="E74" s="6"/>
      <c r="F74" s="6"/>
      <c r="G74" s="6"/>
      <c r="H74" s="1"/>
    </row>
    <row r="75" spans="1:8" x14ac:dyDescent="0.2">
      <c r="A75" s="2">
        <v>12</v>
      </c>
      <c r="B75" s="5" t="s">
        <v>61</v>
      </c>
      <c r="C75" s="7">
        <f>SUM(C76:C80)</f>
        <v>0</v>
      </c>
      <c r="D75" s="7">
        <f>SUM(D76:D80)</f>
        <v>0</v>
      </c>
      <c r="E75" s="7">
        <f>SUM(E76:E80)</f>
        <v>0</v>
      </c>
      <c r="F75" s="7">
        <f>SUM(F76:F80)</f>
        <v>0</v>
      </c>
      <c r="G75" s="7">
        <f>SUM(G76:G80)</f>
        <v>0</v>
      </c>
      <c r="H75" s="7" t="s">
        <v>106</v>
      </c>
    </row>
    <row r="76" spans="1:8" x14ac:dyDescent="0.2">
      <c r="A76" s="1"/>
      <c r="B76" s="1" t="s">
        <v>31</v>
      </c>
      <c r="C76" s="6"/>
      <c r="D76" s="6"/>
      <c r="E76" s="6"/>
      <c r="F76" s="6"/>
      <c r="G76" s="6"/>
      <c r="H76" s="6" t="s">
        <v>107</v>
      </c>
    </row>
    <row r="77" spans="1:8" x14ac:dyDescent="0.2">
      <c r="A77" s="1"/>
      <c r="B77" s="1" t="s">
        <v>32</v>
      </c>
      <c r="C77" s="6"/>
      <c r="D77" s="6"/>
      <c r="E77" s="6"/>
      <c r="F77" s="6"/>
      <c r="G77" s="6"/>
      <c r="H77" s="6" t="s">
        <v>108</v>
      </c>
    </row>
    <row r="78" spans="1:8" x14ac:dyDescent="0.2">
      <c r="A78" s="1"/>
      <c r="B78" s="1" t="s">
        <v>33</v>
      </c>
      <c r="C78" s="6"/>
      <c r="D78" s="6"/>
      <c r="E78" s="6"/>
      <c r="F78" s="6"/>
      <c r="G78" s="6"/>
      <c r="H78" s="6" t="s">
        <v>109</v>
      </c>
    </row>
    <row r="79" spans="1:8" x14ac:dyDescent="0.2">
      <c r="A79" s="1"/>
      <c r="B79" s="1" t="s">
        <v>34</v>
      </c>
      <c r="C79" s="6"/>
      <c r="D79" s="6"/>
      <c r="E79" s="6"/>
      <c r="F79" s="6"/>
      <c r="G79" s="6"/>
      <c r="H79" s="6" t="s">
        <v>110</v>
      </c>
    </row>
    <row r="80" spans="1:8" x14ac:dyDescent="0.2">
      <c r="A80" s="1"/>
      <c r="B80" s="1" t="s">
        <v>35</v>
      </c>
      <c r="C80" s="6"/>
      <c r="D80" s="6"/>
      <c r="E80" s="6"/>
      <c r="F80" s="6"/>
      <c r="G80" s="6"/>
      <c r="H80" s="6" t="s">
        <v>111</v>
      </c>
    </row>
    <row r="81" spans="1:11" x14ac:dyDescent="0.2">
      <c r="A81" s="1"/>
      <c r="B81" s="1"/>
      <c r="C81" s="6"/>
      <c r="D81" s="6"/>
      <c r="E81" s="6"/>
      <c r="F81" s="6"/>
      <c r="G81" s="6"/>
      <c r="H81" s="6"/>
    </row>
    <row r="82" spans="1:11" x14ac:dyDescent="0.2">
      <c r="A82" s="2">
        <v>13</v>
      </c>
      <c r="B82" s="5" t="s">
        <v>62</v>
      </c>
      <c r="C82" s="7">
        <f>SUM(C83:C87)</f>
        <v>0</v>
      </c>
      <c r="D82" s="7">
        <f>SUM(D83:D87)</f>
        <v>0</v>
      </c>
      <c r="E82" s="7">
        <f>SUM(E83:E87)</f>
        <v>0</v>
      </c>
      <c r="F82" s="7">
        <f>SUM(F83:F87)</f>
        <v>0</v>
      </c>
      <c r="G82" s="7">
        <f>SUM(G83:G87)</f>
        <v>0</v>
      </c>
      <c r="H82" s="7" t="s">
        <v>112</v>
      </c>
    </row>
    <row r="83" spans="1:11" x14ac:dyDescent="0.2">
      <c r="A83" s="1"/>
      <c r="B83" s="1" t="s">
        <v>36</v>
      </c>
      <c r="C83" s="29"/>
      <c r="D83" s="29"/>
      <c r="E83" s="29"/>
      <c r="F83" s="29"/>
      <c r="G83" s="29"/>
      <c r="H83" s="6" t="s">
        <v>113</v>
      </c>
    </row>
    <row r="84" spans="1:11" x14ac:dyDescent="0.2">
      <c r="A84" s="1"/>
      <c r="B84" s="1" t="s">
        <v>37</v>
      </c>
      <c r="C84" s="6"/>
      <c r="D84" s="6"/>
      <c r="E84" s="6"/>
      <c r="F84" s="6"/>
      <c r="G84" s="6"/>
      <c r="H84" s="6" t="s">
        <v>114</v>
      </c>
    </row>
    <row r="85" spans="1:11" x14ac:dyDescent="0.2">
      <c r="A85" s="1"/>
      <c r="B85" s="1" t="s">
        <v>38</v>
      </c>
      <c r="C85" s="6"/>
      <c r="D85" s="6"/>
      <c r="E85" s="6"/>
      <c r="F85" s="6"/>
      <c r="G85" s="6"/>
      <c r="H85" s="6" t="s">
        <v>115</v>
      </c>
    </row>
    <row r="86" spans="1:11" x14ac:dyDescent="0.2">
      <c r="A86" s="1"/>
      <c r="B86" s="1" t="s">
        <v>39</v>
      </c>
      <c r="C86" s="6"/>
      <c r="D86" s="6"/>
      <c r="E86" s="6"/>
      <c r="F86" s="6"/>
      <c r="G86" s="6"/>
      <c r="H86" s="6" t="s">
        <v>116</v>
      </c>
    </row>
    <row r="87" spans="1:11" x14ac:dyDescent="0.2">
      <c r="A87" s="1"/>
      <c r="B87" s="1" t="s">
        <v>40</v>
      </c>
      <c r="C87" s="6"/>
      <c r="D87" s="6"/>
      <c r="E87" s="6"/>
      <c r="F87" s="6"/>
      <c r="G87" s="6"/>
      <c r="H87" s="6" t="s">
        <v>117</v>
      </c>
    </row>
    <row r="88" spans="1:11" x14ac:dyDescent="0.2">
      <c r="A88" s="23"/>
      <c r="B88" s="23"/>
      <c r="C88" s="24"/>
      <c r="D88" s="24"/>
      <c r="E88" s="24"/>
      <c r="F88" s="24"/>
      <c r="G88" s="24"/>
      <c r="H88" s="24"/>
    </row>
    <row r="89" spans="1:11" x14ac:dyDescent="0.2">
      <c r="A89" s="8"/>
      <c r="B89" s="25"/>
      <c r="C89" s="20"/>
      <c r="D89" s="20"/>
      <c r="E89" s="20"/>
      <c r="F89" s="20"/>
      <c r="G89" s="20"/>
      <c r="H89" s="20"/>
    </row>
    <row r="92" spans="1:11" x14ac:dyDescent="0.2">
      <c r="A92" s="11" t="s">
        <v>136</v>
      </c>
      <c r="E92" s="11" t="s">
        <v>135</v>
      </c>
    </row>
    <row r="93" spans="1:11" x14ac:dyDescent="0.2">
      <c r="A93" s="13" t="s">
        <v>52</v>
      </c>
      <c r="B93" s="12"/>
      <c r="E93" s="13" t="s">
        <v>53</v>
      </c>
      <c r="H93" s="12"/>
      <c r="I93" s="12"/>
      <c r="J93" s="12"/>
      <c r="K93" s="12"/>
    </row>
  </sheetData>
  <mergeCells count="5">
    <mergeCell ref="A4:H4"/>
    <mergeCell ref="A5:H5"/>
    <mergeCell ref="A1:B1"/>
    <mergeCell ref="A2:B2"/>
    <mergeCell ref="A3:B3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2050" r:id="rId3">
          <objectPr defaultSize="0" autoPict="0" r:id="rId4">
            <anchor moveWithCells="1" sizeWithCells="1">
              <from>
                <xdr:col>1</xdr:col>
                <xdr:colOff>1000125</xdr:colOff>
                <xdr:row>0</xdr:row>
                <xdr:rowOff>190500</xdr:rowOff>
              </from>
              <to>
                <xdr:col>1</xdr:col>
                <xdr:colOff>1562100</xdr:colOff>
                <xdr:row>0</xdr:row>
                <xdr:rowOff>714375</xdr:rowOff>
              </to>
            </anchor>
          </objectPr>
        </oleObject>
      </mc:Choice>
      <mc:Fallback>
        <oleObject progId="Imaging.Document" shapeId="2050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4"/>
  <sheetViews>
    <sheetView tabSelected="1" zoomScale="145" zoomScaleNormal="145" workbookViewId="0">
      <selection activeCell="Q6" sqref="Q6"/>
    </sheetView>
  </sheetViews>
  <sheetFormatPr defaultColWidth="8.85546875" defaultRowHeight="12.75" x14ac:dyDescent="0.2"/>
  <cols>
    <col min="1" max="1" width="6" customWidth="1"/>
    <col min="2" max="2" width="33" bestFit="1" customWidth="1"/>
    <col min="3" max="3" width="5" hidden="1" customWidth="1"/>
    <col min="4" max="6" width="6.42578125" customWidth="1"/>
    <col min="7" max="7" width="6.85546875" customWidth="1"/>
    <col min="8" max="8" width="6.5703125" customWidth="1"/>
    <col min="9" max="9" width="6.140625" customWidth="1"/>
    <col min="10" max="11" width="6.42578125" customWidth="1"/>
    <col min="12" max="12" width="6.5703125" customWidth="1"/>
    <col min="13" max="13" width="6.85546875" customWidth="1"/>
    <col min="14" max="14" width="7" customWidth="1"/>
    <col min="15" max="15" width="6.5703125" customWidth="1"/>
    <col min="16" max="16" width="7.42578125" customWidth="1"/>
    <col min="17" max="17" width="19.5703125" customWidth="1"/>
    <col min="18" max="18" width="9.85546875" customWidth="1"/>
  </cols>
  <sheetData>
    <row r="1" spans="1:18" ht="54" customHeight="1" x14ac:dyDescent="0.2">
      <c r="A1" s="48"/>
      <c r="B1" s="49"/>
    </row>
    <row r="2" spans="1:18" ht="12.75" customHeight="1" x14ac:dyDescent="0.2">
      <c r="A2" s="50" t="s">
        <v>133</v>
      </c>
      <c r="B2" s="50"/>
      <c r="C2" s="8"/>
    </row>
    <row r="3" spans="1:18" x14ac:dyDescent="0.2">
      <c r="A3" s="50" t="s">
        <v>134</v>
      </c>
      <c r="B3" s="50"/>
      <c r="C3" s="8"/>
    </row>
    <row r="4" spans="1:18" x14ac:dyDescent="0.2">
      <c r="A4" s="52" t="s">
        <v>142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8" x14ac:dyDescent="0.2">
      <c r="A5" s="53" t="s">
        <v>143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8" ht="14.25" x14ac:dyDescent="0.2">
      <c r="A6" s="8"/>
      <c r="B6" s="9"/>
      <c r="C6" s="8"/>
    </row>
    <row r="7" spans="1:18" ht="14.25" x14ac:dyDescent="0.2">
      <c r="A7" s="8"/>
      <c r="B7" s="9"/>
      <c r="C7" s="8"/>
    </row>
    <row r="8" spans="1:18" ht="14.25" x14ac:dyDescent="0.2">
      <c r="A8" s="8"/>
      <c r="B8" s="9"/>
      <c r="C8" s="8"/>
    </row>
    <row r="9" spans="1:18" ht="14.25" x14ac:dyDescent="0.2">
      <c r="A9" s="8"/>
      <c r="B9" s="10"/>
      <c r="C9" s="51"/>
      <c r="D9" s="51"/>
    </row>
    <row r="10" spans="1:18" ht="12.75" customHeight="1" x14ac:dyDescent="0.2">
      <c r="A10" s="8"/>
      <c r="B10" s="20"/>
      <c r="C10" s="5">
        <v>2008</v>
      </c>
      <c r="D10" s="5">
        <v>2010</v>
      </c>
      <c r="E10" s="14">
        <v>2011</v>
      </c>
      <c r="F10" s="5">
        <v>2012</v>
      </c>
      <c r="G10" s="14">
        <v>2013</v>
      </c>
      <c r="H10" s="5">
        <v>2014</v>
      </c>
      <c r="I10" s="14">
        <v>2015</v>
      </c>
      <c r="J10" s="14">
        <v>2016</v>
      </c>
      <c r="K10" s="14">
        <v>2017</v>
      </c>
      <c r="L10" s="14">
        <v>2018</v>
      </c>
      <c r="M10" s="14">
        <v>2019</v>
      </c>
      <c r="N10" s="14">
        <v>2020</v>
      </c>
      <c r="O10" s="14">
        <v>2021</v>
      </c>
      <c r="P10" s="14">
        <v>2022</v>
      </c>
      <c r="R10" s="42"/>
    </row>
    <row r="11" spans="1:18" ht="25.5" x14ac:dyDescent="0.2">
      <c r="A11" s="21"/>
      <c r="B11" s="18" t="s">
        <v>131</v>
      </c>
      <c r="C11" s="1"/>
      <c r="D11" s="1"/>
      <c r="E11" s="1"/>
      <c r="F11" s="1"/>
      <c r="G11" s="15"/>
      <c r="H11" s="15"/>
      <c r="I11" s="15"/>
      <c r="J11" s="1"/>
      <c r="K11" s="38"/>
      <c r="L11" s="38"/>
      <c r="M11" s="38"/>
      <c r="N11" s="38"/>
      <c r="O11" s="38"/>
      <c r="P11" s="38"/>
      <c r="Q11" s="43" t="s">
        <v>132</v>
      </c>
    </row>
    <row r="12" spans="1:18" x14ac:dyDescent="0.2">
      <c r="A12" s="21">
        <v>0</v>
      </c>
      <c r="B12" s="5" t="s">
        <v>141</v>
      </c>
      <c r="C12" s="5">
        <f t="shared" ref="C12" si="0">C30+C37+C46+C58+C52+C64+C70+C75+C82+C14+C16+C21+C25</f>
        <v>9869</v>
      </c>
      <c r="D12" s="5">
        <v>10148</v>
      </c>
      <c r="E12" s="5">
        <v>10055</v>
      </c>
      <c r="F12" s="5">
        <v>10277</v>
      </c>
      <c r="G12" s="5">
        <v>10413</v>
      </c>
      <c r="H12" s="5">
        <v>10506</v>
      </c>
      <c r="I12" s="5">
        <v>10362</v>
      </c>
      <c r="J12" s="5">
        <v>10400</v>
      </c>
      <c r="K12" s="5">
        <v>10420</v>
      </c>
      <c r="L12" s="5">
        <v>10250</v>
      </c>
      <c r="M12" s="5">
        <v>10328</v>
      </c>
      <c r="N12" s="5">
        <v>10427</v>
      </c>
      <c r="O12" s="5">
        <v>10400</v>
      </c>
      <c r="P12" s="5">
        <f>P30+P37+P46+P58+P52+P64+P70+P75+P82+P14+P16+P21+P25</f>
        <v>10552</v>
      </c>
      <c r="Q12" s="44" t="s">
        <v>140</v>
      </c>
      <c r="R12" s="41"/>
    </row>
    <row r="13" spans="1:18" x14ac:dyDescent="0.2">
      <c r="A13" s="19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 x14ac:dyDescent="0.2">
      <c r="A14" s="2">
        <v>1</v>
      </c>
      <c r="B14" s="5" t="s">
        <v>63</v>
      </c>
      <c r="C14" s="26">
        <v>3836</v>
      </c>
      <c r="D14" s="26">
        <v>3721</v>
      </c>
      <c r="E14" s="36">
        <v>3708</v>
      </c>
      <c r="F14" s="33">
        <v>3721</v>
      </c>
      <c r="G14" s="33">
        <v>3726</v>
      </c>
      <c r="H14" s="33">
        <v>3725</v>
      </c>
      <c r="I14" s="33">
        <v>3739</v>
      </c>
      <c r="J14" s="34">
        <v>3736</v>
      </c>
      <c r="K14" s="34">
        <v>3722</v>
      </c>
      <c r="L14" s="34">
        <v>3684</v>
      </c>
      <c r="M14" s="34">
        <v>3681</v>
      </c>
      <c r="N14" s="34">
        <v>3674</v>
      </c>
      <c r="O14" s="34">
        <v>3676</v>
      </c>
      <c r="P14" s="34">
        <v>3805</v>
      </c>
      <c r="Q14" s="7" t="s">
        <v>118</v>
      </c>
    </row>
    <row r="15" spans="1:18" x14ac:dyDescent="0.2">
      <c r="A15" s="2"/>
      <c r="B15" s="5"/>
      <c r="C15" s="22"/>
      <c r="D15" s="22"/>
      <c r="E15" s="22"/>
      <c r="F15" s="6"/>
      <c r="G15" s="6"/>
      <c r="Q15" s="7"/>
    </row>
    <row r="16" spans="1:18" x14ac:dyDescent="0.2">
      <c r="A16" s="2">
        <v>2</v>
      </c>
      <c r="B16" s="5" t="s">
        <v>64</v>
      </c>
      <c r="C16" s="7">
        <f t="shared" ref="C16" si="1">SUM(C17:C20)</f>
        <v>145</v>
      </c>
      <c r="D16" s="7">
        <v>155</v>
      </c>
      <c r="E16" s="7">
        <v>161</v>
      </c>
      <c r="F16" s="7">
        <v>166</v>
      </c>
      <c r="G16" s="7">
        <v>171</v>
      </c>
      <c r="H16" s="7">
        <v>173</v>
      </c>
      <c r="I16" s="7">
        <v>175</v>
      </c>
      <c r="J16" s="7">
        <v>178</v>
      </c>
      <c r="K16" s="7">
        <v>178</v>
      </c>
      <c r="L16" s="7">
        <v>177</v>
      </c>
      <c r="M16" s="7">
        <v>182</v>
      </c>
      <c r="N16" s="7">
        <v>183</v>
      </c>
      <c r="O16" s="7">
        <v>177</v>
      </c>
      <c r="P16" s="7">
        <f>SUM(P17:P20)</f>
        <v>176</v>
      </c>
      <c r="Q16" s="7" t="s">
        <v>119</v>
      </c>
      <c r="R16" s="40"/>
    </row>
    <row r="17" spans="1:18" x14ac:dyDescent="0.2">
      <c r="A17" s="1"/>
      <c r="B17" s="1" t="s">
        <v>41</v>
      </c>
      <c r="C17" s="6">
        <v>82</v>
      </c>
      <c r="D17" s="6">
        <v>87</v>
      </c>
      <c r="E17" s="6">
        <v>91</v>
      </c>
      <c r="F17" s="6">
        <v>92</v>
      </c>
      <c r="G17" s="6">
        <v>94</v>
      </c>
      <c r="H17" s="6">
        <v>95</v>
      </c>
      <c r="I17" s="6">
        <v>97</v>
      </c>
      <c r="J17" s="6">
        <v>99</v>
      </c>
      <c r="K17" s="6">
        <v>99</v>
      </c>
      <c r="L17" s="6">
        <v>99</v>
      </c>
      <c r="M17" s="6">
        <v>101</v>
      </c>
      <c r="N17" s="6">
        <v>101</v>
      </c>
      <c r="O17" s="6">
        <v>101</v>
      </c>
      <c r="P17" s="6">
        <v>101</v>
      </c>
      <c r="Q17" s="6" t="s">
        <v>120</v>
      </c>
      <c r="R17" s="39"/>
    </row>
    <row r="18" spans="1:18" x14ac:dyDescent="0.2">
      <c r="A18" s="1"/>
      <c r="B18" s="1" t="s">
        <v>42</v>
      </c>
      <c r="C18" s="6">
        <v>24</v>
      </c>
      <c r="D18" s="6">
        <v>25</v>
      </c>
      <c r="E18" s="6">
        <v>28</v>
      </c>
      <c r="F18" s="6">
        <v>28</v>
      </c>
      <c r="G18" s="6">
        <v>29</v>
      </c>
      <c r="H18" s="6">
        <v>30</v>
      </c>
      <c r="I18" s="6">
        <v>31</v>
      </c>
      <c r="J18" s="6">
        <v>33</v>
      </c>
      <c r="K18" s="6">
        <v>33</v>
      </c>
      <c r="L18" s="6">
        <v>34</v>
      </c>
      <c r="M18" s="6">
        <v>36</v>
      </c>
      <c r="N18" s="6">
        <v>36</v>
      </c>
      <c r="O18" s="6">
        <v>32</v>
      </c>
      <c r="P18" s="6">
        <v>32</v>
      </c>
      <c r="Q18" s="6" t="s">
        <v>121</v>
      </c>
      <c r="R18" s="39"/>
    </row>
    <row r="19" spans="1:18" x14ac:dyDescent="0.2">
      <c r="A19" s="1"/>
      <c r="B19" s="1" t="s">
        <v>43</v>
      </c>
      <c r="C19" s="6">
        <v>39</v>
      </c>
      <c r="D19" s="6">
        <v>43</v>
      </c>
      <c r="E19" s="6">
        <v>42</v>
      </c>
      <c r="F19" s="6">
        <v>46</v>
      </c>
      <c r="G19" s="6">
        <v>48</v>
      </c>
      <c r="H19" s="6">
        <v>48</v>
      </c>
      <c r="I19" s="6">
        <v>47</v>
      </c>
      <c r="J19" s="6">
        <v>46</v>
      </c>
      <c r="K19" s="6">
        <v>46</v>
      </c>
      <c r="L19" s="6">
        <v>44</v>
      </c>
      <c r="M19" s="6">
        <v>45</v>
      </c>
      <c r="N19" s="6">
        <v>46</v>
      </c>
      <c r="O19" s="6">
        <v>44</v>
      </c>
      <c r="P19" s="6">
        <v>43</v>
      </c>
      <c r="Q19" s="6" t="s">
        <v>122</v>
      </c>
      <c r="R19" s="39"/>
    </row>
    <row r="20" spans="1:18" x14ac:dyDescent="0.2">
      <c r="A20" s="1"/>
      <c r="B20" s="1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8" x14ac:dyDescent="0.2">
      <c r="A21" s="2">
        <v>3</v>
      </c>
      <c r="B21" s="5" t="s">
        <v>65</v>
      </c>
      <c r="C21" s="7">
        <f t="shared" ref="C21" si="2">SUM(C22:C23)</f>
        <v>212</v>
      </c>
      <c r="D21" s="7">
        <v>247</v>
      </c>
      <c r="E21" s="7">
        <v>252</v>
      </c>
      <c r="F21" s="7">
        <v>267</v>
      </c>
      <c r="G21" s="7">
        <v>272</v>
      </c>
      <c r="H21" s="7">
        <v>281</v>
      </c>
      <c r="I21" s="7">
        <v>278</v>
      </c>
      <c r="J21" s="7">
        <v>284</v>
      </c>
      <c r="K21" s="7">
        <v>284</v>
      </c>
      <c r="L21" s="7">
        <v>287</v>
      </c>
      <c r="M21" s="7">
        <v>265</v>
      </c>
      <c r="N21" s="7">
        <v>279</v>
      </c>
      <c r="O21" s="7">
        <v>297</v>
      </c>
      <c r="P21" s="7">
        <f t="shared" ref="P21" si="3">SUM(P22:P23)</f>
        <v>293</v>
      </c>
      <c r="Q21" s="7" t="s">
        <v>123</v>
      </c>
      <c r="R21" s="40"/>
    </row>
    <row r="22" spans="1:18" x14ac:dyDescent="0.2">
      <c r="A22" s="1"/>
      <c r="B22" s="1" t="s">
        <v>44</v>
      </c>
      <c r="C22" s="6">
        <v>123</v>
      </c>
      <c r="D22" s="6">
        <v>155</v>
      </c>
      <c r="E22" s="6">
        <v>155</v>
      </c>
      <c r="F22" s="6">
        <v>169</v>
      </c>
      <c r="G22" s="6">
        <v>170</v>
      </c>
      <c r="H22" s="6">
        <v>175</v>
      </c>
      <c r="I22" s="6">
        <v>177</v>
      </c>
      <c r="J22" s="6">
        <v>175</v>
      </c>
      <c r="K22" s="6">
        <v>176</v>
      </c>
      <c r="L22" s="6">
        <v>186</v>
      </c>
      <c r="M22" s="6">
        <v>171</v>
      </c>
      <c r="N22" s="6">
        <v>173</v>
      </c>
      <c r="O22" s="6">
        <v>191</v>
      </c>
      <c r="P22" s="6">
        <v>180</v>
      </c>
      <c r="Q22" s="6" t="s">
        <v>124</v>
      </c>
    </row>
    <row r="23" spans="1:18" x14ac:dyDescent="0.2">
      <c r="A23" s="1"/>
      <c r="B23" s="1" t="s">
        <v>45</v>
      </c>
      <c r="C23" s="6">
        <v>89</v>
      </c>
      <c r="D23" s="6">
        <v>92</v>
      </c>
      <c r="E23" s="6">
        <v>97</v>
      </c>
      <c r="F23" s="6">
        <v>98</v>
      </c>
      <c r="G23" s="6">
        <v>102</v>
      </c>
      <c r="H23" s="6">
        <v>106</v>
      </c>
      <c r="I23" s="6">
        <v>101</v>
      </c>
      <c r="J23" s="6">
        <v>109</v>
      </c>
      <c r="K23" s="6">
        <v>108</v>
      </c>
      <c r="L23" s="6">
        <v>101</v>
      </c>
      <c r="M23" s="6">
        <v>94</v>
      </c>
      <c r="N23" s="6">
        <v>106</v>
      </c>
      <c r="O23" s="6">
        <v>106</v>
      </c>
      <c r="P23" s="6">
        <v>113</v>
      </c>
      <c r="Q23" s="6" t="s">
        <v>125</v>
      </c>
      <c r="R23" s="39"/>
    </row>
    <row r="24" spans="1:18" x14ac:dyDescent="0.2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8" x14ac:dyDescent="0.2">
      <c r="A25" s="2">
        <v>4</v>
      </c>
      <c r="B25" s="5" t="s">
        <v>66</v>
      </c>
      <c r="C25" s="7">
        <f t="shared" ref="C25" si="4">SUM(C26:C29)</f>
        <v>506</v>
      </c>
      <c r="D25" s="7">
        <v>519</v>
      </c>
      <c r="E25" s="7">
        <v>512</v>
      </c>
      <c r="F25" s="7">
        <v>526</v>
      </c>
      <c r="G25" s="7">
        <v>531</v>
      </c>
      <c r="H25" s="7">
        <v>538</v>
      </c>
      <c r="I25" s="7">
        <v>537</v>
      </c>
      <c r="J25" s="7">
        <v>544</v>
      </c>
      <c r="K25" s="7">
        <v>559</v>
      </c>
      <c r="L25" s="7">
        <v>556</v>
      </c>
      <c r="M25" s="7">
        <v>566</v>
      </c>
      <c r="N25" s="7">
        <v>586</v>
      </c>
      <c r="O25" s="7">
        <v>571</v>
      </c>
      <c r="P25" s="7">
        <f t="shared" ref="P25" si="5">SUM(P26:P29)</f>
        <v>598</v>
      </c>
      <c r="Q25" s="7" t="s">
        <v>126</v>
      </c>
      <c r="R25" s="40"/>
    </row>
    <row r="26" spans="1:18" x14ac:dyDescent="0.2">
      <c r="A26" s="1"/>
      <c r="B26" s="1" t="s">
        <v>46</v>
      </c>
      <c r="C26" s="45">
        <v>280</v>
      </c>
      <c r="D26" s="6">
        <v>281</v>
      </c>
      <c r="E26" s="6">
        <v>272</v>
      </c>
      <c r="F26" s="6">
        <v>279</v>
      </c>
      <c r="G26" s="6">
        <v>274</v>
      </c>
      <c r="H26" s="6">
        <v>278</v>
      </c>
      <c r="I26" s="6">
        <v>278</v>
      </c>
      <c r="J26" s="6">
        <v>280</v>
      </c>
      <c r="K26" s="6">
        <v>286</v>
      </c>
      <c r="L26" s="6">
        <v>286</v>
      </c>
      <c r="M26" s="6">
        <v>288</v>
      </c>
      <c r="N26" s="6">
        <v>300</v>
      </c>
      <c r="O26" s="6">
        <v>290</v>
      </c>
      <c r="P26" s="6">
        <v>291</v>
      </c>
      <c r="Q26" s="6" t="s">
        <v>127</v>
      </c>
      <c r="R26" s="39"/>
    </row>
    <row r="27" spans="1:18" x14ac:dyDescent="0.2">
      <c r="A27" s="1"/>
      <c r="B27" s="1" t="s">
        <v>47</v>
      </c>
      <c r="C27" s="6">
        <v>54</v>
      </c>
      <c r="D27" s="6">
        <v>58</v>
      </c>
      <c r="E27" s="6">
        <v>59</v>
      </c>
      <c r="F27" s="6">
        <v>58</v>
      </c>
      <c r="G27" s="6">
        <v>60</v>
      </c>
      <c r="H27" s="6">
        <v>59</v>
      </c>
      <c r="I27" s="6">
        <v>56</v>
      </c>
      <c r="J27" s="6">
        <v>57</v>
      </c>
      <c r="K27" s="6">
        <v>60</v>
      </c>
      <c r="L27" s="6">
        <v>60</v>
      </c>
      <c r="M27" s="6">
        <v>60</v>
      </c>
      <c r="N27" s="6">
        <v>60</v>
      </c>
      <c r="O27" s="6">
        <v>61</v>
      </c>
      <c r="P27" s="6">
        <v>61</v>
      </c>
      <c r="Q27" s="6" t="s">
        <v>128</v>
      </c>
      <c r="R27" s="39"/>
    </row>
    <row r="28" spans="1:18" x14ac:dyDescent="0.2">
      <c r="A28" s="1"/>
      <c r="B28" s="1" t="s">
        <v>48</v>
      </c>
      <c r="C28" s="6">
        <v>55</v>
      </c>
      <c r="D28" s="6">
        <v>60</v>
      </c>
      <c r="E28" s="6">
        <v>57</v>
      </c>
      <c r="F28" s="6">
        <v>61</v>
      </c>
      <c r="G28" s="6">
        <v>65</v>
      </c>
      <c r="H28" s="6">
        <v>67</v>
      </c>
      <c r="I28" s="6">
        <v>68</v>
      </c>
      <c r="J28" s="6">
        <v>66</v>
      </c>
      <c r="K28" s="6">
        <v>67</v>
      </c>
      <c r="L28" s="6">
        <v>67</v>
      </c>
      <c r="M28" s="6">
        <v>69</v>
      </c>
      <c r="N28" s="6">
        <v>70</v>
      </c>
      <c r="O28" s="6">
        <v>68</v>
      </c>
      <c r="P28" s="6">
        <v>95</v>
      </c>
      <c r="Q28" s="6" t="s">
        <v>129</v>
      </c>
      <c r="R28" s="39"/>
    </row>
    <row r="29" spans="1:18" x14ac:dyDescent="0.2">
      <c r="A29" s="1"/>
      <c r="B29" s="1" t="s">
        <v>49</v>
      </c>
      <c r="C29" s="6">
        <v>117</v>
      </c>
      <c r="D29" s="6">
        <v>120</v>
      </c>
      <c r="E29" s="6">
        <v>124</v>
      </c>
      <c r="F29" s="6">
        <v>128</v>
      </c>
      <c r="G29" s="6">
        <v>132</v>
      </c>
      <c r="H29" s="6">
        <v>134</v>
      </c>
      <c r="I29" s="6">
        <v>135</v>
      </c>
      <c r="J29" s="6">
        <v>141</v>
      </c>
      <c r="K29" s="6">
        <v>146</v>
      </c>
      <c r="L29" s="6">
        <v>143</v>
      </c>
      <c r="M29" s="6">
        <v>149</v>
      </c>
      <c r="N29" s="6">
        <v>156</v>
      </c>
      <c r="O29" s="6">
        <v>152</v>
      </c>
      <c r="P29" s="6">
        <v>151</v>
      </c>
      <c r="Q29" s="6" t="s">
        <v>130</v>
      </c>
      <c r="R29" s="39"/>
    </row>
    <row r="30" spans="1:18" ht="14.25" customHeight="1" x14ac:dyDescent="0.2">
      <c r="A30" s="2">
        <v>5</v>
      </c>
      <c r="B30" s="4" t="s">
        <v>54</v>
      </c>
      <c r="C30" s="5">
        <f t="shared" ref="C30" si="6">SUM(C31:C35)</f>
        <v>478</v>
      </c>
      <c r="D30" s="5">
        <v>515</v>
      </c>
      <c r="E30" s="5">
        <v>519</v>
      </c>
      <c r="F30" s="5">
        <v>545</v>
      </c>
      <c r="G30" s="5">
        <v>558</v>
      </c>
      <c r="H30" s="5">
        <v>570</v>
      </c>
      <c r="I30" s="5">
        <v>542</v>
      </c>
      <c r="J30" s="5">
        <v>549</v>
      </c>
      <c r="K30" s="5">
        <v>552</v>
      </c>
      <c r="L30" s="5">
        <v>554</v>
      </c>
      <c r="M30" s="5">
        <v>558</v>
      </c>
      <c r="N30" s="5">
        <v>569</v>
      </c>
      <c r="O30" s="5">
        <v>556</v>
      </c>
      <c r="P30" s="5">
        <f t="shared" ref="P30" si="7">SUM(P31:P35)</f>
        <v>560</v>
      </c>
      <c r="Q30" s="4" t="s">
        <v>68</v>
      </c>
      <c r="R30" s="41"/>
    </row>
    <row r="31" spans="1:18" x14ac:dyDescent="0.2">
      <c r="A31" s="1"/>
      <c r="B31" s="1" t="s">
        <v>2</v>
      </c>
      <c r="C31" s="1">
        <v>113</v>
      </c>
      <c r="D31" s="6">
        <v>114</v>
      </c>
      <c r="E31" s="6">
        <v>117</v>
      </c>
      <c r="F31" s="6">
        <v>115</v>
      </c>
      <c r="G31" s="6">
        <v>118</v>
      </c>
      <c r="H31" s="6">
        <v>120</v>
      </c>
      <c r="I31" s="6">
        <v>121</v>
      </c>
      <c r="J31" s="27">
        <v>123</v>
      </c>
      <c r="K31" s="27">
        <v>124</v>
      </c>
      <c r="L31" s="27">
        <v>126</v>
      </c>
      <c r="M31" s="27">
        <v>130</v>
      </c>
      <c r="N31" s="27">
        <v>131</v>
      </c>
      <c r="O31" s="27">
        <v>131</v>
      </c>
      <c r="P31" s="27">
        <v>130</v>
      </c>
      <c r="Q31" s="6" t="s">
        <v>71</v>
      </c>
      <c r="R31" s="39"/>
    </row>
    <row r="32" spans="1:18" x14ac:dyDescent="0.2">
      <c r="A32" s="1"/>
      <c r="B32" s="17" t="s">
        <v>3</v>
      </c>
      <c r="C32" s="1">
        <v>69</v>
      </c>
      <c r="D32" s="6">
        <v>76</v>
      </c>
      <c r="E32" s="6">
        <v>92</v>
      </c>
      <c r="F32" s="6">
        <v>100</v>
      </c>
      <c r="G32" s="6">
        <v>102</v>
      </c>
      <c r="H32" s="6">
        <v>102</v>
      </c>
      <c r="I32" s="6">
        <v>90</v>
      </c>
      <c r="J32" s="6">
        <v>93</v>
      </c>
      <c r="K32" s="6">
        <v>96</v>
      </c>
      <c r="L32" s="6">
        <v>96</v>
      </c>
      <c r="M32" s="6">
        <v>97</v>
      </c>
      <c r="N32" s="6">
        <v>97</v>
      </c>
      <c r="O32" s="6">
        <v>95</v>
      </c>
      <c r="P32" s="6">
        <v>98</v>
      </c>
      <c r="Q32" s="6" t="s">
        <v>72</v>
      </c>
      <c r="R32" s="39"/>
    </row>
    <row r="33" spans="1:18" x14ac:dyDescent="0.2">
      <c r="A33" s="1"/>
      <c r="B33" s="1" t="s">
        <v>4</v>
      </c>
      <c r="C33" s="1">
        <v>70</v>
      </c>
      <c r="D33" s="6">
        <v>78</v>
      </c>
      <c r="E33" s="6">
        <v>67</v>
      </c>
      <c r="F33" s="6">
        <v>78</v>
      </c>
      <c r="G33" s="6">
        <v>82</v>
      </c>
      <c r="H33" s="6">
        <v>87</v>
      </c>
      <c r="I33" s="6">
        <v>85</v>
      </c>
      <c r="J33" s="6">
        <v>87</v>
      </c>
      <c r="K33" s="6">
        <v>88</v>
      </c>
      <c r="L33" s="6">
        <v>85</v>
      </c>
      <c r="M33" s="6">
        <v>86</v>
      </c>
      <c r="N33" s="6">
        <v>90</v>
      </c>
      <c r="O33" s="6">
        <v>89</v>
      </c>
      <c r="P33" s="6">
        <v>91</v>
      </c>
      <c r="Q33" s="6" t="s">
        <v>73</v>
      </c>
      <c r="R33" s="39"/>
    </row>
    <row r="34" spans="1:18" x14ac:dyDescent="0.2">
      <c r="A34" s="1"/>
      <c r="B34" s="1" t="s">
        <v>0</v>
      </c>
      <c r="C34" s="1">
        <v>95</v>
      </c>
      <c r="D34" s="6">
        <v>115</v>
      </c>
      <c r="E34" s="27">
        <v>109</v>
      </c>
      <c r="F34" s="27">
        <v>114</v>
      </c>
      <c r="G34" s="27">
        <v>118</v>
      </c>
      <c r="H34" s="27">
        <v>122</v>
      </c>
      <c r="I34" s="27">
        <v>105</v>
      </c>
      <c r="J34" s="27">
        <v>105</v>
      </c>
      <c r="K34" s="27">
        <v>104</v>
      </c>
      <c r="L34" s="27">
        <v>106</v>
      </c>
      <c r="M34" s="27">
        <v>105</v>
      </c>
      <c r="N34" s="27">
        <v>110</v>
      </c>
      <c r="O34" s="27">
        <v>104</v>
      </c>
      <c r="P34" s="27">
        <v>104</v>
      </c>
      <c r="Q34" s="6" t="s">
        <v>69</v>
      </c>
      <c r="R34" s="39"/>
    </row>
    <row r="35" spans="1:18" x14ac:dyDescent="0.2">
      <c r="A35" s="1"/>
      <c r="B35" s="1" t="s">
        <v>1</v>
      </c>
      <c r="C35" s="6">
        <v>131</v>
      </c>
      <c r="D35" s="6">
        <v>132</v>
      </c>
      <c r="E35" s="6">
        <v>134</v>
      </c>
      <c r="F35" s="6">
        <v>138</v>
      </c>
      <c r="G35" s="6">
        <v>138</v>
      </c>
      <c r="H35" s="6">
        <v>139</v>
      </c>
      <c r="I35" s="6">
        <v>141</v>
      </c>
      <c r="J35" s="6">
        <v>141</v>
      </c>
      <c r="K35" s="6">
        <v>140</v>
      </c>
      <c r="L35" s="6">
        <v>141</v>
      </c>
      <c r="M35" s="6">
        <v>140</v>
      </c>
      <c r="N35" s="6">
        <v>141</v>
      </c>
      <c r="O35" s="6">
        <v>137</v>
      </c>
      <c r="P35" s="6">
        <v>137</v>
      </c>
      <c r="Q35" s="6" t="s">
        <v>70</v>
      </c>
      <c r="R35" s="39"/>
    </row>
    <row r="36" spans="1:18" x14ac:dyDescent="0.2">
      <c r="A36" s="1"/>
      <c r="B36" s="1"/>
      <c r="C36" s="1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8" x14ac:dyDescent="0.2">
      <c r="A37" s="2">
        <v>6</v>
      </c>
      <c r="B37" s="5" t="s">
        <v>55</v>
      </c>
      <c r="C37" s="5">
        <f t="shared" ref="C37" si="8">SUM(C38:C44)</f>
        <v>1837</v>
      </c>
      <c r="D37" s="5">
        <v>1882</v>
      </c>
      <c r="E37" s="5">
        <v>1903</v>
      </c>
      <c r="F37" s="5">
        <v>1950</v>
      </c>
      <c r="G37" s="5">
        <v>1983</v>
      </c>
      <c r="H37" s="5">
        <v>1998</v>
      </c>
      <c r="I37" s="5">
        <v>1965</v>
      </c>
      <c r="J37" s="5">
        <v>1962</v>
      </c>
      <c r="K37" s="5">
        <v>1971</v>
      </c>
      <c r="L37" s="5">
        <v>1917</v>
      </c>
      <c r="M37" s="5">
        <v>1957</v>
      </c>
      <c r="N37" s="5">
        <v>1976</v>
      </c>
      <c r="O37" s="5">
        <v>1987</v>
      </c>
      <c r="P37" s="5">
        <f t="shared" ref="P37" si="9">SUM(P38:P44)</f>
        <v>1978</v>
      </c>
      <c r="Q37" s="5" t="s">
        <v>74</v>
      </c>
      <c r="R37" s="41"/>
    </row>
    <row r="38" spans="1:18" x14ac:dyDescent="0.2">
      <c r="A38" s="1"/>
      <c r="B38" s="1" t="s">
        <v>5</v>
      </c>
      <c r="C38" s="6">
        <v>143</v>
      </c>
      <c r="D38" s="6">
        <v>144</v>
      </c>
      <c r="E38" s="6">
        <v>145</v>
      </c>
      <c r="F38" s="6">
        <v>145</v>
      </c>
      <c r="G38" s="6">
        <v>145</v>
      </c>
      <c r="H38" s="6">
        <v>146</v>
      </c>
      <c r="I38" s="6">
        <v>147</v>
      </c>
      <c r="J38" s="6">
        <v>145</v>
      </c>
      <c r="K38" s="6">
        <v>144</v>
      </c>
      <c r="L38" s="6">
        <v>141</v>
      </c>
      <c r="M38" s="6">
        <v>143</v>
      </c>
      <c r="N38" s="6">
        <v>145</v>
      </c>
      <c r="O38" s="6">
        <v>144</v>
      </c>
      <c r="P38" s="6">
        <v>144</v>
      </c>
      <c r="Q38" s="6" t="s">
        <v>75</v>
      </c>
      <c r="R38" s="39"/>
    </row>
    <row r="39" spans="1:18" x14ac:dyDescent="0.2">
      <c r="A39" s="1"/>
      <c r="B39" s="1" t="s">
        <v>6</v>
      </c>
      <c r="C39" s="1">
        <v>1139</v>
      </c>
      <c r="D39" s="6">
        <v>1134</v>
      </c>
      <c r="E39" s="6">
        <v>1150</v>
      </c>
      <c r="F39" s="6">
        <v>1169</v>
      </c>
      <c r="G39" s="6">
        <v>1182</v>
      </c>
      <c r="H39" s="6">
        <v>1188</v>
      </c>
      <c r="I39" s="6">
        <v>1173</v>
      </c>
      <c r="J39" s="6">
        <v>1172</v>
      </c>
      <c r="K39" s="6">
        <v>1175</v>
      </c>
      <c r="L39" s="6">
        <v>1155</v>
      </c>
      <c r="M39" s="6">
        <v>1180</v>
      </c>
      <c r="N39" s="6">
        <v>1187</v>
      </c>
      <c r="O39" s="6">
        <v>1184</v>
      </c>
      <c r="P39" s="6">
        <v>1185</v>
      </c>
      <c r="Q39" s="6" t="s">
        <v>76</v>
      </c>
      <c r="R39" s="39"/>
    </row>
    <row r="40" spans="1:18" x14ac:dyDescent="0.2">
      <c r="A40" s="1"/>
      <c r="B40" s="1" t="s">
        <v>7</v>
      </c>
      <c r="C40" s="6">
        <v>65</v>
      </c>
      <c r="D40" s="6">
        <v>67</v>
      </c>
      <c r="E40" s="6">
        <v>67</v>
      </c>
      <c r="F40" s="6">
        <v>71</v>
      </c>
      <c r="G40" s="6">
        <v>74</v>
      </c>
      <c r="H40" s="6">
        <v>74</v>
      </c>
      <c r="I40" s="6">
        <v>74</v>
      </c>
      <c r="J40" s="6">
        <v>72</v>
      </c>
      <c r="K40" s="6">
        <v>72</v>
      </c>
      <c r="L40" s="6">
        <v>72</v>
      </c>
      <c r="M40" s="6">
        <v>72</v>
      </c>
      <c r="N40" s="6">
        <v>76</v>
      </c>
      <c r="O40" s="6">
        <v>77</v>
      </c>
      <c r="P40" s="6">
        <v>81</v>
      </c>
      <c r="Q40" s="6" t="s">
        <v>77</v>
      </c>
      <c r="R40" s="39"/>
    </row>
    <row r="41" spans="1:18" x14ac:dyDescent="0.2">
      <c r="A41" s="1"/>
      <c r="B41" s="1" t="s">
        <v>8</v>
      </c>
      <c r="C41" s="6">
        <v>128</v>
      </c>
      <c r="D41" s="6">
        <v>136</v>
      </c>
      <c r="E41" s="6">
        <v>137</v>
      </c>
      <c r="F41" s="6">
        <v>136</v>
      </c>
      <c r="G41" s="6">
        <v>137</v>
      </c>
      <c r="H41" s="6">
        <v>137</v>
      </c>
      <c r="I41" s="6">
        <v>140</v>
      </c>
      <c r="J41" s="6">
        <v>141</v>
      </c>
      <c r="K41" s="6">
        <v>139</v>
      </c>
      <c r="L41" s="6">
        <v>136</v>
      </c>
      <c r="M41" s="6">
        <v>139</v>
      </c>
      <c r="N41" s="6">
        <v>138</v>
      </c>
      <c r="O41" s="6">
        <v>140</v>
      </c>
      <c r="P41" s="6">
        <v>140</v>
      </c>
      <c r="Q41" s="6" t="s">
        <v>78</v>
      </c>
      <c r="R41" s="39"/>
    </row>
    <row r="42" spans="1:18" x14ac:dyDescent="0.2">
      <c r="A42" s="1"/>
      <c r="B42" s="1" t="s">
        <v>9</v>
      </c>
      <c r="C42" s="1">
        <v>118</v>
      </c>
      <c r="D42" s="6">
        <v>135</v>
      </c>
      <c r="E42" s="6">
        <v>131</v>
      </c>
      <c r="F42" s="6">
        <v>137</v>
      </c>
      <c r="G42" s="6">
        <v>140</v>
      </c>
      <c r="H42" s="6">
        <v>144</v>
      </c>
      <c r="I42" s="6">
        <v>127</v>
      </c>
      <c r="J42" s="6">
        <v>135</v>
      </c>
      <c r="K42" s="6">
        <v>130</v>
      </c>
      <c r="L42" s="6">
        <v>123</v>
      </c>
      <c r="M42" s="6">
        <v>126</v>
      </c>
      <c r="N42" s="6">
        <v>131</v>
      </c>
      <c r="O42" s="6">
        <v>131</v>
      </c>
      <c r="P42" s="6">
        <v>131</v>
      </c>
      <c r="Q42" s="6" t="s">
        <v>79</v>
      </c>
      <c r="R42" s="39"/>
    </row>
    <row r="43" spans="1:18" x14ac:dyDescent="0.2">
      <c r="A43" s="1"/>
      <c r="B43" s="1" t="s">
        <v>10</v>
      </c>
      <c r="C43" s="1">
        <v>155</v>
      </c>
      <c r="D43" s="6">
        <v>172</v>
      </c>
      <c r="E43" s="6">
        <v>175</v>
      </c>
      <c r="F43" s="6">
        <v>192</v>
      </c>
      <c r="G43" s="6">
        <v>203</v>
      </c>
      <c r="H43" s="6">
        <v>208</v>
      </c>
      <c r="I43" s="6">
        <v>199</v>
      </c>
      <c r="J43" s="6">
        <v>198</v>
      </c>
      <c r="K43" s="6">
        <v>213</v>
      </c>
      <c r="L43" s="6">
        <v>193</v>
      </c>
      <c r="M43" s="6">
        <v>198</v>
      </c>
      <c r="N43" s="6">
        <v>200</v>
      </c>
      <c r="O43" s="6">
        <v>213</v>
      </c>
      <c r="P43" s="6">
        <v>198</v>
      </c>
      <c r="Q43" s="6" t="s">
        <v>80</v>
      </c>
      <c r="R43" s="39"/>
    </row>
    <row r="44" spans="1:18" x14ac:dyDescent="0.2">
      <c r="A44" s="1"/>
      <c r="B44" s="1" t="s">
        <v>11</v>
      </c>
      <c r="C44" s="6">
        <v>89</v>
      </c>
      <c r="D44" s="6">
        <v>94</v>
      </c>
      <c r="E44" s="6">
        <v>98</v>
      </c>
      <c r="F44" s="6">
        <v>100</v>
      </c>
      <c r="G44" s="6">
        <v>102</v>
      </c>
      <c r="H44" s="6">
        <v>101</v>
      </c>
      <c r="I44" s="6">
        <v>105</v>
      </c>
      <c r="J44" s="6">
        <v>99</v>
      </c>
      <c r="K44" s="6">
        <v>98</v>
      </c>
      <c r="L44" s="6">
        <v>97</v>
      </c>
      <c r="M44" s="6">
        <v>99</v>
      </c>
      <c r="N44" s="6">
        <v>99</v>
      </c>
      <c r="O44" s="6">
        <v>98</v>
      </c>
      <c r="P44" s="6">
        <v>99</v>
      </c>
      <c r="Q44" s="6" t="s">
        <v>81</v>
      </c>
      <c r="R44" s="39"/>
    </row>
    <row r="45" spans="1:18" x14ac:dyDescent="0.2">
      <c r="A45" s="1"/>
      <c r="B45" s="1"/>
      <c r="C45" s="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8" x14ac:dyDescent="0.2">
      <c r="A46" s="2">
        <v>7</v>
      </c>
      <c r="B46" s="5" t="s">
        <v>56</v>
      </c>
      <c r="C46" s="5">
        <f t="shared" ref="C46" si="10">SUM(C47:C50)</f>
        <v>210</v>
      </c>
      <c r="D46" s="5">
        <v>256</v>
      </c>
      <c r="E46" s="5">
        <v>227</v>
      </c>
      <c r="F46" s="5">
        <v>234</v>
      </c>
      <c r="G46" s="5">
        <v>239</v>
      </c>
      <c r="H46" s="5">
        <v>243</v>
      </c>
      <c r="I46" s="5">
        <v>247</v>
      </c>
      <c r="J46" s="5">
        <v>247</v>
      </c>
      <c r="K46" s="5">
        <v>249</v>
      </c>
      <c r="L46" s="5">
        <v>242</v>
      </c>
      <c r="M46" s="5">
        <v>239</v>
      </c>
      <c r="N46" s="5">
        <v>242</v>
      </c>
      <c r="O46" s="5">
        <v>243</v>
      </c>
      <c r="P46" s="5">
        <f>SUM(P47:P50)</f>
        <v>244</v>
      </c>
      <c r="Q46" s="5" t="s">
        <v>82</v>
      </c>
      <c r="R46" s="41"/>
    </row>
    <row r="47" spans="1:18" x14ac:dyDescent="0.2">
      <c r="A47" s="1"/>
      <c r="B47" s="1" t="s">
        <v>12</v>
      </c>
      <c r="C47" s="1">
        <v>25</v>
      </c>
      <c r="D47" s="6">
        <v>34</v>
      </c>
      <c r="E47" s="6">
        <v>23</v>
      </c>
      <c r="F47" s="6">
        <v>23</v>
      </c>
      <c r="G47" s="6">
        <v>24</v>
      </c>
      <c r="H47" s="6">
        <v>24</v>
      </c>
      <c r="I47" s="6">
        <v>25</v>
      </c>
      <c r="J47" s="6">
        <v>25</v>
      </c>
      <c r="K47" s="6">
        <v>25</v>
      </c>
      <c r="L47" s="6">
        <v>25</v>
      </c>
      <c r="M47" s="6">
        <v>25</v>
      </c>
      <c r="N47" s="6">
        <v>25</v>
      </c>
      <c r="O47" s="6">
        <v>25</v>
      </c>
      <c r="P47" s="6">
        <v>25</v>
      </c>
      <c r="Q47" s="6" t="s">
        <v>83</v>
      </c>
      <c r="R47" s="39"/>
    </row>
    <row r="48" spans="1:18" x14ac:dyDescent="0.2">
      <c r="A48" s="1"/>
      <c r="B48" s="1" t="s">
        <v>13</v>
      </c>
      <c r="C48" s="6">
        <v>40</v>
      </c>
      <c r="D48" s="6">
        <v>42</v>
      </c>
      <c r="E48" s="6">
        <v>44</v>
      </c>
      <c r="F48" s="6">
        <v>46</v>
      </c>
      <c r="G48" s="6">
        <v>47</v>
      </c>
      <c r="H48" s="6">
        <v>47</v>
      </c>
      <c r="I48" s="6">
        <v>51</v>
      </c>
      <c r="J48" s="6">
        <v>50</v>
      </c>
      <c r="K48" s="6">
        <v>49</v>
      </c>
      <c r="L48" s="6">
        <v>50</v>
      </c>
      <c r="M48" s="6">
        <v>49</v>
      </c>
      <c r="N48" s="6">
        <v>49</v>
      </c>
      <c r="O48" s="6">
        <v>49</v>
      </c>
      <c r="P48" s="6">
        <v>49</v>
      </c>
      <c r="Q48" s="6" t="s">
        <v>84</v>
      </c>
      <c r="R48" s="39"/>
    </row>
    <row r="49" spans="1:18" x14ac:dyDescent="0.2">
      <c r="A49" s="1"/>
      <c r="B49" s="1" t="s">
        <v>14</v>
      </c>
      <c r="C49" s="6">
        <v>118</v>
      </c>
      <c r="D49" s="6">
        <v>127</v>
      </c>
      <c r="E49" s="6">
        <v>132</v>
      </c>
      <c r="F49" s="6">
        <v>135</v>
      </c>
      <c r="G49" s="6">
        <v>135</v>
      </c>
      <c r="H49" s="27">
        <v>136</v>
      </c>
      <c r="I49" s="27">
        <v>135</v>
      </c>
      <c r="J49" s="27">
        <v>137</v>
      </c>
      <c r="K49" s="27">
        <v>138</v>
      </c>
      <c r="L49" s="27">
        <v>132</v>
      </c>
      <c r="M49" s="27">
        <v>129</v>
      </c>
      <c r="N49" s="27">
        <v>133</v>
      </c>
      <c r="O49" s="27">
        <v>133</v>
      </c>
      <c r="P49" s="27">
        <v>134</v>
      </c>
      <c r="Q49" s="6" t="s">
        <v>85</v>
      </c>
      <c r="R49" s="39"/>
    </row>
    <row r="50" spans="1:18" x14ac:dyDescent="0.2">
      <c r="A50" s="1"/>
      <c r="B50" s="1" t="s">
        <v>15</v>
      </c>
      <c r="C50" s="6">
        <v>27</v>
      </c>
      <c r="D50" s="6">
        <v>26</v>
      </c>
      <c r="E50" s="6">
        <v>28</v>
      </c>
      <c r="F50" s="6">
        <v>30</v>
      </c>
      <c r="G50" s="6">
        <v>33</v>
      </c>
      <c r="H50" s="6">
        <v>36</v>
      </c>
      <c r="I50" s="6">
        <v>36</v>
      </c>
      <c r="J50" s="6">
        <v>35</v>
      </c>
      <c r="K50" s="6">
        <v>37</v>
      </c>
      <c r="L50" s="6">
        <v>35</v>
      </c>
      <c r="M50" s="6">
        <v>36</v>
      </c>
      <c r="N50" s="6">
        <v>35</v>
      </c>
      <c r="O50" s="6">
        <v>36</v>
      </c>
      <c r="P50" s="6">
        <v>36</v>
      </c>
      <c r="Q50" s="6" t="s">
        <v>86</v>
      </c>
      <c r="R50" s="39"/>
    </row>
    <row r="51" spans="1:18" x14ac:dyDescent="0.2">
      <c r="A51" s="1"/>
      <c r="B51" s="1"/>
      <c r="C51" s="1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8" x14ac:dyDescent="0.2">
      <c r="A52" s="2">
        <v>8</v>
      </c>
      <c r="B52" s="5" t="s">
        <v>58</v>
      </c>
      <c r="C52" s="5">
        <f t="shared" ref="C52" si="11">SUM(C53:C56)</f>
        <v>289</v>
      </c>
      <c r="D52" s="5">
        <v>324</v>
      </c>
      <c r="E52" s="5">
        <v>311</v>
      </c>
      <c r="F52" s="5">
        <v>314</v>
      </c>
      <c r="G52" s="5">
        <v>320</v>
      </c>
      <c r="H52" s="5">
        <v>327</v>
      </c>
      <c r="I52" s="5">
        <v>324</v>
      </c>
      <c r="J52" s="5">
        <v>339</v>
      </c>
      <c r="K52" s="5">
        <v>339</v>
      </c>
      <c r="L52" s="5">
        <v>322</v>
      </c>
      <c r="M52" s="5">
        <v>325</v>
      </c>
      <c r="N52" s="5">
        <v>322</v>
      </c>
      <c r="O52" s="5">
        <v>346</v>
      </c>
      <c r="P52" s="5">
        <f t="shared" ref="P52" si="12">SUM(P53:P56)</f>
        <v>345</v>
      </c>
      <c r="Q52" s="5" t="s">
        <v>92</v>
      </c>
      <c r="R52" s="41"/>
    </row>
    <row r="53" spans="1:18" x14ac:dyDescent="0.2">
      <c r="A53" s="1"/>
      <c r="B53" s="1" t="s">
        <v>20</v>
      </c>
      <c r="C53" s="1">
        <v>61</v>
      </c>
      <c r="D53" s="6">
        <v>70</v>
      </c>
      <c r="E53" s="6">
        <v>69</v>
      </c>
      <c r="F53" s="6">
        <v>70</v>
      </c>
      <c r="G53" s="6">
        <v>72</v>
      </c>
      <c r="H53" s="6">
        <v>74</v>
      </c>
      <c r="I53" s="6">
        <v>70</v>
      </c>
      <c r="J53" s="6">
        <v>75</v>
      </c>
      <c r="K53" s="6">
        <v>78</v>
      </c>
      <c r="L53" s="6">
        <v>73</v>
      </c>
      <c r="M53" s="6">
        <v>73</v>
      </c>
      <c r="N53" s="6">
        <v>72</v>
      </c>
      <c r="O53" s="6">
        <v>77</v>
      </c>
      <c r="P53" s="6">
        <v>73</v>
      </c>
      <c r="Q53" s="6" t="s">
        <v>93</v>
      </c>
      <c r="R53" s="39"/>
    </row>
    <row r="54" spans="1:18" x14ac:dyDescent="0.2">
      <c r="A54" s="1"/>
      <c r="B54" s="1" t="s">
        <v>21</v>
      </c>
      <c r="C54" s="6">
        <v>37</v>
      </c>
      <c r="D54" s="6">
        <v>36</v>
      </c>
      <c r="E54" s="6">
        <v>37</v>
      </c>
      <c r="F54" s="6">
        <v>37</v>
      </c>
      <c r="G54" s="6">
        <v>36</v>
      </c>
      <c r="H54" s="6">
        <v>36</v>
      </c>
      <c r="I54" s="6">
        <v>38</v>
      </c>
      <c r="J54" s="6">
        <v>36</v>
      </c>
      <c r="K54" s="6">
        <v>35</v>
      </c>
      <c r="L54" s="6">
        <v>37</v>
      </c>
      <c r="M54" s="6">
        <v>38</v>
      </c>
      <c r="N54" s="6">
        <v>38</v>
      </c>
      <c r="O54" s="6">
        <v>40</v>
      </c>
      <c r="P54" s="6">
        <v>40</v>
      </c>
      <c r="Q54" s="6" t="s">
        <v>94</v>
      </c>
      <c r="R54" s="39"/>
    </row>
    <row r="55" spans="1:18" x14ac:dyDescent="0.2">
      <c r="A55" s="1"/>
      <c r="B55" s="1" t="s">
        <v>22</v>
      </c>
      <c r="C55" s="6">
        <v>142</v>
      </c>
      <c r="D55" s="6">
        <v>153</v>
      </c>
      <c r="E55" s="6">
        <v>158</v>
      </c>
      <c r="F55" s="6">
        <v>158</v>
      </c>
      <c r="G55" s="6">
        <v>160</v>
      </c>
      <c r="H55" s="6">
        <v>158</v>
      </c>
      <c r="I55" s="6">
        <v>157</v>
      </c>
      <c r="J55" s="6">
        <v>170</v>
      </c>
      <c r="K55" s="6">
        <v>165</v>
      </c>
      <c r="L55" s="6">
        <v>153</v>
      </c>
      <c r="M55" s="6">
        <v>155</v>
      </c>
      <c r="N55" s="6">
        <v>160</v>
      </c>
      <c r="O55" s="6">
        <v>167</v>
      </c>
      <c r="P55" s="6">
        <v>168</v>
      </c>
      <c r="Q55" s="6" t="s">
        <v>95</v>
      </c>
      <c r="R55" s="39"/>
    </row>
    <row r="56" spans="1:18" x14ac:dyDescent="0.2">
      <c r="A56" s="1"/>
      <c r="B56" s="1" t="s">
        <v>23</v>
      </c>
      <c r="C56" s="1">
        <v>49</v>
      </c>
      <c r="D56" s="6">
        <v>56</v>
      </c>
      <c r="E56" s="6">
        <v>47</v>
      </c>
      <c r="F56" s="6">
        <v>49</v>
      </c>
      <c r="G56" s="6">
        <v>52</v>
      </c>
      <c r="H56" s="6">
        <v>59</v>
      </c>
      <c r="I56" s="6">
        <v>59</v>
      </c>
      <c r="J56" s="6">
        <v>58</v>
      </c>
      <c r="K56" s="6">
        <v>61</v>
      </c>
      <c r="L56" s="6">
        <v>59</v>
      </c>
      <c r="M56" s="6">
        <v>59</v>
      </c>
      <c r="N56" s="6">
        <v>52</v>
      </c>
      <c r="O56" s="6">
        <v>62</v>
      </c>
      <c r="P56" s="6">
        <v>64</v>
      </c>
      <c r="Q56" s="6" t="s">
        <v>96</v>
      </c>
      <c r="R56" s="39"/>
    </row>
    <row r="57" spans="1:18" x14ac:dyDescent="0.2">
      <c r="A57" s="1"/>
      <c r="B57" s="1"/>
      <c r="C57" s="1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8" x14ac:dyDescent="0.2">
      <c r="A58" s="2">
        <v>9</v>
      </c>
      <c r="B58" s="5" t="s">
        <v>57</v>
      </c>
      <c r="C58" s="5">
        <f t="shared" ref="C58" si="13">SUM(C59:C62)</f>
        <v>750</v>
      </c>
      <c r="D58" s="5">
        <v>785</v>
      </c>
      <c r="E58" s="5">
        <v>733</v>
      </c>
      <c r="F58" s="5">
        <v>781</v>
      </c>
      <c r="G58" s="5">
        <v>803</v>
      </c>
      <c r="H58" s="5">
        <v>817</v>
      </c>
      <c r="I58" s="5">
        <v>799</v>
      </c>
      <c r="J58" s="5">
        <v>804</v>
      </c>
      <c r="K58" s="5">
        <v>811</v>
      </c>
      <c r="L58" s="5">
        <v>784</v>
      </c>
      <c r="M58" s="5">
        <v>798</v>
      </c>
      <c r="N58" s="5">
        <v>802</v>
      </c>
      <c r="O58" s="5">
        <v>777</v>
      </c>
      <c r="P58" s="5">
        <f t="shared" ref="P58" si="14">SUM(P59:P62)</f>
        <v>786</v>
      </c>
      <c r="Q58" s="5" t="s">
        <v>87</v>
      </c>
      <c r="R58" s="41"/>
    </row>
    <row r="59" spans="1:18" x14ac:dyDescent="0.2">
      <c r="A59" s="1"/>
      <c r="B59" s="1" t="s">
        <v>16</v>
      </c>
      <c r="C59" s="1">
        <v>98</v>
      </c>
      <c r="D59" s="6">
        <v>117</v>
      </c>
      <c r="E59" s="6">
        <v>95</v>
      </c>
      <c r="F59" s="6">
        <v>107</v>
      </c>
      <c r="G59" s="6">
        <v>112</v>
      </c>
      <c r="H59" s="6">
        <v>113</v>
      </c>
      <c r="I59" s="6">
        <v>112</v>
      </c>
      <c r="J59" s="6">
        <v>113</v>
      </c>
      <c r="K59" s="6">
        <v>114</v>
      </c>
      <c r="L59" s="6">
        <v>116</v>
      </c>
      <c r="M59" s="6">
        <v>121</v>
      </c>
      <c r="N59" s="6">
        <v>125</v>
      </c>
      <c r="O59" s="6">
        <v>120</v>
      </c>
      <c r="P59" s="6">
        <v>121</v>
      </c>
      <c r="Q59" s="6" t="s">
        <v>88</v>
      </c>
      <c r="R59" s="39"/>
    </row>
    <row r="60" spans="1:18" x14ac:dyDescent="0.2">
      <c r="A60" s="1"/>
      <c r="B60" s="1" t="s">
        <v>17</v>
      </c>
      <c r="C60" s="1">
        <v>310</v>
      </c>
      <c r="D60" s="6">
        <v>312</v>
      </c>
      <c r="E60" s="6">
        <v>296</v>
      </c>
      <c r="F60" s="6">
        <v>305</v>
      </c>
      <c r="G60" s="6">
        <v>302</v>
      </c>
      <c r="H60" s="6">
        <v>307</v>
      </c>
      <c r="I60" s="6">
        <v>313</v>
      </c>
      <c r="J60" s="6">
        <v>315</v>
      </c>
      <c r="K60" s="6">
        <v>320</v>
      </c>
      <c r="L60" s="6">
        <v>300</v>
      </c>
      <c r="M60" s="6">
        <v>297</v>
      </c>
      <c r="N60" s="6">
        <v>293</v>
      </c>
      <c r="O60" s="6">
        <v>286</v>
      </c>
      <c r="P60" s="6">
        <v>286</v>
      </c>
      <c r="Q60" s="6" t="s">
        <v>89</v>
      </c>
      <c r="R60" s="39"/>
    </row>
    <row r="61" spans="1:18" x14ac:dyDescent="0.2">
      <c r="A61" s="1"/>
      <c r="B61" s="1" t="s">
        <v>18</v>
      </c>
      <c r="C61" s="1">
        <v>202</v>
      </c>
      <c r="D61" s="6">
        <v>210</v>
      </c>
      <c r="E61" s="6">
        <v>199</v>
      </c>
      <c r="F61" s="6">
        <v>218</v>
      </c>
      <c r="G61" s="6">
        <v>229</v>
      </c>
      <c r="H61" s="6">
        <v>230</v>
      </c>
      <c r="I61" s="6">
        <v>218</v>
      </c>
      <c r="J61" s="6">
        <v>219</v>
      </c>
      <c r="K61" s="6">
        <v>219</v>
      </c>
      <c r="L61" s="6">
        <v>215</v>
      </c>
      <c r="M61" s="6">
        <v>218</v>
      </c>
      <c r="N61" s="6">
        <v>222</v>
      </c>
      <c r="O61" s="6">
        <v>216</v>
      </c>
      <c r="P61" s="6">
        <v>218</v>
      </c>
      <c r="Q61" s="6" t="s">
        <v>90</v>
      </c>
      <c r="R61" s="39"/>
    </row>
    <row r="62" spans="1:18" x14ac:dyDescent="0.2">
      <c r="A62" s="1"/>
      <c r="B62" s="1" t="s">
        <v>19</v>
      </c>
      <c r="C62" s="1">
        <v>140</v>
      </c>
      <c r="D62" s="6">
        <v>146</v>
      </c>
      <c r="E62" s="6">
        <v>143</v>
      </c>
      <c r="F62" s="6">
        <v>151</v>
      </c>
      <c r="G62" s="6">
        <v>160</v>
      </c>
      <c r="H62" s="6">
        <v>167</v>
      </c>
      <c r="I62" s="6">
        <v>156</v>
      </c>
      <c r="J62" s="6">
        <v>157</v>
      </c>
      <c r="K62" s="6">
        <v>158</v>
      </c>
      <c r="L62" s="6">
        <v>153</v>
      </c>
      <c r="M62" s="6">
        <v>162</v>
      </c>
      <c r="N62" s="6">
        <v>162</v>
      </c>
      <c r="O62" s="6">
        <v>155</v>
      </c>
      <c r="P62" s="6">
        <v>161</v>
      </c>
      <c r="Q62" s="6" t="s">
        <v>91</v>
      </c>
      <c r="R62" s="39"/>
    </row>
    <row r="63" spans="1:18" x14ac:dyDescent="0.2">
      <c r="A63" s="1"/>
      <c r="B63" s="1"/>
      <c r="C63" s="1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8" x14ac:dyDescent="0.2">
      <c r="A64" s="2">
        <v>10</v>
      </c>
      <c r="B64" s="5" t="s">
        <v>59</v>
      </c>
      <c r="C64" s="5">
        <f t="shared" ref="C64" si="15">SUM(C65:C68)</f>
        <v>170</v>
      </c>
      <c r="D64" s="5">
        <v>179</v>
      </c>
      <c r="E64" s="5">
        <v>186</v>
      </c>
      <c r="F64" s="5">
        <v>189</v>
      </c>
      <c r="G64" s="5">
        <v>186</v>
      </c>
      <c r="H64" s="5">
        <v>186</v>
      </c>
      <c r="I64" s="5">
        <v>188</v>
      </c>
      <c r="J64" s="5">
        <v>190</v>
      </c>
      <c r="K64" s="5">
        <v>189</v>
      </c>
      <c r="L64" s="5">
        <v>184</v>
      </c>
      <c r="M64" s="5">
        <v>191</v>
      </c>
      <c r="N64" s="5">
        <v>195</v>
      </c>
      <c r="O64" s="5">
        <v>194</v>
      </c>
      <c r="P64" s="5">
        <f t="shared" ref="P64" si="16">SUM(P65:P69)</f>
        <v>194</v>
      </c>
      <c r="Q64" s="5" t="s">
        <v>97</v>
      </c>
      <c r="R64" s="41"/>
    </row>
    <row r="65" spans="1:18" x14ac:dyDescent="0.2">
      <c r="A65" s="1"/>
      <c r="B65" s="1" t="s">
        <v>24</v>
      </c>
      <c r="C65" s="6">
        <v>35</v>
      </c>
      <c r="D65" s="6">
        <v>38</v>
      </c>
      <c r="E65" s="6">
        <v>36</v>
      </c>
      <c r="F65" s="6">
        <v>37</v>
      </c>
      <c r="G65" s="6">
        <v>36</v>
      </c>
      <c r="H65" s="6">
        <v>36</v>
      </c>
      <c r="I65" s="6">
        <v>38</v>
      </c>
      <c r="J65" s="6">
        <v>37</v>
      </c>
      <c r="K65" s="6">
        <v>37</v>
      </c>
      <c r="L65" s="6">
        <v>37</v>
      </c>
      <c r="M65" s="6">
        <v>36</v>
      </c>
      <c r="N65" s="6">
        <v>37</v>
      </c>
      <c r="O65" s="6">
        <v>36</v>
      </c>
      <c r="P65" s="6">
        <v>38</v>
      </c>
      <c r="Q65" s="6" t="s">
        <v>98</v>
      </c>
      <c r="R65" s="39"/>
    </row>
    <row r="66" spans="1:18" x14ac:dyDescent="0.2">
      <c r="A66" s="1"/>
      <c r="B66" s="1" t="s">
        <v>25</v>
      </c>
      <c r="C66" s="1">
        <v>86</v>
      </c>
      <c r="D66" s="6">
        <v>91</v>
      </c>
      <c r="E66" s="6">
        <v>101</v>
      </c>
      <c r="F66" s="6">
        <v>102</v>
      </c>
      <c r="G66" s="6">
        <v>100</v>
      </c>
      <c r="H66" s="6">
        <v>100</v>
      </c>
      <c r="I66" s="6">
        <v>100</v>
      </c>
      <c r="J66" s="6">
        <v>106</v>
      </c>
      <c r="K66" s="6">
        <v>105</v>
      </c>
      <c r="L66" s="6">
        <v>97</v>
      </c>
      <c r="M66" s="6">
        <v>103</v>
      </c>
      <c r="N66" s="6">
        <v>106</v>
      </c>
      <c r="O66" s="6">
        <v>106</v>
      </c>
      <c r="P66" s="6">
        <v>106</v>
      </c>
      <c r="Q66" s="6" t="s">
        <v>99</v>
      </c>
      <c r="R66" s="39"/>
    </row>
    <row r="67" spans="1:18" x14ac:dyDescent="0.2">
      <c r="A67" s="1"/>
      <c r="B67" s="1" t="s">
        <v>26</v>
      </c>
      <c r="C67" s="1">
        <v>28</v>
      </c>
      <c r="D67" s="6">
        <v>30</v>
      </c>
      <c r="E67" s="6">
        <v>28</v>
      </c>
      <c r="F67" s="6">
        <v>29</v>
      </c>
      <c r="G67" s="6">
        <v>29</v>
      </c>
      <c r="H67" s="6">
        <v>29</v>
      </c>
      <c r="I67" s="6">
        <v>29</v>
      </c>
      <c r="J67" s="6">
        <v>27</v>
      </c>
      <c r="K67" s="6">
        <v>27</v>
      </c>
      <c r="L67" s="6">
        <v>26</v>
      </c>
      <c r="M67" s="6">
        <v>28</v>
      </c>
      <c r="N67" s="6">
        <v>28</v>
      </c>
      <c r="O67" s="6">
        <v>28</v>
      </c>
      <c r="P67" s="6">
        <v>28</v>
      </c>
      <c r="Q67" s="6" t="s">
        <v>100</v>
      </c>
      <c r="R67" s="39"/>
    </row>
    <row r="68" spans="1:18" x14ac:dyDescent="0.2">
      <c r="A68" s="1"/>
      <c r="B68" s="1" t="s">
        <v>27</v>
      </c>
      <c r="C68" s="1">
        <v>21</v>
      </c>
      <c r="D68" s="6">
        <v>21</v>
      </c>
      <c r="E68" s="6">
        <v>21</v>
      </c>
      <c r="F68" s="6">
        <v>21</v>
      </c>
      <c r="G68" s="6">
        <v>21</v>
      </c>
      <c r="H68" s="6">
        <v>21</v>
      </c>
      <c r="I68" s="6">
        <v>21</v>
      </c>
      <c r="J68" s="6">
        <v>20</v>
      </c>
      <c r="K68" s="6">
        <v>20</v>
      </c>
      <c r="L68" s="6">
        <v>24</v>
      </c>
      <c r="M68" s="6">
        <v>24</v>
      </c>
      <c r="N68" s="6">
        <v>24</v>
      </c>
      <c r="O68" s="6">
        <v>24</v>
      </c>
      <c r="P68" s="6">
        <v>22</v>
      </c>
      <c r="Q68" s="6" t="s">
        <v>101</v>
      </c>
      <c r="R68" s="39"/>
    </row>
    <row r="69" spans="1:18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8" x14ac:dyDescent="0.2">
      <c r="A70" s="2">
        <v>11</v>
      </c>
      <c r="B70" s="5" t="s">
        <v>60</v>
      </c>
      <c r="C70" s="7">
        <f>SUM(C71:C73)</f>
        <v>586</v>
      </c>
      <c r="D70" s="7">
        <v>626</v>
      </c>
      <c r="E70" s="7">
        <v>612</v>
      </c>
      <c r="F70" s="7">
        <v>638</v>
      </c>
      <c r="G70" s="7">
        <v>658</v>
      </c>
      <c r="H70" s="7">
        <v>666</v>
      </c>
      <c r="I70" s="7">
        <v>624</v>
      </c>
      <c r="J70" s="7">
        <v>619</v>
      </c>
      <c r="K70" s="7">
        <v>619</v>
      </c>
      <c r="L70" s="7">
        <v>615</v>
      </c>
      <c r="M70" s="7">
        <v>623</v>
      </c>
      <c r="N70" s="7">
        <v>645</v>
      </c>
      <c r="O70" s="7">
        <v>632</v>
      </c>
      <c r="P70" s="7">
        <f>SUM(P71:P74)</f>
        <v>627</v>
      </c>
      <c r="Q70" s="7" t="s">
        <v>102</v>
      </c>
      <c r="R70" s="40"/>
    </row>
    <row r="71" spans="1:18" x14ac:dyDescent="0.2">
      <c r="A71" s="1"/>
      <c r="B71" s="1" t="s">
        <v>28</v>
      </c>
      <c r="C71" s="6">
        <v>165</v>
      </c>
      <c r="D71" s="6">
        <v>185</v>
      </c>
      <c r="E71" s="6">
        <v>172</v>
      </c>
      <c r="F71" s="6">
        <v>187</v>
      </c>
      <c r="G71" s="6">
        <v>196</v>
      </c>
      <c r="H71" s="6">
        <v>203</v>
      </c>
      <c r="I71" s="6">
        <v>183</v>
      </c>
      <c r="J71" s="6">
        <v>182</v>
      </c>
      <c r="K71" s="6">
        <v>184</v>
      </c>
      <c r="L71" s="6">
        <v>182</v>
      </c>
      <c r="M71" s="6">
        <v>183</v>
      </c>
      <c r="N71" s="6">
        <v>192</v>
      </c>
      <c r="O71" s="6">
        <v>186</v>
      </c>
      <c r="P71" s="6">
        <v>187</v>
      </c>
      <c r="Q71" s="6" t="s">
        <v>103</v>
      </c>
    </row>
    <row r="72" spans="1:18" x14ac:dyDescent="0.2">
      <c r="A72" s="1"/>
      <c r="B72" s="1" t="s">
        <v>29</v>
      </c>
      <c r="C72" s="6">
        <v>307</v>
      </c>
      <c r="D72" s="6">
        <v>319</v>
      </c>
      <c r="E72" s="6">
        <v>311</v>
      </c>
      <c r="F72" s="6">
        <v>320</v>
      </c>
      <c r="G72" s="6">
        <v>330</v>
      </c>
      <c r="H72" s="6">
        <v>333</v>
      </c>
      <c r="I72" s="6">
        <v>304</v>
      </c>
      <c r="J72" s="6">
        <v>300</v>
      </c>
      <c r="K72" s="6">
        <v>298</v>
      </c>
      <c r="L72" s="6">
        <v>292</v>
      </c>
      <c r="M72" s="6">
        <v>297</v>
      </c>
      <c r="N72" s="6">
        <v>307</v>
      </c>
      <c r="O72" s="6">
        <v>301</v>
      </c>
      <c r="P72" s="6">
        <v>298</v>
      </c>
      <c r="Q72" s="6" t="s">
        <v>104</v>
      </c>
    </row>
    <row r="73" spans="1:18" x14ac:dyDescent="0.2">
      <c r="A73" s="1"/>
      <c r="B73" s="1" t="s">
        <v>30</v>
      </c>
      <c r="C73" s="6">
        <v>114</v>
      </c>
      <c r="D73" s="6">
        <v>122</v>
      </c>
      <c r="E73" s="6">
        <v>129</v>
      </c>
      <c r="F73" s="6">
        <v>131</v>
      </c>
      <c r="G73" s="6">
        <v>132</v>
      </c>
      <c r="H73" s="6">
        <v>130</v>
      </c>
      <c r="I73" s="6">
        <v>137</v>
      </c>
      <c r="J73" s="6">
        <v>137</v>
      </c>
      <c r="K73" s="6">
        <v>137</v>
      </c>
      <c r="L73" s="6">
        <v>141</v>
      </c>
      <c r="M73" s="6">
        <v>143</v>
      </c>
      <c r="N73" s="6">
        <v>146</v>
      </c>
      <c r="O73" s="6">
        <v>145</v>
      </c>
      <c r="P73" s="6">
        <v>142</v>
      </c>
      <c r="Q73" s="6" t="s">
        <v>105</v>
      </c>
      <c r="R73" s="39"/>
    </row>
    <row r="74" spans="1:18" x14ac:dyDescent="0.2">
      <c r="A74" s="1"/>
      <c r="B74" s="3"/>
      <c r="C74" s="1"/>
      <c r="D74" s="1"/>
      <c r="E74" s="1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"/>
    </row>
    <row r="75" spans="1:18" x14ac:dyDescent="0.2">
      <c r="A75" s="2">
        <v>12</v>
      </c>
      <c r="B75" s="5" t="s">
        <v>61</v>
      </c>
      <c r="C75" s="7">
        <f t="shared" ref="C75" si="17">SUM(C76:C80)</f>
        <v>415</v>
      </c>
      <c r="D75" s="7">
        <v>445</v>
      </c>
      <c r="E75" s="7">
        <v>446</v>
      </c>
      <c r="F75" s="7">
        <v>452</v>
      </c>
      <c r="G75" s="7">
        <v>454</v>
      </c>
      <c r="H75" s="7">
        <v>465</v>
      </c>
      <c r="I75" s="7">
        <v>447</v>
      </c>
      <c r="J75" s="7">
        <v>445</v>
      </c>
      <c r="K75" s="7">
        <v>446</v>
      </c>
      <c r="L75" s="7">
        <v>435</v>
      </c>
      <c r="M75" s="7">
        <v>439</v>
      </c>
      <c r="N75" s="7">
        <v>433</v>
      </c>
      <c r="O75" s="7">
        <v>438</v>
      </c>
      <c r="P75" s="7">
        <f>SUM(P76:P80)</f>
        <v>439</v>
      </c>
      <c r="Q75" s="7" t="s">
        <v>106</v>
      </c>
      <c r="R75" s="40"/>
    </row>
    <row r="76" spans="1:18" x14ac:dyDescent="0.2">
      <c r="A76" s="1"/>
      <c r="B76" s="1" t="s">
        <v>31</v>
      </c>
      <c r="C76" s="6">
        <v>93</v>
      </c>
      <c r="D76" s="6">
        <v>102</v>
      </c>
      <c r="E76" s="6">
        <v>100</v>
      </c>
      <c r="F76" s="6">
        <v>107</v>
      </c>
      <c r="G76" s="6">
        <v>111</v>
      </c>
      <c r="H76" s="6">
        <v>115</v>
      </c>
      <c r="I76" s="6">
        <v>109</v>
      </c>
      <c r="J76" s="6">
        <v>104</v>
      </c>
      <c r="K76" s="6">
        <v>106</v>
      </c>
      <c r="L76" s="6">
        <v>105</v>
      </c>
      <c r="M76" s="6">
        <v>99</v>
      </c>
      <c r="N76" s="6">
        <v>96</v>
      </c>
      <c r="O76" s="6">
        <v>94</v>
      </c>
      <c r="P76" s="6">
        <v>97</v>
      </c>
      <c r="Q76" s="6" t="s">
        <v>107</v>
      </c>
    </row>
    <row r="77" spans="1:18" x14ac:dyDescent="0.2">
      <c r="A77" s="1"/>
      <c r="B77" s="1" t="s">
        <v>32</v>
      </c>
      <c r="C77" s="6">
        <v>168</v>
      </c>
      <c r="D77" s="6">
        <v>176</v>
      </c>
      <c r="E77" s="6">
        <v>176</v>
      </c>
      <c r="F77" s="6">
        <v>176</v>
      </c>
      <c r="G77" s="6">
        <v>173</v>
      </c>
      <c r="H77" s="6">
        <v>181</v>
      </c>
      <c r="I77" s="6">
        <v>174</v>
      </c>
      <c r="J77" s="6">
        <v>180</v>
      </c>
      <c r="K77" s="6">
        <v>178</v>
      </c>
      <c r="L77" s="6">
        <v>174</v>
      </c>
      <c r="M77" s="6">
        <v>176</v>
      </c>
      <c r="N77" s="6">
        <v>178</v>
      </c>
      <c r="O77" s="6">
        <v>177</v>
      </c>
      <c r="P77" s="6">
        <v>178</v>
      </c>
      <c r="Q77" s="6" t="s">
        <v>108</v>
      </c>
      <c r="R77" s="39"/>
    </row>
    <row r="78" spans="1:18" x14ac:dyDescent="0.2">
      <c r="A78" s="1"/>
      <c r="B78" s="1" t="s">
        <v>33</v>
      </c>
      <c r="C78" s="6">
        <v>9</v>
      </c>
      <c r="D78" s="6">
        <v>7</v>
      </c>
      <c r="E78" s="6">
        <v>7</v>
      </c>
      <c r="F78" s="6">
        <v>7</v>
      </c>
      <c r="G78" s="6">
        <v>7</v>
      </c>
      <c r="H78" s="6">
        <v>7</v>
      </c>
      <c r="I78" s="6">
        <v>7</v>
      </c>
      <c r="J78" s="6">
        <v>7</v>
      </c>
      <c r="K78" s="6">
        <v>7</v>
      </c>
      <c r="L78" s="6">
        <v>5</v>
      </c>
      <c r="M78" s="6">
        <v>5</v>
      </c>
      <c r="N78" s="6">
        <v>5</v>
      </c>
      <c r="O78" s="6">
        <v>5</v>
      </c>
      <c r="P78" s="6">
        <v>5</v>
      </c>
      <c r="Q78" s="6" t="s">
        <v>109</v>
      </c>
      <c r="R78" s="39"/>
    </row>
    <row r="79" spans="1:18" x14ac:dyDescent="0.2">
      <c r="A79" s="1"/>
      <c r="B79" s="1" t="s">
        <v>34</v>
      </c>
      <c r="C79" s="6">
        <v>122</v>
      </c>
      <c r="D79" s="6">
        <v>126</v>
      </c>
      <c r="E79" s="6">
        <v>136</v>
      </c>
      <c r="F79" s="6">
        <v>135</v>
      </c>
      <c r="G79" s="6">
        <v>135</v>
      </c>
      <c r="H79" s="6">
        <v>135</v>
      </c>
      <c r="I79" s="6">
        <v>130</v>
      </c>
      <c r="J79" s="6">
        <v>128</v>
      </c>
      <c r="K79" s="6">
        <v>128</v>
      </c>
      <c r="L79" s="6">
        <v>125</v>
      </c>
      <c r="M79" s="6">
        <v>131</v>
      </c>
      <c r="N79" s="6">
        <v>128</v>
      </c>
      <c r="O79" s="6">
        <v>132</v>
      </c>
      <c r="P79" s="6">
        <v>133</v>
      </c>
      <c r="Q79" s="6" t="s">
        <v>110</v>
      </c>
      <c r="R79" s="39"/>
    </row>
    <row r="80" spans="1:18" x14ac:dyDescent="0.2">
      <c r="A80" s="1"/>
      <c r="B80" s="1" t="s">
        <v>35</v>
      </c>
      <c r="C80" s="6">
        <v>23</v>
      </c>
      <c r="D80" s="6">
        <v>32</v>
      </c>
      <c r="E80" s="6">
        <v>27</v>
      </c>
      <c r="F80" s="6">
        <v>27</v>
      </c>
      <c r="G80" s="6">
        <v>28</v>
      </c>
      <c r="H80" s="6">
        <v>27</v>
      </c>
      <c r="I80" s="6">
        <v>27</v>
      </c>
      <c r="J80" s="6">
        <v>26</v>
      </c>
      <c r="K80" s="6">
        <v>27</v>
      </c>
      <c r="L80" s="6">
        <v>26</v>
      </c>
      <c r="M80" s="6">
        <v>28</v>
      </c>
      <c r="N80" s="6">
        <v>26</v>
      </c>
      <c r="O80" s="6">
        <v>30</v>
      </c>
      <c r="P80" s="6">
        <v>26</v>
      </c>
      <c r="Q80" s="6" t="s">
        <v>111</v>
      </c>
      <c r="R80" s="39"/>
    </row>
    <row r="81" spans="1:18" x14ac:dyDescent="0.2">
      <c r="A81" s="1"/>
      <c r="B81" s="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8" x14ac:dyDescent="0.2">
      <c r="A82" s="2">
        <v>13</v>
      </c>
      <c r="B82" s="5" t="s">
        <v>62</v>
      </c>
      <c r="C82" s="7">
        <f t="shared" ref="C82" si="18">SUM(C83:C87)</f>
        <v>435</v>
      </c>
      <c r="D82" s="7">
        <v>494</v>
      </c>
      <c r="E82" s="7">
        <v>485</v>
      </c>
      <c r="F82" s="7">
        <v>494</v>
      </c>
      <c r="G82" s="7">
        <v>512</v>
      </c>
      <c r="H82" s="7">
        <v>517</v>
      </c>
      <c r="I82" s="7">
        <v>497</v>
      </c>
      <c r="J82" s="7">
        <v>503</v>
      </c>
      <c r="K82" s="7">
        <v>501</v>
      </c>
      <c r="L82" s="7">
        <v>493</v>
      </c>
      <c r="M82" s="7">
        <v>504</v>
      </c>
      <c r="N82" s="7">
        <v>521</v>
      </c>
      <c r="O82" s="7">
        <v>506</v>
      </c>
      <c r="P82" s="7">
        <f>SUM(P83:P87)</f>
        <v>507</v>
      </c>
      <c r="Q82" s="7" t="s">
        <v>112</v>
      </c>
      <c r="R82" s="40"/>
    </row>
    <row r="83" spans="1:18" x14ac:dyDescent="0.2">
      <c r="A83" s="1"/>
      <c r="B83" s="1" t="s">
        <v>36</v>
      </c>
      <c r="C83" s="27">
        <v>79</v>
      </c>
      <c r="D83" s="27">
        <v>90</v>
      </c>
      <c r="E83" s="27">
        <v>95</v>
      </c>
      <c r="F83" s="27">
        <v>95</v>
      </c>
      <c r="G83" s="27">
        <v>101</v>
      </c>
      <c r="H83" s="27">
        <v>101</v>
      </c>
      <c r="I83" s="27">
        <v>88</v>
      </c>
      <c r="J83" s="27">
        <v>89</v>
      </c>
      <c r="K83" s="27">
        <v>87</v>
      </c>
      <c r="L83" s="27">
        <v>84</v>
      </c>
      <c r="M83" s="27">
        <v>87</v>
      </c>
      <c r="N83" s="27">
        <v>93</v>
      </c>
      <c r="O83" s="27">
        <v>89</v>
      </c>
      <c r="P83" s="27">
        <v>89</v>
      </c>
      <c r="Q83" s="6" t="s">
        <v>113</v>
      </c>
      <c r="R83" s="39"/>
    </row>
    <row r="84" spans="1:18" x14ac:dyDescent="0.2">
      <c r="A84" s="1"/>
      <c r="B84" s="1" t="s">
        <v>37</v>
      </c>
      <c r="C84" s="6">
        <v>59</v>
      </c>
      <c r="D84" s="6">
        <v>69</v>
      </c>
      <c r="E84" s="6">
        <v>62</v>
      </c>
      <c r="F84" s="6">
        <v>63</v>
      </c>
      <c r="G84" s="6">
        <v>67</v>
      </c>
      <c r="H84" s="6">
        <v>67</v>
      </c>
      <c r="I84" s="6">
        <v>64</v>
      </c>
      <c r="J84" s="6">
        <v>64</v>
      </c>
      <c r="K84" s="6">
        <v>65</v>
      </c>
      <c r="L84" s="6">
        <v>64</v>
      </c>
      <c r="M84" s="6">
        <v>64</v>
      </c>
      <c r="N84" s="6">
        <v>64</v>
      </c>
      <c r="O84" s="6">
        <v>65</v>
      </c>
      <c r="P84" s="6">
        <v>65</v>
      </c>
      <c r="Q84" s="6" t="s">
        <v>114</v>
      </c>
      <c r="R84" s="39"/>
    </row>
    <row r="85" spans="1:18" x14ac:dyDescent="0.2">
      <c r="A85" s="1"/>
      <c r="B85" s="1" t="s">
        <v>38</v>
      </c>
      <c r="C85" s="6">
        <v>104</v>
      </c>
      <c r="D85" s="6">
        <v>110</v>
      </c>
      <c r="E85" s="6">
        <v>114</v>
      </c>
      <c r="F85" s="6">
        <v>120</v>
      </c>
      <c r="G85" s="6">
        <v>120</v>
      </c>
      <c r="H85" s="6">
        <v>121</v>
      </c>
      <c r="I85" s="6">
        <v>123</v>
      </c>
      <c r="J85" s="6">
        <v>124</v>
      </c>
      <c r="K85" s="6">
        <v>124</v>
      </c>
      <c r="L85" s="6">
        <v>122</v>
      </c>
      <c r="M85" s="6">
        <v>123</v>
      </c>
      <c r="N85" s="6">
        <v>127</v>
      </c>
      <c r="O85" s="6">
        <v>122</v>
      </c>
      <c r="P85" s="6">
        <v>123</v>
      </c>
      <c r="Q85" s="6" t="s">
        <v>115</v>
      </c>
      <c r="R85" s="39"/>
    </row>
    <row r="86" spans="1:18" x14ac:dyDescent="0.2">
      <c r="A86" s="1"/>
      <c r="B86" s="1" t="s">
        <v>39</v>
      </c>
      <c r="C86" s="6">
        <v>62</v>
      </c>
      <c r="D86" s="6">
        <v>66</v>
      </c>
      <c r="E86" s="6">
        <v>66</v>
      </c>
      <c r="F86" s="6">
        <v>68</v>
      </c>
      <c r="G86" s="6">
        <v>76</v>
      </c>
      <c r="H86" s="6">
        <v>80</v>
      </c>
      <c r="I86" s="6">
        <v>75</v>
      </c>
      <c r="J86" s="6">
        <v>78</v>
      </c>
      <c r="K86" s="6">
        <v>77</v>
      </c>
      <c r="L86" s="6">
        <v>76</v>
      </c>
      <c r="M86" s="6">
        <v>78</v>
      </c>
      <c r="N86" s="6">
        <v>81</v>
      </c>
      <c r="O86" s="6">
        <v>80</v>
      </c>
      <c r="P86" s="6">
        <v>80</v>
      </c>
      <c r="Q86" s="6" t="s">
        <v>116</v>
      </c>
      <c r="R86" s="39"/>
    </row>
    <row r="87" spans="1:18" x14ac:dyDescent="0.2">
      <c r="A87" s="1"/>
      <c r="B87" s="1" t="s">
        <v>40</v>
      </c>
      <c r="C87" s="6">
        <v>131</v>
      </c>
      <c r="D87" s="6">
        <v>148</v>
      </c>
      <c r="E87" s="6">
        <v>148</v>
      </c>
      <c r="F87" s="6">
        <v>148</v>
      </c>
      <c r="G87" s="6">
        <v>148</v>
      </c>
      <c r="H87" s="6">
        <v>148</v>
      </c>
      <c r="I87" s="6">
        <v>147</v>
      </c>
      <c r="J87" s="6">
        <v>148</v>
      </c>
      <c r="K87" s="6">
        <v>148</v>
      </c>
      <c r="L87" s="6">
        <v>147</v>
      </c>
      <c r="M87" s="6">
        <v>152</v>
      </c>
      <c r="N87" s="6">
        <v>156</v>
      </c>
      <c r="O87" s="6">
        <v>150</v>
      </c>
      <c r="P87" s="6">
        <v>150</v>
      </c>
      <c r="Q87" s="6" t="s">
        <v>117</v>
      </c>
      <c r="R87" s="39"/>
    </row>
    <row r="88" spans="1:18" x14ac:dyDescent="0.2">
      <c r="A88" s="23"/>
      <c r="B88" s="23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</row>
    <row r="89" spans="1:18" ht="26.25" x14ac:dyDescent="0.25">
      <c r="A89" s="1"/>
      <c r="B89" s="5" t="s">
        <v>67</v>
      </c>
      <c r="C89" s="7">
        <v>134</v>
      </c>
      <c r="D89" s="7">
        <v>124</v>
      </c>
      <c r="E89" s="7">
        <v>128</v>
      </c>
      <c r="F89" s="16">
        <v>128</v>
      </c>
      <c r="G89" s="16">
        <v>128</v>
      </c>
      <c r="H89" s="32">
        <v>120</v>
      </c>
      <c r="I89" s="32">
        <v>126</v>
      </c>
      <c r="J89" s="32">
        <v>120</v>
      </c>
      <c r="K89" s="32">
        <v>128</v>
      </c>
      <c r="L89" s="32">
        <v>137</v>
      </c>
      <c r="M89" s="32">
        <v>130</v>
      </c>
      <c r="N89" s="32">
        <v>136</v>
      </c>
      <c r="O89" s="32">
        <v>145</v>
      </c>
      <c r="P89" s="32">
        <v>130</v>
      </c>
      <c r="Q89" s="35" t="s">
        <v>51</v>
      </c>
    </row>
    <row r="92" spans="1:18" x14ac:dyDescent="0.2">
      <c r="A92" s="11" t="s">
        <v>136</v>
      </c>
      <c r="H92" s="11" t="s">
        <v>135</v>
      </c>
    </row>
    <row r="93" spans="1:18" x14ac:dyDescent="0.2">
      <c r="A93" s="13"/>
      <c r="B93" s="12"/>
      <c r="C93" s="12"/>
      <c r="D93" s="12"/>
      <c r="E93" s="12"/>
      <c r="H93" s="13"/>
      <c r="Q93" s="37"/>
    </row>
    <row r="94" spans="1:18" x14ac:dyDescent="0.2">
      <c r="A94" s="13"/>
      <c r="B94" s="12"/>
      <c r="C94" s="12"/>
      <c r="D94" s="12"/>
      <c r="E94" s="12"/>
      <c r="H94" s="13"/>
      <c r="Q94" s="37"/>
    </row>
  </sheetData>
  <mergeCells count="6">
    <mergeCell ref="C9:D9"/>
    <mergeCell ref="A3:B3"/>
    <mergeCell ref="A1:B1"/>
    <mergeCell ref="A4:Q4"/>
    <mergeCell ref="A5:Q5"/>
    <mergeCell ref="A2:B2"/>
  </mergeCells>
  <phoneticPr fontId="0" type="noConversion"/>
  <pageMargins left="0.35433070866141736" right="0.27559055118110237" top="0.98425196850393704" bottom="0.59055118110236227" header="0.51181102362204722" footer="0.51181102362204722"/>
  <pageSetup paperSize="9"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1026" r:id="rId4">
          <objectPr defaultSize="0" autoPict="0" r:id="rId5">
            <anchor moveWithCells="1" sizeWithCells="1">
              <from>
                <xdr:col>1</xdr:col>
                <xdr:colOff>1000125</xdr:colOff>
                <xdr:row>0</xdr:row>
                <xdr:rowOff>190500</xdr:rowOff>
              </from>
              <to>
                <xdr:col>1</xdr:col>
                <xdr:colOff>1562100</xdr:colOff>
                <xdr:row>0</xdr:row>
                <xdr:rowOff>714375</xdr:rowOff>
              </to>
            </anchor>
          </objectPr>
        </oleObject>
      </mc:Choice>
      <mc:Fallback>
        <oleObject progId="Imaging.Document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ΦΑΡΜΑΚΟΠΟΙΟΙ 2011-2015</vt:lpstr>
      <vt:lpstr>Φαρμακεία 2010-2022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Kokotas Evangelos</cp:lastModifiedBy>
  <cp:lastPrinted>2017-09-20T06:48:04Z</cp:lastPrinted>
  <dcterms:created xsi:type="dcterms:W3CDTF">2010-09-22T10:35:52Z</dcterms:created>
  <dcterms:modified xsi:type="dcterms:W3CDTF">2024-02-20T09:43:32Z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f1579d7d-8612-4ca5-b360-ce4a018347ef</vt:lpwstr>
  </property>
  <property fmtid="{D5CDD505-2E9C-101B-9397-08002B2CF9AE}" pid="3" name="Classification">
    <vt:lpwstr>Internal</vt:lpwstr>
  </property>
</Properties>
</file>