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Toplota isparavanja" sheetId="2" r:id="rId1"/>
    <sheet name="Tačka kljucanja" sheetId="1" r:id="rId2"/>
  </sheets>
  <calcPr calcId="152511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2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</calcChain>
</file>

<file path=xl/sharedStrings.xml><?xml version="1.0" encoding="utf-8"?>
<sst xmlns="http://schemas.openxmlformats.org/spreadsheetml/2006/main" count="55" uniqueCount="44">
  <si>
    <t>t [°C]</t>
  </si>
  <si>
    <t>Naziv</t>
  </si>
  <si>
    <t>Oznaka</t>
  </si>
  <si>
    <t>Vrednost</t>
  </si>
  <si>
    <t>Masa praznog kalorimetra</t>
  </si>
  <si>
    <t>Masa vode u kalorimetru</t>
  </si>
  <si>
    <t>Masa mešalice</t>
  </si>
  <si>
    <t>m</t>
  </si>
  <si>
    <r>
      <t>m</t>
    </r>
    <r>
      <rPr>
        <vertAlign val="subscript"/>
        <sz val="11"/>
        <color theme="1"/>
        <rFont val="Calibri"/>
        <family val="2"/>
        <scheme val="minor"/>
      </rPr>
      <t>k</t>
    </r>
  </si>
  <si>
    <r>
      <t>m</t>
    </r>
    <r>
      <rPr>
        <vertAlign val="subscript"/>
        <sz val="11"/>
        <color theme="1"/>
        <rFont val="Calibri"/>
        <family val="2"/>
        <scheme val="minor"/>
      </rPr>
      <t>p</t>
    </r>
  </si>
  <si>
    <r>
      <t>m</t>
    </r>
    <r>
      <rPr>
        <vertAlign val="subscript"/>
        <sz val="11"/>
        <color theme="1"/>
        <rFont val="Calibri"/>
        <family val="2"/>
        <scheme val="minor"/>
      </rPr>
      <t>m</t>
    </r>
  </si>
  <si>
    <t>Zapremina potopljenog dela termometra</t>
  </si>
  <si>
    <t>Temperatura 1</t>
  </si>
  <si>
    <t>Temperatura 2</t>
  </si>
  <si>
    <t>Masa kondenzovane tečnosti</t>
  </si>
  <si>
    <r>
      <t>t</t>
    </r>
    <r>
      <rPr>
        <vertAlign val="subscript"/>
        <sz val="11"/>
        <color theme="1"/>
        <rFont val="Calibri"/>
        <family val="2"/>
        <scheme val="minor"/>
      </rPr>
      <t>1</t>
    </r>
  </si>
  <si>
    <r>
      <t>t</t>
    </r>
    <r>
      <rPr>
        <vertAlign val="subscript"/>
        <sz val="11"/>
        <color theme="1"/>
        <rFont val="Calibri"/>
        <family val="2"/>
        <scheme val="minor"/>
      </rPr>
      <t>2</t>
    </r>
  </si>
  <si>
    <t>μ</t>
  </si>
  <si>
    <t>V</t>
  </si>
  <si>
    <t>[g]</t>
  </si>
  <si>
    <r>
      <t>[cm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]</t>
    </r>
  </si>
  <si>
    <t>[°C]</t>
  </si>
  <si>
    <t>Masa praznog kondenzatora</t>
  </si>
  <si>
    <t>Masa punog kondenzatora</t>
  </si>
  <si>
    <r>
      <t>m</t>
    </r>
    <r>
      <rPr>
        <vertAlign val="subscript"/>
        <sz val="11"/>
        <color theme="1"/>
        <rFont val="Calibri"/>
        <family val="2"/>
        <scheme val="minor"/>
      </rPr>
      <t>k1</t>
    </r>
  </si>
  <si>
    <t>Toplotni kapacitet kalorimetra</t>
  </si>
  <si>
    <t>M</t>
  </si>
  <si>
    <t>Toplotni kapacitet vode</t>
  </si>
  <si>
    <t>Toplotni kapacitet kalorimetarskog suda</t>
  </si>
  <si>
    <t>Toplotni kapacitet mešalice</t>
  </si>
  <si>
    <t>Toplotni kapacitet kondenzatora</t>
  </si>
  <si>
    <t>Toplotni kapacitet termometra</t>
  </si>
  <si>
    <r>
      <t>M</t>
    </r>
    <r>
      <rPr>
        <vertAlign val="subscript"/>
        <sz val="11"/>
        <color theme="1"/>
        <rFont val="Calibri"/>
        <family val="2"/>
        <scheme val="minor"/>
      </rPr>
      <t>v</t>
    </r>
  </si>
  <si>
    <r>
      <t>M</t>
    </r>
    <r>
      <rPr>
        <vertAlign val="subscript"/>
        <sz val="11"/>
        <color theme="1"/>
        <rFont val="Calibri"/>
        <family val="2"/>
        <scheme val="minor"/>
      </rPr>
      <t>p</t>
    </r>
  </si>
  <si>
    <r>
      <t>M</t>
    </r>
    <r>
      <rPr>
        <vertAlign val="subscript"/>
        <sz val="11"/>
        <color theme="1"/>
        <rFont val="Calibri"/>
        <family val="2"/>
        <scheme val="minor"/>
      </rPr>
      <t>k</t>
    </r>
  </si>
  <si>
    <r>
      <t>M</t>
    </r>
    <r>
      <rPr>
        <vertAlign val="subscript"/>
        <sz val="11"/>
        <color theme="1"/>
        <rFont val="Calibri"/>
        <family val="2"/>
        <scheme val="minor"/>
      </rPr>
      <t>m</t>
    </r>
  </si>
  <si>
    <r>
      <t>M</t>
    </r>
    <r>
      <rPr>
        <vertAlign val="subscript"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>=KV</t>
    </r>
  </si>
  <si>
    <t>Toplota isparavanja vode</t>
  </si>
  <si>
    <t>q</t>
  </si>
  <si>
    <t>[kJ/kg]</t>
  </si>
  <si>
    <t>[J/°C]</t>
  </si>
  <si>
    <t>h [mm]</t>
  </si>
  <si>
    <t>P [kPa]</t>
  </si>
  <si>
    <t>P [mbar]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</si>
</sst>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2" xfId="0" applyBorder="1"/>
    <xf numFmtId="0" fontId="0" fillId="0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C25" sqref="C2:C25"/>
    </sheetView>
  </sheetViews>
  <sheetFormatPr defaultRowHeight="15" x14ac:dyDescent="0.25"/>
  <cols>
    <col min="1" max="1" width="38" customWidth="1"/>
    <col min="2" max="2" width="12.28515625" customWidth="1"/>
    <col min="3" max="3" width="12" bestFit="1" customWidth="1"/>
  </cols>
  <sheetData>
    <row r="1" spans="1:4" x14ac:dyDescent="0.25">
      <c r="A1" s="2" t="s">
        <v>1</v>
      </c>
      <c r="B1" s="2" t="s">
        <v>2</v>
      </c>
      <c r="C1" s="2" t="s">
        <v>3</v>
      </c>
      <c r="D1" s="5"/>
    </row>
    <row r="2" spans="1:4" ht="18" x14ac:dyDescent="0.25">
      <c r="A2" s="3" t="s">
        <v>22</v>
      </c>
      <c r="B2" s="4" t="s">
        <v>8</v>
      </c>
      <c r="C2" s="3"/>
      <c r="D2" s="5" t="s">
        <v>19</v>
      </c>
    </row>
    <row r="3" spans="1:4" ht="18" x14ac:dyDescent="0.25">
      <c r="A3" s="3" t="s">
        <v>4</v>
      </c>
      <c r="B3" s="4" t="s">
        <v>9</v>
      </c>
      <c r="C3" s="3"/>
      <c r="D3" s="5" t="s">
        <v>19</v>
      </c>
    </row>
    <row r="4" spans="1:4" ht="18" x14ac:dyDescent="0.25">
      <c r="A4" s="3" t="s">
        <v>23</v>
      </c>
      <c r="B4" s="4" t="s">
        <v>24</v>
      </c>
      <c r="C4" s="3"/>
      <c r="D4" s="5" t="s">
        <v>19</v>
      </c>
    </row>
    <row r="5" spans="1:4" ht="18" x14ac:dyDescent="0.25">
      <c r="A5" s="3" t="s">
        <v>5</v>
      </c>
      <c r="B5" s="4" t="s">
        <v>7</v>
      </c>
      <c r="C5" s="3"/>
      <c r="D5" s="5" t="s">
        <v>19</v>
      </c>
    </row>
    <row r="6" spans="1:4" ht="18" x14ac:dyDescent="0.25">
      <c r="A6" s="3" t="s">
        <v>6</v>
      </c>
      <c r="B6" s="4" t="s">
        <v>10</v>
      </c>
      <c r="C6" s="3"/>
      <c r="D6" s="5" t="s">
        <v>19</v>
      </c>
    </row>
    <row r="7" spans="1:4" ht="17.25" x14ac:dyDescent="0.25">
      <c r="A7" s="3" t="s">
        <v>11</v>
      </c>
      <c r="B7" s="4" t="s">
        <v>18</v>
      </c>
      <c r="C7" s="3"/>
      <c r="D7" s="5" t="s">
        <v>20</v>
      </c>
    </row>
    <row r="8" spans="1:4" ht="18" x14ac:dyDescent="0.25">
      <c r="A8" s="3" t="s">
        <v>12</v>
      </c>
      <c r="B8" s="4" t="s">
        <v>15</v>
      </c>
      <c r="C8" s="3"/>
      <c r="D8" s="5" t="s">
        <v>21</v>
      </c>
    </row>
    <row r="9" spans="1:4" ht="18" x14ac:dyDescent="0.25">
      <c r="A9" s="3" t="s">
        <v>13</v>
      </c>
      <c r="B9" s="4" t="s">
        <v>16</v>
      </c>
      <c r="C9" s="3"/>
      <c r="D9" s="5" t="s">
        <v>21</v>
      </c>
    </row>
    <row r="10" spans="1:4" x14ac:dyDescent="0.25">
      <c r="A10" s="3" t="s">
        <v>14</v>
      </c>
      <c r="B10" s="4" t="s">
        <v>17</v>
      </c>
      <c r="C10" s="3"/>
      <c r="D10" s="5" t="s">
        <v>19</v>
      </c>
    </row>
    <row r="14" spans="1:4" ht="18" x14ac:dyDescent="0.25">
      <c r="A14" s="3" t="s">
        <v>27</v>
      </c>
      <c r="B14" s="4" t="s">
        <v>32</v>
      </c>
      <c r="C14" s="3"/>
      <c r="D14" t="s">
        <v>40</v>
      </c>
    </row>
    <row r="15" spans="1:4" ht="18" x14ac:dyDescent="0.25">
      <c r="A15" s="3" t="s">
        <v>28</v>
      </c>
      <c r="B15" s="4" t="s">
        <v>33</v>
      </c>
      <c r="C15" s="3"/>
      <c r="D15" t="s">
        <v>40</v>
      </c>
    </row>
    <row r="16" spans="1:4" ht="18" x14ac:dyDescent="0.25">
      <c r="A16" s="3" t="s">
        <v>30</v>
      </c>
      <c r="B16" s="4" t="s">
        <v>34</v>
      </c>
      <c r="C16" s="3"/>
      <c r="D16" t="s">
        <v>40</v>
      </c>
    </row>
    <row r="17" spans="1:4" ht="18" x14ac:dyDescent="0.25">
      <c r="A17" s="3" t="s">
        <v>29</v>
      </c>
      <c r="B17" s="4" t="s">
        <v>35</v>
      </c>
      <c r="C17" s="3"/>
      <c r="D17" t="s">
        <v>40</v>
      </c>
    </row>
    <row r="18" spans="1:4" ht="18" x14ac:dyDescent="0.25">
      <c r="A18" s="3" t="s">
        <v>31</v>
      </c>
      <c r="B18" s="4" t="s">
        <v>36</v>
      </c>
      <c r="C18" s="3"/>
      <c r="D18" t="s">
        <v>40</v>
      </c>
    </row>
    <row r="19" spans="1:4" x14ac:dyDescent="0.25">
      <c r="A19" s="3" t="s">
        <v>25</v>
      </c>
      <c r="B19" s="4" t="s">
        <v>26</v>
      </c>
      <c r="C19" s="3"/>
      <c r="D19" t="s">
        <v>40</v>
      </c>
    </row>
    <row r="22" spans="1:4" x14ac:dyDescent="0.25">
      <c r="A22" s="3" t="s">
        <v>37</v>
      </c>
      <c r="B22" s="6" t="s">
        <v>38</v>
      </c>
      <c r="C22" s="3"/>
      <c r="D22" t="s">
        <v>39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tabSelected="1" workbookViewId="0">
      <selection activeCell="D17" sqref="A1:D17"/>
    </sheetView>
  </sheetViews>
  <sheetFormatPr defaultRowHeight="15" x14ac:dyDescent="0.25"/>
  <sheetData>
    <row r="1" spans="1:5" x14ac:dyDescent="0.25">
      <c r="A1" s="2" t="s">
        <v>0</v>
      </c>
      <c r="B1" s="2" t="s">
        <v>41</v>
      </c>
      <c r="C1" s="2" t="s">
        <v>43</v>
      </c>
      <c r="D1" s="2" t="s">
        <v>42</v>
      </c>
      <c r="E1" s="1"/>
    </row>
    <row r="2" spans="1:5" x14ac:dyDescent="0.25">
      <c r="A2" s="3">
        <v>100</v>
      </c>
      <c r="B2" s="3">
        <v>0</v>
      </c>
      <c r="C2" s="3">
        <f t="shared" ref="C2:C17" si="0">759-B2</f>
        <v>759</v>
      </c>
      <c r="D2" s="3">
        <f>C2*0.13333</f>
        <v>101.19747000000001</v>
      </c>
    </row>
    <row r="3" spans="1:5" x14ac:dyDescent="0.25">
      <c r="A3" s="3">
        <f>A2-5</f>
        <v>95</v>
      </c>
      <c r="B3" s="3">
        <v>180</v>
      </c>
      <c r="C3" s="3">
        <f t="shared" si="0"/>
        <v>579</v>
      </c>
      <c r="D3" s="3">
        <f t="shared" ref="D3:D17" si="1">C3*0.13333</f>
        <v>77.198070000000001</v>
      </c>
    </row>
    <row r="4" spans="1:5" x14ac:dyDescent="0.25">
      <c r="A4" s="3">
        <f t="shared" ref="A4:A17" si="2">A3-5</f>
        <v>90</v>
      </c>
      <c r="B4" s="3">
        <v>260</v>
      </c>
      <c r="C4" s="3">
        <f t="shared" si="0"/>
        <v>499</v>
      </c>
      <c r="D4" s="3">
        <f t="shared" si="1"/>
        <v>66.531670000000005</v>
      </c>
    </row>
    <row r="5" spans="1:5" x14ac:dyDescent="0.25">
      <c r="A5" s="3">
        <f t="shared" si="2"/>
        <v>85</v>
      </c>
      <c r="B5" s="3">
        <v>360</v>
      </c>
      <c r="C5" s="3">
        <f t="shared" si="0"/>
        <v>399</v>
      </c>
      <c r="D5" s="3">
        <f t="shared" si="1"/>
        <v>53.19867</v>
      </c>
    </row>
    <row r="6" spans="1:5" x14ac:dyDescent="0.25">
      <c r="A6" s="3">
        <f t="shared" si="2"/>
        <v>80</v>
      </c>
      <c r="B6" s="3">
        <v>430</v>
      </c>
      <c r="C6" s="3">
        <f t="shared" si="0"/>
        <v>329</v>
      </c>
      <c r="D6" s="3">
        <f t="shared" si="1"/>
        <v>43.865569999999998</v>
      </c>
    </row>
    <row r="7" spans="1:5" x14ac:dyDescent="0.25">
      <c r="A7" s="3">
        <f t="shared" si="2"/>
        <v>75</v>
      </c>
      <c r="B7" s="3">
        <v>480</v>
      </c>
      <c r="C7" s="3">
        <f t="shared" si="0"/>
        <v>279</v>
      </c>
      <c r="D7" s="3">
        <f t="shared" si="1"/>
        <v>37.199069999999999</v>
      </c>
    </row>
    <row r="8" spans="1:5" x14ac:dyDescent="0.25">
      <c r="A8" s="3">
        <f t="shared" si="2"/>
        <v>70</v>
      </c>
      <c r="B8" s="3">
        <v>540</v>
      </c>
      <c r="C8" s="3">
        <f t="shared" si="0"/>
        <v>219</v>
      </c>
      <c r="D8" s="3">
        <f t="shared" si="1"/>
        <v>29.199270000000002</v>
      </c>
    </row>
    <row r="9" spans="1:5" x14ac:dyDescent="0.25">
      <c r="A9" s="3">
        <f t="shared" si="2"/>
        <v>65</v>
      </c>
      <c r="B9" s="3">
        <v>600</v>
      </c>
      <c r="C9" s="3">
        <f t="shared" si="0"/>
        <v>159</v>
      </c>
      <c r="D9" s="3">
        <f t="shared" si="1"/>
        <v>21.199470000000002</v>
      </c>
    </row>
    <row r="10" spans="1:5" x14ac:dyDescent="0.25">
      <c r="A10" s="3">
        <f t="shared" si="2"/>
        <v>60</v>
      </c>
      <c r="B10" s="3">
        <v>620</v>
      </c>
      <c r="C10" s="3">
        <f t="shared" si="0"/>
        <v>139</v>
      </c>
      <c r="D10" s="3">
        <f t="shared" si="1"/>
        <v>18.532869999999999</v>
      </c>
    </row>
    <row r="11" spans="1:5" x14ac:dyDescent="0.25">
      <c r="A11" s="3">
        <f t="shared" si="2"/>
        <v>55</v>
      </c>
      <c r="B11" s="3">
        <v>680</v>
      </c>
      <c r="C11" s="3">
        <f t="shared" si="0"/>
        <v>79</v>
      </c>
      <c r="D11" s="3">
        <f t="shared" si="1"/>
        <v>10.53307</v>
      </c>
    </row>
    <row r="12" spans="1:5" x14ac:dyDescent="0.25">
      <c r="A12" s="3">
        <f t="shared" si="2"/>
        <v>50</v>
      </c>
      <c r="B12" s="3">
        <v>690</v>
      </c>
      <c r="C12" s="3">
        <f t="shared" si="0"/>
        <v>69</v>
      </c>
      <c r="D12" s="3">
        <f t="shared" si="1"/>
        <v>9.1997700000000009</v>
      </c>
    </row>
    <row r="13" spans="1:5" x14ac:dyDescent="0.25">
      <c r="A13" s="3">
        <f t="shared" si="2"/>
        <v>45</v>
      </c>
      <c r="B13" s="3">
        <v>710</v>
      </c>
      <c r="C13" s="3">
        <f t="shared" si="0"/>
        <v>49</v>
      </c>
      <c r="D13" s="3">
        <f t="shared" si="1"/>
        <v>6.5331700000000001</v>
      </c>
    </row>
    <row r="14" spans="1:5" x14ac:dyDescent="0.25">
      <c r="A14" s="3">
        <f t="shared" si="2"/>
        <v>40</v>
      </c>
      <c r="B14" s="3">
        <v>720</v>
      </c>
      <c r="C14" s="3">
        <f t="shared" si="0"/>
        <v>39</v>
      </c>
      <c r="D14" s="3">
        <f t="shared" si="1"/>
        <v>5.1998699999999998</v>
      </c>
    </row>
    <row r="15" spans="1:5" x14ac:dyDescent="0.25">
      <c r="A15" s="3">
        <f t="shared" si="2"/>
        <v>35</v>
      </c>
      <c r="B15" s="3">
        <v>730</v>
      </c>
      <c r="C15" s="3">
        <f t="shared" si="0"/>
        <v>29</v>
      </c>
      <c r="D15" s="3">
        <f t="shared" si="1"/>
        <v>3.8665700000000003</v>
      </c>
    </row>
    <row r="16" spans="1:5" x14ac:dyDescent="0.25">
      <c r="A16" s="3">
        <f>A15-5</f>
        <v>30</v>
      </c>
      <c r="B16" s="3">
        <v>740</v>
      </c>
      <c r="C16" s="3">
        <f t="shared" si="0"/>
        <v>19</v>
      </c>
      <c r="D16" s="3">
        <f t="shared" si="1"/>
        <v>2.5332699999999999</v>
      </c>
    </row>
    <row r="17" spans="1:4" x14ac:dyDescent="0.25">
      <c r="A17" s="3">
        <f t="shared" si="2"/>
        <v>25</v>
      </c>
      <c r="B17" s="3">
        <v>750</v>
      </c>
      <c r="C17" s="3">
        <f t="shared" si="0"/>
        <v>9</v>
      </c>
      <c r="D17" s="3">
        <f t="shared" si="1"/>
        <v>1.19997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Toplota isparavanja</vt:lpstr>
      <vt:lpstr>Tačka kljucanja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2017-01-30T20:10:38Z</dcterms:modified>
</cp:coreProperties>
</file>