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ce_o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<sst xmlns="http://schemas.openxmlformats.org/spreadsheetml/2006/main" count="88" uniqueCount="88">
  <si>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Operator</t>
  </si>
  <si>
    <t xml:space="preserve">Mean MS</t>
  </si>
  <si>
    <t xml:space="preserve">Number TC</t>
  </si>
  <si>
    <t xml:space="preserve">Number Mutants</t>
  </si>
  <si>
    <t xml:space="preserve">Mutants/TC</t>
  </si>
  <si>
    <t xml:space="preserve">% Test Case</t>
  </si>
  <si>
    <t xml:space="preserve">% Norm Test Case</t>
  </si>
  <si>
    <t xml:space="preserve">Cost (W = 1)</t>
  </si>
  <si>
    <t xml:space="preserve">Cost (W = 0.5)</t>
  </si>
  <si>
    <t xml:space="preserve">MOCEA (1)</t>
  </si>
  <si>
    <t xml:space="preserve">MOCEA (0,5)</t>
  </si>
  <si>
    <t xml:space="preserve">SGLR</t>
  </si>
  <si>
    <t xml:space="preserve">OIPM</t>
  </si>
  <si>
    <t xml:space="preserve">SCRB</t>
  </si>
  <si>
    <t xml:space="preserve">OCOR</t>
  </si>
  <si>
    <t xml:space="preserve">OBBN</t>
  </si>
  <si>
    <t xml:space="preserve">VGPR</t>
  </si>
  <si>
    <t xml:space="preserve">SBRn</t>
  </si>
  <si>
    <t xml:space="preserve">SBRC</t>
  </si>
  <si>
    <t xml:space="preserve">OBLN</t>
  </si>
  <si>
    <t xml:space="preserve">OBAN</t>
  </si>
  <si>
    <t xml:space="preserve">OBNG</t>
  </si>
  <si>
    <t xml:space="preserve">OBSN</t>
  </si>
  <si>
    <t xml:space="preserve">OBRN</t>
  </si>
  <si>
    <t xml:space="preserve">OASA</t>
  </si>
  <si>
    <t xml:space="preserve">OABA</t>
  </si>
  <si>
    <t xml:space="preserve">SSWM</t>
  </si>
  <si>
    <t xml:space="preserve">OAEA</t>
  </si>
  <si>
    <t xml:space="preserve">OAAA</t>
  </si>
  <si>
    <t xml:space="preserve">VLAR</t>
  </si>
  <si>
    <t xml:space="preserve">VGAR</t>
  </si>
  <si>
    <t xml:space="preserve">VLPR</t>
  </si>
  <si>
    <t xml:space="preserve">SWDD</t>
  </si>
  <si>
    <t xml:space="preserve">VSCR</t>
  </si>
  <si>
    <t xml:space="preserve">VGSR</t>
  </si>
  <si>
    <t xml:space="preserve">OLLN</t>
  </si>
  <si>
    <t xml:space="preserve">SMVB</t>
  </si>
  <si>
    <t xml:space="preserve">OLNG</t>
  </si>
  <si>
    <t xml:space="preserve">OLBN</t>
  </si>
  <si>
    <t xml:space="preserve">OLSN</t>
  </si>
  <si>
    <t xml:space="preserve">OLAN</t>
  </si>
  <si>
    <t xml:space="preserve">SMTT</t>
  </si>
  <si>
    <t xml:space="preserve">Oido</t>
  </si>
  <si>
    <t xml:space="preserve">OALN</t>
  </si>
  <si>
    <t xml:space="preserve">OASN</t>
  </si>
  <si>
    <t xml:space="preserve">SMTC</t>
  </si>
  <si>
    <t xml:space="preserve">OLRN</t>
  </si>
  <si>
    <t xml:space="preserve">OARN</t>
  </si>
  <si>
    <t xml:space="preserve">OAAN</t>
  </si>
  <si>
    <t xml:space="preserve">OABN</t>
  </si>
  <si>
    <t xml:space="preserve">OCNG</t>
  </si>
  <si>
    <t xml:space="preserve">OESA</t>
  </si>
  <si>
    <t xml:space="preserve">ORSN</t>
  </si>
  <si>
    <t xml:space="preserve">OEBA</t>
  </si>
  <si>
    <t xml:space="preserve">STRI</t>
  </si>
  <si>
    <t xml:space="preserve">ORLN</t>
  </si>
  <si>
    <t xml:space="preserve">Cccr</t>
  </si>
  <si>
    <t xml:space="preserve">OEAA</t>
  </si>
  <si>
    <t xml:space="preserve">SRSR</t>
  </si>
  <si>
    <t xml:space="preserve">STRP</t>
  </si>
  <si>
    <t xml:space="preserve">ORBN</t>
  </si>
  <si>
    <t xml:space="preserve">ORAN</t>
  </si>
  <si>
    <t xml:space="preserve">Ccsr</t>
  </si>
  <si>
    <t xml:space="preserve">VLSR</t>
  </si>
  <si>
    <t xml:space="preserve">CRCR</t>
  </si>
  <si>
    <t xml:space="preserve">ORRN</t>
  </si>
  <si>
    <t xml:space="preserve">VTWD</t>
  </si>
  <si>
    <t xml:space="preserve">VDTR</t>
  </si>
  <si>
    <t xml:space="preserve">CCDL</t>
  </si>
  <si>
    <t xml:space="preserve">VVDL</t>
  </si>
  <si>
    <t xml:space="preserve">SSDL</t>
  </si>
  <si>
    <t xml:space="preserve">VCDL</t>
  </si>
  <si>
    <t xml:space="preserve">SCDL</t>
  </si>
  <si>
    <t xml:space="preserve">OODL</t>
  </si>
  <si>
    <t xml:space="preserve">SVDL</t>
  </si>
  <si>
    <t xml:space="preserve">SVCDL</t>
  </si>
  <si>
    <t xml:space="preserve">SODL</t>
  </si>
  <si>
    <t xml:space="preserve">Random 1</t>
  </si>
  <si>
    <t xml:space="preserve">Random 2</t>
  </si>
  <si>
    <t xml:space="preserve">Random 3</t>
  </si>
  <si>
    <t xml:space="preserve">Random 4</t>
  </si>
  <si>
    <t xml:space="preserve">Random 5</t>
  </si>
  <si>
    <t xml:space="preserve">Random 10</t>
  </si>
  <si>
    <t xml:space="preserve">Random 15</t>
  </si>
  <si>
    <t xml:space="preserve">Random 20</t>
  </si>
  <si>
    <t xml:space="preserve">Min TC</t>
  </si>
  <si>
    <t xml:space="preserve">Max TC</t>
  </si>
  <si>
    <t xml:space="preserve">Diferença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</si>
</sst>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J66" activeCellId="0" sqref="J66:K66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21.58"/>
    <col collapsed="false" customWidth="true" hidden="false" outlineLevel="0" max="3" min="3" style="0" width="10.6"/>
    <col collapsed="false" customWidth="true" hidden="false" outlineLevel="0" max="4" min="4" style="0" width="14.89"/>
    <col collapsed="false" customWidth="true" hidden="false" outlineLevel="0" max="5" min="5" style="0" width="11.03"/>
    <col collapsed="false" customWidth="true" hidden="false" outlineLevel="0" max="6" min="6" style="0" width="11.85"/>
    <col collapsed="false" customWidth="true" hidden="false" outlineLevel="0" max="7" min="7" style="0" width="16.7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0.000526315789473684</v>
      </c>
      <c r="C2" s="0" t="n">
        <v>1</v>
      </c>
      <c r="D2" s="0" t="n">
        <v>2</v>
      </c>
      <c r="E2" s="0" t="n">
        <v>2</v>
      </c>
      <c r="F2" s="0" t="n">
        <f aca="false">C2*100/814</f>
        <v>0.122850122850123</v>
      </c>
      <c r="G2" s="1" t="n">
        <f aca="false">(C2-B80)/B82</f>
        <v>0</v>
      </c>
      <c r="H2" s="0" t="n">
        <f aca="false">G2*1</f>
        <v>0</v>
      </c>
      <c r="I2" s="0" t="n">
        <f aca="false">G2*0.5</f>
        <v>0</v>
      </c>
      <c r="J2" s="0" t="n">
        <f aca="false">H2/B2</f>
        <v>0</v>
      </c>
      <c r="K2" s="0" t="n">
        <f aca="false">I2/B2</f>
        <v>0</v>
      </c>
    </row>
    <row r="3" customFormat="false" ht="12.8" hidden="false" customHeight="false" outlineLevel="0" collapsed="false">
      <c r="A3" s="0" t="s">
        <v>12</v>
      </c>
      <c r="B3" s="0" t="n">
        <v>0.000751878947368421</v>
      </c>
      <c r="C3" s="0" t="n">
        <v>1</v>
      </c>
      <c r="D3" s="0" t="n">
        <v>2</v>
      </c>
      <c r="E3" s="0" t="n">
        <v>2</v>
      </c>
      <c r="F3" s="0" t="n">
        <f aca="false">C3*100/814</f>
        <v>0.122850122850123</v>
      </c>
      <c r="G3" s="1" t="n">
        <f aca="false">(C3-B80)/B82</f>
        <v>0</v>
      </c>
      <c r="H3" s="0" t="n">
        <f aca="false">G3*1</f>
        <v>0</v>
      </c>
      <c r="I3" s="0" t="n">
        <f aca="false">G3*0.5</f>
        <v>0</v>
      </c>
      <c r="J3" s="0" t="n">
        <f aca="false">H3/B3</f>
        <v>0</v>
      </c>
      <c r="K3" s="0" t="n">
        <f aca="false">I3/B3</f>
        <v>0</v>
      </c>
    </row>
    <row r="4" customFormat="false" ht="12.8" hidden="false" customHeight="false" outlineLevel="0" collapsed="false">
      <c r="A4" s="0" t="s">
        <v>13</v>
      </c>
      <c r="B4" s="0" t="n">
        <v>0.000842105263157895</v>
      </c>
      <c r="C4" s="0" t="n">
        <v>1</v>
      </c>
      <c r="D4" s="0" t="n">
        <v>2</v>
      </c>
      <c r="E4" s="0" t="n">
        <v>2</v>
      </c>
      <c r="F4" s="0" t="n">
        <f aca="false">C4*100/814</f>
        <v>0.122850122850123</v>
      </c>
      <c r="G4" s="1" t="n">
        <f aca="false">(C4-B80)/B82</f>
        <v>0</v>
      </c>
      <c r="H4" s="0" t="n">
        <f aca="false">G4*1</f>
        <v>0</v>
      </c>
      <c r="I4" s="0" t="n">
        <f aca="false">G4*0.5</f>
        <v>0</v>
      </c>
      <c r="J4" s="0" t="n">
        <f aca="false">H4/B4</f>
        <v>0</v>
      </c>
      <c r="K4" s="0" t="n">
        <f aca="false">I4/B4</f>
        <v>0</v>
      </c>
    </row>
    <row r="5" customFormat="false" ht="12.8" hidden="false" customHeight="false" outlineLevel="0" collapsed="false">
      <c r="A5" s="0" t="s">
        <v>14</v>
      </c>
      <c r="B5" s="0" t="n">
        <v>0.00393302631578947</v>
      </c>
      <c r="C5" s="0" t="n">
        <v>5</v>
      </c>
      <c r="D5" s="0" t="n">
        <v>11</v>
      </c>
      <c r="E5" s="0" t="n">
        <v>2</v>
      </c>
      <c r="F5" s="0" t="n">
        <f aca="false">C5*100/814</f>
        <v>0.614250614250614</v>
      </c>
      <c r="G5" s="1" t="n">
        <f aca="false">(C5-B80)/B82</f>
        <v>0.0102040816326531</v>
      </c>
      <c r="H5" s="0" t="n">
        <f aca="false">G5*1</f>
        <v>0.0102040816326531</v>
      </c>
      <c r="I5" s="0" t="n">
        <f aca="false">G5*0.5</f>
        <v>0.00510204081632653</v>
      </c>
      <c r="J5" s="0" t="n">
        <f aca="false">H5/B5</f>
        <v>2.59446055361692</v>
      </c>
      <c r="K5" s="0" t="n">
        <f aca="false">I5/B5</f>
        <v>1.29723027680846</v>
      </c>
    </row>
    <row r="6" customFormat="false" ht="12.8" hidden="false" customHeight="false" outlineLevel="0" collapsed="false">
      <c r="A6" s="0" t="s">
        <v>15</v>
      </c>
      <c r="B6" s="0" t="n">
        <v>0.00403497894736842</v>
      </c>
      <c r="C6" s="0" t="n">
        <v>4</v>
      </c>
      <c r="D6" s="0" t="n">
        <v>23</v>
      </c>
      <c r="E6" s="0" t="n">
        <v>5</v>
      </c>
      <c r="F6" s="0" t="n">
        <f aca="false">C6*100/814</f>
        <v>0.491400491400491</v>
      </c>
      <c r="G6" s="1" t="n">
        <f aca="false">(C6-B80)/B82</f>
        <v>0.0076530612244898</v>
      </c>
      <c r="H6" s="0" t="n">
        <f aca="false">G6*1</f>
        <v>0.0076530612244898</v>
      </c>
      <c r="I6" s="0" t="n">
        <f aca="false">G6*0.5</f>
        <v>0.0038265306122449</v>
      </c>
      <c r="J6" s="0" t="n">
        <f aca="false">H6/B6</f>
        <v>1.89667934438197</v>
      </c>
      <c r="K6" s="0" t="n">
        <f aca="false">I6/B6</f>
        <v>0.948339672190986</v>
      </c>
    </row>
    <row r="7" customFormat="false" ht="12.8" hidden="false" customHeight="false" outlineLevel="0" collapsed="false">
      <c r="A7" s="0" t="s">
        <v>16</v>
      </c>
      <c r="B7" s="0" t="n">
        <v>0.00413534210526316</v>
      </c>
      <c r="C7" s="0" t="n">
        <v>6</v>
      </c>
      <c r="D7" s="0" t="n">
        <v>35</v>
      </c>
      <c r="E7" s="0" t="n">
        <v>5</v>
      </c>
      <c r="F7" s="0" t="n">
        <f aca="false">C7*100/814</f>
        <v>0.737100737100737</v>
      </c>
      <c r="G7" s="1" t="n">
        <f aca="false">(C7-B80)/B82</f>
        <v>0.0127551020408163</v>
      </c>
      <c r="H7" s="0" t="n">
        <f aca="false">G7*1</f>
        <v>0.0127551020408163</v>
      </c>
      <c r="I7" s="0" t="n">
        <f aca="false">G7*0.5</f>
        <v>0.00637755102040816</v>
      </c>
      <c r="J7" s="0" t="n">
        <f aca="false">H7/B7</f>
        <v>3.08441278040397</v>
      </c>
      <c r="K7" s="0" t="n">
        <f aca="false">I7/B7</f>
        <v>1.54220639020198</v>
      </c>
    </row>
    <row r="8" customFormat="false" ht="12.8" hidden="false" customHeight="false" outlineLevel="0" collapsed="false">
      <c r="A8" s="0" t="s">
        <v>17</v>
      </c>
      <c r="B8" s="0" t="n">
        <v>0.00416666578947368</v>
      </c>
      <c r="C8" s="0" t="n">
        <v>2</v>
      </c>
      <c r="D8" s="0" t="n">
        <v>2</v>
      </c>
      <c r="E8" s="0" t="n">
        <v>1</v>
      </c>
      <c r="F8" s="0" t="n">
        <f aca="false">C8*100/814</f>
        <v>0.245700245700246</v>
      </c>
      <c r="G8" s="1" t="n">
        <f aca="false">(C8-B80)/B82</f>
        <v>0.00255102040816327</v>
      </c>
      <c r="H8" s="0" t="n">
        <f aca="false">G8*1</f>
        <v>0.00255102040816327</v>
      </c>
      <c r="I8" s="0" t="n">
        <f aca="false">G8*0.5</f>
        <v>0.00127551020408163</v>
      </c>
      <c r="J8" s="0" t="n">
        <f aca="false">H8/B8</f>
        <v>0.612245026852874</v>
      </c>
      <c r="K8" s="0" t="n">
        <f aca="false">I8/B8</f>
        <v>0.306122513426437</v>
      </c>
    </row>
    <row r="9" customFormat="false" ht="12.8" hidden="false" customHeight="false" outlineLevel="0" collapsed="false">
      <c r="A9" s="0" t="s">
        <v>18</v>
      </c>
      <c r="B9" s="0" t="n">
        <v>0.00445192105263158</v>
      </c>
      <c r="C9" s="0" t="n">
        <v>3</v>
      </c>
      <c r="D9" s="0" t="n">
        <v>3</v>
      </c>
      <c r="E9" s="0" t="n">
        <v>1</v>
      </c>
      <c r="F9" s="0" t="n">
        <f aca="false">C9*100/814</f>
        <v>0.368550368550369</v>
      </c>
      <c r="G9" s="1" t="n">
        <f aca="false">(C9-B80)/B82</f>
        <v>0.00510204081632653</v>
      </c>
      <c r="H9" s="0" t="n">
        <f aca="false">G9*1</f>
        <v>0.00510204081632653</v>
      </c>
      <c r="I9" s="0" t="n">
        <f aca="false">G9*0.5</f>
        <v>0.00255102040816327</v>
      </c>
      <c r="J9" s="0" t="n">
        <f aca="false">H9/B9</f>
        <v>1.14603128761923</v>
      </c>
      <c r="K9" s="0" t="n">
        <f aca="false">I9/B9</f>
        <v>0.573015643809615</v>
      </c>
    </row>
    <row r="10" customFormat="false" ht="12.8" hidden="false" customHeight="false" outlineLevel="0" collapsed="false">
      <c r="A10" s="0" t="s">
        <v>19</v>
      </c>
      <c r="B10" s="0" t="n">
        <v>0.00499585263157895</v>
      </c>
      <c r="C10" s="0" t="n">
        <v>4</v>
      </c>
      <c r="D10" s="0" t="n">
        <v>23</v>
      </c>
      <c r="E10" s="0" t="n">
        <v>5</v>
      </c>
      <c r="F10" s="0" t="n">
        <f aca="false">C10*100/814</f>
        <v>0.491400491400491</v>
      </c>
      <c r="G10" s="1" t="n">
        <f aca="false">(C10-B80)/B82</f>
        <v>0.0076530612244898</v>
      </c>
      <c r="H10" s="0" t="n">
        <f aca="false">G10*1</f>
        <v>0.0076530612244898</v>
      </c>
      <c r="I10" s="0" t="n">
        <f aca="false">G10*0.5</f>
        <v>0.0038265306122449</v>
      </c>
      <c r="J10" s="0" t="n">
        <f aca="false">H10/B10</f>
        <v>1.53188290145201</v>
      </c>
      <c r="K10" s="0" t="n">
        <f aca="false">I10/B10</f>
        <v>0.765941450726003</v>
      </c>
    </row>
    <row r="11" customFormat="false" ht="12.8" hidden="false" customHeight="false" outlineLevel="0" collapsed="false">
      <c r="A11" s="0" t="s">
        <v>20</v>
      </c>
      <c r="B11" s="0" t="n">
        <v>0.00565374736842105</v>
      </c>
      <c r="C11" s="0" t="n">
        <v>5</v>
      </c>
      <c r="D11" s="0" t="n">
        <v>58</v>
      </c>
      <c r="E11" s="0" t="n">
        <v>11</v>
      </c>
      <c r="F11" s="0" t="n">
        <f aca="false">C11*100/814</f>
        <v>0.614250614250614</v>
      </c>
      <c r="G11" s="1" t="n">
        <f aca="false">(C11-B80)/B82</f>
        <v>0.0102040816326531</v>
      </c>
      <c r="H11" s="0" t="n">
        <f aca="false">G11*1</f>
        <v>0.0102040816326531</v>
      </c>
      <c r="I11" s="0" t="n">
        <f aca="false">G11*0.5</f>
        <v>0.00510204081632653</v>
      </c>
      <c r="J11" s="0" t="n">
        <f aca="false">H11/B11</f>
        <v>1.80483508860828</v>
      </c>
      <c r="K11" s="0" t="n">
        <f aca="false">I11/B11</f>
        <v>0.902417544304142</v>
      </c>
    </row>
    <row r="12" customFormat="false" ht="12.8" hidden="false" customHeight="false" outlineLevel="0" collapsed="false">
      <c r="A12" s="0" t="s">
        <v>21</v>
      </c>
      <c r="B12" s="0" t="n">
        <v>0.00565374736842105</v>
      </c>
      <c r="C12" s="0" t="n">
        <v>5</v>
      </c>
      <c r="D12" s="0" t="n">
        <v>36</v>
      </c>
      <c r="E12" s="0" t="n">
        <v>7</v>
      </c>
      <c r="F12" s="0" t="n">
        <f aca="false">C12*100/814</f>
        <v>0.614250614250614</v>
      </c>
      <c r="G12" s="1" t="n">
        <f aca="false">(C12-B80)/B82</f>
        <v>0.0102040816326531</v>
      </c>
      <c r="H12" s="0" t="n">
        <f aca="false">G12*1</f>
        <v>0.0102040816326531</v>
      </c>
      <c r="I12" s="0" t="n">
        <f aca="false">G12*0.5</f>
        <v>0.00510204081632653</v>
      </c>
      <c r="J12" s="0" t="n">
        <f aca="false">H12/B12</f>
        <v>1.80483508860828</v>
      </c>
      <c r="K12" s="0" t="n">
        <f aca="false">I12/B12</f>
        <v>0.902417544304142</v>
      </c>
    </row>
    <row r="13" customFormat="false" ht="12.8" hidden="false" customHeight="false" outlineLevel="0" collapsed="false">
      <c r="A13" s="0" t="s">
        <v>22</v>
      </c>
      <c r="B13" s="0" t="n">
        <v>0.00633761052631579</v>
      </c>
      <c r="C13" s="0" t="n">
        <v>5</v>
      </c>
      <c r="D13" s="0" t="n">
        <v>24</v>
      </c>
      <c r="E13" s="0" t="n">
        <v>4</v>
      </c>
      <c r="F13" s="0" t="n">
        <f aca="false">C13*100/814</f>
        <v>0.614250614250614</v>
      </c>
      <c r="G13" s="1" t="n">
        <f aca="false">(C13-B80)/B82</f>
        <v>0.0102040816326531</v>
      </c>
      <c r="H13" s="0" t="n">
        <f aca="false">G13*1</f>
        <v>0.0102040816326531</v>
      </c>
      <c r="I13" s="0" t="n">
        <f aca="false">G13*0.5</f>
        <v>0.00510204081632653</v>
      </c>
      <c r="J13" s="0" t="n">
        <f aca="false">H13/B13</f>
        <v>1.61008342028631</v>
      </c>
      <c r="K13" s="0" t="n">
        <f aca="false">I13/B13</f>
        <v>0.805041710143156</v>
      </c>
    </row>
    <row r="14" customFormat="false" ht="12.8" hidden="false" customHeight="false" outlineLevel="0" collapsed="false">
      <c r="A14" s="0" t="s">
        <v>23</v>
      </c>
      <c r="B14" s="0" t="n">
        <v>0.0103715394736842</v>
      </c>
      <c r="C14" s="0" t="n">
        <v>8</v>
      </c>
      <c r="D14" s="0" t="n">
        <v>71</v>
      </c>
      <c r="E14" s="0" t="n">
        <v>8</v>
      </c>
      <c r="F14" s="0" t="n">
        <f aca="false">C14*100/814</f>
        <v>0.982800982800983</v>
      </c>
      <c r="G14" s="1" t="n">
        <f aca="false">(C14-B80)/B82</f>
        <v>0.0178571428571429</v>
      </c>
      <c r="H14" s="0" t="n">
        <f aca="false">G14*1</f>
        <v>0.0178571428571429</v>
      </c>
      <c r="I14" s="0" t="n">
        <f aca="false">G14*0.5</f>
        <v>0.00892857142857143</v>
      </c>
      <c r="J14" s="0" t="n">
        <f aca="false">H14/B14</f>
        <v>1.72174467468903</v>
      </c>
      <c r="K14" s="0" t="n">
        <f aca="false">I14/B14</f>
        <v>0.860872337344515</v>
      </c>
    </row>
    <row r="15" customFormat="false" ht="12.8" hidden="false" customHeight="false" outlineLevel="0" collapsed="false">
      <c r="A15" s="0" t="s">
        <v>24</v>
      </c>
      <c r="B15" s="0" t="n">
        <v>0.0189079394736842</v>
      </c>
      <c r="C15" s="0" t="n">
        <v>16</v>
      </c>
      <c r="D15" s="0" t="n">
        <v>58</v>
      </c>
      <c r="E15" s="0" t="n">
        <v>3</v>
      </c>
      <c r="F15" s="0" t="n">
        <f aca="false">C15*100/814</f>
        <v>1.96560196560197</v>
      </c>
      <c r="G15" s="1" t="n">
        <f aca="false">(C15-B80)/B82</f>
        <v>0.038265306122449</v>
      </c>
      <c r="H15" s="0" t="n">
        <f aca="false">G15*1</f>
        <v>0.038265306122449</v>
      </c>
      <c r="I15" s="0" t="n">
        <f aca="false">G15*0.5</f>
        <v>0.0191326530612245</v>
      </c>
      <c r="J15" s="0" t="n">
        <f aca="false">H15/B15</f>
        <v>2.02376923068249</v>
      </c>
      <c r="K15" s="0" t="n">
        <f aca="false">I15/B15</f>
        <v>1.01188461534125</v>
      </c>
    </row>
    <row r="16" customFormat="false" ht="12.8" hidden="false" customHeight="false" outlineLevel="0" collapsed="false">
      <c r="A16" s="0" t="s">
        <v>25</v>
      </c>
      <c r="B16" s="0" t="n">
        <v>0.0197431105263158</v>
      </c>
      <c r="C16" s="0" t="n">
        <v>15</v>
      </c>
      <c r="D16" s="0" t="n">
        <v>86</v>
      </c>
      <c r="E16" s="0" t="n">
        <v>5</v>
      </c>
      <c r="F16" s="0" t="n">
        <f aca="false">C16*100/814</f>
        <v>1.84275184275184</v>
      </c>
      <c r="G16" s="1" t="n">
        <f aca="false">(C16-B80)/B82</f>
        <v>0.0357142857142857</v>
      </c>
      <c r="H16" s="0" t="n">
        <f aca="false">G16*1</f>
        <v>0.0357142857142857</v>
      </c>
      <c r="I16" s="0" t="n">
        <f aca="false">G16*0.5</f>
        <v>0.0178571428571429</v>
      </c>
      <c r="J16" s="0" t="n">
        <f aca="false">H16/B16</f>
        <v>1.80894928723018</v>
      </c>
      <c r="K16" s="0" t="n">
        <f aca="false">I16/B16</f>
        <v>0.904474643615092</v>
      </c>
    </row>
    <row r="17" customFormat="false" ht="12.8" hidden="false" customHeight="false" outlineLevel="0" collapsed="false">
      <c r="A17" s="0" t="s">
        <v>26</v>
      </c>
      <c r="B17" s="0" t="n">
        <v>0.0214199263157895</v>
      </c>
      <c r="C17" s="0" t="n">
        <v>28</v>
      </c>
      <c r="D17" s="0" t="n">
        <v>101</v>
      </c>
      <c r="E17" s="0" t="n">
        <v>3</v>
      </c>
      <c r="F17" s="0" t="n">
        <f aca="false">C17*100/814</f>
        <v>3.43980343980344</v>
      </c>
      <c r="G17" s="1" t="n">
        <f aca="false">(C17-B80)/B82</f>
        <v>0.0688775510204082</v>
      </c>
      <c r="H17" s="0" t="n">
        <f aca="false">G17*1</f>
        <v>0.0688775510204082</v>
      </c>
      <c r="I17" s="0" t="n">
        <f aca="false">G17*0.5</f>
        <v>0.0344387755102041</v>
      </c>
      <c r="J17" s="0" t="n">
        <f aca="false">H17/B17</f>
        <v>3.21558300457998</v>
      </c>
      <c r="K17" s="0" t="n">
        <f aca="false">I17/B17</f>
        <v>1.60779150228999</v>
      </c>
    </row>
    <row r="18" customFormat="false" ht="12.8" hidden="false" customHeight="false" outlineLevel="0" collapsed="false">
      <c r="A18" s="0" t="s">
        <v>27</v>
      </c>
      <c r="B18" s="0" t="n">
        <v>0.0237643263157895</v>
      </c>
      <c r="C18" s="0" t="n">
        <v>20</v>
      </c>
      <c r="D18" s="0" t="n">
        <v>48</v>
      </c>
      <c r="E18" s="0" t="n">
        <v>2</v>
      </c>
      <c r="F18" s="0" t="n">
        <f aca="false">C18*100/814</f>
        <v>2.45700245700246</v>
      </c>
      <c r="G18" s="1" t="n">
        <f aca="false">(C18-B80)/B82</f>
        <v>0.048469387755102</v>
      </c>
      <c r="H18" s="0" t="n">
        <f aca="false">G18*1</f>
        <v>0.048469387755102</v>
      </c>
      <c r="I18" s="0" t="n">
        <f aca="false">G18*0.5</f>
        <v>0.024234693877551</v>
      </c>
      <c r="J18" s="0" t="n">
        <f aca="false">H18/B18</f>
        <v>2.03958602112352</v>
      </c>
      <c r="K18" s="0" t="n">
        <f aca="false">I18/B18</f>
        <v>1.01979301056176</v>
      </c>
    </row>
    <row r="19" customFormat="false" ht="12.8" hidden="false" customHeight="false" outlineLevel="0" collapsed="false">
      <c r="A19" s="0" t="s">
        <v>28</v>
      </c>
      <c r="B19" s="0" t="n">
        <v>0.0249258842105263</v>
      </c>
      <c r="C19" s="0" t="n">
        <v>20</v>
      </c>
      <c r="D19" s="0" t="n">
        <v>173</v>
      </c>
      <c r="E19" s="0" t="n">
        <v>8</v>
      </c>
      <c r="F19" s="0" t="n">
        <f aca="false">C19*100/814</f>
        <v>2.45700245700246</v>
      </c>
      <c r="G19" s="1" t="n">
        <f aca="false">(C19-B80)/B82</f>
        <v>0.048469387755102</v>
      </c>
      <c r="H19" s="0" t="n">
        <f aca="false">G19*1</f>
        <v>0.048469387755102</v>
      </c>
      <c r="I19" s="0" t="n">
        <f aca="false">G19*0.5</f>
        <v>0.024234693877551</v>
      </c>
      <c r="J19" s="0" t="n">
        <f aca="false">H19/B19</f>
        <v>1.94454035594987</v>
      </c>
      <c r="K19" s="0" t="n">
        <f aca="false">I19/B19</f>
        <v>0.972270177974934</v>
      </c>
    </row>
    <row r="20" customFormat="false" ht="12.8" hidden="false" customHeight="false" outlineLevel="0" collapsed="false">
      <c r="A20" s="0" t="s">
        <v>29</v>
      </c>
      <c r="B20" s="0" t="n">
        <v>0.0254982184210526</v>
      </c>
      <c r="C20" s="0" t="n">
        <v>13</v>
      </c>
      <c r="D20" s="0" t="n">
        <v>41</v>
      </c>
      <c r="E20" s="0" t="n">
        <v>3</v>
      </c>
      <c r="F20" s="0" t="n">
        <f aca="false">C20*100/814</f>
        <v>1.5970515970516</v>
      </c>
      <c r="G20" s="1" t="n">
        <f aca="false">(C20-B80)/B82</f>
        <v>0.0306122448979592</v>
      </c>
      <c r="H20" s="0" t="n">
        <f aca="false">G20*1</f>
        <v>0.0306122448979592</v>
      </c>
      <c r="I20" s="0" t="n">
        <f aca="false">G20*0.5</f>
        <v>0.0153061224489796</v>
      </c>
      <c r="J20" s="0" t="n">
        <f aca="false">H20/B20</f>
        <v>1.20056407049538</v>
      </c>
      <c r="K20" s="0" t="n">
        <f aca="false">I20/B20</f>
        <v>0.600282035247689</v>
      </c>
    </row>
    <row r="21" customFormat="false" ht="12.8" hidden="false" customHeight="false" outlineLevel="0" collapsed="false">
      <c r="A21" s="0" t="s">
        <v>30</v>
      </c>
      <c r="B21" s="0" t="n">
        <v>0.0304002631578947</v>
      </c>
      <c r="C21" s="0" t="n">
        <v>21</v>
      </c>
      <c r="D21" s="0" t="n">
        <v>134</v>
      </c>
      <c r="E21" s="0" t="n">
        <v>6</v>
      </c>
      <c r="F21" s="0" t="n">
        <f aca="false">C21*100/814</f>
        <v>2.57985257985258</v>
      </c>
      <c r="G21" s="1" t="n">
        <f aca="false">(C21-B80)/B82</f>
        <v>0.0510204081632653</v>
      </c>
      <c r="H21" s="0" t="n">
        <f aca="false">G21*1</f>
        <v>0.0510204081632653</v>
      </c>
      <c r="I21" s="0" t="n">
        <f aca="false">G21*0.5</f>
        <v>0.0255102040816327</v>
      </c>
      <c r="J21" s="0" t="n">
        <f aca="false">H21/B21</f>
        <v>1.67828837198785</v>
      </c>
      <c r="K21" s="0" t="n">
        <f aca="false">I21/B21</f>
        <v>0.839144185993924</v>
      </c>
    </row>
    <row r="22" customFormat="false" ht="12.8" hidden="false" customHeight="false" outlineLevel="0" collapsed="false">
      <c r="A22" s="0" t="s">
        <v>31</v>
      </c>
      <c r="B22" s="0" t="n">
        <v>0.0318938894736842</v>
      </c>
      <c r="C22" s="0" t="n">
        <v>30</v>
      </c>
      <c r="D22" s="0" t="n">
        <v>237</v>
      </c>
      <c r="E22" s="0" t="n">
        <v>7</v>
      </c>
      <c r="F22" s="0" t="n">
        <f aca="false">C22*100/814</f>
        <v>3.68550368550369</v>
      </c>
      <c r="G22" s="1" t="n">
        <f aca="false">(C22-B80)/B82</f>
        <v>0.0739795918367347</v>
      </c>
      <c r="H22" s="0" t="n">
        <f aca="false">G22*1</f>
        <v>0.0739795918367347</v>
      </c>
      <c r="I22" s="0" t="n">
        <f aca="false">G22*0.5</f>
        <v>0.0369897959183673</v>
      </c>
      <c r="J22" s="0" t="n">
        <f aca="false">H22/B22</f>
        <v>2.3195537784056</v>
      </c>
      <c r="K22" s="0" t="n">
        <f aca="false">I22/B22</f>
        <v>1.1597768892028</v>
      </c>
    </row>
    <row r="23" customFormat="false" ht="12.8" hidden="false" customHeight="false" outlineLevel="0" collapsed="false">
      <c r="A23" s="0" t="s">
        <v>32</v>
      </c>
      <c r="B23" s="0" t="n">
        <v>0.0386919710526316</v>
      </c>
      <c r="C23" s="0" t="n">
        <v>16</v>
      </c>
      <c r="D23" s="0" t="n">
        <v>20</v>
      </c>
      <c r="E23" s="0" t="n">
        <v>1</v>
      </c>
      <c r="F23" s="0" t="n">
        <f aca="false">C23*100/814</f>
        <v>1.96560196560197</v>
      </c>
      <c r="G23" s="1" t="n">
        <f aca="false">(C23-B80)/B82</f>
        <v>0.038265306122449</v>
      </c>
      <c r="H23" s="0" t="n">
        <f aca="false">G23*1</f>
        <v>0.038265306122449</v>
      </c>
      <c r="I23" s="0" t="n">
        <f aca="false">G23*0.5</f>
        <v>0.0191326530612245</v>
      </c>
      <c r="J23" s="0" t="n">
        <f aca="false">H23/B23</f>
        <v>0.988972778626289</v>
      </c>
      <c r="K23" s="0" t="n">
        <f aca="false">I23/B23</f>
        <v>0.494486389313144</v>
      </c>
    </row>
    <row r="24" customFormat="false" ht="12.8" hidden="false" customHeight="false" outlineLevel="0" collapsed="false">
      <c r="A24" s="0" t="s">
        <v>33</v>
      </c>
      <c r="B24" s="0" t="n">
        <v>0.0436201236842105</v>
      </c>
      <c r="C24" s="0" t="n">
        <v>26</v>
      </c>
      <c r="D24" s="0" t="n">
        <v>318</v>
      </c>
      <c r="E24" s="0" t="n">
        <v>12</v>
      </c>
      <c r="F24" s="0" t="n">
        <f aca="false">C24*100/814</f>
        <v>3.19410319410319</v>
      </c>
      <c r="G24" s="1" t="n">
        <f aca="false">(C24-B80)/B82</f>
        <v>0.0637755102040816</v>
      </c>
      <c r="H24" s="0" t="n">
        <f aca="false">G24*1</f>
        <v>0.0637755102040816</v>
      </c>
      <c r="I24" s="0" t="n">
        <f aca="false">G24*0.5</f>
        <v>0.0318877551020408</v>
      </c>
      <c r="J24" s="0" t="n">
        <f aca="false">H24/B24</f>
        <v>1.46206623955922</v>
      </c>
      <c r="K24" s="0" t="n">
        <f aca="false">I24/B24</f>
        <v>0.731033119779609</v>
      </c>
    </row>
    <row r="25" customFormat="false" ht="12.8" hidden="false" customHeight="false" outlineLevel="0" collapsed="false">
      <c r="A25" s="0" t="s">
        <v>34</v>
      </c>
      <c r="B25" s="0" t="n">
        <v>0.0570171421052632</v>
      </c>
      <c r="C25" s="0" t="n">
        <v>75</v>
      </c>
      <c r="D25" s="0" t="n">
        <v>1260</v>
      </c>
      <c r="E25" s="0" t="n">
        <v>16</v>
      </c>
      <c r="F25" s="0" t="n">
        <f aca="false">C25*100/814</f>
        <v>9.21375921375921</v>
      </c>
      <c r="G25" s="1" t="n">
        <f aca="false">(C25-B80)/B82</f>
        <v>0.188775510204082</v>
      </c>
      <c r="H25" s="0" t="n">
        <f aca="false">G25*1</f>
        <v>0.188775510204082</v>
      </c>
      <c r="I25" s="0" t="n">
        <f aca="false">G25*0.5</f>
        <v>0.0943877551020408</v>
      </c>
      <c r="J25" s="0" t="n">
        <f aca="false">H25/B25</f>
        <v>3.31085535391392</v>
      </c>
      <c r="K25" s="0" t="n">
        <f aca="false">I25/B25</f>
        <v>1.65542767695696</v>
      </c>
    </row>
    <row r="26" customFormat="false" ht="12.8" hidden="false" customHeight="false" outlineLevel="0" collapsed="false">
      <c r="A26" s="0" t="s">
        <v>35</v>
      </c>
      <c r="B26" s="0" t="n">
        <v>0.0654754552631579</v>
      </c>
      <c r="C26" s="0" t="n">
        <v>43</v>
      </c>
      <c r="D26" s="0" t="n">
        <v>98</v>
      </c>
      <c r="E26" s="0" t="n">
        <v>2</v>
      </c>
      <c r="F26" s="0" t="n">
        <f aca="false">C26*100/814</f>
        <v>5.28255528255528</v>
      </c>
      <c r="G26" s="1" t="n">
        <f aca="false">(C26-B80)/B82</f>
        <v>0.107142857142857</v>
      </c>
      <c r="H26" s="0" t="n">
        <f aca="false">G26*1</f>
        <v>0.107142857142857</v>
      </c>
      <c r="I26" s="0" t="n">
        <f aca="false">G26*0.5</f>
        <v>0.0535714285714286</v>
      </c>
      <c r="J26" s="0" t="n">
        <f aca="false">H26/B26</f>
        <v>1.63638201081963</v>
      </c>
      <c r="K26" s="0" t="n">
        <f aca="false">I26/B26</f>
        <v>0.818191005409816</v>
      </c>
    </row>
    <row r="27" customFormat="false" ht="12.8" hidden="false" customHeight="false" outlineLevel="0" collapsed="false">
      <c r="A27" s="0" t="s">
        <v>36</v>
      </c>
      <c r="B27" s="0" t="n">
        <v>0.0752598842105263</v>
      </c>
      <c r="C27" s="0" t="n">
        <v>30</v>
      </c>
      <c r="D27" s="0" t="n">
        <v>59</v>
      </c>
      <c r="E27" s="0" t="n">
        <v>1</v>
      </c>
      <c r="F27" s="0" t="n">
        <f aca="false">C27*100/814</f>
        <v>3.68550368550369</v>
      </c>
      <c r="G27" s="1" t="n">
        <f aca="false">(C27-B80)/B82</f>
        <v>0.0739795918367347</v>
      </c>
      <c r="H27" s="0" t="n">
        <f aca="false">G27*1</f>
        <v>0.0739795918367347</v>
      </c>
      <c r="I27" s="0" t="n">
        <f aca="false">G27*0.5</f>
        <v>0.0369897959183673</v>
      </c>
      <c r="J27" s="0" t="n">
        <f aca="false">H27/B27</f>
        <v>0.982988382360379</v>
      </c>
      <c r="K27" s="0" t="n">
        <f aca="false">I27/B27</f>
        <v>0.491494191180189</v>
      </c>
    </row>
    <row r="28" customFormat="false" ht="12.8" hidden="false" customHeight="false" outlineLevel="0" collapsed="false">
      <c r="A28" s="0" t="s">
        <v>37</v>
      </c>
      <c r="B28" s="0" t="n">
        <v>0.0755464157894737</v>
      </c>
      <c r="C28" s="0" t="n">
        <v>40</v>
      </c>
      <c r="D28" s="0" t="n">
        <v>302</v>
      </c>
      <c r="E28" s="0" t="n">
        <v>7</v>
      </c>
      <c r="F28" s="0" t="n">
        <f aca="false">C28*100/814</f>
        <v>4.91400491400491</v>
      </c>
      <c r="G28" s="1" t="n">
        <f aca="false">(C28-B80)/B82</f>
        <v>0.0994897959183673</v>
      </c>
      <c r="H28" s="0" t="n">
        <f aca="false">G28*1</f>
        <v>0.0994897959183673</v>
      </c>
      <c r="I28" s="0" t="n">
        <f aca="false">G28*0.5</f>
        <v>0.0497448979591837</v>
      </c>
      <c r="J28" s="0" t="n">
        <f aca="false">H28/B28</f>
        <v>1.31693601713173</v>
      </c>
      <c r="K28" s="0" t="n">
        <f aca="false">I28/B28</f>
        <v>0.658468008565866</v>
      </c>
    </row>
    <row r="29" customFormat="false" ht="12.8" hidden="false" customHeight="false" outlineLevel="0" collapsed="false">
      <c r="A29" s="0" t="s">
        <v>38</v>
      </c>
      <c r="B29" s="0" t="n">
        <v>0.0806876921052632</v>
      </c>
      <c r="C29" s="0" t="n">
        <v>50</v>
      </c>
      <c r="D29" s="0" t="n">
        <v>165</v>
      </c>
      <c r="E29" s="0" t="n">
        <v>3</v>
      </c>
      <c r="F29" s="0" t="n">
        <f aca="false">C29*100/814</f>
        <v>6.14250614250614</v>
      </c>
      <c r="G29" s="1" t="n">
        <f aca="false">(C29-B80)/B82</f>
        <v>0.125</v>
      </c>
      <c r="H29" s="0" t="n">
        <f aca="false">G29*1</f>
        <v>0.125</v>
      </c>
      <c r="I29" s="0" t="n">
        <f aca="false">G29*0.5</f>
        <v>0.0625</v>
      </c>
      <c r="J29" s="0" t="n">
        <f aca="false">H29/B29</f>
        <v>1.54918298861403</v>
      </c>
      <c r="K29" s="0" t="n">
        <f aca="false">I29/B29</f>
        <v>0.774591494307013</v>
      </c>
    </row>
    <row r="30" customFormat="false" ht="12.8" hidden="false" customHeight="false" outlineLevel="0" collapsed="false">
      <c r="A30" s="0" t="s">
        <v>39</v>
      </c>
      <c r="B30" s="0" t="n">
        <v>0.0914434631578948</v>
      </c>
      <c r="C30" s="0" t="n">
        <v>59</v>
      </c>
      <c r="D30" s="0" t="n">
        <v>178</v>
      </c>
      <c r="E30" s="0" t="n">
        <v>3</v>
      </c>
      <c r="F30" s="0" t="n">
        <f aca="false">C30*100/814</f>
        <v>7.24815724815725</v>
      </c>
      <c r="G30" s="1" t="n">
        <f aca="false">(C30-B80)/B82</f>
        <v>0.147959183673469</v>
      </c>
      <c r="H30" s="0" t="n">
        <f aca="false">G30*1</f>
        <v>0.147959183673469</v>
      </c>
      <c r="I30" s="0" t="n">
        <f aca="false">G30*0.5</f>
        <v>0.0739795918367347</v>
      </c>
      <c r="J30" s="0" t="n">
        <f aca="false">H30/B30</f>
        <v>1.61804002783654</v>
      </c>
      <c r="K30" s="0" t="n">
        <f aca="false">I30/B30</f>
        <v>0.809020013918268</v>
      </c>
    </row>
    <row r="31" customFormat="false" ht="12.8" hidden="false" customHeight="false" outlineLevel="0" collapsed="false">
      <c r="A31" s="0" t="s">
        <v>40</v>
      </c>
      <c r="B31" s="0" t="n">
        <v>0.1009799</v>
      </c>
      <c r="C31" s="0" t="n">
        <v>61</v>
      </c>
      <c r="D31" s="0" t="n">
        <v>362</v>
      </c>
      <c r="E31" s="0" t="n">
        <v>5</v>
      </c>
      <c r="F31" s="0" t="n">
        <f aca="false">C31*100/814</f>
        <v>7.49385749385749</v>
      </c>
      <c r="G31" s="1" t="n">
        <f aca="false">(C31-B80)/B82</f>
        <v>0.153061224489796</v>
      </c>
      <c r="H31" s="0" t="n">
        <f aca="false">G31*1</f>
        <v>0.153061224489796</v>
      </c>
      <c r="I31" s="0" t="n">
        <f aca="false">G31*0.5</f>
        <v>0.076530612244898</v>
      </c>
      <c r="J31" s="0" t="n">
        <f aca="false">H31/B31</f>
        <v>1.51575931932787</v>
      </c>
      <c r="K31" s="0" t="n">
        <f aca="false">I31/B31</f>
        <v>0.757879659663933</v>
      </c>
    </row>
    <row r="32" customFormat="false" ht="12.8" hidden="false" customHeight="false" outlineLevel="0" collapsed="false">
      <c r="A32" s="0" t="s">
        <v>41</v>
      </c>
      <c r="B32" s="0" t="n">
        <v>0.118020415789474</v>
      </c>
      <c r="C32" s="0" t="n">
        <v>43</v>
      </c>
      <c r="D32" s="0" t="n">
        <v>111</v>
      </c>
      <c r="E32" s="0" t="n">
        <v>2</v>
      </c>
      <c r="F32" s="0" t="n">
        <f aca="false">C32*100/814</f>
        <v>5.28255528255528</v>
      </c>
      <c r="G32" s="1" t="n">
        <f aca="false">(C32-B80)/B82</f>
        <v>0.107142857142857</v>
      </c>
      <c r="H32" s="0" t="n">
        <f aca="false">G32*1</f>
        <v>0.107142857142857</v>
      </c>
      <c r="I32" s="0" t="n">
        <f aca="false">G32*0.5</f>
        <v>0.0535714285714286</v>
      </c>
      <c r="J32" s="0" t="n">
        <f aca="false">H32/B32</f>
        <v>0.907833245851124</v>
      </c>
      <c r="K32" s="0" t="n">
        <f aca="false">I32/B32</f>
        <v>0.453916622925562</v>
      </c>
    </row>
    <row r="33" customFormat="false" ht="12.8" hidden="false" customHeight="false" outlineLevel="0" collapsed="false">
      <c r="A33" s="0" t="s">
        <v>42</v>
      </c>
      <c r="B33" s="0" t="n">
        <v>0.134295681578947</v>
      </c>
      <c r="C33" s="0" t="n">
        <v>54</v>
      </c>
      <c r="D33" s="0" t="n">
        <v>176</v>
      </c>
      <c r="E33" s="0" t="n">
        <v>3</v>
      </c>
      <c r="F33" s="0" t="n">
        <f aca="false">C33*100/814</f>
        <v>6.63390663390663</v>
      </c>
      <c r="G33" s="1" t="n">
        <f aca="false">(C33-B80)/B82</f>
        <v>0.135204081632653</v>
      </c>
      <c r="H33" s="0" t="n">
        <f aca="false">G33*1</f>
        <v>0.135204081632653</v>
      </c>
      <c r="I33" s="0" t="n">
        <f aca="false">G33*0.5</f>
        <v>0.0676020408163265</v>
      </c>
      <c r="J33" s="0" t="n">
        <f aca="false">H33/B33</f>
        <v>1.00676417918302</v>
      </c>
      <c r="K33" s="0" t="n">
        <f aca="false">I33/B33</f>
        <v>0.50338208959151</v>
      </c>
    </row>
    <row r="34" customFormat="false" ht="12.8" hidden="false" customHeight="false" outlineLevel="0" collapsed="false">
      <c r="A34" s="0" t="s">
        <v>43</v>
      </c>
      <c r="B34" s="0" t="n">
        <v>0.135170013157895</v>
      </c>
      <c r="C34" s="0" t="n">
        <v>66</v>
      </c>
      <c r="D34" s="0" t="n">
        <v>610</v>
      </c>
      <c r="E34" s="0" t="n">
        <v>9</v>
      </c>
      <c r="F34" s="0" t="n">
        <f aca="false">C34*100/814</f>
        <v>8.10810810810811</v>
      </c>
      <c r="G34" s="1" t="n">
        <f aca="false">(C34-B80)/B82</f>
        <v>0.165816326530612</v>
      </c>
      <c r="H34" s="0" t="n">
        <f aca="false">G34*1</f>
        <v>0.165816326530612</v>
      </c>
      <c r="I34" s="0" t="n">
        <f aca="false">G34*0.5</f>
        <v>0.0829081632653061</v>
      </c>
      <c r="J34" s="0" t="n">
        <f aca="false">H34/B34</f>
        <v>1.22672420203821</v>
      </c>
      <c r="K34" s="0" t="n">
        <f aca="false">I34/B34</f>
        <v>0.613362101019103</v>
      </c>
    </row>
    <row r="35" customFormat="false" ht="12.8" hidden="false" customHeight="false" outlineLevel="0" collapsed="false">
      <c r="A35" s="0" t="s">
        <v>44</v>
      </c>
      <c r="B35" s="0" t="n">
        <v>0.143328544736842</v>
      </c>
      <c r="C35" s="0" t="n">
        <v>69</v>
      </c>
      <c r="D35" s="0" t="n">
        <v>455</v>
      </c>
      <c r="E35" s="0" t="n">
        <v>6</v>
      </c>
      <c r="F35" s="0" t="n">
        <f aca="false">C35*100/814</f>
        <v>8.47665847665848</v>
      </c>
      <c r="G35" s="1" t="n">
        <f aca="false">(C35-B80)/B82</f>
        <v>0.173469387755102</v>
      </c>
      <c r="H35" s="0" t="n">
        <f aca="false">G35*1</f>
        <v>0.173469387755102</v>
      </c>
      <c r="I35" s="0" t="n">
        <f aca="false">G35*0.5</f>
        <v>0.086734693877551</v>
      </c>
      <c r="J35" s="0" t="n">
        <f aca="false">H35/B35</f>
        <v>1.21029197689546</v>
      </c>
      <c r="K35" s="0" t="n">
        <f aca="false">I35/B35</f>
        <v>0.60514598844773</v>
      </c>
    </row>
    <row r="36" customFormat="false" ht="12.8" hidden="false" customHeight="false" outlineLevel="0" collapsed="false">
      <c r="A36" s="0" t="s">
        <v>45</v>
      </c>
      <c r="B36" s="0" t="n">
        <v>0.143491865789474</v>
      </c>
      <c r="C36" s="0" t="n">
        <v>52</v>
      </c>
      <c r="D36" s="0" t="n">
        <v>108</v>
      </c>
      <c r="E36" s="0" t="n">
        <v>2</v>
      </c>
      <c r="F36" s="0" t="n">
        <f aca="false">C36*100/814</f>
        <v>6.38820638820639</v>
      </c>
      <c r="G36" s="1" t="n">
        <f aca="false">(C36-B80)/B82</f>
        <v>0.130102040816327</v>
      </c>
      <c r="H36" s="0" t="n">
        <f aca="false">G36*1</f>
        <v>0.130102040816327</v>
      </c>
      <c r="I36" s="0" t="n">
        <f aca="false">G36*0.5</f>
        <v>0.0650510204081633</v>
      </c>
      <c r="J36" s="0" t="n">
        <f aca="false">H36/B36</f>
        <v>0.906685825712293</v>
      </c>
      <c r="K36" s="0" t="n">
        <f aca="false">I36/B36</f>
        <v>0.453342912856147</v>
      </c>
    </row>
    <row r="37" customFormat="false" ht="12.8" hidden="false" customHeight="false" outlineLevel="0" collapsed="false">
      <c r="A37" s="0" t="s">
        <v>46</v>
      </c>
      <c r="B37" s="0" t="n">
        <v>0.144096555263158</v>
      </c>
      <c r="C37" s="0" t="n">
        <v>94</v>
      </c>
      <c r="D37" s="0" t="n">
        <v>521</v>
      </c>
      <c r="E37" s="0" t="n">
        <v>5</v>
      </c>
      <c r="F37" s="0" t="n">
        <f aca="false">C37*100/814</f>
        <v>11.5479115479116</v>
      </c>
      <c r="G37" s="1" t="n">
        <f aca="false">(C37-B80)/B82</f>
        <v>0.237244897959184</v>
      </c>
      <c r="H37" s="0" t="n">
        <f aca="false">G37*1</f>
        <v>0.237244897959184</v>
      </c>
      <c r="I37" s="0" t="n">
        <f aca="false">G37*0.5</f>
        <v>0.118622448979592</v>
      </c>
      <c r="J37" s="0" t="n">
        <f aca="false">H37/B37</f>
        <v>1.64643004495085</v>
      </c>
      <c r="K37" s="0" t="n">
        <f aca="false">I37/B37</f>
        <v>0.823215022475425</v>
      </c>
    </row>
    <row r="38" customFormat="false" ht="12.8" hidden="false" customHeight="false" outlineLevel="0" collapsed="false">
      <c r="A38" s="0" t="s">
        <v>47</v>
      </c>
      <c r="B38" s="0" t="n">
        <v>0.156912144736842</v>
      </c>
      <c r="C38" s="0" t="n">
        <v>74</v>
      </c>
      <c r="D38" s="0" t="n">
        <v>1832</v>
      </c>
      <c r="E38" s="0" t="n">
        <v>24</v>
      </c>
      <c r="F38" s="0" t="n">
        <f aca="false">C38*100/814</f>
        <v>9.09090909090909</v>
      </c>
      <c r="G38" s="1" t="n">
        <f aca="false">(C38-B80)/B82</f>
        <v>0.186224489795918</v>
      </c>
      <c r="H38" s="0" t="n">
        <f aca="false">G38*1</f>
        <v>0.186224489795918</v>
      </c>
      <c r="I38" s="0" t="n">
        <f aca="false">G38*0.5</f>
        <v>0.0931122448979592</v>
      </c>
      <c r="J38" s="0" t="n">
        <f aca="false">H38/B38</f>
        <v>1.1868073698708</v>
      </c>
      <c r="K38" s="0" t="n">
        <f aca="false">I38/B38</f>
        <v>0.593403684935401</v>
      </c>
    </row>
    <row r="39" customFormat="false" ht="12.8" hidden="false" customHeight="false" outlineLevel="0" collapsed="false">
      <c r="A39" s="0" t="s">
        <v>48</v>
      </c>
      <c r="B39" s="0" t="n">
        <v>0.178456784210526</v>
      </c>
      <c r="C39" s="0" t="n">
        <v>94</v>
      </c>
      <c r="D39" s="0" t="n">
        <v>1129</v>
      </c>
      <c r="E39" s="0" t="n">
        <v>12</v>
      </c>
      <c r="F39" s="0" t="n">
        <f aca="false">C39*100/814</f>
        <v>11.5479115479116</v>
      </c>
      <c r="G39" s="1" t="n">
        <f aca="false">(C39-B80)/B82</f>
        <v>0.237244897959184</v>
      </c>
      <c r="H39" s="0" t="n">
        <f aca="false">G39*1</f>
        <v>0.237244897959184</v>
      </c>
      <c r="I39" s="0" t="n">
        <f aca="false">G39*0.5</f>
        <v>0.118622448979592</v>
      </c>
      <c r="J39" s="0" t="n">
        <f aca="false">H39/B39</f>
        <v>1.32942493057201</v>
      </c>
      <c r="K39" s="0" t="n">
        <f aca="false">I39/B39</f>
        <v>0.664712465286006</v>
      </c>
    </row>
    <row r="40" customFormat="false" ht="12.8" hidden="false" customHeight="false" outlineLevel="0" collapsed="false">
      <c r="A40" s="0" t="s">
        <v>49</v>
      </c>
      <c r="B40" s="0" t="n">
        <v>0.185575534210526</v>
      </c>
      <c r="C40" s="0" t="n">
        <v>87</v>
      </c>
      <c r="D40" s="0" t="n">
        <v>655</v>
      </c>
      <c r="E40" s="0" t="n">
        <v>7</v>
      </c>
      <c r="F40" s="0" t="n">
        <f aca="false">C40*100/814</f>
        <v>10.6879606879607</v>
      </c>
      <c r="G40" s="1" t="n">
        <f aca="false">(C40-B80)/B82</f>
        <v>0.219387755102041</v>
      </c>
      <c r="H40" s="0" t="n">
        <f aca="false">G40*1</f>
        <v>0.219387755102041</v>
      </c>
      <c r="I40" s="0" t="n">
        <f aca="false">G40*0.5</f>
        <v>0.10969387755102</v>
      </c>
      <c r="J40" s="0" t="n">
        <f aca="false">H40/B40</f>
        <v>1.18220193214239</v>
      </c>
      <c r="K40" s="0" t="n">
        <f aca="false">I40/B40</f>
        <v>0.591100966071196</v>
      </c>
    </row>
    <row r="41" customFormat="false" ht="12.8" hidden="false" customHeight="false" outlineLevel="0" collapsed="false">
      <c r="A41" s="0" t="s">
        <v>50</v>
      </c>
      <c r="B41" s="0" t="n">
        <v>0.20446992368421</v>
      </c>
      <c r="C41" s="0" t="n">
        <v>71</v>
      </c>
      <c r="D41" s="0" t="n">
        <v>395</v>
      </c>
      <c r="E41" s="0" t="n">
        <v>5</v>
      </c>
      <c r="F41" s="0" t="n">
        <f aca="false">C41*100/814</f>
        <v>8.72235872235872</v>
      </c>
      <c r="G41" s="1" t="n">
        <f aca="false">(C41-B80)/B82</f>
        <v>0.178571428571429</v>
      </c>
      <c r="H41" s="0" t="n">
        <f aca="false">G41*1</f>
        <v>0.178571428571429</v>
      </c>
      <c r="I41" s="0" t="n">
        <f aca="false">G41*0.5</f>
        <v>0.0892857142857143</v>
      </c>
      <c r="J41" s="0" t="n">
        <f aca="false">H41/B41</f>
        <v>0.873338363676507</v>
      </c>
      <c r="K41" s="0" t="n">
        <f aca="false">I41/B41</f>
        <v>0.436669181838253</v>
      </c>
    </row>
    <row r="42" customFormat="false" ht="12.8" hidden="false" customHeight="false" outlineLevel="0" collapsed="false">
      <c r="A42" s="0" t="s">
        <v>51</v>
      </c>
      <c r="B42" s="0" t="n">
        <v>0.208216321052632</v>
      </c>
      <c r="C42" s="0" t="n">
        <v>99</v>
      </c>
      <c r="D42" s="0" t="n">
        <v>685</v>
      </c>
      <c r="E42" s="0" t="n">
        <v>6</v>
      </c>
      <c r="F42" s="0" t="n">
        <f aca="false">C42*100/814</f>
        <v>12.1621621621622</v>
      </c>
      <c r="G42" s="1" t="n">
        <f aca="false">(C42-B80)/B82</f>
        <v>0.25</v>
      </c>
      <c r="H42" s="0" t="n">
        <f aca="false">G42*1</f>
        <v>0.25</v>
      </c>
      <c r="I42" s="0" t="n">
        <f aca="false">G42*0.5</f>
        <v>0.125</v>
      </c>
      <c r="J42" s="0" t="n">
        <f aca="false">H42/B42</f>
        <v>1.20067436950251</v>
      </c>
      <c r="K42" s="0" t="n">
        <f aca="false">I42/B42</f>
        <v>0.600337184751254</v>
      </c>
    </row>
    <row r="43" customFormat="false" ht="12.8" hidden="false" customHeight="false" outlineLevel="0" collapsed="false">
      <c r="A43" s="0" t="s">
        <v>52</v>
      </c>
      <c r="B43" s="0" t="n">
        <v>0.247060486842105</v>
      </c>
      <c r="C43" s="0" t="n">
        <v>123</v>
      </c>
      <c r="D43" s="0" t="n">
        <v>623</v>
      </c>
      <c r="E43" s="0" t="n">
        <v>5</v>
      </c>
      <c r="F43" s="0" t="n">
        <f aca="false">C43*100/814</f>
        <v>15.1105651105651</v>
      </c>
      <c r="G43" s="1" t="n">
        <f aca="false">(C43-B80)/B82</f>
        <v>0.311224489795918</v>
      </c>
      <c r="H43" s="0" t="n">
        <f aca="false">G43*1</f>
        <v>0.311224489795918</v>
      </c>
      <c r="I43" s="0" t="n">
        <f aca="false">G43*0.5</f>
        <v>0.155612244897959</v>
      </c>
      <c r="J43" s="0" t="n">
        <f aca="false">H43/B43</f>
        <v>1.25970969204323</v>
      </c>
      <c r="K43" s="0" t="n">
        <f aca="false">I43/B43</f>
        <v>0.629854846021614</v>
      </c>
    </row>
    <row r="44" customFormat="false" ht="12.8" hidden="false" customHeight="false" outlineLevel="0" collapsed="false">
      <c r="A44" s="0" t="s">
        <v>53</v>
      </c>
      <c r="B44" s="0" t="n">
        <v>0.248049802631579</v>
      </c>
      <c r="C44" s="0" t="n">
        <v>122</v>
      </c>
      <c r="D44" s="0" t="n">
        <v>801</v>
      </c>
      <c r="E44" s="0" t="n">
        <v>6</v>
      </c>
      <c r="F44" s="0" t="n">
        <f aca="false">C44*100/814</f>
        <v>14.987714987715</v>
      </c>
      <c r="G44" s="1" t="n">
        <f aca="false">(C44-B80)/B82</f>
        <v>0.308673469387755</v>
      </c>
      <c r="H44" s="0" t="n">
        <f aca="false">G44*1</f>
        <v>0.308673469387755</v>
      </c>
      <c r="I44" s="0" t="n">
        <f aca="false">G44*0.5</f>
        <v>0.154336734693878</v>
      </c>
      <c r="J44" s="0" t="n">
        <f aca="false">H44/B44</f>
        <v>1.24440118924915</v>
      </c>
      <c r="K44" s="0" t="n">
        <f aca="false">I44/B44</f>
        <v>0.622200594624577</v>
      </c>
    </row>
    <row r="45" customFormat="false" ht="12.8" hidden="false" customHeight="false" outlineLevel="0" collapsed="false">
      <c r="A45" s="0" t="s">
        <v>54</v>
      </c>
      <c r="B45" s="0" t="n">
        <v>0.257415376315789</v>
      </c>
      <c r="C45" s="0" t="n">
        <v>130</v>
      </c>
      <c r="D45" s="0" t="n">
        <v>537</v>
      </c>
      <c r="E45" s="0" t="n">
        <v>4</v>
      </c>
      <c r="F45" s="0" t="n">
        <f aca="false">C45*100/814</f>
        <v>15.970515970516</v>
      </c>
      <c r="G45" s="1" t="n">
        <f aca="false">(C45-B80)/B82</f>
        <v>0.329081632653061</v>
      </c>
      <c r="H45" s="0" t="n">
        <f aca="false">G45*1</f>
        <v>0.329081632653061</v>
      </c>
      <c r="I45" s="0" t="n">
        <f aca="false">G45*0.5</f>
        <v>0.164540816326531</v>
      </c>
      <c r="J45" s="0" t="n">
        <f aca="false">H45/B45</f>
        <v>1.27840705307889</v>
      </c>
      <c r="K45" s="0" t="n">
        <f aca="false">I45/B45</f>
        <v>0.639203526539444</v>
      </c>
    </row>
    <row r="46" customFormat="false" ht="12.8" hidden="false" customHeight="false" outlineLevel="0" collapsed="false">
      <c r="A46" s="0" t="s">
        <v>55</v>
      </c>
      <c r="B46" s="0" t="n">
        <v>0.283665355263158</v>
      </c>
      <c r="C46" s="0" t="n">
        <v>126</v>
      </c>
      <c r="D46" s="0" t="n">
        <v>718</v>
      </c>
      <c r="E46" s="0" t="n">
        <v>5</v>
      </c>
      <c r="F46" s="0" t="n">
        <f aca="false">C46*100/814</f>
        <v>15.4791154791155</v>
      </c>
      <c r="G46" s="1" t="n">
        <f aca="false">(C46-B80)/B82</f>
        <v>0.318877551020408</v>
      </c>
      <c r="H46" s="0" t="n">
        <f aca="false">G46*1</f>
        <v>0.318877551020408</v>
      </c>
      <c r="I46" s="0" t="n">
        <f aca="false">G46*0.5</f>
        <v>0.159438775510204</v>
      </c>
      <c r="J46" s="0" t="n">
        <f aca="false">H46/B46</f>
        <v>1.12413287383855</v>
      </c>
      <c r="K46" s="0" t="n">
        <f aca="false">I46/B46</f>
        <v>0.562066436919277</v>
      </c>
    </row>
    <row r="47" customFormat="false" ht="12.8" hidden="false" customHeight="false" outlineLevel="0" collapsed="false">
      <c r="A47" s="0" t="s">
        <v>56</v>
      </c>
      <c r="B47" s="0" t="n">
        <v>0.284606710526316</v>
      </c>
      <c r="C47" s="0" t="n">
        <v>195</v>
      </c>
      <c r="D47" s="0" t="n">
        <v>4001</v>
      </c>
      <c r="E47" s="0" t="n">
        <v>20</v>
      </c>
      <c r="F47" s="0" t="n">
        <f aca="false">C47*100/814</f>
        <v>23.955773955774</v>
      </c>
      <c r="G47" s="1" t="n">
        <f aca="false">(C47-B80)/B82</f>
        <v>0.494897959183674</v>
      </c>
      <c r="H47" s="0" t="n">
        <f aca="false">G47*1</f>
        <v>0.494897959183674</v>
      </c>
      <c r="I47" s="0" t="n">
        <f aca="false">G47*0.5</f>
        <v>0.247448979591837</v>
      </c>
      <c r="J47" s="0" t="n">
        <f aca="false">H47/B47</f>
        <v>1.73888366254074</v>
      </c>
      <c r="K47" s="0" t="n">
        <f aca="false">I47/B47</f>
        <v>0.869441831270372</v>
      </c>
    </row>
    <row r="48" customFormat="false" ht="12.8" hidden="false" customHeight="false" outlineLevel="0" collapsed="false">
      <c r="A48" s="0" t="s">
        <v>57</v>
      </c>
      <c r="B48" s="0" t="n">
        <v>0.284653126315789</v>
      </c>
      <c r="C48" s="0" t="n">
        <v>133</v>
      </c>
      <c r="D48" s="0" t="n">
        <v>1771</v>
      </c>
      <c r="E48" s="0" t="n">
        <v>13</v>
      </c>
      <c r="F48" s="0" t="n">
        <f aca="false">C48*100/814</f>
        <v>16.3390663390663</v>
      </c>
      <c r="G48" s="1" t="n">
        <f aca="false">(C48-B80)/B82</f>
        <v>0.336734693877551</v>
      </c>
      <c r="H48" s="0" t="n">
        <f aca="false">G48*1</f>
        <v>0.336734693877551</v>
      </c>
      <c r="I48" s="0" t="n">
        <f aca="false">G48*0.5</f>
        <v>0.168367346938775</v>
      </c>
      <c r="J48" s="0" t="n">
        <f aca="false">H48/B48</f>
        <v>1.18296502917724</v>
      </c>
      <c r="K48" s="0" t="n">
        <f aca="false">I48/B48</f>
        <v>0.591482514588621</v>
      </c>
    </row>
    <row r="49" customFormat="false" ht="12.8" hidden="false" customHeight="false" outlineLevel="0" collapsed="false">
      <c r="A49" s="0" t="s">
        <v>58</v>
      </c>
      <c r="B49" s="0" t="n">
        <v>0.290829997368421</v>
      </c>
      <c r="C49" s="0" t="n">
        <v>150</v>
      </c>
      <c r="D49" s="0" t="n">
        <v>2242</v>
      </c>
      <c r="E49" s="0" t="n">
        <v>14</v>
      </c>
      <c r="F49" s="0" t="n">
        <f aca="false">C49*100/814</f>
        <v>18.4275184275184</v>
      </c>
      <c r="G49" s="1" t="n">
        <f aca="false">(C49-B80)/B82</f>
        <v>0.380102040816327</v>
      </c>
      <c r="H49" s="0" t="n">
        <f aca="false">G49*1</f>
        <v>0.380102040816327</v>
      </c>
      <c r="I49" s="0" t="n">
        <f aca="false">G49*0.5</f>
        <v>0.190051020408163</v>
      </c>
      <c r="J49" s="0" t="n">
        <f aca="false">H49/B49</f>
        <v>1.30695610582019</v>
      </c>
      <c r="K49" s="0" t="n">
        <f aca="false">I49/B49</f>
        <v>0.653478052910093</v>
      </c>
    </row>
    <row r="50" customFormat="false" ht="12.8" hidden="false" customHeight="false" outlineLevel="0" collapsed="false">
      <c r="A50" s="0" t="s">
        <v>59</v>
      </c>
      <c r="B50" s="0" t="n">
        <v>0.299621457894737</v>
      </c>
      <c r="C50" s="0" t="n">
        <v>143</v>
      </c>
      <c r="D50" s="0" t="n">
        <v>1887</v>
      </c>
      <c r="E50" s="0" t="n">
        <v>13</v>
      </c>
      <c r="F50" s="0" t="n">
        <f aca="false">C50*100/814</f>
        <v>17.5675675675676</v>
      </c>
      <c r="G50" s="1" t="n">
        <f aca="false">(C50-B80)/B82</f>
        <v>0.362244897959184</v>
      </c>
      <c r="H50" s="0" t="n">
        <f aca="false">G50*1</f>
        <v>0.362244897959184</v>
      </c>
      <c r="I50" s="0" t="n">
        <f aca="false">G50*0.5</f>
        <v>0.181122448979592</v>
      </c>
      <c r="J50" s="0" t="n">
        <f aca="false">H50/B50</f>
        <v>1.20900852864299</v>
      </c>
      <c r="K50" s="0" t="n">
        <f aca="false">I50/B50</f>
        <v>0.604504264321495</v>
      </c>
    </row>
    <row r="51" customFormat="false" ht="12.8" hidden="false" customHeight="false" outlineLevel="0" collapsed="false">
      <c r="A51" s="0" t="s">
        <v>60</v>
      </c>
      <c r="B51" s="0" t="n">
        <v>0.317965378947368</v>
      </c>
      <c r="C51" s="0" t="n">
        <v>141</v>
      </c>
      <c r="D51" s="0" t="n">
        <v>896</v>
      </c>
      <c r="E51" s="0" t="n">
        <v>6</v>
      </c>
      <c r="F51" s="0" t="n">
        <f aca="false">C51*100/814</f>
        <v>17.3218673218673</v>
      </c>
      <c r="G51" s="1" t="n">
        <f aca="false">(C51-B80)/B82</f>
        <v>0.357142857142857</v>
      </c>
      <c r="H51" s="0" t="n">
        <f aca="false">G51*1</f>
        <v>0.357142857142857</v>
      </c>
      <c r="I51" s="0" t="n">
        <f aca="false">G51*0.5</f>
        <v>0.178571428571429</v>
      </c>
      <c r="J51" s="0" t="n">
        <f aca="false">H51/B51</f>
        <v>1.1232130313218</v>
      </c>
      <c r="K51" s="0" t="n">
        <f aca="false">I51/B51</f>
        <v>0.561606515660898</v>
      </c>
    </row>
    <row r="52" customFormat="false" ht="12.8" hidden="false" customHeight="false" outlineLevel="0" collapsed="false">
      <c r="A52" s="0" t="s">
        <v>61</v>
      </c>
      <c r="B52" s="0" t="n">
        <v>0.379864307894737</v>
      </c>
      <c r="C52" s="0" t="n">
        <v>175</v>
      </c>
      <c r="D52" s="0" t="n">
        <v>1636</v>
      </c>
      <c r="E52" s="0" t="n">
        <v>9</v>
      </c>
      <c r="F52" s="0" t="n">
        <f aca="false">C52*100/814</f>
        <v>21.4987714987715</v>
      </c>
      <c r="G52" s="1" t="n">
        <f aca="false">(C52-B80)/B82</f>
        <v>0.443877551020408</v>
      </c>
      <c r="H52" s="0" t="n">
        <f aca="false">G52*1</f>
        <v>0.443877551020408</v>
      </c>
      <c r="I52" s="0" t="n">
        <f aca="false">G52*0.5</f>
        <v>0.221938775510204</v>
      </c>
      <c r="J52" s="0" t="n">
        <f aca="false">H52/B52</f>
        <v>1.16851607743945</v>
      </c>
      <c r="K52" s="0" t="n">
        <f aca="false">I52/B52</f>
        <v>0.584258038719723</v>
      </c>
    </row>
    <row r="53" customFormat="false" ht="12.8" hidden="false" customHeight="false" outlineLevel="0" collapsed="false">
      <c r="A53" s="0" t="s">
        <v>62</v>
      </c>
      <c r="B53" s="0" t="n">
        <v>0.41408077631579</v>
      </c>
      <c r="C53" s="0" t="n">
        <v>233</v>
      </c>
      <c r="D53" s="0" t="n">
        <v>5461</v>
      </c>
      <c r="E53" s="0" t="n">
        <v>23</v>
      </c>
      <c r="F53" s="0" t="n">
        <f aca="false">C53*100/814</f>
        <v>28.6240786240786</v>
      </c>
      <c r="G53" s="1" t="n">
        <f aca="false">(C53-B80)/B82</f>
        <v>0.591836734693878</v>
      </c>
      <c r="H53" s="0" t="n">
        <f aca="false">G53*1</f>
        <v>0.591836734693878</v>
      </c>
      <c r="I53" s="0" t="n">
        <f aca="false">G53*0.5</f>
        <v>0.295918367346939</v>
      </c>
      <c r="J53" s="0" t="n">
        <f aca="false">H53/B53</f>
        <v>1.42927846097962</v>
      </c>
      <c r="K53" s="0" t="n">
        <f aca="false">I53/B53</f>
        <v>0.71463923048981</v>
      </c>
    </row>
    <row r="54" customFormat="false" ht="12.8" hidden="false" customHeight="false" outlineLevel="0" collapsed="false">
      <c r="A54" s="0" t="s">
        <v>63</v>
      </c>
      <c r="B54" s="0" t="n">
        <v>0.454531002631579</v>
      </c>
      <c r="C54" s="0" t="n">
        <v>253</v>
      </c>
      <c r="D54" s="0" t="n">
        <v>7378</v>
      </c>
      <c r="E54" s="0" t="n">
        <v>29</v>
      </c>
      <c r="F54" s="0" t="n">
        <f aca="false">C54*100/814</f>
        <v>31.0810810810811</v>
      </c>
      <c r="G54" s="1" t="n">
        <f aca="false">(C54-B80)/B82</f>
        <v>0.642857142857143</v>
      </c>
      <c r="H54" s="0" t="n">
        <f aca="false">G54*1</f>
        <v>0.642857142857143</v>
      </c>
      <c r="I54" s="0" t="n">
        <f aca="false">G54*0.5</f>
        <v>0.321428571428571</v>
      </c>
      <c r="J54" s="0" t="n">
        <f aca="false">H54/B54</f>
        <v>1.41433068181317</v>
      </c>
      <c r="K54" s="0" t="n">
        <f aca="false">I54/B54</f>
        <v>0.707165340906583</v>
      </c>
    </row>
    <row r="55" customFormat="false" ht="12.8" hidden="false" customHeight="false" outlineLevel="0" collapsed="false">
      <c r="A55" s="0" t="s">
        <v>64</v>
      </c>
      <c r="B55" s="0" t="n">
        <v>0.470517463157895</v>
      </c>
      <c r="C55" s="0" t="n">
        <v>242</v>
      </c>
      <c r="D55" s="0" t="n">
        <v>6692</v>
      </c>
      <c r="E55" s="0" t="n">
        <v>27</v>
      </c>
      <c r="F55" s="0" t="n">
        <f aca="false">C55*100/814</f>
        <v>29.7297297297297</v>
      </c>
      <c r="G55" s="1" t="n">
        <f aca="false">(C55-B80)/B82</f>
        <v>0.614795918367347</v>
      </c>
      <c r="H55" s="0" t="n">
        <f aca="false">G55*1</f>
        <v>0.614795918367347</v>
      </c>
      <c r="I55" s="0" t="n">
        <f aca="false">G55*0.5</f>
        <v>0.307397959183673</v>
      </c>
      <c r="J55" s="0" t="n">
        <f aca="false">H55/B55</f>
        <v>1.30663783282585</v>
      </c>
      <c r="K55" s="0" t="n">
        <f aca="false">I55/B55</f>
        <v>0.653318916412924</v>
      </c>
    </row>
    <row r="56" customFormat="false" ht="12.8" hidden="false" customHeight="false" outlineLevel="0" collapsed="false">
      <c r="A56" s="0" t="s">
        <v>65</v>
      </c>
      <c r="B56" s="0" t="n">
        <v>0.4709826</v>
      </c>
      <c r="C56" s="0" t="n">
        <v>231</v>
      </c>
      <c r="D56" s="0" t="n">
        <v>1720</v>
      </c>
      <c r="E56" s="0" t="n">
        <v>7</v>
      </c>
      <c r="F56" s="0" t="n">
        <f aca="false">C56*100/814</f>
        <v>28.3783783783784</v>
      </c>
      <c r="G56" s="1" t="n">
        <f aca="false">(C56-B80)/B82</f>
        <v>0.586734693877551</v>
      </c>
      <c r="H56" s="0" t="n">
        <f aca="false">G56*1</f>
        <v>0.586734693877551</v>
      </c>
      <c r="I56" s="0" t="n">
        <f aca="false">G56*0.5</f>
        <v>0.293367346938775</v>
      </c>
      <c r="J56" s="0" t="n">
        <f aca="false">H56/B56</f>
        <v>1.24576724039816</v>
      </c>
      <c r="K56" s="0" t="n">
        <f aca="false">I56/B56</f>
        <v>0.622883620199081</v>
      </c>
    </row>
    <row r="57" customFormat="false" ht="12.8" hidden="false" customHeight="false" outlineLevel="0" collapsed="false">
      <c r="A57" s="0" t="s">
        <v>66</v>
      </c>
      <c r="B57" s="0" t="n">
        <v>0.514630436842105</v>
      </c>
      <c r="C57" s="0" t="n">
        <v>274</v>
      </c>
      <c r="D57" s="0" t="n">
        <v>2444</v>
      </c>
      <c r="E57" s="0" t="n">
        <v>8</v>
      </c>
      <c r="F57" s="0" t="n">
        <f aca="false">C57*100/814</f>
        <v>33.6609336609337</v>
      </c>
      <c r="G57" s="1" t="n">
        <f aca="false">(C57-B80)/B82</f>
        <v>0.696428571428571</v>
      </c>
      <c r="H57" s="0" t="n">
        <f aca="false">G57*1</f>
        <v>0.696428571428571</v>
      </c>
      <c r="I57" s="0" t="n">
        <f aca="false">G57*0.5</f>
        <v>0.348214285714286</v>
      </c>
      <c r="J57" s="0" t="n">
        <f aca="false">H57/B57</f>
        <v>1.35325958507628</v>
      </c>
      <c r="K57" s="0" t="n">
        <f aca="false">I57/B57</f>
        <v>0.676629792538139</v>
      </c>
    </row>
    <row r="58" customFormat="false" ht="12.8" hidden="false" customHeight="false" outlineLevel="0" collapsed="false">
      <c r="A58" s="0" t="s">
        <v>67</v>
      </c>
      <c r="B58" s="0" t="n">
        <v>0.658385823684211</v>
      </c>
      <c r="C58" s="0" t="n">
        <v>309</v>
      </c>
      <c r="D58" s="0" t="n">
        <v>2545</v>
      </c>
      <c r="E58" s="0" t="n">
        <v>8</v>
      </c>
      <c r="F58" s="0" t="n">
        <f aca="false">C58*100/814</f>
        <v>37.960687960688</v>
      </c>
      <c r="G58" s="1" t="n">
        <f aca="false">(C58-B80)/B82</f>
        <v>0.785714285714286</v>
      </c>
      <c r="H58" s="0" t="n">
        <f aca="false">G58*1</f>
        <v>0.785714285714286</v>
      </c>
      <c r="I58" s="0" t="n">
        <f aca="false">G58*0.5</f>
        <v>0.392857142857143</v>
      </c>
      <c r="J58" s="0" t="n">
        <f aca="false">H58/B58</f>
        <v>1.19339490227412</v>
      </c>
      <c r="K58" s="0" t="n">
        <f aca="false">I58/B58</f>
        <v>0.596697451137061</v>
      </c>
    </row>
    <row r="59" customFormat="false" ht="12.8" hidden="false" customHeight="false" outlineLevel="0" collapsed="false">
      <c r="A59" s="0" t="s">
        <v>68</v>
      </c>
      <c r="B59" s="0" t="n">
        <v>0.182226947368421</v>
      </c>
      <c r="C59" s="0" t="n">
        <v>91</v>
      </c>
      <c r="D59" s="0" t="n">
        <v>374</v>
      </c>
      <c r="E59" s="0" t="n">
        <v>4</v>
      </c>
      <c r="F59" s="0" t="n">
        <f aca="false">C59*100/814</f>
        <v>11.1793611793612</v>
      </c>
      <c r="G59" s="1" t="n">
        <f aca="false">(C59-B80)/B82</f>
        <v>0.229591836734694</v>
      </c>
      <c r="H59" s="0" t="n">
        <f aca="false">G59*1</f>
        <v>0.229591836734694</v>
      </c>
      <c r="I59" s="0" t="n">
        <f aca="false">G59*0.5</f>
        <v>0.114795918367347</v>
      </c>
      <c r="J59" s="0" t="n">
        <f aca="false">H59/B59</f>
        <v>1.2599225309444</v>
      </c>
      <c r="K59" s="0" t="n">
        <f aca="false">I59/B59</f>
        <v>0.629961265472202</v>
      </c>
    </row>
    <row r="60" customFormat="false" ht="12.8" hidden="false" customHeight="false" outlineLevel="0" collapsed="false">
      <c r="A60" s="0" t="s">
        <v>69</v>
      </c>
      <c r="B60" s="0" t="n">
        <v>0.317928397368421</v>
      </c>
      <c r="C60" s="0" t="n">
        <v>146</v>
      </c>
      <c r="D60" s="0" t="n">
        <v>742</v>
      </c>
      <c r="E60" s="0" t="n">
        <v>5</v>
      </c>
      <c r="F60" s="0" t="n">
        <f aca="false">C60*100/814</f>
        <v>17.9361179361179</v>
      </c>
      <c r="G60" s="1" t="n">
        <f aca="false">(C60-B80)/B82</f>
        <v>0.369897959183673</v>
      </c>
      <c r="H60" s="0" t="n">
        <f aca="false">G60*1</f>
        <v>0.369897959183673</v>
      </c>
      <c r="I60" s="0" t="n">
        <f aca="false">G60*0.5</f>
        <v>0.184948979591837</v>
      </c>
      <c r="J60" s="0" t="n">
        <f aca="false">H60/B60</f>
        <v>1.16346310126877</v>
      </c>
      <c r="K60" s="0" t="n">
        <f aca="false">I60/B60</f>
        <v>0.581731550634386</v>
      </c>
    </row>
    <row r="61" customFormat="false" ht="12.8" hidden="false" customHeight="false" outlineLevel="0" collapsed="false">
      <c r="A61" s="0" t="s">
        <v>70</v>
      </c>
      <c r="B61" s="0" t="n">
        <v>0.3468369</v>
      </c>
      <c r="C61" s="0" t="n">
        <v>179</v>
      </c>
      <c r="D61" s="0" t="n">
        <v>1768</v>
      </c>
      <c r="E61" s="0" t="n">
        <v>9</v>
      </c>
      <c r="F61" s="0" t="n">
        <f aca="false">C61*100/814</f>
        <v>21.990171990172</v>
      </c>
      <c r="G61" s="1" t="n">
        <f aca="false">(C61-B80)/B82</f>
        <v>0.454081632653061</v>
      </c>
      <c r="H61" s="0" t="n">
        <f aca="false">G61*1</f>
        <v>0.454081632653061</v>
      </c>
      <c r="I61" s="0" t="n">
        <f aca="false">G61*0.5</f>
        <v>0.227040816326531</v>
      </c>
      <c r="J61" s="0" t="n">
        <f aca="false">H61/B61</f>
        <v>1.30920796677937</v>
      </c>
      <c r="K61" s="0" t="n">
        <f aca="false">I61/B61</f>
        <v>0.654603983389687</v>
      </c>
    </row>
    <row r="62" customFormat="false" ht="12.8" hidden="false" customHeight="false" outlineLevel="0" collapsed="false">
      <c r="A62" s="0" t="s">
        <v>71</v>
      </c>
      <c r="B62" s="0" t="n">
        <v>0.352517252631579</v>
      </c>
      <c r="C62" s="0" t="n">
        <v>166</v>
      </c>
      <c r="D62" s="0" t="n">
        <v>1116</v>
      </c>
      <c r="E62" s="0" t="n">
        <v>6</v>
      </c>
      <c r="F62" s="0" t="n">
        <f aca="false">C62*100/814</f>
        <v>20.3931203931204</v>
      </c>
      <c r="G62" s="1" t="n">
        <f aca="false">(C62-B80)/B82</f>
        <v>0.420918367346939</v>
      </c>
      <c r="H62" s="0" t="n">
        <f aca="false">G62*1</f>
        <v>0.420918367346939</v>
      </c>
      <c r="I62" s="0" t="n">
        <f aca="false">G62*0.5</f>
        <v>0.210459183673469</v>
      </c>
      <c r="J62" s="0" t="n">
        <f aca="false">H62/B62</f>
        <v>1.19403621866657</v>
      </c>
      <c r="K62" s="0" t="n">
        <f aca="false">I62/B62</f>
        <v>0.597018109333285</v>
      </c>
    </row>
    <row r="63" customFormat="false" ht="12.8" hidden="false" customHeight="false" outlineLevel="0" collapsed="false">
      <c r="A63" s="0" t="s">
        <v>72</v>
      </c>
      <c r="B63" s="0" t="n">
        <v>0.381602678947368</v>
      </c>
      <c r="C63" s="0" t="n">
        <v>202</v>
      </c>
      <c r="D63" s="0" t="n">
        <v>2142</v>
      </c>
      <c r="E63" s="0" t="n">
        <v>10</v>
      </c>
      <c r="F63" s="0" t="n">
        <f aca="false">C63*100/814</f>
        <v>24.8157248157248</v>
      </c>
      <c r="G63" s="1" t="n">
        <f aca="false">(C63-B80)/B82</f>
        <v>0.512755102040816</v>
      </c>
      <c r="H63" s="0" t="n">
        <f aca="false">G63*1</f>
        <v>0.512755102040816</v>
      </c>
      <c r="I63" s="0" t="n">
        <f aca="false">G63*0.5</f>
        <v>0.256377551020408</v>
      </c>
      <c r="J63" s="0" t="n">
        <f aca="false">H63/B63</f>
        <v>1.34368842340212</v>
      </c>
      <c r="K63" s="0" t="n">
        <f aca="false">I63/B63</f>
        <v>0.671844211701062</v>
      </c>
    </row>
    <row r="64" customFormat="false" ht="12.8" hidden="false" customHeight="false" outlineLevel="0" collapsed="false">
      <c r="A64" s="0" t="s">
        <v>73</v>
      </c>
      <c r="B64" s="0" t="n">
        <v>0.392273107894737</v>
      </c>
      <c r="C64" s="0" t="n">
        <v>201</v>
      </c>
      <c r="D64" s="0" t="n">
        <v>1685</v>
      </c>
      <c r="E64" s="0" t="n">
        <v>8</v>
      </c>
      <c r="F64" s="0" t="n">
        <f aca="false">C64*100/814</f>
        <v>24.6928746928747</v>
      </c>
      <c r="G64" s="1" t="n">
        <f aca="false">(C64-B80)/B82</f>
        <v>0.510204081632653</v>
      </c>
      <c r="H64" s="0" t="n">
        <f aca="false">G64*1</f>
        <v>0.510204081632653</v>
      </c>
      <c r="I64" s="0" t="n">
        <f aca="false">G64*0.5</f>
        <v>0.255102040816327</v>
      </c>
      <c r="J64" s="0" t="n">
        <f aca="false">H64/B64</f>
        <v>1.30063486730159</v>
      </c>
      <c r="K64" s="0" t="n">
        <f aca="false">I64/B64</f>
        <v>0.650317433650794</v>
      </c>
    </row>
    <row r="65" customFormat="false" ht="12.8" hidden="false" customHeight="false" outlineLevel="0" collapsed="false">
      <c r="A65" s="0" t="s">
        <v>74</v>
      </c>
      <c r="B65" s="0" t="n">
        <v>0.416732510526316</v>
      </c>
      <c r="C65" s="0" t="n">
        <v>216</v>
      </c>
      <c r="D65" s="0" t="n">
        <v>2510</v>
      </c>
      <c r="E65" s="0" t="n">
        <v>11</v>
      </c>
      <c r="F65" s="0" t="n">
        <f aca="false">C65*100/814</f>
        <v>26.5356265356265</v>
      </c>
      <c r="G65" s="1" t="n">
        <f aca="false">(C65-B80)/B82</f>
        <v>0.548469387755102</v>
      </c>
      <c r="H65" s="0" t="n">
        <f aca="false">G65*1</f>
        <v>0.548469387755102</v>
      </c>
      <c r="I65" s="0" t="n">
        <f aca="false">G65*0.5</f>
        <v>0.274234693877551</v>
      </c>
      <c r="J65" s="0" t="n">
        <f aca="false">H65/B65</f>
        <v>1.31611855063193</v>
      </c>
      <c r="K65" s="0" t="n">
        <f aca="false">I65/B65</f>
        <v>0.658059275315967</v>
      </c>
    </row>
    <row r="66" customFormat="false" ht="12.8" hidden="false" customHeight="false" outlineLevel="0" collapsed="false">
      <c r="A66" s="0" t="s">
        <v>75</v>
      </c>
      <c r="B66" s="0" t="n">
        <v>0.439799457894737</v>
      </c>
      <c r="C66" s="0" t="n">
        <v>229</v>
      </c>
      <c r="D66" s="0" t="n">
        <v>2884</v>
      </c>
      <c r="E66" s="0" t="n">
        <v>12</v>
      </c>
      <c r="F66" s="0" t="n">
        <f aca="false">C66*100/814</f>
        <v>28.1326781326781</v>
      </c>
      <c r="G66" s="1" t="n">
        <f aca="false">(C66-B80)/B82</f>
        <v>0.581632653061224</v>
      </c>
      <c r="H66" s="0" t="n">
        <f aca="false">G66*1</f>
        <v>0.581632653061224</v>
      </c>
      <c r="I66" s="0" t="n">
        <f aca="false">G66*0.5</f>
        <v>0.290816326530612</v>
      </c>
      <c r="J66" s="0" t="n">
        <f aca="false">H66/B66</f>
        <v>1.32249515687315</v>
      </c>
      <c r="K66" s="0" t="n">
        <f aca="false">I66/B66</f>
        <v>0.661247578436573</v>
      </c>
    </row>
    <row r="67" customFormat="false" ht="12.8" hidden="false" customHeight="false" outlineLevel="0" collapsed="false">
      <c r="A67" s="0" t="s">
        <v>76</v>
      </c>
      <c r="B67" s="0" t="n">
        <v>0.459638934210526</v>
      </c>
      <c r="C67" s="0" t="n">
        <v>250</v>
      </c>
      <c r="D67" s="0" t="n">
        <v>3453</v>
      </c>
      <c r="E67" s="0" t="n">
        <v>13</v>
      </c>
      <c r="F67" s="0" t="n">
        <f aca="false">C67*100/814</f>
        <v>30.7125307125307</v>
      </c>
      <c r="G67" s="1" t="n">
        <f aca="false">(C67-B80)/B82</f>
        <v>0.635204081632653</v>
      </c>
      <c r="H67" s="0" t="n">
        <f aca="false">G67*1</f>
        <v>0.635204081632653</v>
      </c>
      <c r="I67" s="0" t="n">
        <f aca="false">G67*0.5</f>
        <v>0.317602040816327</v>
      </c>
      <c r="J67" s="0" t="n">
        <f aca="false">H67/B67</f>
        <v>1.38196317664794</v>
      </c>
      <c r="K67" s="0" t="n">
        <f aca="false">I67/B67</f>
        <v>0.690981588323971</v>
      </c>
    </row>
    <row r="68" customFormat="false" ht="12.8" hidden="false" customHeight="false" outlineLevel="0" collapsed="false">
      <c r="A68" s="0" t="s">
        <v>77</v>
      </c>
      <c r="B68" s="0" t="n">
        <v>0.273019423684211</v>
      </c>
      <c r="C68" s="0" t="n">
        <v>131</v>
      </c>
      <c r="D68" s="0" t="n">
        <v>573</v>
      </c>
      <c r="E68" s="0" t="n">
        <v>4</v>
      </c>
      <c r="F68" s="0" t="n">
        <f aca="false">C68*100/814</f>
        <v>16.0933660933661</v>
      </c>
      <c r="G68" s="1" t="n">
        <f aca="false">(C68-B80)/B82</f>
        <v>0.331632653061224</v>
      </c>
      <c r="H68" s="0" t="n">
        <f aca="false">G68*1</f>
        <v>0.331632653061224</v>
      </c>
      <c r="I68" s="0" t="n">
        <f aca="false">G68*0.5</f>
        <v>0.165816326530612</v>
      </c>
      <c r="J68" s="0" t="n">
        <f aca="false">H68/B68</f>
        <v>1.21468519926556</v>
      </c>
      <c r="K68" s="0" t="n">
        <f aca="false">I68/B68</f>
        <v>0.607342599632781</v>
      </c>
    </row>
    <row r="69" customFormat="false" ht="12.8" hidden="false" customHeight="false" outlineLevel="0" collapsed="false">
      <c r="A69" s="0" t="s">
        <v>78</v>
      </c>
      <c r="B69" s="0" t="n">
        <v>0.344428747368421</v>
      </c>
      <c r="C69" s="0" t="n">
        <v>174</v>
      </c>
      <c r="D69" s="0" t="n">
        <v>1137</v>
      </c>
      <c r="E69" s="0" t="n">
        <v>6</v>
      </c>
      <c r="F69" s="0" t="n">
        <f aca="false">C69*100/814</f>
        <v>21.3759213759214</v>
      </c>
      <c r="G69" s="1" t="n">
        <f aca="false">(C69-B80)/B82</f>
        <v>0.441326530612245</v>
      </c>
      <c r="H69" s="0" t="n">
        <f aca="false">G69*1</f>
        <v>0.441326530612245</v>
      </c>
      <c r="I69" s="0" t="n">
        <f aca="false">G69*0.5</f>
        <v>0.220663265306122</v>
      </c>
      <c r="J69" s="0" t="n">
        <f aca="false">H69/B69</f>
        <v>1.28132896566899</v>
      </c>
      <c r="K69" s="0" t="n">
        <f aca="false">I69/B69</f>
        <v>0.640664482834495</v>
      </c>
    </row>
    <row r="70" customFormat="false" ht="12.8" hidden="false" customHeight="false" outlineLevel="0" collapsed="false">
      <c r="A70" s="0" t="s">
        <v>79</v>
      </c>
      <c r="B70" s="0" t="n">
        <v>0.420434142105263</v>
      </c>
      <c r="C70" s="0" t="n">
        <v>209</v>
      </c>
      <c r="D70" s="0" t="n">
        <v>1724</v>
      </c>
      <c r="E70" s="0" t="n">
        <v>8</v>
      </c>
      <c r="F70" s="0" t="n">
        <f aca="false">C70*100/814</f>
        <v>25.6756756756757</v>
      </c>
      <c r="G70" s="1" t="n">
        <f aca="false">(C70-B80)/B82</f>
        <v>0.530612244897959</v>
      </c>
      <c r="H70" s="0" t="n">
        <f aca="false">G70*1</f>
        <v>0.530612244897959</v>
      </c>
      <c r="I70" s="0" t="n">
        <f aca="false">G70*0.5</f>
        <v>0.26530612244898</v>
      </c>
      <c r="J70" s="0" t="n">
        <f aca="false">H70/B70</f>
        <v>1.26205793430808</v>
      </c>
      <c r="K70" s="0" t="n">
        <f aca="false">I70/B70</f>
        <v>0.631028967154041</v>
      </c>
    </row>
    <row r="71" customFormat="false" ht="12.8" hidden="false" customHeight="false" outlineLevel="0" collapsed="false">
      <c r="A71" s="0" t="s">
        <v>80</v>
      </c>
      <c r="B71" s="0" t="n">
        <v>0.454181047368421</v>
      </c>
      <c r="C71" s="0" t="n">
        <v>235</v>
      </c>
      <c r="D71" s="0" t="n">
        <v>2272</v>
      </c>
      <c r="E71" s="0" t="n">
        <v>9</v>
      </c>
      <c r="F71" s="0" t="n">
        <f aca="false">C71*100/814</f>
        <v>28.8697788697789</v>
      </c>
      <c r="G71" s="1" t="n">
        <f aca="false">(C71-B80)/B82</f>
        <v>0.596938775510204</v>
      </c>
      <c r="H71" s="0" t="n">
        <f aca="false">G71*1</f>
        <v>0.596938775510204</v>
      </c>
      <c r="I71" s="0" t="n">
        <f aca="false">G71*0.5</f>
        <v>0.298469387755102</v>
      </c>
      <c r="J71" s="0" t="n">
        <f aca="false">H71/B71</f>
        <v>1.31431899012286</v>
      </c>
      <c r="K71" s="0" t="n">
        <f aca="false">I71/B71</f>
        <v>0.657159495061428</v>
      </c>
    </row>
    <row r="72" customFormat="false" ht="12.8" hidden="false" customHeight="false" outlineLevel="0" collapsed="false">
      <c r="A72" s="0" t="s">
        <v>81</v>
      </c>
      <c r="B72" s="0" t="n">
        <v>0.49183907631579</v>
      </c>
      <c r="C72" s="0" t="n">
        <v>261</v>
      </c>
      <c r="D72" s="0" t="n">
        <v>2852</v>
      </c>
      <c r="E72" s="0" t="n">
        <v>10</v>
      </c>
      <c r="F72" s="0" t="n">
        <f aca="false">C72*100/814</f>
        <v>32.0638820638821</v>
      </c>
      <c r="G72" s="1" t="n">
        <f aca="false">(C72-B80)/B82</f>
        <v>0.663265306122449</v>
      </c>
      <c r="H72" s="0" t="n">
        <f aca="false">G72*1</f>
        <v>0.663265306122449</v>
      </c>
      <c r="I72" s="0" t="n">
        <f aca="false">G72*0.5</f>
        <v>0.331632653061224</v>
      </c>
      <c r="J72" s="0" t="n">
        <f aca="false">H72/B72</f>
        <v>1.34854129747225</v>
      </c>
      <c r="K72" s="0" t="n">
        <f aca="false">I72/B72</f>
        <v>0.674270648736126</v>
      </c>
    </row>
    <row r="73" customFormat="false" ht="12.8" hidden="false" customHeight="false" outlineLevel="0" collapsed="false">
      <c r="A73" s="0" t="s">
        <v>82</v>
      </c>
      <c r="B73" s="0" t="n">
        <v>0.605754539473684</v>
      </c>
      <c r="C73" s="0" t="n">
        <v>330</v>
      </c>
      <c r="D73" s="0" t="n">
        <v>5676</v>
      </c>
      <c r="E73" s="0" t="n">
        <v>17</v>
      </c>
      <c r="F73" s="0" t="n">
        <f aca="false">C73*100/814</f>
        <v>40.5405405405405</v>
      </c>
      <c r="G73" s="1" t="n">
        <f aca="false">(C73-B80)/B82</f>
        <v>0.839285714285714</v>
      </c>
      <c r="H73" s="0" t="n">
        <f aca="false">G73*1</f>
        <v>0.839285714285714</v>
      </c>
      <c r="I73" s="0" t="n">
        <f aca="false">G73*0.5</f>
        <v>0.419642857142857</v>
      </c>
      <c r="J73" s="0" t="n">
        <f aca="false">H73/B73</f>
        <v>1.38552113041519</v>
      </c>
      <c r="K73" s="0" t="n">
        <f aca="false">I73/B73</f>
        <v>0.692760565207597</v>
      </c>
    </row>
    <row r="74" customFormat="false" ht="12.8" hidden="false" customHeight="false" outlineLevel="0" collapsed="false">
      <c r="A74" s="0" t="s">
        <v>83</v>
      </c>
      <c r="B74" s="0" t="n">
        <v>0.676440721052631</v>
      </c>
      <c r="C74" s="0" t="n">
        <v>374</v>
      </c>
      <c r="D74" s="0" t="n">
        <v>8083</v>
      </c>
      <c r="E74" s="0" t="n">
        <v>21</v>
      </c>
      <c r="F74" s="0" t="n">
        <f aca="false">C74*100/814</f>
        <v>45.945945945946</v>
      </c>
      <c r="G74" s="1" t="n">
        <f aca="false">(C74-B80)/B82</f>
        <v>0.951530612244898</v>
      </c>
      <c r="H74" s="0" t="n">
        <f aca="false">G74*1</f>
        <v>0.951530612244898</v>
      </c>
      <c r="I74" s="0" t="n">
        <f aca="false">G74*0.5</f>
        <v>0.475765306122449</v>
      </c>
      <c r="J74" s="0" t="n">
        <f aca="false">H74/B74</f>
        <v>1.40667257696164</v>
      </c>
      <c r="K74" s="0" t="n">
        <f aca="false">I74/B74</f>
        <v>0.703336288480822</v>
      </c>
    </row>
    <row r="75" customFormat="false" ht="12.8" hidden="false" customHeight="false" outlineLevel="0" collapsed="false">
      <c r="A75" s="0" t="s">
        <v>84</v>
      </c>
      <c r="B75" s="0" t="n">
        <v>0.700763284210526</v>
      </c>
      <c r="C75" s="0" t="n">
        <v>393</v>
      </c>
      <c r="D75" s="0" t="n">
        <v>11331</v>
      </c>
      <c r="E75" s="0" t="n">
        <v>28</v>
      </c>
      <c r="F75" s="0" t="n">
        <f aca="false">C75*100/814</f>
        <v>48.2800982800983</v>
      </c>
      <c r="G75" s="1" t="n">
        <f aca="false">(C75-B80)/B82</f>
        <v>1</v>
      </c>
      <c r="H75" s="0" t="n">
        <f aca="false">G75*1</f>
        <v>1</v>
      </c>
      <c r="I75" s="0" t="n">
        <f aca="false">G75*0.5</f>
        <v>0.5</v>
      </c>
      <c r="J75" s="0" t="n">
        <f aca="false">H75/B75</f>
        <v>1.42701540239311</v>
      </c>
      <c r="K75" s="0" t="n">
        <f aca="false">I75/B75</f>
        <v>0.713507701196554</v>
      </c>
    </row>
    <row r="80" customFormat="false" ht="12.8" hidden="false" customHeight="false" outlineLevel="0" collapsed="false">
      <c r="A80" s="0" t="s">
        <v>85</v>
      </c>
      <c r="B80" s="0" t="n">
        <f aca="false">SMALL(C2:C75,1)</f>
        <v>1</v>
      </c>
    </row>
    <row r="81" customFormat="false" ht="12.8" hidden="false" customHeight="false" outlineLevel="0" collapsed="false">
      <c r="A81" s="0" t="s">
        <v>86</v>
      </c>
      <c r="B81" s="0" t="n">
        <f aca="false">LARGE(C2:C75,1)</f>
        <v>393</v>
      </c>
    </row>
    <row r="82" customFormat="false" ht="12.8" hidden="false" customHeight="false" outlineLevel="0" collapsed="false">
      <c r="A82" s="0" t="s">
        <v>87</v>
      </c>
      <c r="B82" s="0" t="n">
        <f aca="false">B81-B80</f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2019-06-19T12:33:07Z</dcterms:modified>
  <cp:revision>6</cp:revision>
  <dc:subject/>
  <dc:title/>
</cp:coreProperties>
</file>