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DMBO" sheetId="1" state="visible" r:id="rId2"/>
    <sheet name="DTC" sheetId="2" state="visible" r:id="rId3"/>
    <sheet name="GMOD" sheetId="3" state="visible" r:id="rId4"/>
    <sheet name="GTCOD" sheetId="4" state="visible" r:id="rId5"/>
    <sheet name="PEDRO" sheetId="5" state="visible" r:id="rId6"/>
    <sheet name="Sumary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<sst xmlns="http://schemas.openxmlformats.org/spreadsheetml/2006/main" count="443" uniqueCount="61">
  <si>
    <t xml:space="preserve">Program</t>
  </si>
  <si>
    <t xml:space="preserve">1x</t>
  </si>
  <si>
    <t xml:space="preserve">2x</t>
  </si>
  <si>
    <t xml:space="preserve">3x</t>
  </si>
  <si>
    <t xml:space="preserve">4x</t>
  </si>
  <si>
    <t xml:space="preserve">5x</t>
  </si>
  <si>
    <t xml:space="preserve">Media</t>
  </si>
  <si>
    <t xml:space="preserve">boundedQueue</t>
  </si>
  <si>
    <t xml:space="preserve">cal</t>
  </si>
  <si>
    <t xml:space="preserve">Calculation</t>
  </si>
  <si>
    <t xml:space="preserve">checkIt</t>
  </si>
  <si>
    <t xml:space="preserve">CheckPalindrome</t>
  </si>
  <si>
    <t xml:space="preserve">countPositive</t>
  </si>
  <si>
    <t xml:space="preserve">date-plus</t>
  </si>
  <si>
    <t xml:space="preserve">DigitReverser</t>
  </si>
  <si>
    <t xml:space="preserve">findLast</t>
  </si>
  <si>
    <t xml:space="preserve">findVal</t>
  </si>
  <si>
    <t xml:space="preserve">Gaussian</t>
  </si>
  <si>
    <t xml:space="preserve">Heap</t>
  </si>
  <si>
    <t xml:space="preserve">InversePermutation</t>
  </si>
  <si>
    <t xml:space="preserve">jday-jdate</t>
  </si>
  <si>
    <t xml:space="preserve">lastZero</t>
  </si>
  <si>
    <t xml:space="preserve">LRS</t>
  </si>
  <si>
    <t xml:space="preserve">MergeSort</t>
  </si>
  <si>
    <t xml:space="preserve">numZero</t>
  </si>
  <si>
    <t xml:space="preserve">oddOrPos</t>
  </si>
  <si>
    <t xml:space="preserve">pcal</t>
  </si>
  <si>
    <t xml:space="preserve">power</t>
  </si>
  <si>
    <t xml:space="preserve">print_tokens</t>
  </si>
  <si>
    <t xml:space="preserve">print_tokens2</t>
  </si>
  <si>
    <t xml:space="preserve">printPrimes</t>
  </si>
  <si>
    <t xml:space="preserve">Queue</t>
  </si>
  <si>
    <t xml:space="preserve">quicksort [</t>
  </si>
  <si>
    <t xml:space="preserve">quicksort</t>
  </si>
  <si>
    <t xml:space="preserve">RecursiveSelectionSort</t>
  </si>
  <si>
    <t xml:space="preserve">replace</t>
  </si>
  <si>
    <t xml:space="preserve">schedule</t>
  </si>
  <si>
    <t xml:space="preserve">schedule2</t>
  </si>
  <si>
    <t xml:space="preserve">Stack</t>
  </si>
  <si>
    <t xml:space="preserve">stats</t>
  </si>
  <si>
    <t xml:space="preserve">sum</t>
  </si>
  <si>
    <t xml:space="preserve">tcas</t>
  </si>
  <si>
    <t xml:space="preserve">testPad</t>
  </si>
  <si>
    <t xml:space="preserve">totinfo</t>
  </si>
  <si>
    <t xml:space="preserve">trashAndTakeOut [</t>
  </si>
  <si>
    <t xml:space="preserve">trashAndTakeOut</t>
  </si>
  <si>
    <t xml:space="preserve">twoPred</t>
  </si>
  <si>
    <t xml:space="preserve">UnixCal</t>
  </si>
  <si>
    <t xml:space="preserve">Total</t>
  </si>
  <si>
    <t xml:space="preserve">TOTAL</t>
  </si>
  <si>
    <t xml:space="preserve">DTC</t>
  </si>
  <si>
    <t xml:space="preserve">date-plus [</t>
  </si>
  <si>
    <t xml:space="preserve">schedule [</t>
  </si>
  <si>
    <t xml:space="preserve">schedule2 [</t>
  </si>
  <si>
    <t xml:space="preserve">GMOD</t>
  </si>
  <si>
    <t xml:space="preserve">GTCOD</t>
  </si>
  <si>
    <t xml:space="preserve">DigitReverser [</t>
  </si>
  <si>
    <t xml:space="preserve">PEDRO</t>
  </si>
  <si>
    <t xml:space="preserve">Gaussian [</t>
  </si>
  <si>
    <t xml:space="preserve">printPrimes [</t>
  </si>
  <si>
    <t xml:space="preserve">testPad [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</si>
</sst>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%"/>
    <numFmt numFmtId="166" formatCode="@"/>
    <numFmt numFmtId="167" formatCode="0.00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b val="true"/>
      <sz val="10"/>
      <name val="Arial"/>
      <family val="2"/>
      <charset val="1"/>
    </font>
    <font>
      <sz val="11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4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25" activeCellId="0" sqref="J25"/>
    </sheetView>
  </sheetViews>
  <sheetFormatPr defaultRowHeight="13.8"/>
  <cols>
    <col collapsed="false" hidden="false" max="1" min="1" style="1" width="23.5668016194332"/>
    <col collapsed="false" hidden="false" max="6" min="2" style="1" width="8.57085020242915"/>
    <col collapsed="false" hidden="false" max="7" min="7" style="1" width="8.46153846153846"/>
    <col collapsed="false" hidden="false" max="9" min="8" style="1" width="8.57085020242915"/>
    <col collapsed="false" hidden="false" max="10" min="10" style="1" width="20.7813765182186"/>
    <col collapsed="false" hidden="false" max="11" min="11" style="1" width="8.57085020242915"/>
    <col collapsed="false" hidden="false" max="12" min="12" style="1" width="12.748987854251"/>
    <col collapsed="false" hidden="false" max="1021" min="13" style="1" width="8.57085020242915"/>
    <col collapsed="false" hidden="false" max="1025" min="1022" style="0" width="8.57085020242915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/>
      <c r="I1" s="3"/>
    </row>
    <row r="2" customFormat="false" ht="13.8" hidden="false" customHeight="false" outlineLevel="0" collapsed="false">
      <c r="A2" s="1" t="s">
        <v>7</v>
      </c>
      <c r="B2" s="1" t="n">
        <v>648.63926478</v>
      </c>
      <c r="C2" s="1" t="n">
        <v>636.61774087</v>
      </c>
      <c r="D2" s="1" t="n">
        <v>651.92984547</v>
      </c>
      <c r="E2" s="1" t="n">
        <v>663.28702257</v>
      </c>
      <c r="F2" s="1" t="n">
        <v>701.52952298</v>
      </c>
      <c r="G2" s="4" t="n">
        <f aca="false">AVERAGE(B2:F2)</f>
        <v>660.400679334</v>
      </c>
      <c r="H2" s="3"/>
      <c r="I2" s="3"/>
      <c r="J2" s="5" t="s">
        <v>7</v>
      </c>
      <c r="K2" s="5" t="n">
        <v>474.21</v>
      </c>
      <c r="L2" s="6" t="n">
        <f aca="false">G2/K2-1</f>
        <v>0.392633388865692</v>
      </c>
    </row>
    <row r="3" customFormat="false" ht="13.8" hidden="false" customHeight="false" outlineLevel="0" collapsed="false">
      <c r="A3" s="1" t="s">
        <v>8</v>
      </c>
      <c r="B3" s="1" t="n">
        <v>45.31201521</v>
      </c>
      <c r="C3" s="1" t="n">
        <v>39.2447871</v>
      </c>
      <c r="D3" s="1" t="n">
        <v>24.58540784</v>
      </c>
      <c r="E3" s="1" t="n">
        <v>46.58111214</v>
      </c>
      <c r="F3" s="1" t="n">
        <v>27.20154008</v>
      </c>
      <c r="G3" s="4" t="n">
        <f aca="false">AVERAGE(B3:F3)</f>
        <v>36.584972474</v>
      </c>
      <c r="J3" s="5" t="s">
        <v>8</v>
      </c>
      <c r="K3" s="5" t="n">
        <v>16.29</v>
      </c>
      <c r="L3" s="6" t="n">
        <f aca="false">G3/K3-1</f>
        <v>1.24585466384285</v>
      </c>
    </row>
    <row r="4" customFormat="false" ht="13.8" hidden="false" customHeight="false" outlineLevel="0" collapsed="false">
      <c r="A4" s="1" t="s">
        <v>9</v>
      </c>
      <c r="B4" s="1" t="n">
        <v>99.32339678</v>
      </c>
      <c r="C4" s="1" t="n">
        <v>88.6499397</v>
      </c>
      <c r="D4" s="1" t="n">
        <v>70.2285944</v>
      </c>
      <c r="E4" s="1" t="n">
        <v>81.72549828</v>
      </c>
      <c r="F4" s="1" t="n">
        <v>75.89135653</v>
      </c>
      <c r="G4" s="4" t="n">
        <f aca="false">AVERAGE(B4:F4)</f>
        <v>83.163757138</v>
      </c>
      <c r="J4" s="5" t="s">
        <v>9</v>
      </c>
      <c r="K4" s="5" t="n">
        <v>67.48</v>
      </c>
      <c r="L4" s="6" t="n">
        <f aca="false">G4/K4-1</f>
        <v>0.232420823029046</v>
      </c>
    </row>
    <row r="5" customFormat="false" ht="13.8" hidden="false" customHeight="false" outlineLevel="0" collapsed="false">
      <c r="A5" s="1" t="s">
        <v>10</v>
      </c>
      <c r="B5" s="1" t="n">
        <v>-0.69489417</v>
      </c>
      <c r="C5" s="1" t="n">
        <v>16.14491343</v>
      </c>
      <c r="D5" s="1" t="n">
        <v>34.73922238</v>
      </c>
      <c r="E5" s="1" t="n">
        <v>62.17559276</v>
      </c>
      <c r="F5" s="1" t="n">
        <v>17.77491016</v>
      </c>
      <c r="G5" s="4" t="n">
        <f aca="false">AVERAGE(B5:F5)</f>
        <v>26.027948912</v>
      </c>
      <c r="J5" s="5" t="s">
        <v>10</v>
      </c>
      <c r="K5" s="5" t="n">
        <v>17.49</v>
      </c>
      <c r="L5" s="6" t="n">
        <f aca="false">G5/K5-1</f>
        <v>0.488161744539737</v>
      </c>
    </row>
    <row r="6" customFormat="false" ht="13.8" hidden="false" customHeight="false" outlineLevel="0" collapsed="false">
      <c r="A6" s="1" t="s">
        <v>11</v>
      </c>
      <c r="B6" s="1" t="n">
        <v>48.58533638</v>
      </c>
      <c r="C6" s="1" t="n">
        <v>44.83641352</v>
      </c>
      <c r="D6" s="1" t="n">
        <v>25.99372188</v>
      </c>
      <c r="E6" s="1" t="n">
        <v>43.30008167</v>
      </c>
      <c r="F6" s="1" t="n">
        <v>46.73551267</v>
      </c>
      <c r="G6" s="4" t="n">
        <f aca="false">AVERAGE(B6:F6)</f>
        <v>41.890213224</v>
      </c>
      <c r="J6" s="5" t="s">
        <v>11</v>
      </c>
      <c r="K6" s="5" t="n">
        <v>29.5</v>
      </c>
      <c r="L6" s="6" t="n">
        <f aca="false">G6/K6-1</f>
        <v>0.420007227932203</v>
      </c>
    </row>
    <row r="7" customFormat="false" ht="13.8" hidden="false" customHeight="false" outlineLevel="0" collapsed="false">
      <c r="A7" s="1" t="s">
        <v>12</v>
      </c>
      <c r="B7" s="1" t="n">
        <v>23.97172861</v>
      </c>
      <c r="C7" s="1" t="n">
        <v>23.59019305</v>
      </c>
      <c r="D7" s="1" t="n">
        <v>31.84954183</v>
      </c>
      <c r="E7" s="1" t="n">
        <v>30.81444527</v>
      </c>
      <c r="F7" s="7" t="n">
        <v>27.82030295</v>
      </c>
      <c r="G7" s="4" t="n">
        <f aca="false">AVERAGE(B7:F7)</f>
        <v>27.609242342</v>
      </c>
      <c r="J7" s="5" t="s">
        <v>12</v>
      </c>
      <c r="K7" s="5" t="n">
        <v>9.84</v>
      </c>
      <c r="L7" s="6" t="n">
        <f aca="false">G7/K7-1</f>
        <v>1.80581731117886</v>
      </c>
    </row>
    <row r="8" s="8" customFormat="true" ht="13.8" hidden="false" customHeight="false" outlineLevel="0" collapsed="false">
      <c r="A8" s="1" t="s">
        <v>13</v>
      </c>
      <c r="B8" s="1" t="n">
        <v>133.00941362</v>
      </c>
      <c r="C8" s="1" t="n">
        <v>135.50705642</v>
      </c>
      <c r="D8" s="1" t="n">
        <v>156.33588501</v>
      </c>
      <c r="E8" s="1" t="n">
        <v>139.7612219</v>
      </c>
      <c r="F8" s="1" t="n">
        <v>177.14286056</v>
      </c>
      <c r="G8" s="4" t="n">
        <f aca="false">AVERAGE(B8:F8)</f>
        <v>148.351287502</v>
      </c>
      <c r="J8" s="9" t="s">
        <v>13</v>
      </c>
      <c r="K8" s="9" t="n">
        <v>113.18</v>
      </c>
      <c r="L8" s="6" t="n">
        <f aca="false">G8/K8-1</f>
        <v>0.31075532339636</v>
      </c>
      <c r="AMG8" s="1"/>
      <c r="AMH8" s="0"/>
      <c r="AMI8" s="0"/>
      <c r="AMJ8" s="0"/>
    </row>
    <row r="9" customFormat="false" ht="13.8" hidden="false" customHeight="false" outlineLevel="0" collapsed="false">
      <c r="A9" s="1" t="s">
        <v>14</v>
      </c>
      <c r="B9" s="1" t="n">
        <v>52.50571804</v>
      </c>
      <c r="C9" s="1" t="n">
        <v>61.90635832</v>
      </c>
      <c r="D9" s="1" t="n">
        <v>54.40678008</v>
      </c>
      <c r="E9" s="1" t="n">
        <v>51.06283314</v>
      </c>
      <c r="F9" s="1" t="n">
        <v>54.17391718</v>
      </c>
      <c r="G9" s="4" t="n">
        <f aca="false">AVERAGE(B9:F9)</f>
        <v>54.811121352</v>
      </c>
      <c r="J9" s="5" t="s">
        <v>14</v>
      </c>
      <c r="K9" s="5" t="n">
        <v>32.85</v>
      </c>
      <c r="L9" s="6" t="n">
        <f aca="false">G9/K9-1</f>
        <v>0.668527286210046</v>
      </c>
    </row>
    <row r="10" customFormat="false" ht="13.8" hidden="false" customHeight="false" outlineLevel="0" collapsed="false">
      <c r="A10" s="1" t="s">
        <v>15</v>
      </c>
      <c r="B10" s="1" t="n">
        <v>29.66215602</v>
      </c>
      <c r="C10" s="1" t="n">
        <v>15.83108913</v>
      </c>
      <c r="D10" s="1" t="n">
        <v>17.43349386</v>
      </c>
      <c r="E10" s="1" t="n">
        <v>42.44136332</v>
      </c>
      <c r="F10" s="1" t="n">
        <v>21.79046051</v>
      </c>
      <c r="G10" s="4" t="n">
        <f aca="false">AVERAGE(B10:F10)</f>
        <v>25.431712568</v>
      </c>
      <c r="J10" s="5" t="s">
        <v>15</v>
      </c>
      <c r="K10" s="5" t="n">
        <v>7.37</v>
      </c>
      <c r="L10" s="6" t="n">
        <f aca="false">G10/K10-1</f>
        <v>2.45070726838535</v>
      </c>
    </row>
    <row r="11" customFormat="false" ht="13.8" hidden="false" customHeight="false" outlineLevel="0" collapsed="false">
      <c r="A11" s="1" t="s">
        <v>16</v>
      </c>
      <c r="B11" s="1" t="n">
        <v>68.93348594</v>
      </c>
      <c r="C11" s="1" t="n">
        <v>62.89124165</v>
      </c>
      <c r="D11" s="1" t="n">
        <v>38.72776669</v>
      </c>
      <c r="E11" s="1" t="n">
        <v>74.27047671</v>
      </c>
      <c r="F11" s="1" t="n">
        <v>62.57808675</v>
      </c>
      <c r="G11" s="4" t="n">
        <f aca="false">AVERAGE(B11:F11)</f>
        <v>61.480211548</v>
      </c>
      <c r="J11" s="5" t="s">
        <v>16</v>
      </c>
      <c r="K11" s="5" t="n">
        <v>42.54</v>
      </c>
      <c r="L11" s="6" t="n">
        <f aca="false">G11/K11-1</f>
        <v>0.445232993606018</v>
      </c>
    </row>
    <row r="12" customFormat="false" ht="13.8" hidden="false" customHeight="false" outlineLevel="0" collapsed="false">
      <c r="A12" s="1" t="s">
        <v>17</v>
      </c>
      <c r="B12" s="1" t="n">
        <v>101.59202803</v>
      </c>
      <c r="C12" s="1" t="n">
        <v>79.40860855</v>
      </c>
      <c r="D12" s="1" t="n">
        <v>67.38245287</v>
      </c>
      <c r="E12" s="1" t="n">
        <v>108.4936813</v>
      </c>
      <c r="F12" s="1" t="n">
        <v>409.70790812</v>
      </c>
      <c r="G12" s="4" t="n">
        <f aca="false">AVERAGE(B12:F12)</f>
        <v>153.316935774</v>
      </c>
      <c r="J12" s="5" t="s">
        <v>17</v>
      </c>
      <c r="K12" s="5" t="n">
        <v>82.57</v>
      </c>
      <c r="L12" s="6" t="n">
        <f aca="false">G12/K12-1</f>
        <v>0.856811623761657</v>
      </c>
    </row>
    <row r="13" customFormat="false" ht="13.8" hidden="false" customHeight="false" outlineLevel="0" collapsed="false">
      <c r="A13" s="1" t="s">
        <v>18</v>
      </c>
      <c r="B13" s="1" t="n">
        <v>52.1941395</v>
      </c>
      <c r="C13" s="1" t="n">
        <v>63.79235571</v>
      </c>
      <c r="D13" s="1" t="n">
        <v>47.13430807</v>
      </c>
      <c r="E13" s="1" t="n">
        <v>42.97618714</v>
      </c>
      <c r="F13" s="1" t="n">
        <v>56.56722422</v>
      </c>
      <c r="G13" s="4" t="n">
        <f aca="false">AVERAGE(B13:F13)</f>
        <v>52.532842928</v>
      </c>
      <c r="J13" s="5" t="s">
        <v>18</v>
      </c>
      <c r="K13" s="5" t="n">
        <v>38.55</v>
      </c>
      <c r="L13" s="6" t="n">
        <f aca="false">G13/K13-1</f>
        <v>0.362719660907912</v>
      </c>
    </row>
    <row r="14" s="8" customFormat="true" ht="13.8" hidden="false" customHeight="false" outlineLevel="0" collapsed="false">
      <c r="A14" s="1" t="s">
        <v>19</v>
      </c>
      <c r="B14" s="1" t="n">
        <v>33.88705147</v>
      </c>
      <c r="C14" s="1" t="n">
        <v>74.48104645</v>
      </c>
      <c r="D14" s="1" t="n">
        <v>65.93455175</v>
      </c>
      <c r="E14" s="1" t="n">
        <v>21.59151479</v>
      </c>
      <c r="F14" s="1" t="n">
        <v>3.30182</v>
      </c>
      <c r="G14" s="4" t="n">
        <f aca="false">AVERAGE(B14:F14)</f>
        <v>39.839196892</v>
      </c>
      <c r="J14" s="9" t="s">
        <v>19</v>
      </c>
      <c r="K14" s="9" t="n">
        <v>12.97</v>
      </c>
      <c r="L14" s="6" t="n">
        <f aca="false">G14/K14-1</f>
        <v>2.07164201171935</v>
      </c>
      <c r="AMG14" s="1"/>
      <c r="AMH14" s="0"/>
      <c r="AMI14" s="0"/>
      <c r="AMJ14" s="0"/>
    </row>
    <row r="15" customFormat="false" ht="13.8" hidden="false" customHeight="false" outlineLevel="0" collapsed="false">
      <c r="A15" s="1" t="s">
        <v>20</v>
      </c>
      <c r="B15" s="1" t="n">
        <v>152.15444969</v>
      </c>
      <c r="C15" s="1" t="n">
        <v>150.85205649</v>
      </c>
      <c r="D15" s="1" t="n">
        <v>149.66208058</v>
      </c>
      <c r="E15" s="1" t="n">
        <v>151.8312219</v>
      </c>
      <c r="F15" s="1" t="n">
        <v>148.51637307</v>
      </c>
      <c r="G15" s="4" t="n">
        <f aca="false">AVERAGE(B15:F15)</f>
        <v>150.603236346</v>
      </c>
      <c r="J15" s="5" t="s">
        <v>20</v>
      </c>
      <c r="K15" s="5" t="n">
        <v>112.76</v>
      </c>
      <c r="L15" s="6" t="n">
        <f aca="false">G15/K15-1</f>
        <v>0.33560869409365</v>
      </c>
    </row>
    <row r="16" customFormat="false" ht="13.8" hidden="false" customHeight="false" outlineLevel="0" collapsed="false">
      <c r="A16" s="1" t="s">
        <v>21</v>
      </c>
      <c r="B16" s="1" t="n">
        <v>168.41074085</v>
      </c>
      <c r="C16" s="1" t="n">
        <v>171.0776376</v>
      </c>
      <c r="D16" s="1" t="n">
        <v>170.5707797</v>
      </c>
      <c r="E16" s="1" t="n">
        <v>172.69718985</v>
      </c>
      <c r="F16" s="1" t="n">
        <v>170.86311034</v>
      </c>
      <c r="G16" s="4" t="n">
        <f aca="false">AVERAGE(B16:F16)</f>
        <v>170.723891668</v>
      </c>
      <c r="J16" s="5" t="s">
        <v>21</v>
      </c>
      <c r="K16" s="5" t="n">
        <v>144.81</v>
      </c>
      <c r="L16" s="6" t="n">
        <f aca="false">G16/K16-1</f>
        <v>0.178950981755404</v>
      </c>
    </row>
    <row r="17" customFormat="false" ht="13.8" hidden="false" customHeight="false" outlineLevel="0" collapsed="false">
      <c r="A17" s="1" t="s">
        <v>22</v>
      </c>
      <c r="B17" s="1" t="n">
        <v>47.67845737</v>
      </c>
      <c r="C17" s="1" t="n">
        <v>45.63364168</v>
      </c>
      <c r="D17" s="1" t="n">
        <v>44.2996866</v>
      </c>
      <c r="E17" s="1" t="n">
        <v>48.54387591</v>
      </c>
      <c r="F17" s="1" t="n">
        <v>54.11398601</v>
      </c>
      <c r="G17" s="4" t="n">
        <f aca="false">AVERAGE(B17:F17)</f>
        <v>48.053929514</v>
      </c>
      <c r="J17" s="5" t="s">
        <v>22</v>
      </c>
      <c r="K17" s="5" t="n">
        <v>38.25</v>
      </c>
      <c r="L17" s="6" t="n">
        <f aca="false">G17/K17-1</f>
        <v>0.256311882718954</v>
      </c>
    </row>
    <row r="18" customFormat="false" ht="13.8" hidden="false" customHeight="false" outlineLevel="0" collapsed="false">
      <c r="A18" s="1" t="s">
        <v>23</v>
      </c>
      <c r="B18" s="1" t="n">
        <v>44.3094531</v>
      </c>
      <c r="C18" s="1" t="n">
        <v>38.35004534</v>
      </c>
      <c r="D18" s="1" t="n">
        <v>58.19873055</v>
      </c>
      <c r="E18" s="1" t="n">
        <v>47.28784458</v>
      </c>
      <c r="F18" s="1" t="n">
        <v>45.25758301</v>
      </c>
      <c r="G18" s="4" t="n">
        <f aca="false">AVERAGE(B18:F18)</f>
        <v>46.680731316</v>
      </c>
      <c r="J18" s="5" t="s">
        <v>23</v>
      </c>
      <c r="K18" s="5" t="n">
        <v>31.35</v>
      </c>
      <c r="L18" s="6" t="n">
        <f aca="false">G18/K18-1</f>
        <v>0.48901854277512</v>
      </c>
    </row>
    <row r="19" customFormat="false" ht="13.8" hidden="false" customHeight="false" outlineLevel="0" collapsed="false">
      <c r="A19" s="1" t="s">
        <v>24</v>
      </c>
      <c r="B19" s="1" t="n">
        <v>120.59131339</v>
      </c>
      <c r="C19" s="1" t="n">
        <v>109.53948551</v>
      </c>
      <c r="D19" s="1" t="n">
        <v>132.42464496</v>
      </c>
      <c r="E19" s="1" t="n">
        <v>120.11214975</v>
      </c>
      <c r="F19" s="1" t="n">
        <v>135.3638013</v>
      </c>
      <c r="G19" s="4" t="n">
        <f aca="false">AVERAGE(B19:F19)</f>
        <v>123.606278982</v>
      </c>
      <c r="J19" s="5" t="s">
        <v>24</v>
      </c>
      <c r="K19" s="5" t="n">
        <v>85.26</v>
      </c>
      <c r="L19" s="6" t="n">
        <f aca="false">G19/K19-1</f>
        <v>0.449756966713582</v>
      </c>
    </row>
    <row r="20" s="8" customFormat="true" ht="13.8" hidden="false" customHeight="false" outlineLevel="0" collapsed="false">
      <c r="A20" s="1" t="s">
        <v>25</v>
      </c>
      <c r="B20" s="1" t="n">
        <v>24.11714691</v>
      </c>
      <c r="C20" s="1" t="n">
        <v>22.95275264</v>
      </c>
      <c r="D20" s="1" t="n">
        <v>25.86189222</v>
      </c>
      <c r="E20" s="1" t="n">
        <v>21.90139901</v>
      </c>
      <c r="F20" s="1" t="n">
        <v>33.94355274</v>
      </c>
      <c r="G20" s="4" t="n">
        <f aca="false">AVERAGE(B20:F20)</f>
        <v>25.755348704</v>
      </c>
      <c r="J20" s="9" t="s">
        <v>25</v>
      </c>
      <c r="K20" s="9" t="n">
        <v>10.94</v>
      </c>
      <c r="L20" s="6" t="n">
        <f aca="false">G20/K20-1</f>
        <v>1.3542366274223</v>
      </c>
      <c r="AMG20" s="1"/>
      <c r="AMH20" s="0"/>
      <c r="AMI20" s="0"/>
      <c r="AMJ20" s="0"/>
    </row>
    <row r="21" customFormat="false" ht="13.8" hidden="false" customHeight="false" outlineLevel="0" collapsed="false">
      <c r="A21" s="1" t="s">
        <v>26</v>
      </c>
      <c r="B21" s="1" t="n">
        <v>401.17301157</v>
      </c>
      <c r="C21" s="1" t="n">
        <v>397.98149045</v>
      </c>
      <c r="D21" s="1" t="n">
        <v>402.49176535</v>
      </c>
      <c r="E21" s="1" t="n">
        <v>385.71448337</v>
      </c>
      <c r="F21" s="1" t="n">
        <v>389.61588505</v>
      </c>
      <c r="G21" s="4" t="n">
        <f aca="false">AVERAGE(B21:F21)</f>
        <v>395.395327158</v>
      </c>
      <c r="J21" s="5" t="s">
        <v>26</v>
      </c>
      <c r="K21" s="5" t="n">
        <v>311.96</v>
      </c>
      <c r="L21" s="6" t="n">
        <f aca="false">G21/K21-1</f>
        <v>0.267455209507629</v>
      </c>
    </row>
    <row r="22" customFormat="false" ht="13.8" hidden="false" customHeight="false" outlineLevel="0" collapsed="false">
      <c r="A22" s="1" t="s">
        <v>27</v>
      </c>
      <c r="B22" s="1" t="n">
        <v>25.07093932</v>
      </c>
      <c r="C22" s="1" t="n">
        <v>25.73330204</v>
      </c>
      <c r="D22" s="1" t="n">
        <v>26.24065207</v>
      </c>
      <c r="E22" s="1" t="n">
        <v>27.07098051</v>
      </c>
      <c r="F22" s="1" t="n">
        <v>25.42097759</v>
      </c>
      <c r="G22" s="4" t="n">
        <f aca="false">AVERAGE(B22:F22)</f>
        <v>25.907370306</v>
      </c>
      <c r="J22" s="5" t="s">
        <v>27</v>
      </c>
      <c r="K22" s="5" t="n">
        <v>22.5</v>
      </c>
      <c r="L22" s="6" t="n">
        <f aca="false">G22/K22-1</f>
        <v>0.151438680266667</v>
      </c>
    </row>
    <row r="23" customFormat="false" ht="13.8" hidden="false" customHeight="false" outlineLevel="0" collapsed="false">
      <c r="A23" s="1" t="s">
        <v>28</v>
      </c>
      <c r="B23" s="1" t="n">
        <v>323.78493099</v>
      </c>
      <c r="C23" s="1" t="n">
        <v>285.51735684</v>
      </c>
      <c r="D23" s="1" t="n">
        <v>315.02264246</v>
      </c>
      <c r="E23" s="1" t="n">
        <v>322.42641009</v>
      </c>
      <c r="F23" s="1" t="n">
        <v>262.91440102</v>
      </c>
      <c r="G23" s="4" t="n">
        <f aca="false">AVERAGE(B23:F23)</f>
        <v>301.93314828</v>
      </c>
      <c r="J23" s="5" t="s">
        <v>28</v>
      </c>
      <c r="K23" s="5" t="n">
        <v>214.96</v>
      </c>
      <c r="L23" s="6" t="n">
        <f aca="false">G23/K23-1</f>
        <v>0.404601545775958</v>
      </c>
    </row>
    <row r="24" customFormat="false" ht="13.8" hidden="false" customHeight="false" outlineLevel="0" collapsed="false">
      <c r="A24" s="1" t="s">
        <v>29</v>
      </c>
      <c r="B24" s="1" t="n">
        <v>189.3491367</v>
      </c>
      <c r="C24" s="1" t="n">
        <v>227.08319467</v>
      </c>
      <c r="D24" s="1" t="n">
        <v>272.56610764</v>
      </c>
      <c r="E24" s="1" t="n">
        <v>175.24999886</v>
      </c>
      <c r="F24" s="1" t="n">
        <v>243.6172218</v>
      </c>
      <c r="G24" s="4" t="n">
        <f aca="false">AVERAGE(B24:F24)</f>
        <v>221.573131934</v>
      </c>
      <c r="J24" s="5" t="s">
        <v>29</v>
      </c>
      <c r="K24" s="5" t="n">
        <v>196.01</v>
      </c>
      <c r="L24" s="6" t="n">
        <f aca="false">G24/K24-1</f>
        <v>0.13041748856691</v>
      </c>
    </row>
    <row r="25" customFormat="false" ht="13.8" hidden="false" customHeight="false" outlineLevel="0" collapsed="false">
      <c r="A25" s="1" t="s">
        <v>30</v>
      </c>
      <c r="B25" s="1" t="n">
        <v>58.30244824</v>
      </c>
      <c r="C25" s="1" t="n">
        <v>49.37410677</v>
      </c>
      <c r="D25" s="1" t="n">
        <v>53.99518902</v>
      </c>
      <c r="E25" s="1" t="n">
        <v>27.21368983</v>
      </c>
      <c r="F25" s="1" t="n">
        <v>30.38796746</v>
      </c>
      <c r="G25" s="4" t="n">
        <f aca="false">AVERAGE(B25:F25)</f>
        <v>43.854680264</v>
      </c>
      <c r="J25" s="5" t="s">
        <v>30</v>
      </c>
      <c r="K25" s="5" t="n">
        <v>39.19</v>
      </c>
      <c r="L25" s="6" t="n">
        <f aca="false">G25/K25-1</f>
        <v>0.119027309619801</v>
      </c>
    </row>
    <row r="26" s="8" customFormat="true" ht="13.8" hidden="false" customHeight="false" outlineLevel="0" collapsed="false">
      <c r="A26" s="1" t="s">
        <v>31</v>
      </c>
      <c r="B26" s="1" t="n">
        <v>33.04958289</v>
      </c>
      <c r="C26" s="1" t="n">
        <v>32.59304314</v>
      </c>
      <c r="D26" s="1" t="n">
        <v>33.16856193</v>
      </c>
      <c r="E26" s="1" t="n">
        <v>34.71788599</v>
      </c>
      <c r="F26" s="1" t="n">
        <v>35.34658791</v>
      </c>
      <c r="G26" s="4" t="n">
        <f aca="false">AVERAGE(B26:F26)</f>
        <v>33.775132372</v>
      </c>
      <c r="J26" s="9" t="s">
        <v>31</v>
      </c>
      <c r="K26" s="9" t="n">
        <v>8.66</v>
      </c>
      <c r="L26" s="6" t="n">
        <f aca="false">G26/K26-1</f>
        <v>2.90013075889145</v>
      </c>
      <c r="AMG26" s="1"/>
      <c r="AMH26" s="0"/>
      <c r="AMI26" s="0"/>
      <c r="AMJ26" s="0"/>
    </row>
    <row r="27" customFormat="false" ht="13.8" hidden="false" customHeight="false" outlineLevel="0" collapsed="false">
      <c r="A27" s="1" t="s">
        <v>32</v>
      </c>
      <c r="B27" s="1" t="n">
        <v>95.96329155</v>
      </c>
      <c r="C27" s="1" t="n">
        <v>137.07714665</v>
      </c>
      <c r="D27" s="1" t="n">
        <v>107.42002494</v>
      </c>
      <c r="E27" s="1" t="n">
        <v>111.93373579</v>
      </c>
      <c r="F27" s="1" t="n">
        <v>141.66549692</v>
      </c>
      <c r="G27" s="4" t="n">
        <f aca="false">AVERAGE(B27:F27)</f>
        <v>118.81193917</v>
      </c>
      <c r="J27" s="5" t="s">
        <v>33</v>
      </c>
      <c r="K27" s="5" t="n">
        <v>83.33</v>
      </c>
      <c r="L27" s="6" t="n">
        <f aca="false">G27/K27-1</f>
        <v>0.425800302052082</v>
      </c>
    </row>
    <row r="28" customFormat="false" ht="13.8" hidden="false" customHeight="false" outlineLevel="0" collapsed="false">
      <c r="A28" s="1" t="s">
        <v>34</v>
      </c>
      <c r="B28" s="1" t="n">
        <v>21.78072297</v>
      </c>
      <c r="C28" s="1" t="n">
        <v>44.42372526</v>
      </c>
      <c r="D28" s="1" t="n">
        <v>35.34214345</v>
      </c>
      <c r="E28" s="1" t="n">
        <v>15.32387964</v>
      </c>
      <c r="F28" s="1" t="n">
        <v>32.69608978</v>
      </c>
      <c r="G28" s="4" t="n">
        <f aca="false">AVERAGE(B28:F28)</f>
        <v>29.91331222</v>
      </c>
      <c r="J28" s="5" t="s">
        <v>34</v>
      </c>
      <c r="K28" s="5" t="n">
        <v>22.73</v>
      </c>
      <c r="L28" s="6" t="n">
        <f aca="false">G28/K28-1</f>
        <v>0.316027814342279</v>
      </c>
    </row>
    <row r="29" customFormat="false" ht="13.8" hidden="false" customHeight="false" outlineLevel="0" collapsed="false">
      <c r="A29" s="1" t="s">
        <v>35</v>
      </c>
      <c r="B29" s="1" t="n">
        <v>1914.28093085</v>
      </c>
      <c r="C29" s="1" t="n">
        <v>1916.16973124</v>
      </c>
      <c r="D29" s="1" t="n">
        <v>1918.52039953</v>
      </c>
      <c r="E29" s="1" t="n">
        <v>1918.66370474</v>
      </c>
      <c r="F29" s="1" t="n">
        <v>1922.53725203</v>
      </c>
      <c r="G29" s="4" t="n">
        <f aca="false">AVERAGE(B29:F29)</f>
        <v>1918.034403678</v>
      </c>
      <c r="J29" s="5" t="s">
        <v>35</v>
      </c>
      <c r="K29" s="5" t="n">
        <v>1568.02</v>
      </c>
      <c r="L29" s="6" t="n">
        <f aca="false">G29/K29-1</f>
        <v>0.223220624531575</v>
      </c>
    </row>
    <row r="30" customFormat="false" ht="13.8" hidden="false" customHeight="false" outlineLevel="0" collapsed="false">
      <c r="A30" s="1" t="s">
        <v>36</v>
      </c>
      <c r="B30" s="1" t="n">
        <v>338.31089952</v>
      </c>
      <c r="C30" s="1" t="n">
        <v>334.16150063</v>
      </c>
      <c r="D30" s="1" t="n">
        <v>334.10770168</v>
      </c>
      <c r="E30" s="1" t="n">
        <v>332.46325391</v>
      </c>
      <c r="F30" s="1" t="n">
        <v>338.71673402</v>
      </c>
      <c r="G30" s="4" t="n">
        <f aca="false">AVERAGE(B30:F30)</f>
        <v>335.552017952</v>
      </c>
      <c r="J30" s="5" t="s">
        <v>36</v>
      </c>
      <c r="K30" s="5" t="n">
        <v>256.86</v>
      </c>
      <c r="L30" s="6" t="n">
        <f aca="false">G30/K30-1</f>
        <v>0.306361511920891</v>
      </c>
    </row>
    <row r="31" customFormat="false" ht="13.8" hidden="false" customHeight="false" outlineLevel="0" collapsed="false">
      <c r="A31" s="1" t="s">
        <v>37</v>
      </c>
      <c r="B31" s="1" t="n">
        <v>207.5809021</v>
      </c>
      <c r="C31" s="1" t="n">
        <v>201.71862532</v>
      </c>
      <c r="D31" s="1" t="n">
        <v>207.71639995</v>
      </c>
      <c r="E31" s="1" t="n">
        <v>210.47100632</v>
      </c>
      <c r="F31" s="1" t="n">
        <v>233.39993613</v>
      </c>
      <c r="G31" s="4" t="n">
        <f aca="false">AVERAGE(B31:F31)</f>
        <v>212.177373964</v>
      </c>
      <c r="J31" s="5" t="s">
        <v>37</v>
      </c>
      <c r="K31" s="5" t="n">
        <v>165.58</v>
      </c>
      <c r="L31" s="6" t="n">
        <f aca="false">G31/K31-1</f>
        <v>0.281419096291822</v>
      </c>
    </row>
    <row r="32" s="8" customFormat="true" ht="13.8" hidden="false" customHeight="false" outlineLevel="0" collapsed="false">
      <c r="A32" s="1" t="s">
        <v>38</v>
      </c>
      <c r="B32" s="1" t="n">
        <v>44.31281864</v>
      </c>
      <c r="C32" s="1" t="n">
        <v>37.05414716</v>
      </c>
      <c r="D32" s="1" t="n">
        <v>71.80102467</v>
      </c>
      <c r="E32" s="1" t="n">
        <v>51.47771454</v>
      </c>
      <c r="F32" s="1" t="n">
        <v>40.74125813</v>
      </c>
      <c r="G32" s="4" t="n">
        <f aca="false">AVERAGE(B32:F32)</f>
        <v>49.077392628</v>
      </c>
      <c r="J32" s="9" t="s">
        <v>38</v>
      </c>
      <c r="K32" s="9" t="n">
        <v>28.71</v>
      </c>
      <c r="L32" s="6" t="n">
        <f aca="false">G32/K32-1</f>
        <v>0.709418064367816</v>
      </c>
      <c r="AMG32" s="1"/>
      <c r="AMH32" s="0"/>
      <c r="AMI32" s="0"/>
      <c r="AMJ32" s="0"/>
    </row>
    <row r="33" customFormat="false" ht="13.8" hidden="false" customHeight="false" outlineLevel="0" collapsed="false">
      <c r="A33" s="1" t="s">
        <v>39</v>
      </c>
      <c r="B33" s="1" t="n">
        <v>69.73641547</v>
      </c>
      <c r="C33" s="1" t="n">
        <v>72.76644735</v>
      </c>
      <c r="D33" s="1" t="n">
        <v>44.27459124</v>
      </c>
      <c r="E33" s="1" t="n">
        <v>79.77451838</v>
      </c>
      <c r="F33" s="7" t="n">
        <v>61.49668734</v>
      </c>
      <c r="G33" s="4" t="n">
        <f aca="false">AVERAGE(B33:F33)</f>
        <v>65.609731956</v>
      </c>
      <c r="J33" s="5" t="s">
        <v>39</v>
      </c>
      <c r="K33" s="5" t="n">
        <v>44.18</v>
      </c>
      <c r="L33" s="6" t="n">
        <f aca="false">G33/K33-1</f>
        <v>0.485055046536894</v>
      </c>
    </row>
    <row r="34" customFormat="false" ht="13.8" hidden="false" customHeight="false" outlineLevel="0" collapsed="false">
      <c r="A34" s="1" t="s">
        <v>40</v>
      </c>
      <c r="B34" s="1" t="n">
        <v>65.36969811</v>
      </c>
      <c r="C34" s="1" t="n">
        <v>40.66012758</v>
      </c>
      <c r="D34" s="1" t="n">
        <v>58.85774712</v>
      </c>
      <c r="E34" s="1" t="n">
        <v>49.90859849</v>
      </c>
      <c r="F34" s="1" t="n">
        <v>64.91478346</v>
      </c>
      <c r="G34" s="4" t="n">
        <f aca="false">AVERAGE(B34:F34)</f>
        <v>55.942190952</v>
      </c>
      <c r="J34" s="5" t="s">
        <v>40</v>
      </c>
      <c r="K34" s="5" t="n">
        <v>26.9</v>
      </c>
      <c r="L34" s="6" t="n">
        <f aca="false">G34/K34-1</f>
        <v>1.07963535137546</v>
      </c>
    </row>
    <row r="35" customFormat="false" ht="13.8" hidden="false" customHeight="false" outlineLevel="0" collapsed="false">
      <c r="A35" s="1" t="s">
        <v>41</v>
      </c>
      <c r="B35" s="1" t="n">
        <v>34.36012069</v>
      </c>
      <c r="C35" s="1" t="n">
        <v>24.10014679</v>
      </c>
      <c r="D35" s="1" t="n">
        <v>28.11939365</v>
      </c>
      <c r="E35" s="1" t="n">
        <v>40.97683087</v>
      </c>
      <c r="F35" s="1" t="n">
        <v>33.77042577</v>
      </c>
      <c r="G35" s="4" t="n">
        <f aca="false">AVERAGE(B35:F35)</f>
        <v>32.265383554</v>
      </c>
      <c r="J35" s="5" t="s">
        <v>41</v>
      </c>
      <c r="K35" s="5" t="n">
        <v>22.04</v>
      </c>
      <c r="L35" s="6" t="n">
        <f aca="false">G35/K35-1</f>
        <v>0.463946622232305</v>
      </c>
    </row>
    <row r="36" customFormat="false" ht="13.8" hidden="false" customHeight="false" outlineLevel="0" collapsed="false">
      <c r="A36" s="1" t="s">
        <v>42</v>
      </c>
      <c r="B36" s="1" t="n">
        <v>132.91773471</v>
      </c>
      <c r="C36" s="1" t="n">
        <v>135.05949753</v>
      </c>
      <c r="D36" s="1" t="n">
        <v>128.32581979</v>
      </c>
      <c r="E36" s="1" t="n">
        <v>129.78509321</v>
      </c>
      <c r="F36" s="7" t="n">
        <v>133.70161285</v>
      </c>
      <c r="G36" s="4" t="n">
        <f aca="false">AVERAGE(B36:F36)</f>
        <v>131.957951618</v>
      </c>
      <c r="J36" s="5" t="s">
        <v>42</v>
      </c>
      <c r="K36" s="5" t="n">
        <v>97.25</v>
      </c>
      <c r="L36" s="6" t="n">
        <f aca="false">G36/K36-1</f>
        <v>0.356894104041131</v>
      </c>
    </row>
    <row r="37" customFormat="false" ht="13.8" hidden="false" customHeight="false" outlineLevel="0" collapsed="false">
      <c r="A37" s="1" t="s">
        <v>43</v>
      </c>
      <c r="B37" s="1" t="n">
        <v>371.65573664</v>
      </c>
      <c r="C37" s="1" t="n">
        <v>371.7830281</v>
      </c>
      <c r="D37" s="1" t="n">
        <v>368.40206905</v>
      </c>
      <c r="E37" s="1" t="n">
        <v>372.63319101</v>
      </c>
      <c r="F37" s="1" t="n">
        <v>372.41204746</v>
      </c>
      <c r="G37" s="4" t="n">
        <f aca="false">AVERAGE(B37:F37)</f>
        <v>371.377214452</v>
      </c>
      <c r="J37" s="5" t="s">
        <v>43</v>
      </c>
      <c r="K37" s="5" t="n">
        <v>286.35</v>
      </c>
      <c r="L37" s="6" t="n">
        <f aca="false">G37/K37-1</f>
        <v>0.296934571161166</v>
      </c>
    </row>
    <row r="38" s="8" customFormat="true" ht="13.8" hidden="false" customHeight="false" outlineLevel="0" collapsed="false">
      <c r="A38" s="1" t="s">
        <v>44</v>
      </c>
      <c r="B38" s="1" t="n">
        <v>13.40573804</v>
      </c>
      <c r="C38" s="1" t="n">
        <v>14.30528003</v>
      </c>
      <c r="D38" s="1" t="n">
        <v>19.54798628</v>
      </c>
      <c r="E38" s="1" t="n">
        <v>15.92198671</v>
      </c>
      <c r="F38" s="1" t="n">
        <v>17.05785298</v>
      </c>
      <c r="G38" s="4" t="n">
        <f aca="false">AVERAGE(B38:F38)</f>
        <v>16.047768808</v>
      </c>
      <c r="J38" s="9" t="s">
        <v>45</v>
      </c>
      <c r="K38" s="9" t="n">
        <v>8.58</v>
      </c>
      <c r="L38" s="6" t="n">
        <f aca="false">G38/K38-1</f>
        <v>0.870369324941725</v>
      </c>
      <c r="AMG38" s="1"/>
      <c r="AMH38" s="0"/>
      <c r="AMI38" s="0"/>
      <c r="AMJ38" s="0"/>
    </row>
    <row r="39" customFormat="false" ht="13.8" hidden="false" customHeight="false" outlineLevel="0" collapsed="false">
      <c r="A39" s="1" t="s">
        <v>46</v>
      </c>
      <c r="B39" s="1" t="n">
        <v>86.48394414</v>
      </c>
      <c r="C39" s="1" t="n">
        <v>94.80868467</v>
      </c>
      <c r="D39" s="1" t="n">
        <v>84.33319644</v>
      </c>
      <c r="E39" s="1" t="n">
        <v>96.5884998</v>
      </c>
      <c r="F39" s="1" t="n">
        <v>94.58078829</v>
      </c>
      <c r="G39" s="4" t="n">
        <f aca="false">AVERAGE(B39:F39)</f>
        <v>91.359022668</v>
      </c>
      <c r="J39" s="5" t="s">
        <v>46</v>
      </c>
      <c r="K39" s="5" t="n">
        <v>61.94</v>
      </c>
      <c r="L39" s="6" t="n">
        <f aca="false">G39/K39-1</f>
        <v>0.474960004326768</v>
      </c>
    </row>
    <row r="40" customFormat="false" ht="13.8" hidden="false" customHeight="false" outlineLevel="0" collapsed="false">
      <c r="A40" s="1" t="s">
        <v>47</v>
      </c>
      <c r="B40" s="1" t="n">
        <v>100.04439018</v>
      </c>
      <c r="C40" s="1" t="n">
        <v>104.1079239</v>
      </c>
      <c r="D40" s="1" t="n">
        <v>375.27873462</v>
      </c>
      <c r="E40" s="1" t="n">
        <v>99.50451001</v>
      </c>
      <c r="F40" s="1" t="n">
        <v>102.33705516</v>
      </c>
      <c r="G40" s="4" t="n">
        <f aca="false">AVERAGE(B40:F40)</f>
        <v>156.254522774</v>
      </c>
      <c r="J40" s="5" t="s">
        <v>47</v>
      </c>
      <c r="K40" s="5" t="n">
        <v>64.32</v>
      </c>
      <c r="L40" s="6" t="n">
        <f aca="false">G40/K40-1</f>
        <v>1.42933026700871</v>
      </c>
    </row>
    <row r="41" customFormat="false" ht="13.8" hidden="false" customHeight="false" outlineLevel="0" collapsed="false">
      <c r="A41" s="10" t="s">
        <v>48</v>
      </c>
      <c r="B41" s="5" t="n">
        <f aca="false">SUM(B2:B40)</f>
        <v>6421.11579484</v>
      </c>
      <c r="C41" s="5" t="n">
        <f aca="false">SUM(C2:C40)</f>
        <v>6427.78586928</v>
      </c>
      <c r="D41" s="5" t="n">
        <f aca="false">SUM(D2:D40)</f>
        <v>6753.23153762</v>
      </c>
      <c r="E41" s="5" t="n">
        <f aca="false">SUM(E2:E40)</f>
        <v>6468.67468406</v>
      </c>
      <c r="F41" s="5" t="n">
        <f aca="false">SUM(F2:F40)</f>
        <v>6847.60489033</v>
      </c>
      <c r="G41" s="4" t="n">
        <f aca="false">AVERAGE(B41:F41)</f>
        <v>6583.682555226</v>
      </c>
      <c r="J41" s="5" t="s">
        <v>49</v>
      </c>
      <c r="K41" s="5" t="n">
        <v>4898.29</v>
      </c>
      <c r="L41" s="6" t="n">
        <f aca="false">G41/K41-1</f>
        <v>0.344077740441256</v>
      </c>
    </row>
    <row r="42" customFormat="false" ht="13.8" hidden="false" customHeight="false" outlineLevel="0" collapsed="false">
      <c r="A42" s="10"/>
      <c r="B42" s="5"/>
      <c r="C42" s="5"/>
      <c r="D42" s="5"/>
      <c r="E42" s="5"/>
      <c r="F42" s="5"/>
      <c r="G42" s="5"/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41"/>
  <sheetViews>
    <sheetView windowProtection="false"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K31" activeCellId="0" sqref="K31"/>
    </sheetView>
  </sheetViews>
  <sheetFormatPr defaultRowHeight="13.8"/>
  <cols>
    <col collapsed="false" hidden="false" max="1" min="1" style="1" width="20.8866396761134"/>
    <col collapsed="false" hidden="false" max="9" min="2" style="1" width="8.57085020242915"/>
    <col collapsed="false" hidden="false" max="10" min="10" style="1" width="20.4615384615385"/>
    <col collapsed="false" hidden="false" max="1019" min="11" style="1" width="8.57085020242915"/>
    <col collapsed="false" hidden="false" max="1025" min="1020" style="0" width="8.57085020242915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J1" s="2" t="s">
        <v>0</v>
      </c>
      <c r="K1" s="2" t="s">
        <v>50</v>
      </c>
    </row>
    <row r="2" customFormat="false" ht="13.8" hidden="false" customHeight="false" outlineLevel="0" collapsed="false">
      <c r="A2" s="11" t="s">
        <v>7</v>
      </c>
      <c r="B2" s="7" t="n">
        <v>397.72845566</v>
      </c>
      <c r="C2" s="7" t="n">
        <v>393.9225808</v>
      </c>
      <c r="D2" s="7" t="n">
        <v>388.13971814</v>
      </c>
      <c r="E2" s="7" t="n">
        <v>393.13129053</v>
      </c>
      <c r="F2" s="7" t="n">
        <v>392.36917942</v>
      </c>
      <c r="G2" s="4" t="n">
        <f aca="false">AVERAGE(B2:F2)</f>
        <v>393.05824491</v>
      </c>
      <c r="J2" s="11" t="s">
        <v>7</v>
      </c>
      <c r="K2" s="12" t="n">
        <v>305.18</v>
      </c>
      <c r="L2" s="6" t="n">
        <f aca="false">G2/K2-1</f>
        <v>0.287955452224916</v>
      </c>
    </row>
    <row r="3" customFormat="false" ht="13.8" hidden="false" customHeight="false" outlineLevel="0" collapsed="false">
      <c r="A3" s="11" t="s">
        <v>8</v>
      </c>
      <c r="B3" s="7" t="n">
        <v>41.3889286</v>
      </c>
      <c r="C3" s="7" t="n">
        <v>46.37120677</v>
      </c>
      <c r="D3" s="7" t="n">
        <v>72.58979009</v>
      </c>
      <c r="E3" s="7" t="n">
        <v>74.04863615</v>
      </c>
      <c r="F3" s="7" t="n">
        <v>62.34072612</v>
      </c>
      <c r="G3" s="4" t="n">
        <f aca="false">AVERAGE(B3:F3)</f>
        <v>59.347857546</v>
      </c>
      <c r="J3" s="11" t="s">
        <v>8</v>
      </c>
      <c r="K3" s="12" t="n">
        <v>24.7</v>
      </c>
      <c r="L3" s="6" t="n">
        <f aca="false">G3/K3-1</f>
        <v>1.40274726906883</v>
      </c>
    </row>
    <row r="4" customFormat="false" ht="13.8" hidden="false" customHeight="false" outlineLevel="0" collapsed="false">
      <c r="A4" s="11" t="s">
        <v>9</v>
      </c>
      <c r="B4" s="7" t="n">
        <v>132.04254618</v>
      </c>
      <c r="C4" s="7" t="n">
        <v>130.09155693</v>
      </c>
      <c r="D4" s="7" t="n">
        <v>124.46174826</v>
      </c>
      <c r="E4" s="7" t="n">
        <v>116.66776259</v>
      </c>
      <c r="F4" s="7" t="n">
        <v>128.16673124</v>
      </c>
      <c r="G4" s="4" t="n">
        <f aca="false">AVERAGE(B4:F4)</f>
        <v>126.28606904</v>
      </c>
      <c r="J4" s="11" t="s">
        <v>9</v>
      </c>
      <c r="K4" s="12" t="n">
        <v>85.2</v>
      </c>
      <c r="L4" s="6" t="n">
        <f aca="false">G4/K4-1</f>
        <v>0.482230857276995</v>
      </c>
    </row>
    <row r="5" customFormat="false" ht="13.8" hidden="false" customHeight="false" outlineLevel="0" collapsed="false">
      <c r="A5" s="11" t="s">
        <v>10</v>
      </c>
      <c r="B5" s="7" t="n">
        <v>20.31989951</v>
      </c>
      <c r="C5" s="7" t="n">
        <v>30.59804549</v>
      </c>
      <c r="D5" s="7" t="n">
        <v>36.81661335</v>
      </c>
      <c r="E5" s="7" t="n">
        <v>25.88425805</v>
      </c>
      <c r="F5" s="7" t="n">
        <v>39.11689345</v>
      </c>
      <c r="G5" s="4" t="n">
        <f aca="false">AVERAGE(B5:F5)</f>
        <v>30.54714197</v>
      </c>
      <c r="J5" s="11" t="s">
        <v>10</v>
      </c>
      <c r="K5" s="12" t="n">
        <v>20.97</v>
      </c>
      <c r="L5" s="6" t="n">
        <f aca="false">G5/K5-1</f>
        <v>0.456706817835002</v>
      </c>
    </row>
    <row r="6" s="8" customFormat="true" ht="13.8" hidden="false" customHeight="false" outlineLevel="0" collapsed="false">
      <c r="A6" s="11" t="s">
        <v>11</v>
      </c>
      <c r="B6" s="7" t="n">
        <v>171.4275726</v>
      </c>
      <c r="C6" s="7" t="n">
        <v>166.60716734</v>
      </c>
      <c r="D6" s="7" t="n">
        <v>169.27582469</v>
      </c>
      <c r="E6" s="7" t="n">
        <v>190.03218583</v>
      </c>
      <c r="F6" s="7" t="n">
        <v>171.17027402</v>
      </c>
      <c r="G6" s="4" t="n">
        <f aca="false">AVERAGE(B6:F6)</f>
        <v>173.702604896</v>
      </c>
      <c r="J6" s="11" t="s">
        <v>11</v>
      </c>
      <c r="K6" s="12" t="n">
        <v>122.15</v>
      </c>
      <c r="L6" s="6" t="n">
        <f aca="false">G6/K6-1</f>
        <v>0.422043429357347</v>
      </c>
      <c r="AMF6" s="0"/>
      <c r="AMG6" s="0"/>
      <c r="AMH6" s="0"/>
      <c r="AMI6" s="0"/>
      <c r="AMJ6" s="0"/>
    </row>
    <row r="7" customFormat="false" ht="13.8" hidden="false" customHeight="false" outlineLevel="0" collapsed="false">
      <c r="A7" s="11" t="s">
        <v>12</v>
      </c>
      <c r="B7" s="7" t="n">
        <v>37.59619669</v>
      </c>
      <c r="C7" s="7" t="n">
        <v>40.14591791</v>
      </c>
      <c r="D7" s="7" t="n">
        <v>36.2180905</v>
      </c>
      <c r="E7" s="7" t="n">
        <v>28.31626718</v>
      </c>
      <c r="F7" s="7" t="n">
        <v>26.03458866</v>
      </c>
      <c r="G7" s="4" t="n">
        <f aca="false">AVERAGE(B7:F7)</f>
        <v>33.662212188</v>
      </c>
      <c r="J7" s="11" t="s">
        <v>12</v>
      </c>
      <c r="K7" s="12" t="n">
        <v>14.33</v>
      </c>
      <c r="L7" s="6" t="n">
        <f aca="false">G7/K7-1</f>
        <v>1.34907272770412</v>
      </c>
    </row>
    <row r="8" customFormat="false" ht="13.8" hidden="false" customHeight="false" outlineLevel="0" collapsed="false">
      <c r="A8" s="11" t="s">
        <v>51</v>
      </c>
      <c r="B8" s="7" t="n">
        <v>84.40222405</v>
      </c>
      <c r="C8" s="7" t="n">
        <v>132.32196167</v>
      </c>
      <c r="D8" s="7" t="n">
        <v>121.58093224</v>
      </c>
      <c r="E8" s="7" t="n">
        <v>130.95294347</v>
      </c>
      <c r="F8" s="7" t="n">
        <v>146.42492206</v>
      </c>
      <c r="G8" s="4" t="n">
        <f aca="false">AVERAGE(B8:F8)</f>
        <v>123.136596698</v>
      </c>
      <c r="J8" s="11" t="s">
        <v>13</v>
      </c>
      <c r="K8" s="12" t="n">
        <v>86.24</v>
      </c>
      <c r="L8" s="6" t="n">
        <f aca="false">G8/K8-1</f>
        <v>0.427836232583488</v>
      </c>
    </row>
    <row r="9" customFormat="false" ht="13.8" hidden="false" customHeight="false" outlineLevel="0" collapsed="false">
      <c r="A9" s="11" t="s">
        <v>14</v>
      </c>
      <c r="B9" s="7" t="n">
        <v>78.4762485</v>
      </c>
      <c r="C9" s="7" t="n">
        <v>98.36934662</v>
      </c>
      <c r="D9" s="7" t="n">
        <v>89.61663273</v>
      </c>
      <c r="E9" s="7" t="n">
        <v>84.92744999</v>
      </c>
      <c r="F9" s="7" t="n">
        <v>75.10353028</v>
      </c>
      <c r="G9" s="4" t="n">
        <f aca="false">AVERAGE(B9:F9)</f>
        <v>85.298641624</v>
      </c>
      <c r="J9" s="11" t="s">
        <v>14</v>
      </c>
      <c r="K9" s="12" t="n">
        <v>55.84</v>
      </c>
      <c r="L9" s="6" t="n">
        <f aca="false">G9/K9-1</f>
        <v>0.527554470343839</v>
      </c>
    </row>
    <row r="10" customFormat="false" ht="13.8" hidden="false" customHeight="false" outlineLevel="0" collapsed="false">
      <c r="A10" s="11" t="s">
        <v>15</v>
      </c>
      <c r="B10" s="7" t="n">
        <v>11.23983794</v>
      </c>
      <c r="C10" s="7" t="n">
        <v>21.52538714</v>
      </c>
      <c r="D10" s="7" t="n">
        <v>17.34692763</v>
      </c>
      <c r="E10" s="7" t="n">
        <v>21.30546966</v>
      </c>
      <c r="F10" s="7" t="n">
        <v>-1.70456013</v>
      </c>
      <c r="G10" s="4" t="n">
        <f aca="false">AVERAGE(B10:F10)</f>
        <v>13.942612448</v>
      </c>
      <c r="J10" s="11" t="s">
        <v>15</v>
      </c>
      <c r="K10" s="12" t="n">
        <v>7.33</v>
      </c>
      <c r="L10" s="6" t="n">
        <f aca="false">G10/K10-1</f>
        <v>0.902129938335607</v>
      </c>
    </row>
    <row r="11" customFormat="false" ht="13.8" hidden="false" customHeight="false" outlineLevel="0" collapsed="false">
      <c r="A11" s="11" t="s">
        <v>16</v>
      </c>
      <c r="B11" s="7" t="n">
        <v>139.18212953</v>
      </c>
      <c r="C11" s="7" t="n">
        <v>117.33514118</v>
      </c>
      <c r="D11" s="7" t="n">
        <v>76.81031761</v>
      </c>
      <c r="E11" s="7" t="n">
        <v>108.37597455</v>
      </c>
      <c r="F11" s="7" t="n">
        <v>128.30043669</v>
      </c>
      <c r="G11" s="4" t="n">
        <f aca="false">AVERAGE(B11:F11)</f>
        <v>114.000799912</v>
      </c>
      <c r="J11" s="11" t="s">
        <v>16</v>
      </c>
      <c r="K11" s="12" t="n">
        <v>79.69</v>
      </c>
      <c r="L11" s="6" t="n">
        <f aca="false">G11/K11-1</f>
        <v>0.430553393299034</v>
      </c>
    </row>
    <row r="12" s="8" customFormat="true" ht="13.8" hidden="false" customHeight="false" outlineLevel="0" collapsed="false">
      <c r="A12" s="11" t="s">
        <v>17</v>
      </c>
      <c r="B12" s="7" t="n">
        <v>111.21699552</v>
      </c>
      <c r="C12" s="7" t="n">
        <v>122.18977151</v>
      </c>
      <c r="D12" s="7" t="n">
        <v>142.46752725</v>
      </c>
      <c r="E12" s="7" t="n">
        <v>93.06301957</v>
      </c>
      <c r="F12" s="7" t="n">
        <v>114.98116489</v>
      </c>
      <c r="G12" s="4" t="n">
        <f aca="false">AVERAGE(B12:F12)</f>
        <v>116.783695748</v>
      </c>
      <c r="J12" s="11" t="s">
        <v>17</v>
      </c>
      <c r="K12" s="12" t="n">
        <v>67.2</v>
      </c>
      <c r="L12" s="6" t="n">
        <f aca="false">G12/K12-1</f>
        <v>0.737852615297619</v>
      </c>
      <c r="AMF12" s="0"/>
      <c r="AMG12" s="0"/>
      <c r="AMH12" s="0"/>
      <c r="AMI12" s="0"/>
      <c r="AMJ12" s="0"/>
    </row>
    <row r="13" customFormat="false" ht="13.8" hidden="false" customHeight="false" outlineLevel="0" collapsed="false">
      <c r="A13" s="11" t="s">
        <v>18</v>
      </c>
      <c r="B13" s="13" t="n">
        <v>42.79873407</v>
      </c>
      <c r="C13" s="13" t="n">
        <v>45.4808751</v>
      </c>
      <c r="D13" s="13" t="n">
        <v>43.12620957</v>
      </c>
      <c r="E13" s="13" t="n">
        <v>42.04355916</v>
      </c>
      <c r="F13" s="13" t="n">
        <v>51.55324916</v>
      </c>
      <c r="G13" s="4" t="n">
        <f aca="false">AVERAGE(B13:F13)</f>
        <v>45.000525412</v>
      </c>
      <c r="J13" s="11" t="s">
        <v>18</v>
      </c>
      <c r="K13" s="12" t="n">
        <v>44.51</v>
      </c>
      <c r="L13" s="6" t="n">
        <f aca="false">G13/K13-1</f>
        <v>0.0110205664345091</v>
      </c>
    </row>
    <row r="14" customFormat="false" ht="13.8" hidden="false" customHeight="false" outlineLevel="0" collapsed="false">
      <c r="A14" s="11" t="s">
        <v>19</v>
      </c>
      <c r="B14" s="7" t="n">
        <v>44.31474566</v>
      </c>
      <c r="C14" s="7" t="n">
        <v>34.56607094</v>
      </c>
      <c r="D14" s="7" t="n">
        <v>37.99901845</v>
      </c>
      <c r="E14" s="7" t="n">
        <v>26.08603827</v>
      </c>
      <c r="F14" s="7" t="n">
        <v>9.49540656</v>
      </c>
      <c r="G14" s="4" t="n">
        <f aca="false">AVERAGE(B14:F14)</f>
        <v>30.492255976</v>
      </c>
      <c r="J14" s="11" t="s">
        <v>19</v>
      </c>
      <c r="K14" s="12" t="n">
        <v>12.19</v>
      </c>
      <c r="L14" s="6" t="n">
        <f aca="false">G14/K14-1</f>
        <v>1.50141558457752</v>
      </c>
    </row>
    <row r="15" customFormat="false" ht="13.8" hidden="false" customHeight="false" outlineLevel="0" collapsed="false">
      <c r="A15" s="11" t="s">
        <v>20</v>
      </c>
      <c r="B15" s="7" t="n">
        <v>58.86145789</v>
      </c>
      <c r="C15" s="7" t="n">
        <v>55.85615304</v>
      </c>
      <c r="D15" s="7" t="n">
        <v>52.114142</v>
      </c>
      <c r="E15" s="7" t="n">
        <v>151.41966778</v>
      </c>
      <c r="F15" s="7" t="n">
        <v>45.84969526</v>
      </c>
      <c r="G15" s="4" t="n">
        <f aca="false">AVERAGE(B15:F15)</f>
        <v>72.820223194</v>
      </c>
      <c r="J15" s="11" t="s">
        <v>20</v>
      </c>
      <c r="K15" s="12" t="n">
        <v>39.04</v>
      </c>
      <c r="L15" s="6" t="n">
        <f aca="false">G15/K15-1</f>
        <v>0.865272110502049</v>
      </c>
    </row>
    <row r="16" customFormat="false" ht="13.8" hidden="false" customHeight="false" outlineLevel="0" collapsed="false">
      <c r="A16" s="11" t="s">
        <v>21</v>
      </c>
      <c r="B16" s="7" t="n">
        <v>96.10377048</v>
      </c>
      <c r="C16" s="7" t="n">
        <v>84.37250018</v>
      </c>
      <c r="D16" s="7" t="n">
        <v>87.13208575</v>
      </c>
      <c r="E16" s="7" t="n">
        <v>86.80965433</v>
      </c>
      <c r="F16" s="7" t="n">
        <v>96.02978252</v>
      </c>
      <c r="G16" s="4" t="n">
        <f aca="false">AVERAGE(B16:F16)</f>
        <v>90.089558652</v>
      </c>
      <c r="J16" s="11" t="s">
        <v>21</v>
      </c>
      <c r="K16" s="12" t="n">
        <v>60.15</v>
      </c>
      <c r="L16" s="6" t="n">
        <f aca="false">G16/K16-1</f>
        <v>0.497748273516209</v>
      </c>
    </row>
    <row r="17" customFormat="false" ht="13.8" hidden="false" customHeight="false" outlineLevel="0" collapsed="false">
      <c r="A17" s="11" t="s">
        <v>22</v>
      </c>
      <c r="B17" s="7" t="n">
        <v>151.69561346</v>
      </c>
      <c r="C17" s="7" t="n">
        <v>138.90732204</v>
      </c>
      <c r="D17" s="7" t="n">
        <v>104.46372554</v>
      </c>
      <c r="E17" s="7" t="n">
        <v>126.27969087</v>
      </c>
      <c r="F17" s="7" t="n">
        <v>74.79824249</v>
      </c>
      <c r="G17" s="4" t="n">
        <f aca="false">AVERAGE(B17:F17)</f>
        <v>119.22891888</v>
      </c>
      <c r="J17" s="11" t="s">
        <v>22</v>
      </c>
      <c r="K17" s="12" t="n">
        <v>74.27</v>
      </c>
      <c r="L17" s="6" t="n">
        <f aca="false">G17/K17-1</f>
        <v>0.605344269287734</v>
      </c>
    </row>
    <row r="18" s="8" customFormat="true" ht="13.8" hidden="false" customHeight="false" outlineLevel="0" collapsed="false">
      <c r="A18" s="11" t="s">
        <v>23</v>
      </c>
      <c r="B18" s="7" t="n">
        <v>72.03483425</v>
      </c>
      <c r="C18" s="7" t="n">
        <v>76.58186653</v>
      </c>
      <c r="D18" s="7" t="n">
        <v>32.85419519</v>
      </c>
      <c r="E18" s="7" t="n">
        <v>60.20661712</v>
      </c>
      <c r="F18" s="7" t="n">
        <v>14.19125371</v>
      </c>
      <c r="G18" s="4" t="n">
        <f aca="false">AVERAGE(B18:F18)</f>
        <v>51.17375336</v>
      </c>
      <c r="J18" s="11" t="s">
        <v>23</v>
      </c>
      <c r="K18" s="12" t="n">
        <v>35.89</v>
      </c>
      <c r="L18" s="6" t="n">
        <f aca="false">G18/K18-1</f>
        <v>0.425849912510448</v>
      </c>
      <c r="AMF18" s="0"/>
      <c r="AMG18" s="0"/>
      <c r="AMH18" s="0"/>
      <c r="AMI18" s="0"/>
      <c r="AMJ18" s="0"/>
    </row>
    <row r="19" customFormat="false" ht="13.8" hidden="false" customHeight="false" outlineLevel="0" collapsed="false">
      <c r="A19" s="11" t="s">
        <v>24</v>
      </c>
      <c r="B19" s="13" t="n">
        <v>232.51266795</v>
      </c>
      <c r="C19" s="13" t="n">
        <v>186.30896482</v>
      </c>
      <c r="D19" s="13" t="n">
        <v>203.57728025</v>
      </c>
      <c r="E19" s="13" t="n">
        <v>211.9515937</v>
      </c>
      <c r="F19" s="13" t="n">
        <v>190.45237829</v>
      </c>
      <c r="G19" s="4" t="n">
        <f aca="false">AVERAGE(B19:F19)</f>
        <v>204.960577002</v>
      </c>
      <c r="J19" s="11" t="s">
        <v>24</v>
      </c>
      <c r="K19" s="12" t="n">
        <v>178.92</v>
      </c>
      <c r="L19" s="6" t="n">
        <f aca="false">G19/K19-1</f>
        <v>0.14554313101945</v>
      </c>
    </row>
    <row r="20" customFormat="false" ht="13.8" hidden="false" customHeight="false" outlineLevel="0" collapsed="false">
      <c r="A20" s="11" t="s">
        <v>25</v>
      </c>
      <c r="B20" s="7" t="n">
        <v>30.84927619</v>
      </c>
      <c r="C20" s="7" t="n">
        <v>18.37224106</v>
      </c>
      <c r="D20" s="7" t="n">
        <v>31.10893088</v>
      </c>
      <c r="E20" s="7" t="n">
        <v>27.63804583</v>
      </c>
      <c r="F20" s="7" t="n">
        <v>25.13107953</v>
      </c>
      <c r="G20" s="4" t="n">
        <f aca="false">AVERAGE(B20:F20)</f>
        <v>26.619914698</v>
      </c>
      <c r="J20" s="11" t="s">
        <v>25</v>
      </c>
      <c r="K20" s="12" t="n">
        <v>10.04</v>
      </c>
      <c r="L20" s="6" t="n">
        <f aca="false">G20/K20-1</f>
        <v>1.65138592609562</v>
      </c>
    </row>
    <row r="21" customFormat="false" ht="13.8" hidden="false" customHeight="false" outlineLevel="0" collapsed="false">
      <c r="A21" s="11" t="s">
        <v>26</v>
      </c>
      <c r="B21" s="7" t="n">
        <v>209.82500616</v>
      </c>
      <c r="C21" s="7" t="n">
        <v>205.62485796</v>
      </c>
      <c r="D21" s="7" t="n">
        <v>215.57499658</v>
      </c>
      <c r="E21" s="7" t="n">
        <v>214.5609751</v>
      </c>
      <c r="F21" s="7" t="n">
        <v>204.62890416</v>
      </c>
      <c r="G21" s="4" t="n">
        <f aca="false">AVERAGE(B21:F21)</f>
        <v>210.042947992</v>
      </c>
      <c r="J21" s="11" t="s">
        <v>26</v>
      </c>
      <c r="K21" s="12" t="n">
        <v>184.95</v>
      </c>
      <c r="L21" s="6" t="n">
        <f aca="false">G21/K21-1</f>
        <v>0.135674225423087</v>
      </c>
    </row>
    <row r="22" customFormat="false" ht="13.8" hidden="false" customHeight="false" outlineLevel="0" collapsed="false">
      <c r="A22" s="11" t="s">
        <v>27</v>
      </c>
      <c r="B22" s="7" t="n">
        <v>10.44818924</v>
      </c>
      <c r="C22" s="7" t="n">
        <v>5.7305461</v>
      </c>
      <c r="D22" s="7" t="n">
        <v>39.94616673</v>
      </c>
      <c r="E22" s="7" t="n">
        <v>52.89687108</v>
      </c>
      <c r="F22" s="7" t="n">
        <v>22.39797606</v>
      </c>
      <c r="G22" s="4" t="n">
        <f aca="false">AVERAGE(B22:F22)</f>
        <v>26.283949842</v>
      </c>
      <c r="J22" s="11" t="s">
        <v>27</v>
      </c>
      <c r="K22" s="12" t="n">
        <v>23.31</v>
      </c>
      <c r="L22" s="6" t="n">
        <f aca="false">G22/K22-1</f>
        <v>0.127582575804376</v>
      </c>
    </row>
    <row r="23" customFormat="false" ht="13.8" hidden="false" customHeight="false" outlineLevel="0" collapsed="false">
      <c r="A23" s="11" t="s">
        <v>28</v>
      </c>
      <c r="B23" s="7" t="n">
        <v>194.7003732</v>
      </c>
      <c r="C23" s="7" t="n">
        <v>193.19215763</v>
      </c>
      <c r="D23" s="7" t="n">
        <v>192.07149392</v>
      </c>
      <c r="E23" s="7" t="n">
        <v>194.8682459</v>
      </c>
      <c r="F23" s="7" t="n">
        <v>195.31820594</v>
      </c>
      <c r="G23" s="4" t="n">
        <f aca="false">AVERAGE(B23:F23)</f>
        <v>194.030095318</v>
      </c>
      <c r="J23" s="11" t="s">
        <v>28</v>
      </c>
      <c r="K23" s="12" t="n">
        <v>141.37</v>
      </c>
      <c r="L23" s="6" t="n">
        <f aca="false">G23/K23-1</f>
        <v>0.372498375313008</v>
      </c>
    </row>
    <row r="24" s="8" customFormat="true" ht="13.8" hidden="false" customHeight="false" outlineLevel="0" collapsed="false">
      <c r="A24" s="11" t="s">
        <v>29</v>
      </c>
      <c r="B24" s="7" t="n">
        <v>213.00877506</v>
      </c>
      <c r="C24" s="7" t="n">
        <v>249.85709167</v>
      </c>
      <c r="D24" s="7" t="n">
        <v>219.06208419</v>
      </c>
      <c r="E24" s="7" t="n">
        <v>216.57642855</v>
      </c>
      <c r="F24" s="7" t="n">
        <v>235.13202635</v>
      </c>
      <c r="G24" s="4" t="n">
        <f aca="false">AVERAGE(B24:F24)</f>
        <v>226.727281164</v>
      </c>
      <c r="J24" s="11" t="s">
        <v>29</v>
      </c>
      <c r="K24" s="12" t="n">
        <v>182.23</v>
      </c>
      <c r="L24" s="6" t="n">
        <f aca="false">G24/K24-1</f>
        <v>0.244181974230368</v>
      </c>
      <c r="AMF24" s="0"/>
      <c r="AMG24" s="0"/>
      <c r="AMH24" s="0"/>
      <c r="AMI24" s="0"/>
      <c r="AMJ24" s="0"/>
    </row>
    <row r="25" customFormat="false" ht="13.8" hidden="false" customHeight="false" outlineLevel="0" collapsed="false">
      <c r="A25" s="11" t="s">
        <v>30</v>
      </c>
      <c r="B25" s="13" t="n">
        <v>118.40652472</v>
      </c>
      <c r="C25" s="13" t="n">
        <v>117.13424075</v>
      </c>
      <c r="D25" s="13" t="n">
        <v>121.45040835</v>
      </c>
      <c r="E25" s="13" t="n">
        <v>120.43072777</v>
      </c>
      <c r="F25" s="13" t="n">
        <v>118.70006187</v>
      </c>
      <c r="G25" s="4" t="n">
        <f aca="false">AVERAGE(B25:F25)</f>
        <v>119.224392692</v>
      </c>
      <c r="J25" s="11" t="s">
        <v>30</v>
      </c>
      <c r="K25" s="12" t="n">
        <v>86.09</v>
      </c>
      <c r="L25" s="6" t="n">
        <f aca="false">G25/K25-1</f>
        <v>0.384880853664769</v>
      </c>
    </row>
    <row r="26" customFormat="false" ht="13.8" hidden="false" customHeight="false" outlineLevel="0" collapsed="false">
      <c r="A26" s="11" t="s">
        <v>31</v>
      </c>
      <c r="B26" s="7" t="n">
        <v>22.72038896</v>
      </c>
      <c r="C26" s="7" t="n">
        <v>21.17693986</v>
      </c>
      <c r="D26" s="7" t="n">
        <v>27.34137959</v>
      </c>
      <c r="E26" s="7" t="n">
        <v>10.80146439</v>
      </c>
      <c r="F26" s="7" t="n">
        <v>8.64840718</v>
      </c>
      <c r="G26" s="4" t="n">
        <f aca="false">AVERAGE(B26:F26)</f>
        <v>18.137715996</v>
      </c>
      <c r="J26" s="11" t="s">
        <v>31</v>
      </c>
      <c r="K26" s="12" t="n">
        <v>8.45</v>
      </c>
      <c r="L26" s="6" t="n">
        <f aca="false">G26/K26-1</f>
        <v>1.14647526579882</v>
      </c>
    </row>
    <row r="27" customFormat="false" ht="13.8" hidden="false" customHeight="false" outlineLevel="0" collapsed="false">
      <c r="A27" s="11" t="s">
        <v>33</v>
      </c>
      <c r="B27" s="7" t="n">
        <v>144.31344592</v>
      </c>
      <c r="C27" s="7" t="n">
        <v>152.0832673</v>
      </c>
      <c r="D27" s="7" t="n">
        <v>135.54833564</v>
      </c>
      <c r="E27" s="7" t="n">
        <v>155.79211746</v>
      </c>
      <c r="F27" s="7" t="n">
        <v>164.55730712</v>
      </c>
      <c r="G27" s="4" t="n">
        <f aca="false">AVERAGE(B27:F27)</f>
        <v>150.458894688</v>
      </c>
      <c r="J27" s="11" t="s">
        <v>33</v>
      </c>
      <c r="K27" s="12" t="n">
        <v>121.27</v>
      </c>
      <c r="L27" s="6" t="n">
        <f aca="false">G27/K27-1</f>
        <v>0.240693450053599</v>
      </c>
    </row>
    <row r="28" customFormat="false" ht="13.8" hidden="false" customHeight="false" outlineLevel="0" collapsed="false">
      <c r="A28" s="11" t="s">
        <v>34</v>
      </c>
      <c r="B28" s="7" t="n">
        <v>40.06234675</v>
      </c>
      <c r="C28" s="7" t="n">
        <v>99.61835988</v>
      </c>
      <c r="D28" s="7" t="n">
        <v>50.67769096</v>
      </c>
      <c r="E28" s="7" t="n">
        <v>69.15453599</v>
      </c>
      <c r="F28" s="7" t="n">
        <v>55.16936219</v>
      </c>
      <c r="G28" s="4" t="n">
        <f aca="false">AVERAGE(B28:F28)</f>
        <v>62.936459154</v>
      </c>
      <c r="J28" s="11" t="s">
        <v>34</v>
      </c>
      <c r="K28" s="12" t="n">
        <v>45.99</v>
      </c>
      <c r="L28" s="6" t="n">
        <f aca="false">G28/K28-1</f>
        <v>0.368481390606654</v>
      </c>
    </row>
    <row r="29" customFormat="false" ht="13.8" hidden="false" customHeight="false" outlineLevel="0" collapsed="false">
      <c r="A29" s="11" t="s">
        <v>35</v>
      </c>
      <c r="B29" s="7" t="n">
        <v>1582.11353429</v>
      </c>
      <c r="C29" s="7" t="n">
        <v>1628.62820142</v>
      </c>
      <c r="D29" s="7" t="n">
        <v>1662.27115072</v>
      </c>
      <c r="E29" s="7" t="n">
        <v>1629.45124525</v>
      </c>
      <c r="F29" s="7" t="n">
        <v>1643.06335379</v>
      </c>
      <c r="G29" s="4" t="n">
        <f aca="false">AVERAGE(B29:F29)</f>
        <v>1629.105497094</v>
      </c>
      <c r="J29" s="11" t="s">
        <v>35</v>
      </c>
      <c r="K29" s="12" t="n">
        <v>1324.09</v>
      </c>
      <c r="L29" s="6" t="n">
        <f aca="false">G29/K29-1</f>
        <v>0.230358583702014</v>
      </c>
    </row>
    <row r="30" s="8" customFormat="true" ht="13.8" hidden="false" customHeight="false" outlineLevel="0" collapsed="false">
      <c r="A30" s="11" t="s">
        <v>52</v>
      </c>
      <c r="B30" s="7" t="n">
        <v>74.30731238</v>
      </c>
      <c r="C30" s="7" t="n">
        <v>106.90018665</v>
      </c>
      <c r="D30" s="7" t="n">
        <v>129.02563303</v>
      </c>
      <c r="E30" s="7" t="n">
        <v>87.38250602</v>
      </c>
      <c r="F30" s="7" t="n">
        <v>86.59609063</v>
      </c>
      <c r="G30" s="4" t="n">
        <f aca="false">AVERAGE(B30:F30)</f>
        <v>96.842345742</v>
      </c>
      <c r="J30" s="11" t="s">
        <v>36</v>
      </c>
      <c r="K30" s="12" t="n">
        <v>81.26</v>
      </c>
      <c r="L30" s="6" t="n">
        <f aca="false">G30/K30-1</f>
        <v>0.191759115702683</v>
      </c>
      <c r="AMF30" s="0"/>
      <c r="AMG30" s="0"/>
      <c r="AMH30" s="0"/>
      <c r="AMI30" s="0"/>
      <c r="AMJ30" s="0"/>
    </row>
    <row r="31" customFormat="false" ht="13.8" hidden="false" customHeight="false" outlineLevel="0" collapsed="false">
      <c r="A31" s="11" t="s">
        <v>53</v>
      </c>
      <c r="B31" s="13" t="n">
        <v>84.89221404</v>
      </c>
      <c r="C31" s="13" t="n">
        <v>86.63562431</v>
      </c>
      <c r="D31" s="13" t="n">
        <v>99.56857555</v>
      </c>
      <c r="E31" s="13" t="n">
        <v>93.7752849</v>
      </c>
      <c r="F31" s="7" t="n">
        <v>109.87661335</v>
      </c>
      <c r="G31" s="4" t="n">
        <f aca="false">AVERAGE(B31:F31)</f>
        <v>94.94966243</v>
      </c>
      <c r="J31" s="11" t="s">
        <v>37</v>
      </c>
      <c r="K31" s="12" t="n">
        <v>52.76</v>
      </c>
      <c r="L31" s="6" t="n">
        <f aca="false">G31/K31-1</f>
        <v>0.799652434230478</v>
      </c>
    </row>
    <row r="32" customFormat="false" ht="13.8" hidden="false" customHeight="false" outlineLevel="0" collapsed="false">
      <c r="A32" s="11" t="s">
        <v>38</v>
      </c>
      <c r="B32" s="7" t="n">
        <v>125.04029995</v>
      </c>
      <c r="C32" s="7" t="n">
        <v>137.65097141</v>
      </c>
      <c r="D32" s="7" t="n">
        <v>102.39636305</v>
      </c>
      <c r="E32" s="7" t="n">
        <v>119.92633792</v>
      </c>
      <c r="F32" s="7" t="n">
        <v>162.18451027</v>
      </c>
      <c r="G32" s="4" t="n">
        <f aca="false">AVERAGE(B32:F32)</f>
        <v>129.43969652</v>
      </c>
      <c r="J32" s="11" t="s">
        <v>38</v>
      </c>
      <c r="K32" s="12" t="n">
        <v>98.15</v>
      </c>
      <c r="L32" s="6" t="n">
        <f aca="false">G32/K32-1</f>
        <v>0.31879466653082</v>
      </c>
    </row>
    <row r="33" customFormat="false" ht="13.8" hidden="false" customHeight="false" outlineLevel="0" collapsed="false">
      <c r="A33" s="11" t="s">
        <v>39</v>
      </c>
      <c r="B33" s="7" t="n">
        <v>79.27176095</v>
      </c>
      <c r="C33" s="7" t="n">
        <v>80.91006281</v>
      </c>
      <c r="D33" s="7" t="n">
        <v>56.03509623</v>
      </c>
      <c r="E33" s="7" t="n">
        <v>61.70808896</v>
      </c>
      <c r="F33" s="7" t="n">
        <v>51.96745245</v>
      </c>
      <c r="G33" s="4" t="n">
        <f aca="false">AVERAGE(B33:F33)</f>
        <v>65.97849228</v>
      </c>
      <c r="J33" s="11" t="s">
        <v>39</v>
      </c>
      <c r="K33" s="12" t="n">
        <v>51.86</v>
      </c>
      <c r="L33" s="6" t="n">
        <f aca="false">G33/K33-1</f>
        <v>0.272242427304281</v>
      </c>
    </row>
    <row r="34" customFormat="false" ht="13.8" hidden="false" customHeight="false" outlineLevel="0" collapsed="false">
      <c r="A34" s="11" t="s">
        <v>40</v>
      </c>
      <c r="B34" s="7" t="n">
        <v>61.2261684</v>
      </c>
      <c r="C34" s="7" t="n">
        <v>52.62628818</v>
      </c>
      <c r="D34" s="7" t="n">
        <v>39.44033544</v>
      </c>
      <c r="E34" s="7" t="n">
        <v>58.2121795</v>
      </c>
      <c r="F34" s="7" t="n">
        <v>57.59487145</v>
      </c>
      <c r="G34" s="4" t="n">
        <f aca="false">AVERAGE(B34:F34)</f>
        <v>53.819968594</v>
      </c>
      <c r="J34" s="11" t="s">
        <v>40</v>
      </c>
      <c r="K34" s="12" t="n">
        <v>37.54</v>
      </c>
      <c r="L34" s="6" t="n">
        <f aca="false">G34/K34-1</f>
        <v>0.433669914597763</v>
      </c>
    </row>
    <row r="35" customFormat="false" ht="13.8" hidden="false" customHeight="false" outlineLevel="0" collapsed="false">
      <c r="A35" s="11" t="s">
        <v>41</v>
      </c>
      <c r="B35" s="7" t="n">
        <v>19.68044195</v>
      </c>
      <c r="C35" s="7" t="n">
        <v>27.55316436</v>
      </c>
      <c r="D35" s="7" t="n">
        <v>16.20737862</v>
      </c>
      <c r="E35" s="7" t="n">
        <v>40.28204991</v>
      </c>
      <c r="F35" s="7" t="n">
        <v>46.28750923</v>
      </c>
      <c r="G35" s="4" t="n">
        <f aca="false">AVERAGE(B35:F35)</f>
        <v>30.002108814</v>
      </c>
      <c r="J35" s="11" t="s">
        <v>41</v>
      </c>
      <c r="K35" s="12" t="n">
        <v>12.61</v>
      </c>
      <c r="L35" s="6" t="n">
        <f aca="false">G35/K35-1</f>
        <v>1.37923146819984</v>
      </c>
    </row>
    <row r="36" s="8" customFormat="true" ht="13.8" hidden="false" customHeight="false" outlineLevel="0" collapsed="false">
      <c r="A36" s="11" t="s">
        <v>42</v>
      </c>
      <c r="B36" s="7" t="n">
        <v>102.39403403</v>
      </c>
      <c r="C36" s="7" t="n">
        <v>105.77594913</v>
      </c>
      <c r="D36" s="7" t="n">
        <v>102.79875979</v>
      </c>
      <c r="E36" s="7" t="n">
        <v>102.41987001</v>
      </c>
      <c r="F36" s="7" t="n">
        <v>103.16886637</v>
      </c>
      <c r="G36" s="4" t="n">
        <f aca="false">AVERAGE(B36:F36)</f>
        <v>103.311495866</v>
      </c>
      <c r="J36" s="11" t="s">
        <v>42</v>
      </c>
      <c r="K36" s="12" t="n">
        <v>63.67</v>
      </c>
      <c r="L36" s="6" t="n">
        <f aca="false">G36/K36-1</f>
        <v>0.622608699010523</v>
      </c>
      <c r="AMF36" s="0"/>
      <c r="AMG36" s="0"/>
      <c r="AMH36" s="0"/>
      <c r="AMI36" s="0"/>
      <c r="AMJ36" s="0"/>
    </row>
    <row r="37" customFormat="false" ht="13.8" hidden="false" customHeight="false" outlineLevel="0" collapsed="false">
      <c r="A37" s="11" t="s">
        <v>43</v>
      </c>
      <c r="B37" s="13" t="n">
        <v>252.2894552</v>
      </c>
      <c r="C37" s="13" t="n">
        <v>245.25430281</v>
      </c>
      <c r="D37" s="13" t="n">
        <v>250.19622865</v>
      </c>
      <c r="E37" s="13" t="n">
        <v>252.10550927</v>
      </c>
      <c r="F37" s="13" t="n">
        <v>252.74777474</v>
      </c>
      <c r="G37" s="4" t="n">
        <f aca="false">AVERAGE(B37:F37)</f>
        <v>250.518654134</v>
      </c>
      <c r="J37" s="11" t="s">
        <v>43</v>
      </c>
      <c r="K37" s="12" t="n">
        <v>192.87</v>
      </c>
      <c r="L37" s="6" t="n">
        <f aca="false">G37/K37-1</f>
        <v>0.298899020760097</v>
      </c>
    </row>
    <row r="38" customFormat="false" ht="13.8" hidden="false" customHeight="false" outlineLevel="0" collapsed="false">
      <c r="A38" s="11" t="s">
        <v>45</v>
      </c>
      <c r="B38" s="7" t="n">
        <v>31.54432056</v>
      </c>
      <c r="C38" s="7" t="n">
        <v>32.06744949</v>
      </c>
      <c r="D38" s="7" t="n">
        <v>21.11152076</v>
      </c>
      <c r="E38" s="7" t="n">
        <v>33.98921203</v>
      </c>
      <c r="F38" s="7" t="n">
        <v>35.24469764</v>
      </c>
      <c r="G38" s="4" t="n">
        <f aca="false">AVERAGE(B38:F38)</f>
        <v>30.791440096</v>
      </c>
      <c r="J38" s="11" t="s">
        <v>45</v>
      </c>
      <c r="K38" s="12" t="n">
        <v>8.29</v>
      </c>
      <c r="L38" s="6" t="n">
        <f aca="false">G38/K38-1</f>
        <v>2.71428710446321</v>
      </c>
    </row>
    <row r="39" customFormat="false" ht="13.8" hidden="false" customHeight="false" outlineLevel="0" collapsed="false">
      <c r="A39" s="11" t="s">
        <v>46</v>
      </c>
      <c r="B39" s="7" t="n">
        <v>25.25291049</v>
      </c>
      <c r="C39" s="7" t="n">
        <v>24.99998225</v>
      </c>
      <c r="D39" s="7" t="n">
        <v>31.73203891</v>
      </c>
      <c r="E39" s="7" t="n">
        <v>31.27147655</v>
      </c>
      <c r="F39" s="7" t="n">
        <v>23.70107264</v>
      </c>
      <c r="G39" s="4" t="n">
        <f aca="false">AVERAGE(B39:F39)</f>
        <v>27.391496168</v>
      </c>
      <c r="J39" s="11" t="s">
        <v>46</v>
      </c>
      <c r="K39" s="12" t="n">
        <v>5.9</v>
      </c>
      <c r="L39" s="6" t="n">
        <f aca="false">G39/K39-1</f>
        <v>3.64262646915254</v>
      </c>
    </row>
    <row r="40" customFormat="false" ht="13.8" hidden="false" customHeight="false" outlineLevel="0" collapsed="false">
      <c r="A40" s="11" t="s">
        <v>47</v>
      </c>
      <c r="B40" s="7" t="n">
        <v>113.58402976</v>
      </c>
      <c r="C40" s="7" t="n">
        <v>95.03051854</v>
      </c>
      <c r="D40" s="7" t="n">
        <v>129.42256022</v>
      </c>
      <c r="E40" s="7" t="n">
        <v>96.49913738</v>
      </c>
      <c r="F40" s="7" t="n">
        <v>79.72375508</v>
      </c>
      <c r="G40" s="4" t="n">
        <f aca="false">AVERAGE(B40:F40)</f>
        <v>102.852000196</v>
      </c>
      <c r="J40" s="11" t="s">
        <v>47</v>
      </c>
      <c r="K40" s="12" t="n">
        <v>65.32</v>
      </c>
      <c r="L40" s="6" t="n">
        <f aca="false">G40/K40-1</f>
        <v>0.574586653337416</v>
      </c>
    </row>
    <row r="41" customFormat="false" ht="13.8" hidden="false" customHeight="false" outlineLevel="0" collapsed="false">
      <c r="A41" s="11" t="s">
        <v>49</v>
      </c>
      <c r="B41" s="7" t="n">
        <f aca="false">SUM(DTC!B2:B40)</f>
        <v>5459.27366674</v>
      </c>
      <c r="C41" s="7" t="n">
        <f aca="false">SUM(DTC!C2:C40)</f>
        <v>5608.37423958</v>
      </c>
      <c r="D41" s="7" t="n">
        <f aca="false">SUM(DTC!D2:D40)</f>
        <v>5509.57790705</v>
      </c>
      <c r="E41" s="7" t="n">
        <f aca="false">SUM(DTC!E2:E40)</f>
        <v>5641.24438857</v>
      </c>
      <c r="F41" s="7" t="n">
        <f aca="false">SUM(DTC!F2:F40)</f>
        <v>5446.51379273</v>
      </c>
      <c r="G41" s="7" t="n">
        <f aca="false">SUM(DTC!G2:G40)</f>
        <v>5532.996798934</v>
      </c>
      <c r="J41" s="11" t="s">
        <v>49</v>
      </c>
      <c r="K41" s="12" t="n">
        <v>4111.85</v>
      </c>
      <c r="L41" s="6" t="n">
        <f aca="false">G41/K41-1</f>
        <v>0.345622237906052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41"/>
  <sheetViews>
    <sheetView windowProtection="false" showFormulas="false" showGridLines="true" showRowColHeaders="true" showZeros="true" rightToLeft="false" tabSelected="false" showOutlineSymbols="true" defaultGridColor="true" view="normal" topLeftCell="A23" colorId="64" zoomScale="100" zoomScaleNormal="100" zoomScalePageLayoutView="100" workbookViewId="0">
      <selection pane="topLeft" activeCell="K41" activeCellId="0" sqref="K41"/>
    </sheetView>
  </sheetViews>
  <sheetFormatPr defaultRowHeight="13.8"/>
  <cols>
    <col collapsed="false" hidden="false" max="1" min="1" style="1" width="20.8866396761134"/>
    <col collapsed="false" hidden="false" max="9" min="2" style="1" width="8.57085020242915"/>
    <col collapsed="false" hidden="false" max="10" min="10" style="1" width="20.4615384615385"/>
    <col collapsed="false" hidden="false" max="1018" min="11" style="1" width="8.57085020242915"/>
    <col collapsed="false" hidden="false" max="1025" min="1019" style="0" width="8.57085020242915"/>
  </cols>
  <sheetData>
    <row r="1" customFormat="false" ht="13.8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J1" s="2" t="s">
        <v>0</v>
      </c>
      <c r="K1" s="2" t="s">
        <v>54</v>
      </c>
    </row>
    <row r="2" customFormat="false" ht="13.8" hidden="false" customHeight="false" outlineLevel="0" collapsed="false">
      <c r="A2" s="11" t="s">
        <v>7</v>
      </c>
      <c r="B2" s="7" t="n">
        <v>68.026</v>
      </c>
      <c r="C2" s="7" t="n">
        <v>73.94667075</v>
      </c>
      <c r="D2" s="7" t="n">
        <v>66.17760862</v>
      </c>
      <c r="E2" s="14" t="n">
        <v>76.11693707</v>
      </c>
      <c r="F2" s="1" t="n">
        <v>73.9337831</v>
      </c>
      <c r="G2" s="0" t="n">
        <f aca="false">AVERAGE(B2:F2)</f>
        <v>71.640199908</v>
      </c>
      <c r="H2" s="0"/>
      <c r="J2" s="11" t="s">
        <v>7</v>
      </c>
      <c r="K2" s="12" t="n">
        <v>47.23</v>
      </c>
      <c r="L2" s="6" t="n">
        <f aca="false">G2/K2-1</f>
        <v>0.516836754351048</v>
      </c>
    </row>
    <row r="3" customFormat="false" ht="13.8" hidden="false" customHeight="false" outlineLevel="0" collapsed="false">
      <c r="A3" s="11" t="s">
        <v>8</v>
      </c>
      <c r="B3" s="7" t="n">
        <v>29.66115839</v>
      </c>
      <c r="C3" s="7" t="n">
        <v>40.96282781</v>
      </c>
      <c r="D3" s="7" t="n">
        <v>35.576253</v>
      </c>
      <c r="E3" s="7" t="n">
        <v>39.16087661</v>
      </c>
      <c r="F3" s="14" t="n">
        <v>33.38856111</v>
      </c>
      <c r="G3" s="0" t="n">
        <f aca="false">AVERAGE(B3:F3)</f>
        <v>35.749935384</v>
      </c>
      <c r="J3" s="11" t="s">
        <v>8</v>
      </c>
      <c r="K3" s="12" t="n">
        <v>16.84</v>
      </c>
      <c r="L3" s="6" t="n">
        <f aca="false">G3/K3-1</f>
        <v>1.12291777814727</v>
      </c>
    </row>
    <row r="4" customFormat="false" ht="13.8" hidden="false" customHeight="false" outlineLevel="0" collapsed="false">
      <c r="A4" s="11" t="s">
        <v>9</v>
      </c>
      <c r="B4" s="7" t="n">
        <v>86.93943104</v>
      </c>
      <c r="C4" s="7" t="n">
        <v>86.36360732</v>
      </c>
      <c r="D4" s="7" t="n">
        <v>85.80190647</v>
      </c>
      <c r="E4" s="7" t="n">
        <v>86.16132676</v>
      </c>
      <c r="F4" s="7" t="n">
        <v>88.21221165</v>
      </c>
      <c r="G4" s="0" t="n">
        <f aca="false">AVERAGE(B4:F4)</f>
        <v>86.695696648</v>
      </c>
      <c r="J4" s="11" t="s">
        <v>9</v>
      </c>
      <c r="K4" s="12" t="n">
        <v>58.67</v>
      </c>
      <c r="L4" s="6" t="n">
        <f aca="false">G4/K4-1</f>
        <v>0.477683597204704</v>
      </c>
    </row>
    <row r="5" customFormat="false" ht="13.8" hidden="false" customHeight="false" outlineLevel="0" collapsed="false">
      <c r="A5" s="11" t="s">
        <v>10</v>
      </c>
      <c r="B5" s="7" t="n">
        <v>12.51947602</v>
      </c>
      <c r="C5" s="7" t="n">
        <v>10.7967717</v>
      </c>
      <c r="D5" s="7" t="n">
        <v>21.96111674</v>
      </c>
      <c r="E5" s="7" t="n">
        <v>19.64277513</v>
      </c>
      <c r="F5" s="7" t="n">
        <v>22.96266293</v>
      </c>
      <c r="G5" s="0" t="n">
        <f aca="false">AVERAGE(B5:F5)</f>
        <v>17.576560504</v>
      </c>
      <c r="J5" s="11" t="s">
        <v>10</v>
      </c>
      <c r="K5" s="12" t="n">
        <v>8.99</v>
      </c>
      <c r="L5" s="6" t="n">
        <f aca="false">G5/K5-1</f>
        <v>0.955123526585094</v>
      </c>
    </row>
    <row r="6" s="15" customFormat="true" ht="13.8" hidden="false" customHeight="false" outlineLevel="0" collapsed="false">
      <c r="A6" s="11" t="s">
        <v>11</v>
      </c>
      <c r="B6" s="7" t="n">
        <v>41.03574103</v>
      </c>
      <c r="C6" s="7" t="n">
        <v>41.55707185</v>
      </c>
      <c r="D6" s="7" t="n">
        <v>42.58926793</v>
      </c>
      <c r="E6" s="7" t="n">
        <v>43.79818434</v>
      </c>
      <c r="F6" s="7" t="n">
        <v>41.33490031</v>
      </c>
      <c r="G6" s="0" t="n">
        <f aca="false">AVERAGE(B6:F6)</f>
        <v>42.063033092</v>
      </c>
      <c r="J6" s="11" t="s">
        <v>11</v>
      </c>
      <c r="K6" s="12" t="n">
        <v>11.83</v>
      </c>
      <c r="L6" s="6" t="n">
        <f aca="false">G6/K6-1</f>
        <v>2.55562409907016</v>
      </c>
      <c r="AME6" s="0"/>
      <c r="AMF6" s="0"/>
      <c r="AMG6" s="0"/>
      <c r="AMH6" s="0"/>
      <c r="AMI6" s="0"/>
      <c r="AMJ6" s="0"/>
    </row>
    <row r="7" customFormat="false" ht="13.8" hidden="false" customHeight="false" outlineLevel="0" collapsed="false">
      <c r="A7" s="11" t="s">
        <v>12</v>
      </c>
      <c r="B7" s="7" t="n">
        <v>32.14443803</v>
      </c>
      <c r="C7" s="7" t="n">
        <v>34.53295256</v>
      </c>
      <c r="D7" s="7" t="n">
        <v>27.3966106</v>
      </c>
      <c r="E7" s="7" t="n">
        <v>39.3596434</v>
      </c>
      <c r="F7" s="7" t="n">
        <v>28.11726985</v>
      </c>
      <c r="G7" s="0" t="n">
        <f aca="false">AVERAGE(B7:F7)</f>
        <v>32.310182888</v>
      </c>
      <c r="J7" s="11" t="s">
        <v>12</v>
      </c>
      <c r="K7" s="12" t="n">
        <v>11.15</v>
      </c>
      <c r="L7" s="6" t="n">
        <f aca="false">G7/K7-1</f>
        <v>1.89777425004484</v>
      </c>
    </row>
    <row r="8" customFormat="false" ht="13.8" hidden="false" customHeight="false" outlineLevel="0" collapsed="false">
      <c r="A8" s="11" t="s">
        <v>13</v>
      </c>
      <c r="B8" s="7" t="n">
        <v>154.1549131</v>
      </c>
      <c r="C8" s="7" t="n">
        <v>152.57911745</v>
      </c>
      <c r="D8" s="7" t="n">
        <v>154.9319922</v>
      </c>
      <c r="E8" s="7" t="n">
        <v>154.91941692</v>
      </c>
      <c r="F8" s="7" t="n">
        <v>159.42497842</v>
      </c>
      <c r="G8" s="0" t="n">
        <f aca="false">AVERAGE(B8:F8)</f>
        <v>155.202083618</v>
      </c>
      <c r="J8" s="11" t="s">
        <v>13</v>
      </c>
      <c r="K8" s="12" t="n">
        <v>100.07</v>
      </c>
      <c r="L8" s="6" t="n">
        <f aca="false">G8/K8-1</f>
        <v>0.550935181552913</v>
      </c>
    </row>
    <row r="9" customFormat="false" ht="13.8" hidden="false" customHeight="false" outlineLevel="0" collapsed="false">
      <c r="A9" s="11" t="s">
        <v>14</v>
      </c>
      <c r="B9" s="7" t="n">
        <v>15.09977821</v>
      </c>
      <c r="C9" s="7" t="n">
        <v>28.02792559</v>
      </c>
      <c r="D9" s="7" t="n">
        <v>31.47133433</v>
      </c>
      <c r="E9" s="7" t="n">
        <v>29.20158658</v>
      </c>
      <c r="F9" s="7" t="n">
        <v>39.21833162</v>
      </c>
      <c r="G9" s="0" t="n">
        <f aca="false">AVERAGE(B9:F9)</f>
        <v>28.603791266</v>
      </c>
      <c r="J9" s="11" t="s">
        <v>14</v>
      </c>
      <c r="K9" s="12" t="n">
        <v>21.81</v>
      </c>
      <c r="L9" s="6" t="n">
        <f aca="false">G9/K9-1</f>
        <v>0.311498911783586</v>
      </c>
    </row>
    <row r="10" customFormat="false" ht="13.8" hidden="false" customHeight="false" outlineLevel="0" collapsed="false">
      <c r="A10" s="11" t="s">
        <v>15</v>
      </c>
      <c r="B10" s="1" t="n">
        <v>41.56105599</v>
      </c>
      <c r="C10" s="7" t="n">
        <v>4.80137027</v>
      </c>
      <c r="D10" s="7" t="n">
        <v>15.45406379</v>
      </c>
      <c r="E10" s="7" t="n">
        <v>43.23540901</v>
      </c>
      <c r="F10" s="7" t="n">
        <v>51.11281318</v>
      </c>
      <c r="G10" s="0" t="n">
        <f aca="false">AVERAGE(B10:F10)</f>
        <v>31.232942448</v>
      </c>
      <c r="J10" s="11" t="s">
        <v>15</v>
      </c>
      <c r="K10" s="12" t="n">
        <v>9.15</v>
      </c>
      <c r="L10" s="6" t="n">
        <f aca="false">G10/K10-1</f>
        <v>2.41343633311475</v>
      </c>
    </row>
    <row r="11" customFormat="false" ht="13.8" hidden="false" customHeight="false" outlineLevel="0" collapsed="false">
      <c r="A11" s="11" t="s">
        <v>16</v>
      </c>
      <c r="B11" s="7" t="n">
        <v>30.45404349</v>
      </c>
      <c r="C11" s="7" t="n">
        <v>0.95220858</v>
      </c>
      <c r="D11" s="7" t="n">
        <v>22.38698406</v>
      </c>
      <c r="E11" s="7" t="n">
        <v>33.5792561</v>
      </c>
      <c r="F11" s="7" t="n">
        <v>56.81308867</v>
      </c>
      <c r="G11" s="0" t="n">
        <f aca="false">AVERAGE(B11:F11)</f>
        <v>28.83711618</v>
      </c>
      <c r="J11" s="11" t="s">
        <v>16</v>
      </c>
      <c r="K11" s="12" t="n">
        <v>15.52</v>
      </c>
      <c r="L11" s="6" t="n">
        <f aca="false">G11/K11-1</f>
        <v>0.858061609536082</v>
      </c>
    </row>
    <row r="12" s="15" customFormat="true" ht="13.8" hidden="false" customHeight="false" outlineLevel="0" collapsed="false">
      <c r="A12" s="11" t="s">
        <v>17</v>
      </c>
      <c r="B12" s="7" t="n">
        <v>107.85272969</v>
      </c>
      <c r="C12" s="7" t="n">
        <v>94.54233098</v>
      </c>
      <c r="D12" s="7" t="n">
        <v>98.83261922</v>
      </c>
      <c r="E12" s="7" t="n">
        <v>96.76086961</v>
      </c>
      <c r="F12" s="7" t="n">
        <v>103.01021605</v>
      </c>
      <c r="G12" s="0" t="n">
        <f aca="false">AVERAGE(B12:F12)</f>
        <v>100.19975311</v>
      </c>
      <c r="J12" s="11" t="s">
        <v>17</v>
      </c>
      <c r="K12" s="12" t="n">
        <v>77.75</v>
      </c>
      <c r="L12" s="6" t="n">
        <f aca="false">G12/K12-1</f>
        <v>0.288742805273312</v>
      </c>
      <c r="AME12" s="0"/>
      <c r="AMF12" s="0"/>
      <c r="AMG12" s="0"/>
      <c r="AMH12" s="0"/>
      <c r="AMI12" s="0"/>
      <c r="AMJ12" s="0"/>
    </row>
    <row r="13" customFormat="false" ht="13.8" hidden="false" customHeight="false" outlineLevel="0" collapsed="false">
      <c r="A13" s="11" t="s">
        <v>18</v>
      </c>
      <c r="B13" s="13" t="n">
        <v>19.83545815</v>
      </c>
      <c r="C13" s="13" t="n">
        <v>39.66703476</v>
      </c>
      <c r="D13" s="13" t="n">
        <v>22.85309194</v>
      </c>
      <c r="E13" s="13" t="n">
        <v>37.6214701</v>
      </c>
      <c r="F13" s="14" t="n">
        <v>46.13082365</v>
      </c>
      <c r="G13" s="0" t="n">
        <f aca="false">AVERAGE(B13:F13)</f>
        <v>33.22157572</v>
      </c>
      <c r="J13" s="11" t="s">
        <v>18</v>
      </c>
      <c r="K13" s="12" t="n">
        <v>33.43</v>
      </c>
      <c r="L13" s="6" t="n">
        <f aca="false">G13/K13-1</f>
        <v>-0.00623464792102912</v>
      </c>
    </row>
    <row r="14" customFormat="false" ht="13.8" hidden="false" customHeight="false" outlineLevel="0" collapsed="false">
      <c r="A14" s="11" t="s">
        <v>19</v>
      </c>
      <c r="B14" s="7" t="n">
        <v>21.08546913</v>
      </c>
      <c r="C14" s="7" t="n">
        <v>37.62065189</v>
      </c>
      <c r="D14" s="7" t="n">
        <v>43.86881254</v>
      </c>
      <c r="E14" s="7" t="n">
        <v>64.30621183</v>
      </c>
      <c r="F14" s="7" t="n">
        <v>54.92829607</v>
      </c>
      <c r="G14" s="0" t="n">
        <f aca="false">AVERAGE(B14:F14)</f>
        <v>44.361888292</v>
      </c>
      <c r="J14" s="11" t="s">
        <v>19</v>
      </c>
      <c r="K14" s="12" t="n">
        <v>15.87</v>
      </c>
      <c r="L14" s="6" t="n">
        <f aca="false">G14/K14-1</f>
        <v>1.79533007511027</v>
      </c>
    </row>
    <row r="15" customFormat="false" ht="13.8" hidden="false" customHeight="false" outlineLevel="0" collapsed="false">
      <c r="A15" s="11" t="s">
        <v>20</v>
      </c>
      <c r="B15" s="7" t="n">
        <v>57.99937192</v>
      </c>
      <c r="C15" s="7" t="n">
        <v>47.38990992</v>
      </c>
      <c r="D15" s="7" t="n">
        <v>43.34315208</v>
      </c>
      <c r="E15" s="7" t="n">
        <v>49.51054973</v>
      </c>
      <c r="F15" s="7" t="n">
        <v>57.78850495</v>
      </c>
      <c r="G15" s="0" t="n">
        <f aca="false">AVERAGE(B15:F15)</f>
        <v>51.20629772</v>
      </c>
      <c r="J15" s="11" t="s">
        <v>20</v>
      </c>
      <c r="K15" s="12" t="n">
        <v>35.76</v>
      </c>
      <c r="L15" s="6" t="n">
        <f aca="false">G15/K15-1</f>
        <v>0.431943448545862</v>
      </c>
    </row>
    <row r="16" customFormat="false" ht="13.8" hidden="false" customHeight="false" outlineLevel="0" collapsed="false">
      <c r="A16" s="11" t="s">
        <v>21</v>
      </c>
      <c r="B16" s="7" t="n">
        <v>53.68363932</v>
      </c>
      <c r="C16" s="7" t="n">
        <v>38.08629231</v>
      </c>
      <c r="D16" s="7" t="n">
        <v>29.39274459</v>
      </c>
      <c r="E16" s="7" t="n">
        <v>20.95380661</v>
      </c>
      <c r="F16" s="7" t="n">
        <v>31.98937128</v>
      </c>
      <c r="G16" s="0" t="n">
        <f aca="false">AVERAGE(B16:F16)</f>
        <v>34.821170822</v>
      </c>
      <c r="J16" s="11" t="s">
        <v>21</v>
      </c>
      <c r="K16" s="12" t="n">
        <v>25.21</v>
      </c>
      <c r="L16" s="6" t="n">
        <f aca="false">G16/K16-1</f>
        <v>0.381244380087267</v>
      </c>
    </row>
    <row r="17" customFormat="false" ht="13.8" hidden="false" customHeight="false" outlineLevel="0" collapsed="false">
      <c r="A17" s="11" t="s">
        <v>22</v>
      </c>
      <c r="B17" s="7" t="n">
        <v>71.24623281</v>
      </c>
      <c r="C17" s="7" t="n">
        <v>10.81835987</v>
      </c>
      <c r="D17" s="7" t="n">
        <v>50.45289144</v>
      </c>
      <c r="E17" s="7" t="n">
        <v>40.44981394</v>
      </c>
      <c r="F17" s="7" t="n">
        <v>86.64419583</v>
      </c>
      <c r="G17" s="0" t="n">
        <f aca="false">AVERAGE(B17:F17)</f>
        <v>51.922298778</v>
      </c>
      <c r="J17" s="11" t="s">
        <v>22</v>
      </c>
      <c r="K17" s="12" t="n">
        <v>31.84</v>
      </c>
      <c r="L17" s="6" t="n">
        <f aca="false">G17/K17-1</f>
        <v>0.630725464133166</v>
      </c>
    </row>
    <row r="18" s="15" customFormat="true" ht="13.8" hidden="false" customHeight="false" outlineLevel="0" collapsed="false">
      <c r="A18" s="11" t="s">
        <v>23</v>
      </c>
      <c r="B18" s="7" t="n">
        <v>36.18627381</v>
      </c>
      <c r="C18" s="7" t="n">
        <v>40.46945038</v>
      </c>
      <c r="D18" s="7" t="n">
        <v>4.35306773</v>
      </c>
      <c r="E18" s="7" t="n">
        <v>60.32753666</v>
      </c>
      <c r="F18" s="7" t="n">
        <v>60.66334594</v>
      </c>
      <c r="G18" s="0" t="n">
        <f aca="false">AVERAGE(B18:F18)</f>
        <v>40.399934904</v>
      </c>
      <c r="J18" s="11" t="s">
        <v>23</v>
      </c>
      <c r="K18" s="12" t="n">
        <v>28.57</v>
      </c>
      <c r="L18" s="6" t="n">
        <f aca="false">G18/K18-1</f>
        <v>0.414068425061253</v>
      </c>
      <c r="AME18" s="0"/>
      <c r="AMF18" s="0"/>
      <c r="AMG18" s="0"/>
      <c r="AMH18" s="0"/>
      <c r="AMI18" s="0"/>
      <c r="AMJ18" s="0"/>
    </row>
    <row r="19" customFormat="false" ht="13.8" hidden="false" customHeight="false" outlineLevel="0" collapsed="false">
      <c r="A19" s="11" t="s">
        <v>24</v>
      </c>
      <c r="B19" s="13" t="n">
        <v>34.02759757</v>
      </c>
      <c r="C19" s="13" t="n">
        <v>37.34302377</v>
      </c>
      <c r="D19" s="13" t="n">
        <v>41.35775862</v>
      </c>
      <c r="E19" s="13" t="n">
        <v>38.32123638</v>
      </c>
      <c r="F19" s="13" t="n">
        <v>47.04877792</v>
      </c>
      <c r="G19" s="0" t="n">
        <f aca="false">AVERAGE(B19:F19)</f>
        <v>39.619678852</v>
      </c>
      <c r="J19" s="11" t="s">
        <v>24</v>
      </c>
      <c r="K19" s="12" t="n">
        <v>21.35</v>
      </c>
      <c r="L19" s="6" t="n">
        <f aca="false">G19/K19-1</f>
        <v>0.855722662857143</v>
      </c>
    </row>
    <row r="20" customFormat="false" ht="13.8" hidden="false" customHeight="false" outlineLevel="0" collapsed="false">
      <c r="A20" s="11" t="s">
        <v>25</v>
      </c>
      <c r="B20" s="7" t="n">
        <v>23.19424966</v>
      </c>
      <c r="C20" s="7" t="n">
        <v>56.20076356</v>
      </c>
      <c r="D20" s="7" t="n">
        <v>5.00864492</v>
      </c>
      <c r="E20" s="7" t="n">
        <v>50.62689028</v>
      </c>
      <c r="F20" s="7" t="n">
        <v>-2.7059719</v>
      </c>
      <c r="G20" s="0" t="n">
        <f aca="false">AVERAGE(B20:F20)</f>
        <v>26.464915304</v>
      </c>
      <c r="J20" s="11" t="s">
        <v>25</v>
      </c>
      <c r="K20" s="12" t="n">
        <v>12.76</v>
      </c>
      <c r="L20" s="6" t="n">
        <f aca="false">G20/K20-1</f>
        <v>1.07405292351097</v>
      </c>
    </row>
    <row r="21" customFormat="false" ht="13.8" hidden="false" customHeight="false" outlineLevel="0" collapsed="false">
      <c r="A21" s="11" t="s">
        <v>26</v>
      </c>
      <c r="B21" s="7" t="n">
        <v>358.10539894</v>
      </c>
      <c r="C21" s="7" t="n">
        <v>388.26104403</v>
      </c>
      <c r="D21" s="7" t="n">
        <v>401.54009935</v>
      </c>
      <c r="E21" s="7" t="n">
        <v>395.24006749</v>
      </c>
      <c r="F21" s="7" t="n">
        <v>350.87184523</v>
      </c>
      <c r="G21" s="0" t="n">
        <f aca="false">AVERAGE(B21:F21)</f>
        <v>378.803691008</v>
      </c>
      <c r="J21" s="11" t="s">
        <v>26</v>
      </c>
      <c r="K21" s="12" t="n">
        <v>315.59</v>
      </c>
      <c r="L21" s="6" t="n">
        <f aca="false">G21/K21-1</f>
        <v>0.200303213054913</v>
      </c>
    </row>
    <row r="22" customFormat="false" ht="13.8" hidden="false" customHeight="false" outlineLevel="0" collapsed="false">
      <c r="A22" s="11" t="s">
        <v>27</v>
      </c>
      <c r="B22" s="7" t="n">
        <v>37.27154662</v>
      </c>
      <c r="C22" s="7" t="n">
        <v>20.40081544</v>
      </c>
      <c r="D22" s="7" t="n">
        <v>47.34877208</v>
      </c>
      <c r="E22" s="7" t="n">
        <v>33.45688744</v>
      </c>
      <c r="F22" s="7" t="n">
        <v>80.97622153</v>
      </c>
      <c r="G22" s="0" t="n">
        <f aca="false">AVERAGE(B22:F22)</f>
        <v>43.890848622</v>
      </c>
      <c r="J22" s="11" t="s">
        <v>27</v>
      </c>
      <c r="K22" s="12" t="n">
        <v>17.13</v>
      </c>
      <c r="L22" s="6" t="n">
        <f aca="false">G22/K22-1</f>
        <v>1.56222116882662</v>
      </c>
    </row>
    <row r="23" customFormat="false" ht="13.8" hidden="false" customHeight="false" outlineLevel="0" collapsed="false">
      <c r="A23" s="11" t="s">
        <v>28</v>
      </c>
      <c r="B23" s="7" t="n">
        <v>233.04860703</v>
      </c>
      <c r="C23" s="7" t="n">
        <v>213.46982857</v>
      </c>
      <c r="D23" s="7" t="n">
        <v>229.88970208</v>
      </c>
      <c r="E23" s="7" t="n">
        <v>238.05453652</v>
      </c>
      <c r="F23" s="7" t="n">
        <v>202.9264095</v>
      </c>
      <c r="G23" s="0" t="n">
        <f aca="false">AVERAGE(B23:F23)</f>
        <v>223.47781674</v>
      </c>
      <c r="J23" s="11" t="s">
        <v>28</v>
      </c>
      <c r="K23" s="12" t="n">
        <v>177.48</v>
      </c>
      <c r="L23" s="6" t="n">
        <f aca="false">G23/K23-1</f>
        <v>0.259171831981068</v>
      </c>
    </row>
    <row r="24" s="15" customFormat="true" ht="13.8" hidden="false" customHeight="false" outlineLevel="0" collapsed="false">
      <c r="A24" s="11" t="s">
        <v>29</v>
      </c>
      <c r="B24" s="7" t="n">
        <v>156.45204708</v>
      </c>
      <c r="C24" s="7" t="n">
        <v>171.5493821</v>
      </c>
      <c r="D24" s="7" t="n">
        <v>206.24247577</v>
      </c>
      <c r="E24" s="7" t="n">
        <v>225.44522546</v>
      </c>
      <c r="F24" s="7" t="n">
        <v>185.16747134</v>
      </c>
      <c r="G24" s="0" t="n">
        <f aca="false">AVERAGE(B24:F24)</f>
        <v>188.97132035</v>
      </c>
      <c r="J24" s="11" t="s">
        <v>29</v>
      </c>
      <c r="K24" s="12" t="n">
        <v>177.83</v>
      </c>
      <c r="L24" s="6" t="n">
        <f aca="false">G24/K24-1</f>
        <v>0.062651523083844</v>
      </c>
      <c r="AME24" s="0"/>
      <c r="AMF24" s="0"/>
      <c r="AMG24" s="0"/>
      <c r="AMH24" s="0"/>
      <c r="AMI24" s="0"/>
      <c r="AMJ24" s="0"/>
    </row>
    <row r="25" customFormat="false" ht="13.8" hidden="false" customHeight="false" outlineLevel="0" collapsed="false">
      <c r="A25" s="11" t="s">
        <v>30</v>
      </c>
      <c r="B25" s="13" t="n">
        <v>31.05687622</v>
      </c>
      <c r="C25" s="13" t="n">
        <v>49.32922319</v>
      </c>
      <c r="D25" s="13" t="n">
        <v>33.70631307</v>
      </c>
      <c r="E25" s="13" t="n">
        <v>79.48574247</v>
      </c>
      <c r="F25" s="13" t="n">
        <v>56.77168603</v>
      </c>
      <c r="G25" s="0" t="n">
        <f aca="false">AVERAGE(B25:F25)</f>
        <v>50.069968196</v>
      </c>
      <c r="J25" s="11" t="s">
        <v>30</v>
      </c>
      <c r="K25" s="12" t="n">
        <v>36.73</v>
      </c>
      <c r="L25" s="6" t="n">
        <f aca="false">G25/K25-1</f>
        <v>0.363189986278247</v>
      </c>
    </row>
    <row r="26" customFormat="false" ht="13.8" hidden="false" customHeight="false" outlineLevel="0" collapsed="false">
      <c r="A26" s="11" t="s">
        <v>31</v>
      </c>
      <c r="B26" s="7" t="n">
        <v>14.90429403</v>
      </c>
      <c r="C26" s="7" t="n">
        <v>48.57861066</v>
      </c>
      <c r="D26" s="7" t="n">
        <v>32.96367425</v>
      </c>
      <c r="E26" s="7" t="n">
        <v>28.15946767</v>
      </c>
      <c r="F26" s="7" t="n">
        <v>66.09400013</v>
      </c>
      <c r="G26" s="0" t="n">
        <f aca="false">AVERAGE(B26:F26)</f>
        <v>38.140009348</v>
      </c>
      <c r="J26" s="11" t="s">
        <v>31</v>
      </c>
      <c r="K26" s="12" t="n">
        <v>11.23</v>
      </c>
      <c r="L26" s="6" t="n">
        <f aca="false">G26/K26-1</f>
        <v>2.39626085022262</v>
      </c>
    </row>
    <row r="27" customFormat="false" ht="13.8" hidden="false" customHeight="false" outlineLevel="0" collapsed="false">
      <c r="A27" s="11" t="s">
        <v>33</v>
      </c>
      <c r="B27" s="7" t="n">
        <v>112.66566006</v>
      </c>
      <c r="C27" s="14" t="n">
        <v>113.03872045</v>
      </c>
      <c r="D27" s="7" t="n">
        <v>112.81618382</v>
      </c>
      <c r="E27" s="7" t="n">
        <v>113.82589039</v>
      </c>
      <c r="F27" s="7" t="n">
        <v>112.4779304</v>
      </c>
      <c r="G27" s="0" t="n">
        <f aca="false">AVERAGE(B27:F27)</f>
        <v>112.964877024</v>
      </c>
      <c r="J27" s="11" t="s">
        <v>33</v>
      </c>
      <c r="K27" s="12" t="n">
        <v>79.62</v>
      </c>
      <c r="L27" s="6" t="n">
        <f aca="false">G27/K27-1</f>
        <v>0.418800264054258</v>
      </c>
    </row>
    <row r="28" customFormat="false" ht="13.8" hidden="false" customHeight="false" outlineLevel="0" collapsed="false">
      <c r="A28" s="11" t="s">
        <v>34</v>
      </c>
      <c r="B28" s="7" t="n">
        <v>30.77822501</v>
      </c>
      <c r="C28" s="7" t="n">
        <v>42.23497465</v>
      </c>
      <c r="D28" s="7" t="n">
        <v>43.67805794</v>
      </c>
      <c r="E28" s="7" t="n">
        <v>36.60713623</v>
      </c>
      <c r="F28" s="7" t="n">
        <v>40.46567711</v>
      </c>
      <c r="G28" s="0" t="n">
        <f aca="false">AVERAGE(B28:F28)</f>
        <v>38.752814188</v>
      </c>
      <c r="J28" s="11" t="s">
        <v>34</v>
      </c>
      <c r="K28" s="12" t="n">
        <v>16.31</v>
      </c>
      <c r="L28" s="6" t="n">
        <f aca="false">G28/K28-1</f>
        <v>1.37601558479461</v>
      </c>
    </row>
    <row r="29" customFormat="false" ht="13.8" hidden="false" customHeight="false" outlineLevel="0" collapsed="false">
      <c r="A29" s="11" t="s">
        <v>35</v>
      </c>
      <c r="B29" s="7" t="n">
        <v>1761.02993689</v>
      </c>
      <c r="C29" s="7" t="n">
        <v>1750.82145433</v>
      </c>
      <c r="D29" s="7" t="n">
        <v>1762.68629663</v>
      </c>
      <c r="E29" s="7" t="n">
        <v>1731.29552016</v>
      </c>
      <c r="F29" s="7" t="n">
        <v>1738.20542143</v>
      </c>
      <c r="G29" s="0" t="n">
        <f aca="false">AVERAGE(B29:F29)</f>
        <v>1748.807725888</v>
      </c>
      <c r="J29" s="11" t="s">
        <v>35</v>
      </c>
      <c r="K29" s="12" t="n">
        <v>1381.33</v>
      </c>
      <c r="L29" s="6" t="n">
        <f aca="false">G29/K29-1</f>
        <v>0.26603181418488</v>
      </c>
    </row>
    <row r="30" s="15" customFormat="true" ht="13.8" hidden="false" customHeight="false" outlineLevel="0" collapsed="false">
      <c r="A30" s="11" t="s">
        <v>36</v>
      </c>
      <c r="B30" s="7" t="n">
        <v>299.97117916</v>
      </c>
      <c r="C30" s="7" t="n">
        <v>300.12410692</v>
      </c>
      <c r="D30" s="7" t="n">
        <v>298.46188488</v>
      </c>
      <c r="E30" s="7" t="n">
        <v>301.38840056</v>
      </c>
      <c r="F30" s="7" t="n">
        <v>297.62790852</v>
      </c>
      <c r="G30" s="0" t="n">
        <f aca="false">AVERAGE(B30:F30)</f>
        <v>299.514696008</v>
      </c>
      <c r="J30" s="11" t="s">
        <v>36</v>
      </c>
      <c r="K30" s="12" t="n">
        <v>208.81</v>
      </c>
      <c r="L30" s="6" t="n">
        <f aca="false">G30/K30-1</f>
        <v>0.434388659585269</v>
      </c>
      <c r="AME30" s="0"/>
      <c r="AMF30" s="0"/>
      <c r="AMG30" s="0"/>
      <c r="AMH30" s="0"/>
      <c r="AMI30" s="0"/>
      <c r="AMJ30" s="0"/>
    </row>
    <row r="31" customFormat="false" ht="13.8" hidden="false" customHeight="false" outlineLevel="0" collapsed="false">
      <c r="A31" s="11" t="s">
        <v>37</v>
      </c>
      <c r="B31" s="13" t="n">
        <v>150.25119308</v>
      </c>
      <c r="C31" s="13" t="n">
        <v>182.97297052</v>
      </c>
      <c r="D31" s="13" t="n">
        <v>154.83941688</v>
      </c>
      <c r="E31" s="13" t="n">
        <v>206.46371393</v>
      </c>
      <c r="F31" s="13" t="n">
        <v>197.71052969</v>
      </c>
      <c r="G31" s="0" t="n">
        <f aca="false">AVERAGE(B31:F31)</f>
        <v>178.44756482</v>
      </c>
      <c r="J31" s="11" t="s">
        <v>37</v>
      </c>
      <c r="K31" s="12" t="n">
        <v>144.46</v>
      </c>
      <c r="L31" s="6" t="n">
        <f aca="false">G31/K31-1</f>
        <v>0.235273188564308</v>
      </c>
    </row>
    <row r="32" customFormat="false" ht="13.8" hidden="false" customHeight="false" outlineLevel="0" collapsed="false">
      <c r="A32" s="11" t="s">
        <v>38</v>
      </c>
      <c r="B32" s="7" t="n">
        <v>25.41066069</v>
      </c>
      <c r="C32" s="7" t="n">
        <v>27.62787917</v>
      </c>
      <c r="D32" s="7" t="n">
        <v>30.81433138</v>
      </c>
      <c r="E32" s="7" t="n">
        <v>16.89528093</v>
      </c>
      <c r="F32" s="7" t="n">
        <v>31.64469527</v>
      </c>
      <c r="G32" s="0" t="n">
        <f aca="false">AVERAGE(B32:F32)</f>
        <v>26.478569488</v>
      </c>
      <c r="J32" s="11" t="s">
        <v>38</v>
      </c>
      <c r="K32" s="12" t="n">
        <v>18.76</v>
      </c>
      <c r="L32" s="6" t="n">
        <f aca="false">G32/K32-1</f>
        <v>0.411437605970149</v>
      </c>
    </row>
    <row r="33" customFormat="false" ht="13.8" hidden="false" customHeight="false" outlineLevel="0" collapsed="false">
      <c r="A33" s="11" t="s">
        <v>39</v>
      </c>
      <c r="B33" s="7" t="n">
        <v>124.22707646</v>
      </c>
      <c r="C33" s="7" t="n">
        <v>126.73041977</v>
      </c>
      <c r="D33" s="7" t="n">
        <v>120.92964996</v>
      </c>
      <c r="E33" s="7" t="n">
        <v>122.80619586</v>
      </c>
      <c r="F33" s="7" t="n">
        <v>114.77099434</v>
      </c>
      <c r="G33" s="0" t="n">
        <f aca="false">AVERAGE(B33:F33)</f>
        <v>121.892867278</v>
      </c>
      <c r="J33" s="11" t="s">
        <v>39</v>
      </c>
      <c r="K33" s="12" t="n">
        <v>95.12</v>
      </c>
      <c r="L33" s="6" t="n">
        <f aca="false">G33/K33-1</f>
        <v>0.281464121930193</v>
      </c>
    </row>
    <row r="34" customFormat="false" ht="13.8" hidden="false" customHeight="false" outlineLevel="0" collapsed="false">
      <c r="A34" s="11" t="s">
        <v>40</v>
      </c>
      <c r="B34" s="7" t="n">
        <v>43.03097584</v>
      </c>
      <c r="C34" s="7" t="n">
        <v>38.34437483</v>
      </c>
      <c r="D34" s="7" t="n">
        <v>42.60745127</v>
      </c>
      <c r="E34" s="7" t="n">
        <v>42.50097791</v>
      </c>
      <c r="F34" s="7" t="n">
        <v>43.79932245</v>
      </c>
      <c r="G34" s="0" t="n">
        <f aca="false">AVERAGE(B34:F34)</f>
        <v>42.05662046</v>
      </c>
      <c r="J34" s="11" t="s">
        <v>40</v>
      </c>
      <c r="K34" s="12" t="n">
        <v>15.7</v>
      </c>
      <c r="L34" s="6" t="n">
        <f aca="false">G34/K34-1</f>
        <v>1.6787656343949</v>
      </c>
    </row>
    <row r="35" customFormat="false" ht="13.8" hidden="false" customHeight="false" outlineLevel="0" collapsed="false">
      <c r="A35" s="11" t="s">
        <v>41</v>
      </c>
      <c r="B35" s="7" t="n">
        <v>51.84241473</v>
      </c>
      <c r="C35" s="7" t="n">
        <v>34.49713655</v>
      </c>
      <c r="D35" s="7" t="n">
        <v>40.15239311</v>
      </c>
      <c r="E35" s="7" t="n">
        <v>44.14577466</v>
      </c>
      <c r="F35" s="7" t="n">
        <v>49.14900413</v>
      </c>
      <c r="G35" s="0" t="n">
        <f aca="false">AVERAGE(B35:F35)</f>
        <v>43.957344636</v>
      </c>
      <c r="J35" s="11" t="s">
        <v>41</v>
      </c>
      <c r="K35" s="12" t="n">
        <v>32.48</v>
      </c>
      <c r="L35" s="6" t="n">
        <f aca="false">G35/K35-1</f>
        <v>0.353366522044335</v>
      </c>
    </row>
    <row r="36" s="15" customFormat="true" ht="13.8" hidden="false" customHeight="false" outlineLevel="0" collapsed="false">
      <c r="A36" s="11" t="s">
        <v>42</v>
      </c>
      <c r="B36" s="7" t="n">
        <v>51.26206075</v>
      </c>
      <c r="C36" s="7" t="n">
        <v>44.90797223</v>
      </c>
      <c r="D36" s="7" t="n">
        <v>57.91619745</v>
      </c>
      <c r="E36" s="7" t="n">
        <v>62.15491732</v>
      </c>
      <c r="F36" s="7" t="n">
        <v>44.70353979</v>
      </c>
      <c r="G36" s="0" t="n">
        <f aca="false">AVERAGE(B36:F36)</f>
        <v>52.188937508</v>
      </c>
      <c r="J36" s="11" t="s">
        <v>42</v>
      </c>
      <c r="K36" s="12" t="n">
        <v>28.25</v>
      </c>
      <c r="L36" s="6" t="n">
        <f aca="false">G36/K36-1</f>
        <v>0.847396017982301</v>
      </c>
      <c r="AME36" s="0"/>
      <c r="AMF36" s="0"/>
      <c r="AMG36" s="0"/>
      <c r="AMH36" s="0"/>
      <c r="AMI36" s="0"/>
      <c r="AMJ36" s="0"/>
    </row>
    <row r="37" customFormat="false" ht="13.8" hidden="false" customHeight="false" outlineLevel="0" collapsed="false">
      <c r="A37" s="11" t="s">
        <v>43</v>
      </c>
      <c r="B37" s="13" t="n">
        <v>343.90070031</v>
      </c>
      <c r="C37" s="13" t="n">
        <v>338.52491672</v>
      </c>
      <c r="D37" s="13" t="n">
        <v>337.35582315</v>
      </c>
      <c r="E37" s="13" t="n">
        <v>330.89311221</v>
      </c>
      <c r="F37" s="13" t="n">
        <v>333.30367884</v>
      </c>
      <c r="G37" s="0" t="n">
        <f aca="false">AVERAGE(B37:F37)</f>
        <v>336.795646246</v>
      </c>
      <c r="J37" s="11" t="s">
        <v>43</v>
      </c>
      <c r="K37" s="12" t="n">
        <v>241.77</v>
      </c>
      <c r="L37" s="6" t="n">
        <f aca="false">G37/K37-1</f>
        <v>0.393041511544029</v>
      </c>
    </row>
    <row r="38" customFormat="false" ht="13.8" hidden="false" customHeight="false" outlineLevel="0" collapsed="false">
      <c r="A38" s="11" t="s">
        <v>45</v>
      </c>
      <c r="B38" s="7" t="n">
        <v>9.92218577</v>
      </c>
      <c r="C38" s="7" t="n">
        <v>46.83774269</v>
      </c>
      <c r="D38" s="7" t="n">
        <v>46.64269305</v>
      </c>
      <c r="E38" s="7" t="n">
        <v>31.27846698</v>
      </c>
      <c r="F38" s="7" t="n">
        <v>63.01437154</v>
      </c>
      <c r="G38" s="0" t="n">
        <f aca="false">AVERAGE(B38:F38)</f>
        <v>39.539092006</v>
      </c>
      <c r="J38" s="11" t="s">
        <v>45</v>
      </c>
      <c r="K38" s="12" t="n">
        <v>11.47</v>
      </c>
      <c r="L38" s="6" t="n">
        <f aca="false">G38/K38-1</f>
        <v>2.44717454280732</v>
      </c>
    </row>
    <row r="39" customFormat="false" ht="13.8" hidden="false" customHeight="false" outlineLevel="0" collapsed="false">
      <c r="A39" s="11" t="s">
        <v>46</v>
      </c>
      <c r="B39" s="7" t="n">
        <v>20.9633842</v>
      </c>
      <c r="C39" s="7" t="n">
        <v>25.51805235</v>
      </c>
      <c r="D39" s="7" t="n">
        <v>30.64790166</v>
      </c>
      <c r="E39" s="7" t="n">
        <v>50.01495568</v>
      </c>
      <c r="F39" s="7" t="n">
        <v>15.90994894</v>
      </c>
      <c r="G39" s="0" t="n">
        <f aca="false">AVERAGE(B39:F39)</f>
        <v>28.610848566</v>
      </c>
      <c r="J39" s="11" t="s">
        <v>46</v>
      </c>
      <c r="K39" s="12" t="n">
        <v>19.31</v>
      </c>
      <c r="L39" s="6" t="n">
        <f aca="false">G39/K39-1</f>
        <v>0.48165968751942</v>
      </c>
    </row>
    <row r="40" customFormat="false" ht="13.8" hidden="false" customHeight="false" outlineLevel="0" collapsed="false">
      <c r="A40" s="11" t="s">
        <v>47</v>
      </c>
      <c r="B40" s="7" t="n">
        <v>113.62375818</v>
      </c>
      <c r="C40" s="7" t="n">
        <v>115.36373033</v>
      </c>
      <c r="D40" s="7" t="n">
        <v>127.19779278</v>
      </c>
      <c r="E40" s="7" t="n">
        <v>117.85394005</v>
      </c>
      <c r="F40" s="7" t="n">
        <v>114.98776315</v>
      </c>
      <c r="G40" s="0" t="n">
        <f aca="false">AVERAGE(B40:F40)</f>
        <v>117.805396898</v>
      </c>
      <c r="J40" s="11" t="s">
        <v>47</v>
      </c>
      <c r="K40" s="12" t="n">
        <v>82.97</v>
      </c>
      <c r="L40" s="6" t="n">
        <f aca="false">G40/K40-1</f>
        <v>0.419855332023623</v>
      </c>
    </row>
    <row r="41" customFormat="false" ht="13.8" hidden="false" customHeight="false" outlineLevel="0" collapsed="false">
      <c r="A41" s="16" t="s">
        <v>49</v>
      </c>
      <c r="B41" s="14" t="n">
        <f aca="false">SUM(GMOD!B2:B40)</f>
        <v>4906.42523841</v>
      </c>
      <c r="C41" s="14" t="n">
        <f aca="false">SUM(GMOD!C2:C40)</f>
        <v>4955.79169682</v>
      </c>
      <c r="D41" s="14" t="n">
        <f aca="false">SUM(GMOD!D2:D40)</f>
        <v>5001.64703138</v>
      </c>
      <c r="E41" s="14" t="n">
        <f aca="false">SUM(GMOD!E2:E40)</f>
        <v>5232.02000698</v>
      </c>
      <c r="F41" s="14" t="n">
        <f aca="false">SUM(GMOD!F2:F40)</f>
        <v>5220.59457999</v>
      </c>
      <c r="G41" s="0" t="n">
        <f aca="false">AVERAGE(B41:F41)</f>
        <v>5063.295710716</v>
      </c>
      <c r="J41" s="11" t="s">
        <v>49</v>
      </c>
      <c r="K41" s="12" t="n">
        <v>3696.16</v>
      </c>
      <c r="L41" s="6" t="n">
        <f aca="false">G41/K41-1</f>
        <v>0.369880013504827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41"/>
  <sheetViews>
    <sheetView windowProtection="false"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K2" activeCellId="0" sqref="K2"/>
    </sheetView>
  </sheetViews>
  <sheetFormatPr defaultRowHeight="13.8"/>
  <cols>
    <col collapsed="false" hidden="false" max="1" min="1" style="1" width="20.8866396761134"/>
    <col collapsed="false" hidden="false" max="9" min="2" style="1" width="8.57085020242915"/>
    <col collapsed="false" hidden="false" max="10" min="10" style="1" width="20.5668016194332"/>
    <col collapsed="false" hidden="false" max="1018" min="11" style="1" width="8.57085020242915"/>
    <col collapsed="false" hidden="false" max="1025" min="1019" style="0" width="8.57085020242915"/>
  </cols>
  <sheetData>
    <row r="1" customFormat="false" ht="13.8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J1" s="2" t="s">
        <v>0</v>
      </c>
      <c r="K1" s="2" t="s">
        <v>55</v>
      </c>
    </row>
    <row r="2" customFormat="false" ht="13.8" hidden="false" customHeight="false" outlineLevel="0" collapsed="false">
      <c r="A2" s="11" t="s">
        <v>7</v>
      </c>
      <c r="B2" s="7" t="n">
        <v>478.76507446</v>
      </c>
      <c r="C2" s="7" t="n">
        <v>492.89231734</v>
      </c>
      <c r="D2" s="7" t="n">
        <v>484.20803489</v>
      </c>
      <c r="E2" s="7" t="n">
        <v>488.03632366</v>
      </c>
      <c r="F2" s="7" t="n">
        <v>492.41686698</v>
      </c>
      <c r="G2" s="0" t="n">
        <f aca="false">AVERAGE(B2:F2)</f>
        <v>487.263723466</v>
      </c>
      <c r="J2" s="11" t="s">
        <v>7</v>
      </c>
      <c r="K2" s="12" t="n">
        <v>393.49</v>
      </c>
      <c r="L2" s="6" t="n">
        <f aca="false">G2/K2-1</f>
        <v>0.238312850303693</v>
      </c>
    </row>
    <row r="3" customFormat="false" ht="13.8" hidden="false" customHeight="false" outlineLevel="0" collapsed="false">
      <c r="A3" s="11" t="s">
        <v>8</v>
      </c>
      <c r="B3" s="7" t="n">
        <v>41.82004632</v>
      </c>
      <c r="C3" s="7" t="n">
        <v>52.11677526</v>
      </c>
      <c r="D3" s="7" t="n">
        <v>58.88507234</v>
      </c>
      <c r="E3" s="7" t="n">
        <v>38.12727003</v>
      </c>
      <c r="F3" s="7" t="n">
        <v>27.87944964</v>
      </c>
      <c r="G3" s="0" t="n">
        <f aca="false">AVERAGE(B3:F3)</f>
        <v>43.765722718</v>
      </c>
      <c r="J3" s="11" t="s">
        <v>8</v>
      </c>
      <c r="K3" s="12" t="n">
        <v>29.31</v>
      </c>
      <c r="L3" s="6" t="n">
        <f aca="false">G3/K3-1</f>
        <v>0.493201048038212</v>
      </c>
    </row>
    <row r="4" customFormat="false" ht="13.8" hidden="false" customHeight="false" outlineLevel="0" collapsed="false">
      <c r="A4" s="11" t="s">
        <v>9</v>
      </c>
      <c r="B4" s="7" t="n">
        <v>118.46438914</v>
      </c>
      <c r="C4" s="7" t="n">
        <v>120.0688518</v>
      </c>
      <c r="D4" s="7" t="n">
        <v>120.60869315</v>
      </c>
      <c r="E4" s="7" t="n">
        <v>153.96316172</v>
      </c>
      <c r="F4" s="7" t="n">
        <v>132.33260758</v>
      </c>
      <c r="G4" s="0" t="n">
        <f aca="false">AVERAGE(B4:F4)</f>
        <v>129.087540678</v>
      </c>
      <c r="J4" s="11" t="s">
        <v>9</v>
      </c>
      <c r="K4" s="12" t="n">
        <v>96.53</v>
      </c>
      <c r="L4" s="6" t="n">
        <f aca="false">G4/K4-1</f>
        <v>0.337278987651507</v>
      </c>
    </row>
    <row r="5" customFormat="false" ht="13.8" hidden="false" customHeight="false" outlineLevel="0" collapsed="false">
      <c r="A5" s="11" t="s">
        <v>10</v>
      </c>
      <c r="B5" s="7" t="n">
        <v>34.00571971</v>
      </c>
      <c r="C5" s="7" t="n">
        <v>46.69616367</v>
      </c>
      <c r="D5" s="7" t="n">
        <v>35.32447295</v>
      </c>
      <c r="E5" s="7" t="n">
        <v>41.4562031</v>
      </c>
      <c r="F5" s="7" t="n">
        <v>41.51195558</v>
      </c>
      <c r="G5" s="0" t="n">
        <f aca="false">AVERAGE(B5:F5)</f>
        <v>39.798903002</v>
      </c>
      <c r="J5" s="11" t="s">
        <v>10</v>
      </c>
      <c r="K5" s="12" t="n">
        <v>22.49</v>
      </c>
      <c r="L5" s="6" t="n">
        <f aca="false">G5/K5-1</f>
        <v>0.769626634148511</v>
      </c>
    </row>
    <row r="6" s="15" customFormat="true" ht="13.8" hidden="false" customHeight="false" outlineLevel="0" collapsed="false">
      <c r="A6" s="11" t="s">
        <v>11</v>
      </c>
      <c r="B6" s="7" t="n">
        <v>258.06763425</v>
      </c>
      <c r="C6" s="7" t="n">
        <v>204.27138249</v>
      </c>
      <c r="D6" s="7" t="n">
        <v>186.39213288</v>
      </c>
      <c r="E6" s="7" t="n">
        <v>219.72482927</v>
      </c>
      <c r="F6" s="7" t="n">
        <v>183.09860496</v>
      </c>
      <c r="G6" s="0" t="n">
        <f aca="false">AVERAGE(B6:F6)</f>
        <v>210.31091677</v>
      </c>
      <c r="J6" s="11" t="s">
        <v>11</v>
      </c>
      <c r="K6" s="12" t="n">
        <v>193.4</v>
      </c>
      <c r="L6" s="6" t="n">
        <f aca="false">G6/K6-1</f>
        <v>0.0874401073940021</v>
      </c>
      <c r="AME6" s="0"/>
      <c r="AMF6" s="0"/>
      <c r="AMG6" s="0"/>
      <c r="AMH6" s="0"/>
      <c r="AMI6" s="0"/>
      <c r="AMJ6" s="0"/>
    </row>
    <row r="7" customFormat="false" ht="13.8" hidden="false" customHeight="false" outlineLevel="0" collapsed="false">
      <c r="A7" s="11" t="s">
        <v>12</v>
      </c>
      <c r="B7" s="7" t="n">
        <v>19.71211258</v>
      </c>
      <c r="C7" s="7" t="n">
        <v>11.35217242</v>
      </c>
      <c r="D7" s="7" t="n">
        <v>25.63362942</v>
      </c>
      <c r="E7" s="7" t="n">
        <v>10.53894223</v>
      </c>
      <c r="F7" s="7" t="n">
        <v>30.19095962</v>
      </c>
      <c r="G7" s="0" t="n">
        <f aca="false">AVERAGE(B7:F7)</f>
        <v>19.485563254</v>
      </c>
      <c r="J7" s="11" t="s">
        <v>12</v>
      </c>
      <c r="K7" s="12" t="n">
        <v>19.31</v>
      </c>
      <c r="L7" s="6" t="n">
        <f aca="false">G7/K7-1</f>
        <v>0.00909183086483689</v>
      </c>
    </row>
    <row r="8" customFormat="false" ht="13.8" hidden="false" customHeight="false" outlineLevel="0" collapsed="false">
      <c r="A8" s="11" t="s">
        <v>13</v>
      </c>
      <c r="B8" s="7" t="n">
        <v>195.96658148</v>
      </c>
      <c r="C8" s="7" t="n">
        <v>166.23909347</v>
      </c>
      <c r="D8" s="7" t="n">
        <v>160.43707801</v>
      </c>
      <c r="E8" s="7" t="n">
        <v>196.73722212</v>
      </c>
      <c r="F8" s="7" t="n">
        <v>185.64778029</v>
      </c>
      <c r="G8" s="0" t="n">
        <f aca="false">AVERAGE(B8:F8)</f>
        <v>181.005551074</v>
      </c>
      <c r="J8" s="11" t="s">
        <v>13</v>
      </c>
      <c r="K8" s="12" t="n">
        <v>140.41</v>
      </c>
      <c r="L8" s="6" t="n">
        <f aca="false">G8/K8-1</f>
        <v>0.289121508966598</v>
      </c>
    </row>
    <row r="9" customFormat="false" ht="13.8" hidden="false" customHeight="false" outlineLevel="0" collapsed="false">
      <c r="A9" s="11" t="s">
        <v>56</v>
      </c>
      <c r="B9" s="7" t="n">
        <v>70.72894255</v>
      </c>
      <c r="C9" s="7" t="n">
        <v>127.6490961</v>
      </c>
      <c r="D9" s="7" t="n">
        <v>59.9610181</v>
      </c>
      <c r="E9" s="7" t="n">
        <v>85.46427815</v>
      </c>
      <c r="F9" s="1" t="n">
        <v>75.77389528</v>
      </c>
      <c r="G9" s="0" t="n">
        <f aca="false">AVERAGE(B9:F9)</f>
        <v>83.915446036</v>
      </c>
      <c r="H9" s="0"/>
      <c r="J9" s="11" t="s">
        <v>14</v>
      </c>
      <c r="K9" s="12" t="n">
        <v>52.41</v>
      </c>
      <c r="L9" s="6" t="n">
        <f aca="false">G9/K9-1</f>
        <v>0.601134249875978</v>
      </c>
    </row>
    <row r="10" customFormat="false" ht="13.8" hidden="false" customHeight="false" outlineLevel="0" collapsed="false">
      <c r="A10" s="11" t="s">
        <v>15</v>
      </c>
      <c r="B10" s="7" t="n">
        <v>40.58483235</v>
      </c>
      <c r="C10" s="7" t="n">
        <v>45.39738732</v>
      </c>
      <c r="D10" s="7" t="n">
        <v>64.01111533</v>
      </c>
      <c r="E10" s="7" t="n">
        <v>9.82501642</v>
      </c>
      <c r="F10" s="7" t="n">
        <v>34.5770074</v>
      </c>
      <c r="G10" s="0" t="n">
        <f aca="false">AVERAGE(B10:F10)</f>
        <v>38.879071764</v>
      </c>
      <c r="J10" s="11" t="s">
        <v>15</v>
      </c>
      <c r="K10" s="12" t="n">
        <v>9.61</v>
      </c>
      <c r="L10" s="6" t="n">
        <f aca="false">G10/K10-1</f>
        <v>3.04568904932362</v>
      </c>
    </row>
    <row r="11" customFormat="false" ht="13.8" hidden="false" customHeight="false" outlineLevel="0" collapsed="false">
      <c r="A11" s="11" t="s">
        <v>16</v>
      </c>
      <c r="B11" s="7" t="n">
        <v>127.42760061</v>
      </c>
      <c r="C11" s="7" t="n">
        <v>114.62011909</v>
      </c>
      <c r="D11" s="7" t="n">
        <v>114.06064082</v>
      </c>
      <c r="E11" s="7" t="n">
        <v>119.57656775</v>
      </c>
      <c r="F11" s="7" t="n">
        <v>110.88518982</v>
      </c>
      <c r="G11" s="0" t="n">
        <f aca="false">AVERAGE(B11:F11)</f>
        <v>117.314023618</v>
      </c>
      <c r="J11" s="11" t="s">
        <v>16</v>
      </c>
      <c r="K11" s="12" t="n">
        <v>80.87</v>
      </c>
      <c r="L11" s="6" t="n">
        <f aca="false">G11/K11-1</f>
        <v>0.450649482107085</v>
      </c>
    </row>
    <row r="12" s="15" customFormat="true" ht="13.8" hidden="false" customHeight="false" outlineLevel="0" collapsed="false">
      <c r="A12" s="11" t="s">
        <v>17</v>
      </c>
      <c r="B12" s="7" t="n">
        <v>130.05310588</v>
      </c>
      <c r="C12" s="7" t="n">
        <v>136.75495431</v>
      </c>
      <c r="D12" s="7" t="n">
        <v>99.35172398</v>
      </c>
      <c r="E12" s="7" t="n">
        <v>128.16908403</v>
      </c>
      <c r="F12" s="7" t="n">
        <v>110.77825444</v>
      </c>
      <c r="G12" s="0" t="n">
        <f aca="false">AVERAGE(B12:F12)</f>
        <v>121.021424528</v>
      </c>
      <c r="J12" s="11" t="s">
        <v>17</v>
      </c>
      <c r="K12" s="12" t="n">
        <v>87.4</v>
      </c>
      <c r="L12" s="6" t="n">
        <f aca="false">G12/K12-1</f>
        <v>0.384684491167048</v>
      </c>
      <c r="AME12" s="0"/>
      <c r="AMF12" s="0"/>
      <c r="AMG12" s="0"/>
      <c r="AMH12" s="0"/>
      <c r="AMI12" s="0"/>
      <c r="AMJ12" s="0"/>
    </row>
    <row r="13" customFormat="false" ht="13.8" hidden="false" customHeight="false" outlineLevel="0" collapsed="false">
      <c r="A13" s="11" t="s">
        <v>18</v>
      </c>
      <c r="B13" s="17" t="n">
        <v>44.47692224</v>
      </c>
      <c r="C13" s="17" t="n">
        <v>70.90387872</v>
      </c>
      <c r="D13" s="17" t="n">
        <v>93.69719911</v>
      </c>
      <c r="E13" s="17" t="n">
        <v>70.36722405</v>
      </c>
      <c r="F13" s="17" t="n">
        <v>88.22690407</v>
      </c>
      <c r="G13" s="0" t="n">
        <f aca="false">AVERAGE(B13:F13)</f>
        <v>73.534425638</v>
      </c>
      <c r="J13" s="11" t="s">
        <v>18</v>
      </c>
      <c r="K13" s="12" t="n">
        <v>45.05</v>
      </c>
      <c r="L13" s="6" t="n">
        <f aca="false">G13/K13-1</f>
        <v>0.632284697846837</v>
      </c>
    </row>
    <row r="14" customFormat="false" ht="13.8" hidden="false" customHeight="false" outlineLevel="0" collapsed="false">
      <c r="A14" s="11" t="s">
        <v>19</v>
      </c>
      <c r="B14" s="7" t="n">
        <v>30.32186038</v>
      </c>
      <c r="C14" s="7" t="n">
        <v>28.41295978</v>
      </c>
      <c r="D14" s="7" t="n">
        <v>29.27324974</v>
      </c>
      <c r="E14" s="7" t="n">
        <v>28.76279304</v>
      </c>
      <c r="F14" s="7" t="n">
        <v>38.58971511</v>
      </c>
      <c r="G14" s="0" t="n">
        <f aca="false">AVERAGE(B14:F14)</f>
        <v>31.07211561</v>
      </c>
      <c r="J14" s="11" t="s">
        <v>19</v>
      </c>
      <c r="K14" s="12" t="n">
        <v>16.26</v>
      </c>
      <c r="L14" s="6" t="n">
        <f aca="false">G14/K14-1</f>
        <v>0.910954219557195</v>
      </c>
    </row>
    <row r="15" customFormat="false" ht="13.8" hidden="false" customHeight="false" outlineLevel="0" collapsed="false">
      <c r="A15" s="11" t="s">
        <v>20</v>
      </c>
      <c r="B15" s="7" t="n">
        <v>128.53964302</v>
      </c>
      <c r="C15" s="7" t="n">
        <v>123.93284595</v>
      </c>
      <c r="D15" s="7" t="n">
        <v>130.62351931</v>
      </c>
      <c r="E15" s="7" t="n">
        <v>82.65667263</v>
      </c>
      <c r="F15" s="7" t="n">
        <v>142.16587729</v>
      </c>
      <c r="G15" s="0" t="n">
        <f aca="false">AVERAGE(B15:F15)</f>
        <v>121.58371164</v>
      </c>
      <c r="J15" s="11" t="s">
        <v>20</v>
      </c>
      <c r="K15" s="12" t="n">
        <v>100.35</v>
      </c>
      <c r="L15" s="6" t="n">
        <f aca="false">G15/K15-1</f>
        <v>0.211596528550075</v>
      </c>
    </row>
    <row r="16" customFormat="false" ht="13.8" hidden="false" customHeight="false" outlineLevel="0" collapsed="false">
      <c r="A16" s="11" t="s">
        <v>21</v>
      </c>
      <c r="B16" s="7" t="n">
        <v>111.90101969</v>
      </c>
      <c r="C16" s="7" t="n">
        <v>58.50494193</v>
      </c>
      <c r="D16" s="7" t="n">
        <v>117.42360679</v>
      </c>
      <c r="E16" s="7" t="n">
        <v>107.02373101</v>
      </c>
      <c r="F16" s="7" t="n">
        <v>89.28513874</v>
      </c>
      <c r="G16" s="0" t="n">
        <f aca="false">AVERAGE(B16:F16)</f>
        <v>96.827687632</v>
      </c>
      <c r="J16" s="11" t="s">
        <v>21</v>
      </c>
      <c r="K16" s="12" t="n">
        <v>76.69</v>
      </c>
      <c r="L16" s="6" t="n">
        <f aca="false">G16/K16-1</f>
        <v>0.262585573503716</v>
      </c>
    </row>
    <row r="17" customFormat="false" ht="13.8" hidden="false" customHeight="false" outlineLevel="0" collapsed="false">
      <c r="A17" s="11" t="s">
        <v>22</v>
      </c>
      <c r="B17" s="7" t="n">
        <v>113.77261902</v>
      </c>
      <c r="C17" s="7" t="n">
        <v>130.5082811</v>
      </c>
      <c r="D17" s="7" t="n">
        <v>125.19565804</v>
      </c>
      <c r="E17" s="7" t="n">
        <v>130.79216696</v>
      </c>
      <c r="F17" s="7" t="n">
        <v>115.93121478</v>
      </c>
      <c r="G17" s="0" t="n">
        <f aca="false">AVERAGE(B17:F17)</f>
        <v>123.23998798</v>
      </c>
      <c r="J17" s="11" t="s">
        <v>22</v>
      </c>
      <c r="K17" s="12" t="n">
        <v>83.32</v>
      </c>
      <c r="L17" s="6" t="n">
        <f aca="false">G17/K17-1</f>
        <v>0.479116514402304</v>
      </c>
    </row>
    <row r="18" s="15" customFormat="true" ht="13.8" hidden="false" customHeight="false" outlineLevel="0" collapsed="false">
      <c r="A18" s="11" t="s">
        <v>23</v>
      </c>
      <c r="B18" s="7" t="n">
        <v>65.41058076</v>
      </c>
      <c r="C18" s="7" t="n">
        <v>63.25566031</v>
      </c>
      <c r="D18" s="7" t="n">
        <v>57.2761803</v>
      </c>
      <c r="E18" s="7" t="n">
        <v>74.35252839</v>
      </c>
      <c r="F18" s="7" t="n">
        <v>66.35858972</v>
      </c>
      <c r="G18" s="0" t="n">
        <f aca="false">AVERAGE(B18:F18)</f>
        <v>65.330707896</v>
      </c>
      <c r="J18" s="11" t="s">
        <v>23</v>
      </c>
      <c r="K18" s="12" t="n">
        <v>41.93</v>
      </c>
      <c r="L18" s="6" t="n">
        <f aca="false">G18/K18-1</f>
        <v>0.558089861578822</v>
      </c>
      <c r="AME18" s="0"/>
      <c r="AMF18" s="0"/>
      <c r="AMG18" s="0"/>
      <c r="AMH18" s="0"/>
      <c r="AMI18" s="0"/>
      <c r="AMJ18" s="0"/>
    </row>
    <row r="19" customFormat="false" ht="13.8" hidden="false" customHeight="false" outlineLevel="0" collapsed="false">
      <c r="A19" s="11" t="s">
        <v>24</v>
      </c>
      <c r="B19" s="17" t="n">
        <v>246.14081419</v>
      </c>
      <c r="C19" s="17" t="n">
        <v>234.22017994</v>
      </c>
      <c r="D19" s="17" t="n">
        <v>239.32911523</v>
      </c>
      <c r="E19" s="17" t="n">
        <v>249.9850504</v>
      </c>
      <c r="F19" s="17" t="n">
        <v>243.02902257</v>
      </c>
      <c r="G19" s="0" t="n">
        <f aca="false">AVERAGE(B19:F19)</f>
        <v>242.540836466</v>
      </c>
      <c r="J19" s="11" t="s">
        <v>24</v>
      </c>
      <c r="K19" s="12" t="n">
        <v>194.52</v>
      </c>
      <c r="L19" s="6" t="n">
        <f aca="false">G19/K19-1</f>
        <v>0.246868375827678</v>
      </c>
    </row>
    <row r="20" customFormat="false" ht="13.8" hidden="false" customHeight="false" outlineLevel="0" collapsed="false">
      <c r="A20" s="11" t="s">
        <v>25</v>
      </c>
      <c r="B20" s="7" t="n">
        <v>25.96767134</v>
      </c>
      <c r="C20" s="7" t="n">
        <v>21.93468129</v>
      </c>
      <c r="D20" s="7" t="n">
        <v>19.42531579</v>
      </c>
      <c r="E20" s="7" t="n">
        <v>32.99185125</v>
      </c>
      <c r="F20" s="7" t="n">
        <v>41.26680639</v>
      </c>
      <c r="G20" s="0" t="n">
        <f aca="false">AVERAGE(B20:F20)</f>
        <v>28.317265212</v>
      </c>
      <c r="J20" s="11" t="s">
        <v>25</v>
      </c>
      <c r="K20" s="12" t="n">
        <v>13.6</v>
      </c>
      <c r="L20" s="6" t="n">
        <f aca="false">G20/K20-1</f>
        <v>1.08215185382353</v>
      </c>
    </row>
    <row r="21" customFormat="false" ht="13.8" hidden="false" customHeight="false" outlineLevel="0" collapsed="false">
      <c r="A21" s="11" t="s">
        <v>26</v>
      </c>
      <c r="B21" s="7" t="n">
        <v>630.24613363</v>
      </c>
      <c r="C21" s="7" t="n">
        <v>642.21208358</v>
      </c>
      <c r="D21" s="7" t="n">
        <v>653.62457825</v>
      </c>
      <c r="E21" s="7" t="n">
        <v>651.80545621</v>
      </c>
      <c r="F21" s="7" t="n">
        <v>648.83046043</v>
      </c>
      <c r="G21" s="0" t="n">
        <f aca="false">AVERAGE(B21:F21)</f>
        <v>645.34374242</v>
      </c>
      <c r="J21" s="11" t="s">
        <v>26</v>
      </c>
      <c r="K21" s="12" t="n">
        <v>454.71</v>
      </c>
      <c r="L21" s="6" t="n">
        <f aca="false">G21/K21-1</f>
        <v>0.419242467550747</v>
      </c>
    </row>
    <row r="22" customFormat="false" ht="13.8" hidden="false" customHeight="false" outlineLevel="0" collapsed="false">
      <c r="A22" s="11" t="s">
        <v>27</v>
      </c>
      <c r="B22" s="7" t="n">
        <v>31.19268963</v>
      </c>
      <c r="C22" s="7" t="n">
        <v>34.75249306</v>
      </c>
      <c r="D22" s="7" t="n">
        <v>32.4035022</v>
      </c>
      <c r="E22" s="7" t="n">
        <v>37.29981731</v>
      </c>
      <c r="F22" s="7" t="n">
        <v>44.14715652</v>
      </c>
      <c r="G22" s="0" t="n">
        <f aca="false">AVERAGE(B22:F22)</f>
        <v>35.959131744</v>
      </c>
      <c r="J22" s="11" t="s">
        <v>27</v>
      </c>
      <c r="K22" s="12" t="n">
        <v>29.61</v>
      </c>
      <c r="L22" s="6" t="n">
        <f aca="false">G22/K22-1</f>
        <v>0.214425253090172</v>
      </c>
    </row>
    <row r="23" customFormat="false" ht="13.8" hidden="false" customHeight="false" outlineLevel="0" collapsed="false">
      <c r="A23" s="11" t="s">
        <v>28</v>
      </c>
      <c r="B23" s="7" t="n">
        <v>380.11068657</v>
      </c>
      <c r="C23" s="7" t="n">
        <v>376.2973623</v>
      </c>
      <c r="D23" s="7" t="n">
        <v>379.95441939</v>
      </c>
      <c r="E23" s="7" t="n">
        <v>364.17500122</v>
      </c>
      <c r="F23" s="7" t="n">
        <v>372.72630039</v>
      </c>
      <c r="G23" s="0" t="n">
        <f aca="false">AVERAGE(B23:F23)</f>
        <v>374.652753974</v>
      </c>
      <c r="J23" s="11" t="s">
        <v>28</v>
      </c>
      <c r="K23" s="12" t="n">
        <v>290.81</v>
      </c>
      <c r="L23" s="6" t="n">
        <f aca="false">G23/K23-1</f>
        <v>0.288307671586259</v>
      </c>
    </row>
    <row r="24" customFormat="false" ht="13.8" hidden="false" customHeight="false" outlineLevel="0" collapsed="false">
      <c r="A24" s="11" t="s">
        <v>29</v>
      </c>
      <c r="B24" s="7" t="n">
        <v>343.62241314</v>
      </c>
      <c r="C24" s="7" t="n">
        <v>390.87434382</v>
      </c>
      <c r="D24" s="7" t="n">
        <v>377.47280554</v>
      </c>
      <c r="E24" s="7" t="n">
        <v>395.84632863</v>
      </c>
      <c r="F24" s="7" t="n">
        <v>318.8244222</v>
      </c>
      <c r="G24" s="0" t="n">
        <f aca="false">AVERAGE(B24:F24)</f>
        <v>365.328062666</v>
      </c>
      <c r="J24" s="11" t="s">
        <v>29</v>
      </c>
      <c r="K24" s="12" t="n">
        <v>292.37</v>
      </c>
      <c r="L24" s="6" t="n">
        <f aca="false">G24/K24-1</f>
        <v>0.249540180818825</v>
      </c>
    </row>
    <row r="25" customFormat="false" ht="13.8" hidden="false" customHeight="false" outlineLevel="0" collapsed="false">
      <c r="A25" s="11" t="s">
        <v>30</v>
      </c>
      <c r="B25" s="17" t="n">
        <v>104.80434273</v>
      </c>
      <c r="C25" s="17" t="n">
        <v>100.59016129</v>
      </c>
      <c r="D25" s="17" t="n">
        <v>74.00035121</v>
      </c>
      <c r="E25" s="17" t="n">
        <v>118.166066</v>
      </c>
      <c r="F25" s="1" t="n">
        <v>87.69677729</v>
      </c>
      <c r="G25" s="0" t="n">
        <f aca="false">AVERAGE(B25:F25)</f>
        <v>97.051539704</v>
      </c>
      <c r="J25" s="11" t="s">
        <v>30</v>
      </c>
      <c r="K25" s="12" t="n">
        <v>89.46</v>
      </c>
      <c r="L25" s="6" t="n">
        <f aca="false">G25/K25-1</f>
        <v>0.084859598748044</v>
      </c>
    </row>
    <row r="26" customFormat="false" ht="13.8" hidden="false" customHeight="false" outlineLevel="0" collapsed="false">
      <c r="A26" s="11" t="s">
        <v>31</v>
      </c>
      <c r="B26" s="7" t="n">
        <v>10.99854578</v>
      </c>
      <c r="C26" s="7" t="n">
        <v>29.00768057</v>
      </c>
      <c r="D26" s="7" t="n">
        <v>40.75191432</v>
      </c>
      <c r="E26" s="7" t="n">
        <v>10.27519431</v>
      </c>
      <c r="F26" s="7" t="n">
        <v>11.30308149</v>
      </c>
      <c r="G26" s="0" t="n">
        <f aca="false">AVERAGE(B26:F26)</f>
        <v>20.467283294</v>
      </c>
      <c r="J26" s="11" t="s">
        <v>31</v>
      </c>
      <c r="K26" s="12" t="n">
        <v>10.37</v>
      </c>
      <c r="L26" s="6" t="n">
        <f aca="false">G26/K26-1</f>
        <v>0.973701378399229</v>
      </c>
    </row>
    <row r="27" customFormat="false" ht="13.8" hidden="false" customHeight="false" outlineLevel="0" collapsed="false">
      <c r="A27" s="11" t="s">
        <v>33</v>
      </c>
      <c r="B27" s="7" t="n">
        <v>210.76224424</v>
      </c>
      <c r="C27" s="7" t="n">
        <v>217.05701116</v>
      </c>
      <c r="D27" s="7" t="n">
        <v>210.67764796</v>
      </c>
      <c r="E27" s="7" t="n">
        <v>248.43187738</v>
      </c>
      <c r="F27" s="7" t="n">
        <v>214.92792992</v>
      </c>
      <c r="G27" s="0" t="n">
        <f aca="false">AVERAGE(B27:F27)</f>
        <v>220.371342132</v>
      </c>
      <c r="J27" s="11" t="s">
        <v>33</v>
      </c>
      <c r="K27" s="12" t="n">
        <v>183.44</v>
      </c>
      <c r="L27" s="6" t="n">
        <f aca="false">G27/K27-1</f>
        <v>0.201326548909725</v>
      </c>
    </row>
    <row r="28" customFormat="false" ht="13.8" hidden="false" customHeight="false" outlineLevel="0" collapsed="false">
      <c r="A28" s="11" t="s">
        <v>34</v>
      </c>
      <c r="B28" s="7" t="n">
        <v>82.47071308</v>
      </c>
      <c r="C28" s="7" t="n">
        <v>79.72847499</v>
      </c>
      <c r="D28" s="7" t="n">
        <v>79.47939156</v>
      </c>
      <c r="E28" s="7" t="n">
        <v>91.09210536</v>
      </c>
      <c r="F28" s="7" t="n">
        <v>93.34310078</v>
      </c>
      <c r="G28" s="0" t="n">
        <f aca="false">AVERAGE(B28:F28)</f>
        <v>85.222757154</v>
      </c>
      <c r="J28" s="11" t="s">
        <v>34</v>
      </c>
      <c r="K28" s="12" t="n">
        <v>50.66</v>
      </c>
      <c r="L28" s="6" t="n">
        <f aca="false">G28/K28-1</f>
        <v>0.682249450335571</v>
      </c>
    </row>
    <row r="29" customFormat="false" ht="13.8" hidden="false" customHeight="false" outlineLevel="0" collapsed="false">
      <c r="A29" s="11" t="s">
        <v>35</v>
      </c>
      <c r="B29" s="7" t="n">
        <v>2034.28161879</v>
      </c>
      <c r="C29" s="7" t="n">
        <v>2064.4356209</v>
      </c>
      <c r="D29" s="7" t="n">
        <v>2057.35274799</v>
      </c>
      <c r="E29" s="7" t="n">
        <v>2046.78459178</v>
      </c>
      <c r="F29" s="7" t="n">
        <v>2070.7448543</v>
      </c>
      <c r="G29" s="0" t="n">
        <f aca="false">AVERAGE(B29:F29)</f>
        <v>2054.719886752</v>
      </c>
      <c r="J29" s="11" t="s">
        <v>35</v>
      </c>
      <c r="K29" s="12" t="n">
        <v>1766.6</v>
      </c>
      <c r="L29" s="6" t="n">
        <f aca="false">G29/K29-1</f>
        <v>0.163092882798596</v>
      </c>
    </row>
    <row r="30" s="15" customFormat="true" ht="13.8" hidden="false" customHeight="false" outlineLevel="0" collapsed="false">
      <c r="A30" s="11" t="s">
        <v>36</v>
      </c>
      <c r="B30" s="7" t="n">
        <v>349.97157394</v>
      </c>
      <c r="C30" s="7" t="n">
        <v>343.22535827</v>
      </c>
      <c r="D30" s="7" t="n">
        <v>343.53844133</v>
      </c>
      <c r="E30" s="7" t="n">
        <v>349.08118175</v>
      </c>
      <c r="F30" s="7" t="n">
        <v>348.5914566</v>
      </c>
      <c r="G30" s="0" t="n">
        <f aca="false">AVERAGE(B30:F30)</f>
        <v>346.881602378</v>
      </c>
      <c r="J30" s="11" t="s">
        <v>36</v>
      </c>
      <c r="K30" s="12" t="n">
        <v>256.93</v>
      </c>
      <c r="L30" s="6" t="n">
        <f aca="false">G30/K30-1</f>
        <v>0.350101593344491</v>
      </c>
      <c r="AME30" s="0"/>
      <c r="AMF30" s="0"/>
      <c r="AMG30" s="0"/>
      <c r="AMH30" s="0"/>
      <c r="AMI30" s="0"/>
      <c r="AMJ30" s="0"/>
    </row>
    <row r="31" customFormat="false" ht="13.8" hidden="false" customHeight="false" outlineLevel="0" collapsed="false">
      <c r="A31" s="11" t="s">
        <v>37</v>
      </c>
      <c r="B31" s="17" t="n">
        <v>243.50181545</v>
      </c>
      <c r="C31" s="17" t="n">
        <v>209.96575718</v>
      </c>
      <c r="D31" s="17" t="n">
        <v>217.05841818</v>
      </c>
      <c r="E31" s="17" t="n">
        <v>252.44244021</v>
      </c>
      <c r="F31" s="17" t="n">
        <v>223.4556304</v>
      </c>
      <c r="G31" s="0" t="n">
        <f aca="false">AVERAGE(B31:F31)</f>
        <v>229.284812284</v>
      </c>
      <c r="J31" s="11" t="s">
        <v>37</v>
      </c>
      <c r="K31" s="12" t="n">
        <v>187.67</v>
      </c>
      <c r="L31" s="6" t="n">
        <f aca="false">G31/K31-1</f>
        <v>0.221744617061864</v>
      </c>
    </row>
    <row r="32" customFormat="false" ht="13.8" hidden="false" customHeight="false" outlineLevel="0" collapsed="false">
      <c r="A32" s="11" t="s">
        <v>38</v>
      </c>
      <c r="B32" s="7" t="n">
        <v>174.59811607</v>
      </c>
      <c r="C32" s="7" t="n">
        <v>175.97897242</v>
      </c>
      <c r="D32" s="7" t="n">
        <v>172.61220918</v>
      </c>
      <c r="E32" s="7" t="n">
        <v>163.6177951</v>
      </c>
      <c r="F32" s="7" t="n">
        <v>181.41372119</v>
      </c>
      <c r="G32" s="0" t="n">
        <f aca="false">AVERAGE(B32:F32)</f>
        <v>173.644162792</v>
      </c>
      <c r="J32" s="11" t="s">
        <v>38</v>
      </c>
      <c r="K32" s="12" t="n">
        <v>114.11</v>
      </c>
      <c r="L32" s="6" t="n">
        <f aca="false">G32/K32-1</f>
        <v>0.521726078275348</v>
      </c>
    </row>
    <row r="33" customFormat="false" ht="13.8" hidden="false" customHeight="false" outlineLevel="0" collapsed="false">
      <c r="A33" s="11" t="s">
        <v>39</v>
      </c>
      <c r="B33" s="7" t="n">
        <v>117.82276645</v>
      </c>
      <c r="C33" s="7" t="n">
        <v>53.75246233</v>
      </c>
      <c r="D33" s="7" t="n">
        <v>77.02341101</v>
      </c>
      <c r="E33" s="7" t="n">
        <v>89.60759081</v>
      </c>
      <c r="F33" s="7" t="n">
        <v>116.08323754</v>
      </c>
      <c r="G33" s="0" t="n">
        <f aca="false">AVERAGE(B33:F33)</f>
        <v>90.857893628</v>
      </c>
      <c r="J33" s="11" t="s">
        <v>39</v>
      </c>
      <c r="K33" s="12" t="n">
        <v>60.26</v>
      </c>
      <c r="L33" s="6" t="n">
        <f aca="false">G33/K33-1</f>
        <v>0.507764580617325</v>
      </c>
    </row>
    <row r="34" customFormat="false" ht="13.8" hidden="false" customHeight="false" outlineLevel="0" collapsed="false">
      <c r="A34" s="11" t="s">
        <v>40</v>
      </c>
      <c r="B34" s="7" t="n">
        <v>53.61646477</v>
      </c>
      <c r="C34" s="7" t="n">
        <v>68.57337489</v>
      </c>
      <c r="D34" s="7" t="n">
        <v>65.22341977</v>
      </c>
      <c r="E34" s="7" t="n">
        <v>39.16873638</v>
      </c>
      <c r="F34" s="7" t="n">
        <v>87.83554099</v>
      </c>
      <c r="G34" s="0" t="n">
        <f aca="false">AVERAGE(B34:F34)</f>
        <v>62.88350736</v>
      </c>
      <c r="J34" s="11" t="s">
        <v>40</v>
      </c>
      <c r="K34" s="12" t="n">
        <v>49.86</v>
      </c>
      <c r="L34" s="6" t="n">
        <f aca="false">G34/K34-1</f>
        <v>0.26120151143201</v>
      </c>
    </row>
    <row r="35" customFormat="false" ht="13.8" hidden="false" customHeight="false" outlineLevel="0" collapsed="false">
      <c r="A35" s="11" t="s">
        <v>41</v>
      </c>
      <c r="B35" s="7" t="n">
        <v>72.50008904</v>
      </c>
      <c r="C35" s="7" t="n">
        <v>40.88860017</v>
      </c>
      <c r="D35" s="7" t="n">
        <v>41.67474235</v>
      </c>
      <c r="E35" s="7" t="n">
        <v>60.76345974</v>
      </c>
      <c r="F35" s="7" t="n">
        <v>67.73348994</v>
      </c>
      <c r="G35" s="0" t="n">
        <f aca="false">AVERAGE(B35:F35)</f>
        <v>56.712076248</v>
      </c>
      <c r="J35" s="11" t="s">
        <v>41</v>
      </c>
      <c r="K35" s="12" t="n">
        <v>43.9</v>
      </c>
      <c r="L35" s="6" t="n">
        <f aca="false">G35/K35-1</f>
        <v>0.291846839362187</v>
      </c>
    </row>
    <row r="36" s="15" customFormat="true" ht="13.8" hidden="false" customHeight="false" outlineLevel="0" collapsed="false">
      <c r="A36" s="11" t="s">
        <v>42</v>
      </c>
      <c r="B36" s="7" t="n">
        <v>113.88226795</v>
      </c>
      <c r="C36" s="7" t="n">
        <v>119.33091732</v>
      </c>
      <c r="D36" s="7" t="n">
        <v>110.80861337</v>
      </c>
      <c r="E36" s="7" t="n">
        <v>121.07240057</v>
      </c>
      <c r="F36" s="7" t="n">
        <v>108.83152732</v>
      </c>
      <c r="G36" s="0" t="n">
        <f aca="false">AVERAGE(B36:F36)</f>
        <v>114.785145306</v>
      </c>
      <c r="J36" s="11" t="s">
        <v>42</v>
      </c>
      <c r="K36" s="12" t="n">
        <v>86.45</v>
      </c>
      <c r="L36" s="6" t="n">
        <f aca="false">G36/K36-1</f>
        <v>0.327763392781955</v>
      </c>
      <c r="AME36" s="0"/>
      <c r="AMF36" s="0"/>
      <c r="AMG36" s="0"/>
      <c r="AMH36" s="0"/>
      <c r="AMI36" s="0"/>
      <c r="AMJ36" s="0"/>
    </row>
    <row r="37" customFormat="false" ht="13.8" hidden="false" customHeight="false" outlineLevel="0" collapsed="false">
      <c r="A37" s="11" t="s">
        <v>43</v>
      </c>
      <c r="B37" s="17" t="n">
        <v>519.82334696</v>
      </c>
      <c r="C37" s="17" t="n">
        <v>534.57522926</v>
      </c>
      <c r="D37" s="17" t="n">
        <v>565.28236393</v>
      </c>
      <c r="E37" s="17" t="n">
        <v>534.70584906</v>
      </c>
      <c r="F37" s="17" t="n">
        <v>514.9336573</v>
      </c>
      <c r="G37" s="0" t="n">
        <f aca="false">AVERAGE(B37:F37)</f>
        <v>533.864089302</v>
      </c>
      <c r="J37" s="11" t="s">
        <v>43</v>
      </c>
      <c r="K37" s="12" t="n">
        <v>423.07</v>
      </c>
      <c r="L37" s="6" t="n">
        <f aca="false">G37/K37-1</f>
        <v>0.261881223679297</v>
      </c>
    </row>
    <row r="38" customFormat="false" ht="13.8" hidden="false" customHeight="false" outlineLevel="0" collapsed="false">
      <c r="A38" s="11" t="s">
        <v>45</v>
      </c>
      <c r="B38" s="7" t="n">
        <v>48.60435418</v>
      </c>
      <c r="C38" s="7" t="n">
        <v>10.98465755</v>
      </c>
      <c r="D38" s="7" t="n">
        <v>25.22408174</v>
      </c>
      <c r="E38" s="7" t="n">
        <v>2.93671268</v>
      </c>
      <c r="F38" s="7" t="n">
        <v>14.29304509</v>
      </c>
      <c r="G38" s="0" t="n">
        <f aca="false">AVERAGE(B38:F38)</f>
        <v>20.408570248</v>
      </c>
      <c r="J38" s="11" t="s">
        <v>45</v>
      </c>
      <c r="K38" s="12" t="n">
        <v>11.75</v>
      </c>
      <c r="L38" s="6" t="n">
        <f aca="false">G38/K38-1</f>
        <v>0.736899595574468</v>
      </c>
    </row>
    <row r="39" customFormat="false" ht="13.8" hidden="false" customHeight="false" outlineLevel="0" collapsed="false">
      <c r="A39" s="11" t="s">
        <v>46</v>
      </c>
      <c r="B39" s="7" t="n">
        <v>59.50284276</v>
      </c>
      <c r="C39" s="7" t="n">
        <v>35.09899895</v>
      </c>
      <c r="D39" s="7" t="n">
        <v>50.43732917</v>
      </c>
      <c r="E39" s="7" t="n">
        <v>64.77683996</v>
      </c>
      <c r="F39" s="7" t="n">
        <v>69.90848568</v>
      </c>
      <c r="G39" s="0" t="n">
        <f aca="false">AVERAGE(B39:F39)</f>
        <v>55.944899304</v>
      </c>
      <c r="J39" s="11" t="s">
        <v>46</v>
      </c>
      <c r="K39" s="12" t="n">
        <v>37.52</v>
      </c>
      <c r="L39" s="6" t="n">
        <f aca="false">G39/K39-1</f>
        <v>0.491068744776119</v>
      </c>
    </row>
    <row r="40" customFormat="false" ht="13.8" hidden="false" customHeight="false" outlineLevel="0" collapsed="false">
      <c r="A40" s="11" t="s">
        <v>47</v>
      </c>
      <c r="B40" s="7" t="n">
        <v>175.90878063</v>
      </c>
      <c r="C40" s="7" t="n">
        <v>161.90317417</v>
      </c>
      <c r="D40" s="7" t="n">
        <v>176.46128236</v>
      </c>
      <c r="E40" s="7" t="n">
        <v>162.06844018</v>
      </c>
      <c r="F40" s="7" t="n">
        <v>171.04193695</v>
      </c>
      <c r="G40" s="0" t="n">
        <f aca="false">AVERAGE(B40:F40)</f>
        <v>169.476722858</v>
      </c>
      <c r="J40" s="11" t="s">
        <v>47</v>
      </c>
      <c r="K40" s="12" t="n">
        <v>117.25</v>
      </c>
      <c r="L40" s="6" t="n">
        <f aca="false">G40/K40-1</f>
        <v>0.44543047213646</v>
      </c>
    </row>
    <row r="41" customFormat="false" ht="13.8" hidden="false" customHeight="false" outlineLevel="0" collapsed="false">
      <c r="A41" s="16" t="s">
        <v>49</v>
      </c>
      <c r="B41" s="7" t="n">
        <f aca="false">SUM(GTCOD!B2:B40)</f>
        <v>8040.34897576</v>
      </c>
      <c r="C41" s="7" t="n">
        <f aca="false">SUM(GTCOD!C2:C40)</f>
        <v>7938.96447647</v>
      </c>
      <c r="D41" s="7" t="n">
        <f aca="false">SUM(GTCOD!D2:D40)</f>
        <v>7972.17912699</v>
      </c>
      <c r="E41" s="7" t="n">
        <f aca="false">SUM(GTCOD!E2:E40)</f>
        <v>8072.66880085</v>
      </c>
      <c r="F41" s="7" t="n">
        <f aca="false">SUM(GTCOD!F2:F40)</f>
        <v>8016.61165258</v>
      </c>
      <c r="G41" s="0" t="n">
        <f aca="false">AVERAGE(B41:F41)</f>
        <v>8008.15460653</v>
      </c>
      <c r="J41" s="11" t="s">
        <v>49</v>
      </c>
      <c r="K41" s="12" t="n">
        <v>6253.72</v>
      </c>
      <c r="L41" s="6" t="n">
        <f aca="false">G41/K41-1</f>
        <v>0.28054255811421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41"/>
  <sheetViews>
    <sheetView windowProtection="false" showFormulas="false" showGridLines="true" showRowColHeaders="true" showZeros="true" rightToLeft="false" tabSelected="true" showOutlineSymbols="true" defaultGridColor="true" view="normal" topLeftCell="A13" colorId="64" zoomScale="100" zoomScaleNormal="100" zoomScalePageLayoutView="100" workbookViewId="0">
      <selection pane="topLeft" activeCell="K41" activeCellId="0" sqref="K41"/>
    </sheetView>
  </sheetViews>
  <sheetFormatPr defaultRowHeight="13.8"/>
  <cols>
    <col collapsed="false" hidden="false" max="1" min="1" style="1" width="20.8866396761134"/>
    <col collapsed="false" hidden="false" max="9" min="2" style="1" width="8.57085020242915"/>
    <col collapsed="false" hidden="false" max="10" min="10" style="1" width="20.4615384615385"/>
    <col collapsed="false" hidden="false" max="1017" min="11" style="1" width="8.57085020242915"/>
    <col collapsed="false" hidden="false" max="1025" min="1018" style="0" width="8.57085020242915"/>
  </cols>
  <sheetData>
    <row r="1" customFormat="false" ht="13.8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J1" s="2" t="s">
        <v>0</v>
      </c>
      <c r="K1" s="2" t="s">
        <v>57</v>
      </c>
    </row>
    <row r="2" customFormat="false" ht="13.8" hidden="false" customHeight="false" outlineLevel="0" collapsed="false">
      <c r="A2" s="18" t="s">
        <v>7</v>
      </c>
      <c r="B2" s="19" t="n">
        <v>90.43603019</v>
      </c>
      <c r="C2" s="19" t="n">
        <v>88.09879077</v>
      </c>
      <c r="D2" s="19" t="n">
        <v>62.83875216</v>
      </c>
      <c r="E2" s="19" t="n">
        <v>91.98303298</v>
      </c>
      <c r="F2" s="19" t="n">
        <v>75.26033121</v>
      </c>
      <c r="G2" s="4" t="n">
        <f aca="false">AVERAGE(B2:F2)</f>
        <v>81.723387462</v>
      </c>
      <c r="J2" s="11" t="s">
        <v>7</v>
      </c>
      <c r="K2" s="12" t="n">
        <v>57.71</v>
      </c>
      <c r="L2" s="6" t="n">
        <f aca="false">G2/K2-1</f>
        <v>0.416104443978513</v>
      </c>
    </row>
    <row r="3" customFormat="false" ht="13.8" hidden="false" customHeight="false" outlineLevel="0" collapsed="false">
      <c r="A3" s="16" t="s">
        <v>8</v>
      </c>
      <c r="B3" s="1" t="n">
        <v>35.38905886</v>
      </c>
      <c r="C3" s="1" t="n">
        <v>30.92944013</v>
      </c>
      <c r="D3" s="1" t="n">
        <v>40.02525748</v>
      </c>
      <c r="E3" s="1" t="n">
        <v>47.48349697</v>
      </c>
      <c r="F3" s="1" t="n">
        <v>40.5781946</v>
      </c>
      <c r="G3" s="4" t="n">
        <f aca="false">AVERAGE(B3:F3)</f>
        <v>38.881089608</v>
      </c>
      <c r="J3" s="11" t="s">
        <v>8</v>
      </c>
      <c r="K3" s="12" t="n">
        <v>13.07</v>
      </c>
      <c r="L3" s="6" t="n">
        <f aca="false">G3/K3-1</f>
        <v>1.97483470604438</v>
      </c>
    </row>
    <row r="4" customFormat="false" ht="13.8" hidden="false" customHeight="false" outlineLevel="0" collapsed="false">
      <c r="A4" s="16" t="s">
        <v>9</v>
      </c>
      <c r="B4" s="7" t="n">
        <v>76.15444893</v>
      </c>
      <c r="C4" s="7" t="n">
        <v>70.80322582</v>
      </c>
      <c r="D4" s="7" t="n">
        <v>83.24143444</v>
      </c>
      <c r="E4" s="7" t="n">
        <v>83.01408754</v>
      </c>
      <c r="F4" s="7" t="n">
        <v>75.84078911</v>
      </c>
      <c r="G4" s="4" t="n">
        <f aca="false">AVERAGE(B4:F4)</f>
        <v>77.810797168</v>
      </c>
      <c r="J4" s="11" t="s">
        <v>9</v>
      </c>
      <c r="K4" s="12" t="n">
        <v>55.22</v>
      </c>
      <c r="L4" s="6" t="n">
        <f aca="false">G4/K4-1</f>
        <v>0.40910534530967</v>
      </c>
    </row>
    <row r="5" customFormat="false" ht="13.8" hidden="false" customHeight="false" outlineLevel="0" collapsed="false">
      <c r="A5" s="16" t="s">
        <v>10</v>
      </c>
      <c r="B5" s="7" t="n">
        <v>22.33681817</v>
      </c>
      <c r="C5" s="7" t="n">
        <v>33.36723529</v>
      </c>
      <c r="D5" s="7" t="n">
        <v>30.19169363</v>
      </c>
      <c r="E5" s="7" t="n">
        <v>23.58200091</v>
      </c>
      <c r="F5" s="7" t="n">
        <v>-3.94979901</v>
      </c>
      <c r="G5" s="4" t="n">
        <f aca="false">AVERAGE(B5:F5)</f>
        <v>21.105589798</v>
      </c>
      <c r="J5" s="11" t="s">
        <v>10</v>
      </c>
      <c r="K5" s="12" t="n">
        <v>6.09</v>
      </c>
      <c r="L5" s="6" t="n">
        <f aca="false">G5/K5-1</f>
        <v>2.46561408834154</v>
      </c>
    </row>
    <row r="6" s="15" customFormat="true" ht="13.8" hidden="false" customHeight="false" outlineLevel="0" collapsed="false">
      <c r="A6" s="16" t="s">
        <v>11</v>
      </c>
      <c r="B6" s="7" t="n">
        <v>45.10196386</v>
      </c>
      <c r="C6" s="7" t="n">
        <v>36.98787672</v>
      </c>
      <c r="D6" s="7" t="n">
        <v>37.99860276</v>
      </c>
      <c r="E6" s="7" t="n">
        <v>40.33583442</v>
      </c>
      <c r="F6" s="7" t="n">
        <v>56.05799128</v>
      </c>
      <c r="G6" s="4" t="n">
        <f aca="false">AVERAGE(B6:F6)</f>
        <v>43.296453808</v>
      </c>
      <c r="J6" s="11" t="s">
        <v>11</v>
      </c>
      <c r="K6" s="12" t="n">
        <v>9.86</v>
      </c>
      <c r="L6" s="6" t="n">
        <f aca="false">G6/K6-1</f>
        <v>3.39112107586207</v>
      </c>
      <c r="AMD6" s="0"/>
      <c r="AME6" s="0"/>
      <c r="AMF6" s="0"/>
      <c r="AMG6" s="0"/>
      <c r="AMH6" s="0"/>
      <c r="AMI6" s="0"/>
      <c r="AMJ6" s="0"/>
    </row>
    <row r="7" customFormat="false" ht="13.8" hidden="false" customHeight="false" outlineLevel="0" collapsed="false">
      <c r="A7" s="16" t="s">
        <v>12</v>
      </c>
      <c r="B7" s="7" t="n">
        <v>53.70225167</v>
      </c>
      <c r="C7" s="7" t="n">
        <v>36.64521417</v>
      </c>
      <c r="D7" s="7" t="n">
        <v>42.59076202</v>
      </c>
      <c r="E7" s="7" t="n">
        <v>47.68307932</v>
      </c>
      <c r="F7" s="7" t="n">
        <v>24.50491485</v>
      </c>
      <c r="G7" s="4" t="n">
        <f aca="false">AVERAGE(B7:F7)</f>
        <v>41.025244406</v>
      </c>
      <c r="J7" s="11" t="s">
        <v>12</v>
      </c>
      <c r="K7" s="12" t="n">
        <v>8.76</v>
      </c>
      <c r="L7" s="6" t="n">
        <f aca="false">G7/K7-1</f>
        <v>3.6832470783105</v>
      </c>
    </row>
    <row r="8" customFormat="false" ht="13.8" hidden="false" customHeight="false" outlineLevel="0" collapsed="false">
      <c r="A8" s="16" t="s">
        <v>13</v>
      </c>
      <c r="B8" s="7" t="n">
        <v>120.50611958</v>
      </c>
      <c r="C8" s="7" t="n">
        <v>124.77973657</v>
      </c>
      <c r="D8" s="7" t="n">
        <v>124.8931988</v>
      </c>
      <c r="E8" s="7" t="n">
        <v>126.34717189</v>
      </c>
      <c r="F8" s="7" t="n">
        <v>123.0673842</v>
      </c>
      <c r="G8" s="4" t="n">
        <f aca="false">AVERAGE(B8:F8)</f>
        <v>123.918722208</v>
      </c>
      <c r="J8" s="11" t="s">
        <v>13</v>
      </c>
      <c r="K8" s="12" t="n">
        <v>87.03</v>
      </c>
      <c r="L8" s="6" t="n">
        <f aca="false">G8/K8-1</f>
        <v>0.42386214188211</v>
      </c>
    </row>
    <row r="9" customFormat="false" ht="13.8" hidden="false" customHeight="false" outlineLevel="0" collapsed="false">
      <c r="A9" s="16" t="s">
        <v>14</v>
      </c>
      <c r="B9" s="7" t="n">
        <v>43.17752033</v>
      </c>
      <c r="C9" s="7" t="n">
        <v>35.98317226</v>
      </c>
      <c r="D9" s="7" t="n">
        <v>31.34367893</v>
      </c>
      <c r="E9" s="7" t="n">
        <v>41.24899009</v>
      </c>
      <c r="F9" s="7" t="n">
        <v>35.56481786</v>
      </c>
      <c r="G9" s="4" t="n">
        <f aca="false">AVERAGE(B9:F9)</f>
        <v>37.463635894</v>
      </c>
      <c r="J9" s="11" t="s">
        <v>14</v>
      </c>
      <c r="K9" s="12" t="n">
        <v>20.55</v>
      </c>
      <c r="L9" s="6" t="n">
        <f aca="false">G9/K9-1</f>
        <v>0.823047975377129</v>
      </c>
    </row>
    <row r="10" customFormat="false" ht="13.8" hidden="false" customHeight="false" outlineLevel="0" collapsed="false">
      <c r="A10" s="16" t="s">
        <v>15</v>
      </c>
      <c r="B10" s="7" t="n">
        <v>28.39669922</v>
      </c>
      <c r="C10" s="7" t="n">
        <v>4.43242243</v>
      </c>
      <c r="D10" s="7" t="n">
        <v>21.47812014</v>
      </c>
      <c r="E10" s="7" t="n">
        <v>28.14558938</v>
      </c>
      <c r="F10" s="7" t="n">
        <v>18.03373046</v>
      </c>
      <c r="G10" s="4" t="n">
        <f aca="false">AVERAGE(B10:F10)</f>
        <v>20.097312326</v>
      </c>
      <c r="J10" s="11" t="s">
        <v>15</v>
      </c>
      <c r="K10" s="12" t="n">
        <v>7.42</v>
      </c>
      <c r="L10" s="6" t="n">
        <f aca="false">G10/K10-1</f>
        <v>1.70853265849057</v>
      </c>
    </row>
    <row r="11" customFormat="false" ht="13.8" hidden="false" customHeight="false" outlineLevel="0" collapsed="false">
      <c r="A11" s="16" t="s">
        <v>16</v>
      </c>
      <c r="B11" s="7" t="n">
        <v>53.74524141</v>
      </c>
      <c r="C11" s="7" t="n">
        <v>30.23587283</v>
      </c>
      <c r="D11" s="7" t="n">
        <v>42.0667152</v>
      </c>
      <c r="E11" s="7" t="n">
        <v>37.07703383</v>
      </c>
      <c r="F11" s="7" t="n">
        <v>31.01858857</v>
      </c>
      <c r="G11" s="4" t="n">
        <f aca="false">AVERAGE(B11:F11)</f>
        <v>38.828690368</v>
      </c>
      <c r="J11" s="11" t="s">
        <v>16</v>
      </c>
      <c r="K11" s="12" t="n">
        <v>12.83</v>
      </c>
      <c r="L11" s="6" t="n">
        <f aca="false">G11/K11-1</f>
        <v>2.02639831395168</v>
      </c>
    </row>
    <row r="12" s="15" customFormat="true" ht="13.8" hidden="false" customHeight="false" outlineLevel="0" collapsed="false">
      <c r="A12" s="16" t="s">
        <v>58</v>
      </c>
      <c r="B12" s="7" t="n">
        <v>85.91139935</v>
      </c>
      <c r="C12" s="7" t="n">
        <v>101.3175525</v>
      </c>
      <c r="D12" s="7" t="n">
        <v>94.91775331</v>
      </c>
      <c r="E12" s="7" t="n">
        <v>88.6460642</v>
      </c>
      <c r="F12" s="15" t="n">
        <v>102.89713369</v>
      </c>
      <c r="G12" s="4" t="n">
        <f aca="false">AVERAGE(B12:F12)</f>
        <v>94.73798061</v>
      </c>
      <c r="H12" s="0"/>
      <c r="J12" s="11" t="s">
        <v>17</v>
      </c>
      <c r="K12" s="12" t="n">
        <v>72.66</v>
      </c>
      <c r="L12" s="6" t="n">
        <f aca="false">G12/K12-1</f>
        <v>0.303853297687861</v>
      </c>
      <c r="AMD12" s="0"/>
      <c r="AME12" s="0"/>
      <c r="AMF12" s="0"/>
      <c r="AMG12" s="0"/>
      <c r="AMH12" s="0"/>
      <c r="AMI12" s="0"/>
      <c r="AMJ12" s="0"/>
    </row>
    <row r="13" customFormat="false" ht="13.8" hidden="false" customHeight="false" outlineLevel="0" collapsed="false">
      <c r="A13" s="16" t="s">
        <v>18</v>
      </c>
      <c r="B13" s="7" t="n">
        <v>34.52923311</v>
      </c>
      <c r="C13" s="7" t="n">
        <v>36.22795133</v>
      </c>
      <c r="D13" s="7" t="n">
        <v>38.34815441</v>
      </c>
      <c r="E13" s="7" t="n">
        <v>39.74268281</v>
      </c>
      <c r="F13" s="7" t="n">
        <v>58.0674933</v>
      </c>
      <c r="G13" s="4" t="n">
        <f aca="false">AVERAGE(B13:F13)</f>
        <v>41.383102992</v>
      </c>
      <c r="J13" s="11" t="s">
        <v>18</v>
      </c>
      <c r="K13" s="12" t="n">
        <v>29.96</v>
      </c>
      <c r="L13" s="6" t="n">
        <f aca="false">G13/K13-1</f>
        <v>0.381278471028037</v>
      </c>
    </row>
    <row r="14" customFormat="false" ht="13.8" hidden="false" customHeight="false" outlineLevel="0" collapsed="false">
      <c r="A14" s="16" t="s">
        <v>19</v>
      </c>
      <c r="B14" s="1" t="n">
        <v>18.03597535</v>
      </c>
      <c r="C14" s="1" t="n">
        <v>48.42786396</v>
      </c>
      <c r="D14" s="1" t="n">
        <v>5.64318105</v>
      </c>
      <c r="E14" s="1" t="n">
        <v>25.34862209</v>
      </c>
      <c r="F14" s="1" t="n">
        <v>28.05815003</v>
      </c>
      <c r="G14" s="4" t="n">
        <f aca="false">AVERAGE(B14:F14)</f>
        <v>25.102758496</v>
      </c>
      <c r="J14" s="11" t="s">
        <v>19</v>
      </c>
      <c r="K14" s="12" t="n">
        <v>12.78</v>
      </c>
      <c r="L14" s="6" t="n">
        <f aca="false">G14/K14-1</f>
        <v>0.964222104538341</v>
      </c>
    </row>
    <row r="15" customFormat="false" ht="13.8" hidden="false" customHeight="false" outlineLevel="0" collapsed="false">
      <c r="A15" s="16" t="s">
        <v>20</v>
      </c>
      <c r="B15" s="7" t="n">
        <v>15.17059496</v>
      </c>
      <c r="C15" s="7" t="n">
        <v>34.65213979</v>
      </c>
      <c r="D15" s="7" t="n">
        <v>48.76781846</v>
      </c>
      <c r="E15" s="7" t="n">
        <v>16.60904617</v>
      </c>
      <c r="F15" s="7" t="n">
        <v>7.56709121</v>
      </c>
      <c r="G15" s="4" t="n">
        <f aca="false">AVERAGE(B15:F15)</f>
        <v>24.553338118</v>
      </c>
      <c r="J15" s="11" t="s">
        <v>20</v>
      </c>
      <c r="K15" s="12" t="n">
        <v>28.23</v>
      </c>
      <c r="L15" s="6" t="n">
        <f aca="false">G15/K15-1</f>
        <v>-0.130239528232377</v>
      </c>
    </row>
    <row r="16" customFormat="false" ht="13.8" hidden="false" customHeight="false" outlineLevel="0" collapsed="false">
      <c r="A16" s="16" t="s">
        <v>21</v>
      </c>
      <c r="B16" s="7" t="n">
        <v>39.87502091</v>
      </c>
      <c r="C16" s="7" t="n">
        <v>48.38455766</v>
      </c>
      <c r="D16" s="7" t="n">
        <v>75.11193932</v>
      </c>
      <c r="E16" s="7" t="n">
        <v>82.66683894</v>
      </c>
      <c r="F16" s="7" t="n">
        <v>50.2588656</v>
      </c>
      <c r="G16" s="4" t="n">
        <f aca="false">AVERAGE(B16:F16)</f>
        <v>59.259444486</v>
      </c>
      <c r="J16" s="11" t="s">
        <v>21</v>
      </c>
      <c r="K16" s="12" t="n">
        <v>22.54</v>
      </c>
      <c r="L16" s="6" t="n">
        <f aca="false">G16/K16-1</f>
        <v>1.62907916974268</v>
      </c>
    </row>
    <row r="17" customFormat="false" ht="13.8" hidden="false" customHeight="false" outlineLevel="0" collapsed="false">
      <c r="A17" s="16" t="s">
        <v>22</v>
      </c>
      <c r="B17" s="7" t="n">
        <v>42.10093978</v>
      </c>
      <c r="C17" s="7" t="n">
        <v>37.23181575</v>
      </c>
      <c r="D17" s="7" t="n">
        <v>44.15098213</v>
      </c>
      <c r="E17" s="7" t="n">
        <v>42.2233809</v>
      </c>
      <c r="F17" s="7" t="n">
        <v>41.05568556</v>
      </c>
      <c r="G17" s="4" t="n">
        <f aca="false">AVERAGE(B17:F17)</f>
        <v>41.352560824</v>
      </c>
      <c r="J17" s="11" t="s">
        <v>22</v>
      </c>
      <c r="K17" s="12" t="n">
        <v>28.01</v>
      </c>
      <c r="L17" s="6" t="n">
        <f aca="false">G17/K17-1</f>
        <v>0.476349904462692</v>
      </c>
    </row>
    <row r="18" s="15" customFormat="true" ht="13.8" hidden="false" customHeight="false" outlineLevel="0" collapsed="false">
      <c r="A18" s="16" t="s">
        <v>23</v>
      </c>
      <c r="B18" s="7" t="n">
        <v>22.88260685</v>
      </c>
      <c r="C18" s="7" t="n">
        <v>62.0991275</v>
      </c>
      <c r="D18" s="7" t="n">
        <v>20.51227468</v>
      </c>
      <c r="E18" s="7" t="n">
        <v>36.69253287</v>
      </c>
      <c r="F18" s="7" t="n">
        <v>59.41302507</v>
      </c>
      <c r="G18" s="4" t="n">
        <f aca="false">AVERAGE(B18:F18)</f>
        <v>40.319913394</v>
      </c>
      <c r="J18" s="11" t="s">
        <v>23</v>
      </c>
      <c r="K18" s="12" t="n">
        <v>23.42</v>
      </c>
      <c r="L18" s="6" t="n">
        <f aca="false">G18/K18-1</f>
        <v>0.721601767463706</v>
      </c>
      <c r="AMD18" s="0"/>
      <c r="AME18" s="0"/>
      <c r="AMF18" s="0"/>
      <c r="AMG18" s="0"/>
      <c r="AMH18" s="0"/>
      <c r="AMI18" s="0"/>
      <c r="AMJ18" s="0"/>
    </row>
    <row r="19" customFormat="false" ht="13.8" hidden="false" customHeight="false" outlineLevel="0" collapsed="false">
      <c r="A19" s="16" t="s">
        <v>24</v>
      </c>
      <c r="B19" s="7" t="n">
        <v>-6.95730445</v>
      </c>
      <c r="C19" s="7" t="n">
        <v>51.09175017</v>
      </c>
      <c r="D19" s="7" t="n">
        <v>53.21019494</v>
      </c>
      <c r="E19" s="7" t="n">
        <v>20.59365793</v>
      </c>
      <c r="F19" s="7" t="n">
        <v>40.94086014</v>
      </c>
      <c r="G19" s="4" t="n">
        <f aca="false">AVERAGE(B19:F19)</f>
        <v>31.775831746</v>
      </c>
      <c r="J19" s="11" t="s">
        <v>24</v>
      </c>
      <c r="K19" s="12" t="n">
        <v>26.47</v>
      </c>
      <c r="L19" s="6" t="n">
        <f aca="false">G19/K19-1</f>
        <v>0.200446987004156</v>
      </c>
    </row>
    <row r="20" customFormat="false" ht="13.8" hidden="false" customHeight="false" outlineLevel="0" collapsed="false">
      <c r="A20" s="16" t="s">
        <v>25</v>
      </c>
      <c r="B20" s="13" t="n">
        <v>20.89819359</v>
      </c>
      <c r="C20" s="13" t="n">
        <v>28.52637095</v>
      </c>
      <c r="D20" s="13" t="n">
        <v>28.56782644</v>
      </c>
      <c r="E20" s="13" t="n">
        <v>15.56889558</v>
      </c>
      <c r="F20" s="13" t="n">
        <v>19.58073663</v>
      </c>
      <c r="G20" s="4" t="n">
        <f aca="false">AVERAGE(B20:F20)</f>
        <v>22.628404638</v>
      </c>
      <c r="J20" s="11" t="s">
        <v>25</v>
      </c>
      <c r="K20" s="12" t="n">
        <v>10.86</v>
      </c>
      <c r="L20" s="6" t="n">
        <f aca="false">G20/K20-1</f>
        <v>1.0836468359116</v>
      </c>
    </row>
    <row r="21" customFormat="false" ht="13.8" hidden="false" customHeight="false" outlineLevel="0" collapsed="false">
      <c r="A21" s="16" t="s">
        <v>26</v>
      </c>
      <c r="B21" s="7" t="n">
        <v>368.991424</v>
      </c>
      <c r="C21" s="7" t="n">
        <v>374.38813673</v>
      </c>
      <c r="D21" s="7" t="n">
        <v>355.0719728</v>
      </c>
      <c r="E21" s="7" t="n">
        <v>380.00265288</v>
      </c>
      <c r="F21" s="7" t="n">
        <v>365.53150392</v>
      </c>
      <c r="G21" s="4" t="n">
        <f aca="false">AVERAGE(B21:F21)</f>
        <v>368.797138066</v>
      </c>
      <c r="J21" s="11" t="s">
        <v>26</v>
      </c>
      <c r="K21" s="12" t="n">
        <v>284.75</v>
      </c>
      <c r="L21" s="6" t="n">
        <f aca="false">G21/K21-1</f>
        <v>0.295161152119403</v>
      </c>
    </row>
    <row r="22" customFormat="false" ht="13.8" hidden="false" customHeight="false" outlineLevel="0" collapsed="false">
      <c r="A22" s="16" t="s">
        <v>27</v>
      </c>
      <c r="B22" s="7" t="n">
        <v>15.62080459</v>
      </c>
      <c r="C22" s="7" t="n">
        <v>27.79084499</v>
      </c>
      <c r="D22" s="7" t="n">
        <v>18.74324396</v>
      </c>
      <c r="E22" s="7" t="n">
        <v>34.34563151</v>
      </c>
      <c r="F22" s="7" t="n">
        <v>11.28118753</v>
      </c>
      <c r="G22" s="4" t="n">
        <f aca="false">AVERAGE(B22:F22)</f>
        <v>21.556342516</v>
      </c>
      <c r="J22" s="11" t="s">
        <v>27</v>
      </c>
      <c r="K22" s="12" t="n">
        <v>14.42</v>
      </c>
      <c r="L22" s="6" t="n">
        <f aca="false">G22/K22-1</f>
        <v>0.494891991400832</v>
      </c>
    </row>
    <row r="23" customFormat="false" ht="13.8" hidden="false" customHeight="false" outlineLevel="0" collapsed="false">
      <c r="A23" s="16" t="s">
        <v>28</v>
      </c>
      <c r="B23" s="7" t="n">
        <v>219.92430813</v>
      </c>
      <c r="C23" s="7" t="n">
        <v>247.22208111</v>
      </c>
      <c r="D23" s="7" t="n">
        <v>236.74189881</v>
      </c>
      <c r="E23" s="7" t="n">
        <v>238.89184618</v>
      </c>
      <c r="F23" s="7" t="n">
        <v>253.47551458</v>
      </c>
      <c r="G23" s="4" t="n">
        <f aca="false">AVERAGE(B23:F23)</f>
        <v>239.251129762</v>
      </c>
      <c r="J23" s="11" t="s">
        <v>28</v>
      </c>
      <c r="K23" s="12" t="n">
        <v>197.1</v>
      </c>
      <c r="L23" s="6" t="n">
        <f aca="false">G23/K23-1</f>
        <v>0.21385656906139</v>
      </c>
    </row>
    <row r="24" s="15" customFormat="true" ht="13.8" hidden="false" customHeight="false" outlineLevel="0" collapsed="false">
      <c r="A24" s="16" t="s">
        <v>29</v>
      </c>
      <c r="B24" s="7" t="n">
        <v>193.68951171</v>
      </c>
      <c r="C24" s="7" t="n">
        <v>211.39233638</v>
      </c>
      <c r="D24" s="7" t="n">
        <v>222.50216513</v>
      </c>
      <c r="E24" s="7" t="n">
        <v>182.10897846</v>
      </c>
      <c r="F24" s="7" t="n">
        <v>215.46015105</v>
      </c>
      <c r="G24" s="4" t="n">
        <f aca="false">AVERAGE(B24:F24)</f>
        <v>205.030628546</v>
      </c>
      <c r="J24" s="11" t="s">
        <v>29</v>
      </c>
      <c r="K24" s="12" t="n">
        <v>161.78</v>
      </c>
      <c r="L24" s="6" t="n">
        <f aca="false">G24/K24-1</f>
        <v>0.267342245926567</v>
      </c>
      <c r="AMD24" s="0"/>
      <c r="AME24" s="0"/>
      <c r="AMF24" s="0"/>
      <c r="AMG24" s="0"/>
      <c r="AMH24" s="0"/>
      <c r="AMI24" s="0"/>
      <c r="AMJ24" s="0"/>
    </row>
    <row r="25" customFormat="false" ht="13.8" hidden="false" customHeight="false" outlineLevel="0" collapsed="false">
      <c r="A25" s="16" t="s">
        <v>59</v>
      </c>
      <c r="B25" s="7" t="n">
        <v>27.17330554</v>
      </c>
      <c r="C25" s="7" t="n">
        <v>72.51914042</v>
      </c>
      <c r="D25" s="7" t="n">
        <v>68.27754984</v>
      </c>
      <c r="E25" s="7" t="n">
        <v>101.7579253</v>
      </c>
      <c r="F25" s="7" t="n">
        <v>64.62384465</v>
      </c>
      <c r="G25" s="4" t="n">
        <f aca="false">AVERAGE(B25:F25)</f>
        <v>66.87035315</v>
      </c>
      <c r="J25" s="11" t="s">
        <v>30</v>
      </c>
      <c r="K25" s="12" t="n">
        <v>33.55</v>
      </c>
      <c r="L25" s="6" t="n">
        <f aca="false">G25/K25-1</f>
        <v>0.993155086438152</v>
      </c>
    </row>
    <row r="26" customFormat="false" ht="13.8" hidden="false" customHeight="false" outlineLevel="0" collapsed="false">
      <c r="A26" s="16" t="s">
        <v>31</v>
      </c>
      <c r="B26" s="13" t="n">
        <v>37.57816812</v>
      </c>
      <c r="C26" s="13" t="n">
        <v>30.873034</v>
      </c>
      <c r="D26" s="7" t="n">
        <v>34.20272813</v>
      </c>
      <c r="E26" s="13" t="n">
        <v>37.91381423</v>
      </c>
      <c r="F26" s="13" t="n">
        <v>50.23177813</v>
      </c>
      <c r="G26" s="4" t="n">
        <f aca="false">AVERAGE(B26:F26)</f>
        <v>38.159904522</v>
      </c>
      <c r="J26" s="11" t="s">
        <v>31</v>
      </c>
      <c r="K26" s="12" t="n">
        <v>8.95</v>
      </c>
      <c r="L26" s="6" t="n">
        <f aca="false">G26/K26-1</f>
        <v>3.26367648290503</v>
      </c>
    </row>
    <row r="27" customFormat="false" ht="13.8" hidden="false" customHeight="false" outlineLevel="0" collapsed="false">
      <c r="A27" s="16" t="s">
        <v>33</v>
      </c>
      <c r="B27" s="7" t="n">
        <v>90.92688471</v>
      </c>
      <c r="C27" s="7" t="n">
        <v>93.99088905</v>
      </c>
      <c r="D27" s="7" t="n">
        <v>93.22927653</v>
      </c>
      <c r="E27" s="7" t="n">
        <v>95.43675251</v>
      </c>
      <c r="F27" s="7" t="n">
        <v>83.02660753</v>
      </c>
      <c r="G27" s="4" t="n">
        <f aca="false">AVERAGE(B27:F27)</f>
        <v>91.322082066</v>
      </c>
      <c r="J27" s="11" t="s">
        <v>33</v>
      </c>
      <c r="K27" s="12" t="n">
        <v>75.61</v>
      </c>
      <c r="L27" s="6" t="n">
        <f aca="false">G27/K27-1</f>
        <v>0.207804286020367</v>
      </c>
    </row>
    <row r="28" customFormat="false" ht="13.8" hidden="false" customHeight="false" outlineLevel="0" collapsed="false">
      <c r="A28" s="16" t="s">
        <v>34</v>
      </c>
      <c r="B28" s="7" t="n">
        <v>36.46209098</v>
      </c>
      <c r="C28" s="7" t="n">
        <v>35.04737751</v>
      </c>
      <c r="D28" s="7" t="n">
        <v>42.6415228</v>
      </c>
      <c r="E28" s="7" t="n">
        <v>34.00993299</v>
      </c>
      <c r="F28" s="7" t="n">
        <v>37.56523041</v>
      </c>
      <c r="G28" s="4" t="n">
        <f aca="false">AVERAGE(B28:F28)</f>
        <v>37.145230938</v>
      </c>
      <c r="J28" s="11" t="s">
        <v>34</v>
      </c>
      <c r="K28" s="12" t="n">
        <v>14.58</v>
      </c>
      <c r="L28" s="6" t="n">
        <f aca="false">G28/K28-1</f>
        <v>1.54768387777778</v>
      </c>
    </row>
    <row r="29" customFormat="false" ht="13.8" hidden="false" customHeight="false" outlineLevel="0" collapsed="false">
      <c r="A29" s="16" t="s">
        <v>35</v>
      </c>
      <c r="B29" s="7" t="n">
        <v>1485.36161786</v>
      </c>
      <c r="C29" s="7" t="n">
        <v>1497.14133351</v>
      </c>
      <c r="D29" s="7" t="n">
        <v>1474.75382704</v>
      </c>
      <c r="E29" s="7" t="n">
        <v>1493.90542706</v>
      </c>
      <c r="F29" s="7" t="n">
        <v>1484.11188018</v>
      </c>
      <c r="G29" s="4" t="n">
        <f aca="false">AVERAGE(B29:F29)</f>
        <v>1487.05481713</v>
      </c>
      <c r="J29" s="11" t="s">
        <v>35</v>
      </c>
      <c r="K29" s="12" t="n">
        <v>1322.06</v>
      </c>
      <c r="L29" s="6" t="n">
        <f aca="false">G29/K29-1</f>
        <v>0.124801307905844</v>
      </c>
    </row>
    <row r="30" s="15" customFormat="true" ht="13.8" hidden="false" customHeight="false" outlineLevel="0" collapsed="false">
      <c r="A30" s="16" t="s">
        <v>36</v>
      </c>
      <c r="B30" s="7" t="n">
        <v>268.62654867</v>
      </c>
      <c r="C30" s="7" t="n">
        <v>248.28135847</v>
      </c>
      <c r="D30" s="7" t="n">
        <v>238.13423642</v>
      </c>
      <c r="E30" s="7" t="n">
        <v>291.47679665</v>
      </c>
      <c r="F30" s="7" t="n">
        <v>296.87311535</v>
      </c>
      <c r="G30" s="4" t="n">
        <f aca="false">AVERAGE(B30:F30)</f>
        <v>268.678411112</v>
      </c>
      <c r="J30" s="11" t="s">
        <v>36</v>
      </c>
      <c r="K30" s="12" t="n">
        <v>200.35</v>
      </c>
      <c r="L30" s="6" t="n">
        <f aca="false">G30/K30-1</f>
        <v>0.341045226413776</v>
      </c>
      <c r="AMD30" s="0"/>
      <c r="AME30" s="0"/>
      <c r="AMF30" s="0"/>
      <c r="AMG30" s="0"/>
      <c r="AMH30" s="0"/>
      <c r="AMI30" s="0"/>
      <c r="AMJ30" s="0"/>
    </row>
    <row r="31" customFormat="false" ht="13.8" hidden="false" customHeight="false" outlineLevel="0" collapsed="false">
      <c r="A31" s="16" t="s">
        <v>37</v>
      </c>
      <c r="B31" s="7" t="n">
        <v>194.06851061</v>
      </c>
      <c r="C31" s="7" t="n">
        <v>168.91378328</v>
      </c>
      <c r="D31" s="7" t="n">
        <v>186.37153076</v>
      </c>
      <c r="E31" s="7" t="n">
        <v>184.70528716</v>
      </c>
      <c r="F31" s="7" t="n">
        <v>206.25308052</v>
      </c>
      <c r="G31" s="4" t="n">
        <f aca="false">AVERAGE(B31:F31)</f>
        <v>188.062438466</v>
      </c>
      <c r="J31" s="11" t="s">
        <v>37</v>
      </c>
      <c r="K31" s="12" t="n">
        <v>132.83</v>
      </c>
      <c r="L31" s="6" t="n">
        <f aca="false">G31/K31-1</f>
        <v>0.415812982503952</v>
      </c>
    </row>
    <row r="32" customFormat="false" ht="13.8" hidden="false" customHeight="false" outlineLevel="0" collapsed="false">
      <c r="A32" s="16" t="s">
        <v>38</v>
      </c>
      <c r="B32" s="13" t="n">
        <v>34.19926993</v>
      </c>
      <c r="C32" s="13" t="n">
        <v>30.76985067</v>
      </c>
      <c r="D32" s="13" t="n">
        <v>31.08319296</v>
      </c>
      <c r="E32" s="13" t="n">
        <v>24.52661154</v>
      </c>
      <c r="F32" s="13" t="n">
        <v>18.37355872</v>
      </c>
      <c r="G32" s="4" t="n">
        <f aca="false">AVERAGE(B32:F32)</f>
        <v>27.790496764</v>
      </c>
      <c r="J32" s="11" t="s">
        <v>38</v>
      </c>
      <c r="K32" s="12" t="n">
        <v>16.68</v>
      </c>
      <c r="L32" s="6" t="n">
        <f aca="false">G32/K32-1</f>
        <v>0.666096928297362</v>
      </c>
    </row>
    <row r="33" customFormat="false" ht="13.8" hidden="false" customHeight="false" outlineLevel="0" collapsed="false">
      <c r="A33" s="16" t="s">
        <v>39</v>
      </c>
      <c r="B33" s="7" t="n">
        <v>46.32259599</v>
      </c>
      <c r="C33" s="7" t="n">
        <v>67.99988782</v>
      </c>
      <c r="D33" s="7" t="n">
        <v>57.8493546</v>
      </c>
      <c r="E33" s="7" t="n">
        <v>57.3854601</v>
      </c>
      <c r="F33" s="7" t="n">
        <v>77.58450806</v>
      </c>
      <c r="G33" s="4" t="n">
        <f aca="false">AVERAGE(B33:F33)</f>
        <v>61.428361314</v>
      </c>
      <c r="J33" s="11" t="s">
        <v>39</v>
      </c>
      <c r="K33" s="12" t="n">
        <v>49.2</v>
      </c>
      <c r="L33" s="6" t="n">
        <f aca="false">G33/K33-1</f>
        <v>0.248543929146341</v>
      </c>
    </row>
    <row r="34" customFormat="false" ht="13.8" hidden="false" customHeight="false" outlineLevel="0" collapsed="false">
      <c r="A34" s="16" t="s">
        <v>40</v>
      </c>
      <c r="B34" s="7" t="n">
        <v>12.60079617</v>
      </c>
      <c r="C34" s="7" t="n">
        <v>6.31725971</v>
      </c>
      <c r="D34" s="7" t="n">
        <v>16.72436767</v>
      </c>
      <c r="E34" s="7" t="n">
        <v>29.20818107</v>
      </c>
      <c r="F34" s="7" t="n">
        <v>23.80960856</v>
      </c>
      <c r="G34" s="4" t="n">
        <f aca="false">AVERAGE(B34:F34)</f>
        <v>17.732042636</v>
      </c>
      <c r="J34" s="11" t="s">
        <v>40</v>
      </c>
      <c r="K34" s="12" t="n">
        <v>8.94</v>
      </c>
      <c r="L34" s="6" t="n">
        <f aca="false">G34/K34-1</f>
        <v>0.983449959284116</v>
      </c>
    </row>
    <row r="35" customFormat="false" ht="13.8" hidden="false" customHeight="false" outlineLevel="0" collapsed="false">
      <c r="A35" s="16" t="s">
        <v>41</v>
      </c>
      <c r="B35" s="7" t="n">
        <v>44.94933949</v>
      </c>
      <c r="C35" s="7" t="n">
        <v>26.44211117</v>
      </c>
      <c r="D35" s="7" t="n">
        <v>36.82153057</v>
      </c>
      <c r="E35" s="7" t="n">
        <v>40.41682339</v>
      </c>
      <c r="F35" s="7" t="n">
        <v>40.62394482</v>
      </c>
      <c r="G35" s="4" t="n">
        <f aca="false">AVERAGE(B35:F35)</f>
        <v>37.850749888</v>
      </c>
      <c r="J35" s="11" t="s">
        <v>41</v>
      </c>
      <c r="K35" s="12" t="n">
        <v>24.31</v>
      </c>
      <c r="L35" s="6" t="n">
        <f aca="false">G35/K35-1</f>
        <v>0.557003286219663</v>
      </c>
    </row>
    <row r="36" s="15" customFormat="true" ht="13.8" hidden="false" customHeight="false" outlineLevel="0" collapsed="false">
      <c r="A36" s="16" t="s">
        <v>60</v>
      </c>
      <c r="B36" s="7" t="n">
        <v>63.48738294</v>
      </c>
      <c r="C36" s="7" t="n">
        <v>119.29993109</v>
      </c>
      <c r="D36" s="7" t="n">
        <v>93.42182627</v>
      </c>
      <c r="E36" s="7" t="n">
        <v>83.07619631</v>
      </c>
      <c r="F36" s="7" t="n">
        <v>82.46633349</v>
      </c>
      <c r="G36" s="4" t="n">
        <f aca="false">AVERAGE(B36:F36)</f>
        <v>88.35033402</v>
      </c>
      <c r="J36" s="11" t="s">
        <v>42</v>
      </c>
      <c r="K36" s="12" t="n">
        <v>55.35</v>
      </c>
      <c r="L36" s="6" t="n">
        <f aca="false">G36/K36-1</f>
        <v>0.596211996747968</v>
      </c>
      <c r="AMD36" s="0"/>
      <c r="AME36" s="0"/>
      <c r="AMF36" s="0"/>
      <c r="AMG36" s="0"/>
      <c r="AMH36" s="0"/>
      <c r="AMI36" s="0"/>
      <c r="AMJ36" s="0"/>
    </row>
    <row r="37" customFormat="false" ht="13.8" hidden="false" customHeight="false" outlineLevel="0" collapsed="false">
      <c r="A37" s="16" t="s">
        <v>43</v>
      </c>
      <c r="B37" s="7" t="n">
        <v>313.33965762</v>
      </c>
      <c r="C37" s="7" t="n">
        <v>312.46916429</v>
      </c>
      <c r="D37" s="7" t="n">
        <v>312.35061926</v>
      </c>
      <c r="E37" s="7" t="n">
        <v>313.889858</v>
      </c>
      <c r="F37" s="7" t="n">
        <v>312.53930202</v>
      </c>
      <c r="G37" s="4" t="n">
        <f aca="false">AVERAGE(B37:F37)</f>
        <v>312.917720238</v>
      </c>
      <c r="J37" s="11" t="s">
        <v>43</v>
      </c>
      <c r="K37" s="12" t="n">
        <v>238.46</v>
      </c>
      <c r="L37" s="6" t="n">
        <f aca="false">G37/K37-1</f>
        <v>0.31224406708882</v>
      </c>
    </row>
    <row r="38" customFormat="false" ht="13.8" hidden="false" customHeight="false" outlineLevel="0" collapsed="false">
      <c r="A38" s="16" t="s">
        <v>45</v>
      </c>
      <c r="B38" s="13" t="n">
        <v>20.25605398</v>
      </c>
      <c r="C38" s="13" t="n">
        <v>43.42035428</v>
      </c>
      <c r="D38" s="13" t="n">
        <v>1.07289964</v>
      </c>
      <c r="E38" s="13" t="n">
        <v>22.20076986</v>
      </c>
      <c r="F38" s="13" t="n">
        <v>30.54683856</v>
      </c>
      <c r="G38" s="4" t="n">
        <f aca="false">AVERAGE(B38:F38)</f>
        <v>23.499383264</v>
      </c>
      <c r="J38" s="11" t="s">
        <v>45</v>
      </c>
      <c r="K38" s="12" t="n">
        <v>8.82</v>
      </c>
      <c r="L38" s="6" t="n">
        <f aca="false">G38/K38-1</f>
        <v>1.66432916825397</v>
      </c>
    </row>
    <row r="39" customFormat="false" ht="13.8" hidden="false" customHeight="false" outlineLevel="0" collapsed="false">
      <c r="A39" s="16" t="s">
        <v>46</v>
      </c>
      <c r="B39" s="7" t="n">
        <v>34.24132642</v>
      </c>
      <c r="C39" s="7" t="n">
        <v>31.37716884</v>
      </c>
      <c r="D39" s="7" t="n">
        <v>15.88760781</v>
      </c>
      <c r="E39" s="7" t="n">
        <v>29.911517</v>
      </c>
      <c r="F39" s="7" t="n">
        <v>38.20472419</v>
      </c>
      <c r="G39" s="4" t="n">
        <f aca="false">AVERAGE(B39:F39)</f>
        <v>29.924468852</v>
      </c>
      <c r="J39" s="11" t="s">
        <v>46</v>
      </c>
      <c r="K39" s="12" t="n">
        <v>18.61</v>
      </c>
      <c r="L39" s="6" t="n">
        <f aca="false">G39/K39-1</f>
        <v>0.607977907146695</v>
      </c>
    </row>
    <row r="40" customFormat="false" ht="13.8" hidden="false" customHeight="false" outlineLevel="0" collapsed="false">
      <c r="A40" s="16" t="s">
        <v>47</v>
      </c>
      <c r="B40" s="7" t="n">
        <v>84.15311645</v>
      </c>
      <c r="C40" s="7" t="n">
        <v>84.29636097</v>
      </c>
      <c r="D40" s="7" t="n">
        <v>82.59966992</v>
      </c>
      <c r="E40" s="7" t="n">
        <v>86.76170951</v>
      </c>
      <c r="F40" s="7" t="n">
        <v>84.90348997</v>
      </c>
      <c r="G40" s="4" t="n">
        <f aca="false">AVERAGE(B40:F40)</f>
        <v>84.542869364</v>
      </c>
      <c r="J40" s="11" t="s">
        <v>47</v>
      </c>
      <c r="K40" s="12" t="n">
        <v>55.92</v>
      </c>
      <c r="L40" s="6" t="n">
        <f aca="false">G40/K40-1</f>
        <v>0.511853887052933</v>
      </c>
    </row>
    <row r="41" customFormat="false" ht="13.8" hidden="false" customHeight="false" outlineLevel="0" collapsed="false">
      <c r="A41" s="16" t="s">
        <v>49</v>
      </c>
      <c r="B41" s="7" t="n">
        <f aca="false">SUM(PEDRO!B2:B40)</f>
        <v>4433.36552558</v>
      </c>
      <c r="C41" s="7" t="n">
        <f aca="false">SUM(PEDRO!C2:C40)</f>
        <v>4670.17452089</v>
      </c>
      <c r="D41" s="7" t="n">
        <f aca="false">SUM(PEDRO!D2:D40)</f>
        <v>4544.37936122</v>
      </c>
      <c r="E41" s="7" t="n">
        <f aca="false">SUM(PEDRO!E2:E40)</f>
        <v>4696.92421053</v>
      </c>
      <c r="F41" s="7" t="n">
        <f aca="false">SUM(PEDRO!F2:F40)</f>
        <v>4661.3021866</v>
      </c>
      <c r="G41" s="7" t="n">
        <f aca="false">SUM(PEDRO!G2:G40)</f>
        <v>4601.229160964</v>
      </c>
      <c r="J41" s="11" t="s">
        <v>49</v>
      </c>
      <c r="K41" s="12" t="n">
        <v>3455.68</v>
      </c>
      <c r="L41" s="6" t="n">
        <f aca="false">G41/K41-1</f>
        <v>0.331497465322021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8"/>
  <cols>
    <col collapsed="false" hidden="false" max="1025" min="1" style="1" width="8.57085020242915"/>
  </cols>
  <sheetData/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121</TotalTime>
  <Application>LibreOffice/5.2.1.2$Linux_X86_64 LibreOffice_project/20m0$Build-2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2016-09-20T13:44:17Z</dcterms:created>
  <dc:creator>Stevao Andrade</dc:creator>
  <dc:description/>
  <dc:language>en-US</dc:language>
  <cp:lastModifiedBy/>
  <dcterms:modified xsi:type="dcterms:W3CDTF">2016-09-21T16:55:56Z</dcterms:modified>
  <cp:revision>41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