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a\Desktop\Experiment\"/>
    </mc:Choice>
  </mc:AlternateContent>
  <bookViews>
    <workbookView xWindow="0" yWindow="0" windowWidth="16380" windowHeight="8190" tabRatio="500" activeTab="2"/>
  </bookViews>
  <sheets>
    <sheet name="DMBO" sheetId="1" r:id="rId1"/>
    <sheet name="DTC" sheetId="2" r:id="rId2"/>
    <sheet name="GMOD" sheetId="3" r:id="rId3"/>
    <sheet name="GTCOD" sheetId="4" r:id="rId4"/>
    <sheet name="PEDRO" sheetId="5" r:id="rId5"/>
    <sheet name="Sumary" sheetId="6" r:id="rId6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3" i="5" l="1"/>
  <c r="L4" i="4"/>
  <c r="C41" i="4"/>
  <c r="G41" i="4" s="1"/>
  <c r="D41" i="4"/>
  <c r="E41" i="4"/>
  <c r="F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L31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4" i="3"/>
  <c r="L37" i="3"/>
  <c r="L38" i="3"/>
  <c r="L39" i="3"/>
  <c r="L4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L33" i="3" s="1"/>
  <c r="G34" i="3"/>
  <c r="G35" i="3"/>
  <c r="L35" i="3" s="1"/>
  <c r="G36" i="3"/>
  <c r="L36" i="3" s="1"/>
  <c r="G37" i="3"/>
  <c r="G38" i="3"/>
  <c r="G39" i="3"/>
  <c r="G40" i="3"/>
  <c r="G41" i="1"/>
  <c r="F41" i="5" l="1"/>
  <c r="E41" i="5"/>
  <c r="D41" i="5"/>
  <c r="C41" i="5"/>
  <c r="B41" i="5"/>
  <c r="G40" i="5"/>
  <c r="L40" i="5" s="1"/>
  <c r="G39" i="5"/>
  <c r="L39" i="5" s="1"/>
  <c r="G38" i="5"/>
  <c r="L38" i="5" s="1"/>
  <c r="G37" i="5"/>
  <c r="L37" i="5" s="1"/>
  <c r="G36" i="5"/>
  <c r="L36" i="5" s="1"/>
  <c r="G35" i="5"/>
  <c r="L35" i="5" s="1"/>
  <c r="G34" i="5"/>
  <c r="L34" i="5" s="1"/>
  <c r="G33" i="5"/>
  <c r="G32" i="5"/>
  <c r="L32" i="5" s="1"/>
  <c r="G31" i="5"/>
  <c r="L31" i="5" s="1"/>
  <c r="G30" i="5"/>
  <c r="L30" i="5" s="1"/>
  <c r="G29" i="5"/>
  <c r="L29" i="5" s="1"/>
  <c r="G28" i="5"/>
  <c r="L28" i="5" s="1"/>
  <c r="G27" i="5"/>
  <c r="L27" i="5" s="1"/>
  <c r="G26" i="5"/>
  <c r="L26" i="5" s="1"/>
  <c r="G25" i="5"/>
  <c r="L25" i="5" s="1"/>
  <c r="G24" i="5"/>
  <c r="L24" i="5" s="1"/>
  <c r="G23" i="5"/>
  <c r="L23" i="5" s="1"/>
  <c r="G22" i="5"/>
  <c r="L22" i="5" s="1"/>
  <c r="G21" i="5"/>
  <c r="L21" i="5" s="1"/>
  <c r="G20" i="5"/>
  <c r="L20" i="5" s="1"/>
  <c r="G19" i="5"/>
  <c r="L19" i="5" s="1"/>
  <c r="G18" i="5"/>
  <c r="L18" i="5" s="1"/>
  <c r="G17" i="5"/>
  <c r="L17" i="5" s="1"/>
  <c r="G16" i="5"/>
  <c r="L16" i="5" s="1"/>
  <c r="G15" i="5"/>
  <c r="L15" i="5" s="1"/>
  <c r="G14" i="5"/>
  <c r="L14" i="5" s="1"/>
  <c r="G13" i="5"/>
  <c r="L13" i="5" s="1"/>
  <c r="G12" i="5"/>
  <c r="L12" i="5" s="1"/>
  <c r="G11" i="5"/>
  <c r="L11" i="5" s="1"/>
  <c r="G10" i="5"/>
  <c r="L10" i="5" s="1"/>
  <c r="G9" i="5"/>
  <c r="L9" i="5" s="1"/>
  <c r="G8" i="5"/>
  <c r="L8" i="5" s="1"/>
  <c r="G7" i="5"/>
  <c r="L7" i="5" s="1"/>
  <c r="G6" i="5"/>
  <c r="L6" i="5" s="1"/>
  <c r="G5" i="5"/>
  <c r="L5" i="5" s="1"/>
  <c r="G4" i="5"/>
  <c r="L4" i="5" s="1"/>
  <c r="G3" i="5"/>
  <c r="L3" i="5" s="1"/>
  <c r="G2" i="5"/>
  <c r="L2" i="5" s="1"/>
  <c r="L41" i="4"/>
  <c r="B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3" i="4"/>
  <c r="L2" i="4"/>
  <c r="G2" i="4"/>
  <c r="F41" i="3"/>
  <c r="E41" i="3"/>
  <c r="D41" i="3"/>
  <c r="C41" i="3"/>
  <c r="B41" i="3"/>
  <c r="G2" i="3"/>
  <c r="L2" i="3" s="1"/>
  <c r="F41" i="2"/>
  <c r="E41" i="2"/>
  <c r="D41" i="2"/>
  <c r="C41" i="2"/>
  <c r="B41" i="2"/>
  <c r="G40" i="2"/>
  <c r="L40" i="2" s="1"/>
  <c r="L39" i="2"/>
  <c r="G39" i="2"/>
  <c r="G38" i="2"/>
  <c r="L38" i="2" s="1"/>
  <c r="L37" i="2"/>
  <c r="G37" i="2"/>
  <c r="G36" i="2"/>
  <c r="L36" i="2" s="1"/>
  <c r="L35" i="2"/>
  <c r="G35" i="2"/>
  <c r="G34" i="2"/>
  <c r="L34" i="2" s="1"/>
  <c r="L33" i="2"/>
  <c r="G33" i="2"/>
  <c r="G32" i="2"/>
  <c r="L32" i="2" s="1"/>
  <c r="G31" i="2"/>
  <c r="G30" i="2"/>
  <c r="L30" i="2" s="1"/>
  <c r="G29" i="2"/>
  <c r="L29" i="2" s="1"/>
  <c r="G28" i="2"/>
  <c r="L28" i="2" s="1"/>
  <c r="L27" i="2"/>
  <c r="G27" i="2"/>
  <c r="G26" i="2"/>
  <c r="L26" i="2" s="1"/>
  <c r="L25" i="2"/>
  <c r="G25" i="2"/>
  <c r="G24" i="2"/>
  <c r="L24" i="2" s="1"/>
  <c r="L23" i="2"/>
  <c r="G23" i="2"/>
  <c r="G22" i="2"/>
  <c r="L22" i="2" s="1"/>
  <c r="L21" i="2"/>
  <c r="G21" i="2"/>
  <c r="G20" i="2"/>
  <c r="L20" i="2" s="1"/>
  <c r="L19" i="2"/>
  <c r="G19" i="2"/>
  <c r="G18" i="2"/>
  <c r="L18" i="2" s="1"/>
  <c r="L17" i="2"/>
  <c r="G17" i="2"/>
  <c r="G16" i="2"/>
  <c r="L16" i="2" s="1"/>
  <c r="L15" i="2"/>
  <c r="G15" i="2"/>
  <c r="G14" i="2"/>
  <c r="L14" i="2" s="1"/>
  <c r="L13" i="2"/>
  <c r="G13" i="2"/>
  <c r="G12" i="2"/>
  <c r="L12" i="2" s="1"/>
  <c r="L11" i="2"/>
  <c r="G11" i="2"/>
  <c r="G10" i="2"/>
  <c r="L10" i="2" s="1"/>
  <c r="G9" i="2"/>
  <c r="L9" i="2" s="1"/>
  <c r="G8" i="2"/>
  <c r="L8" i="2" s="1"/>
  <c r="L7" i="2"/>
  <c r="G7" i="2"/>
  <c r="G6" i="2"/>
  <c r="L6" i="2" s="1"/>
  <c r="L5" i="2"/>
  <c r="G5" i="2"/>
  <c r="G4" i="2"/>
  <c r="L4" i="2" s="1"/>
  <c r="L3" i="2"/>
  <c r="G3" i="2"/>
  <c r="G2" i="2"/>
  <c r="L2" i="2" s="1"/>
  <c r="F41" i="1"/>
  <c r="E41" i="1"/>
  <c r="D41" i="1"/>
  <c r="C41" i="1"/>
  <c r="B41" i="1"/>
  <c r="L41" i="1" s="1"/>
  <c r="L40" i="1"/>
  <c r="G40" i="1"/>
  <c r="G39" i="1"/>
  <c r="L39" i="1" s="1"/>
  <c r="L38" i="1"/>
  <c r="G38" i="1"/>
  <c r="G37" i="1"/>
  <c r="L37" i="1" s="1"/>
  <c r="L36" i="1"/>
  <c r="G36" i="1"/>
  <c r="G35" i="1"/>
  <c r="L35" i="1" s="1"/>
  <c r="L34" i="1"/>
  <c r="G34" i="1"/>
  <c r="G33" i="1"/>
  <c r="L33" i="1" s="1"/>
  <c r="L32" i="1"/>
  <c r="G32" i="1"/>
  <c r="G31" i="1"/>
  <c r="L31" i="1" s="1"/>
  <c r="L30" i="1"/>
  <c r="G30" i="1"/>
  <c r="G29" i="1"/>
  <c r="L29" i="1" s="1"/>
  <c r="L28" i="1"/>
  <c r="G28" i="1"/>
  <c r="G27" i="1"/>
  <c r="L27" i="1" s="1"/>
  <c r="L26" i="1"/>
  <c r="G26" i="1"/>
  <c r="G25" i="1"/>
  <c r="L25" i="1" s="1"/>
  <c r="L24" i="1"/>
  <c r="G24" i="1"/>
  <c r="G23" i="1"/>
  <c r="L23" i="1" s="1"/>
  <c r="L22" i="1"/>
  <c r="G22" i="1"/>
  <c r="G21" i="1"/>
  <c r="L21" i="1" s="1"/>
  <c r="L20" i="1"/>
  <c r="G20" i="1"/>
  <c r="G19" i="1"/>
  <c r="L19" i="1" s="1"/>
  <c r="L18" i="1"/>
  <c r="G18" i="1"/>
  <c r="G17" i="1"/>
  <c r="L17" i="1" s="1"/>
  <c r="L16" i="1"/>
  <c r="G16" i="1"/>
  <c r="G15" i="1"/>
  <c r="L15" i="1" s="1"/>
  <c r="L14" i="1"/>
  <c r="G14" i="1"/>
  <c r="G13" i="1"/>
  <c r="L13" i="1" s="1"/>
  <c r="L12" i="1"/>
  <c r="G12" i="1"/>
  <c r="G11" i="1"/>
  <c r="L11" i="1" s="1"/>
  <c r="L10" i="1"/>
  <c r="G10" i="1"/>
  <c r="G9" i="1"/>
  <c r="L9" i="1" s="1"/>
  <c r="L8" i="1"/>
  <c r="G8" i="1"/>
  <c r="G7" i="1"/>
  <c r="L7" i="1" s="1"/>
  <c r="L6" i="1"/>
  <c r="G6" i="1"/>
  <c r="G5" i="1"/>
  <c r="L5" i="1" s="1"/>
  <c r="L4" i="1"/>
  <c r="G4" i="1"/>
  <c r="G3" i="1"/>
  <c r="L3" i="1" s="1"/>
  <c r="L2" i="1"/>
  <c r="G2" i="1"/>
  <c r="G41" i="3" l="1"/>
  <c r="L41" i="3" s="1"/>
  <c r="G41" i="5"/>
  <c r="L41" i="5" s="1"/>
  <c r="G41" i="2"/>
  <c r="L41" i="2" s="1"/>
</calcChain>
</file>

<file path=xl/sharedStrings.xml><?xml version="1.0" encoding="utf-8"?>
<sst xmlns="http://schemas.openxmlformats.org/spreadsheetml/2006/main" count="448" uniqueCount="53">
  <si>
    <t>Program</t>
  </si>
  <si>
    <t>1x</t>
  </si>
  <si>
    <t>2x</t>
  </si>
  <si>
    <t>3x</t>
  </si>
  <si>
    <t>4x</t>
  </si>
  <si>
    <t>5x</t>
  </si>
  <si>
    <t>Media</t>
  </si>
  <si>
    <t>%</t>
  </si>
  <si>
    <t>boundedQueue</t>
  </si>
  <si>
    <t>cal</t>
  </si>
  <si>
    <t>Calculation</t>
  </si>
  <si>
    <t>checkIt</t>
  </si>
  <si>
    <t>CheckPalindrome</t>
  </si>
  <si>
    <t>countPositive</t>
  </si>
  <si>
    <t>date-plus</t>
  </si>
  <si>
    <t>DigitReverser</t>
  </si>
  <si>
    <t>findLast</t>
  </si>
  <si>
    <t>findVal</t>
  </si>
  <si>
    <t>Gaussian</t>
  </si>
  <si>
    <t>Heap</t>
  </si>
  <si>
    <t>InversePermutation</t>
  </si>
  <si>
    <t>jday-jdate</t>
  </si>
  <si>
    <t>lastZero</t>
  </si>
  <si>
    <t>LRS</t>
  </si>
  <si>
    <t>MergeSort</t>
  </si>
  <si>
    <t>numZero</t>
  </si>
  <si>
    <t>oddOrPos</t>
  </si>
  <si>
    <t>pcal</t>
  </si>
  <si>
    <t>power</t>
  </si>
  <si>
    <t>print_tokens</t>
  </si>
  <si>
    <t>print_tokens2</t>
  </si>
  <si>
    <t>printPrimes</t>
  </si>
  <si>
    <t>Queue</t>
  </si>
  <si>
    <t>quicksort</t>
  </si>
  <si>
    <t>RecursiveSelectionSort</t>
  </si>
  <si>
    <t>replace</t>
  </si>
  <si>
    <t>schedule</t>
  </si>
  <si>
    <t>schedule2</t>
  </si>
  <si>
    <t>Stack</t>
  </si>
  <si>
    <t>stats</t>
  </si>
  <si>
    <t>sum</t>
  </si>
  <si>
    <t>tcas</t>
  </si>
  <si>
    <t>testPad</t>
  </si>
  <si>
    <t>totinfo</t>
  </si>
  <si>
    <t>trashAndTakeOut</t>
  </si>
  <si>
    <t>twoPred</t>
  </si>
  <si>
    <t>UnixCal</t>
  </si>
  <si>
    <t>TOTAL</t>
  </si>
  <si>
    <t>GTCOD</t>
  </si>
  <si>
    <t>PEDRO</t>
  </si>
  <si>
    <t>DTC HO</t>
  </si>
  <si>
    <t>DMBO HO</t>
  </si>
  <si>
    <t>GMOD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</si>
</sst>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0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1" xfId="0" applyNumberFormat="1" applyFont="1" applyBorder="1"/>
    <xf numFmtId="0" fontId="0" fillId="0" borderId="1" xfId="0" applyFont="1" applyBorder="1"/>
    <xf numFmtId="0" fontId="4" fillId="0" borderId="0" xfId="0" applyFont="1"/>
    <xf numFmtId="0" fontId="4" fillId="0" borderId="1" xfId="0" applyFont="1" applyBorder="1"/>
    <xf numFmtId="49" fontId="0" fillId="0" borderId="1" xfId="0" applyNumberFormat="1" applyFont="1" applyBorder="1"/>
    <xf numFmtId="49" fontId="0" fillId="0" borderId="1" xfId="1" applyNumberFormat="1" applyFont="1" applyBorder="1"/>
    <xf numFmtId="2" fontId="4" fillId="0" borderId="1" xfId="1" applyNumberFormat="1" applyFont="1" applyBorder="1"/>
    <xf numFmtId="164" fontId="0" fillId="0" borderId="0" xfId="0" applyNumberFormat="1"/>
    <xf numFmtId="0" fontId="1" fillId="0" borderId="1" xfId="1" applyFont="1" applyBorder="1" applyAlignment="1">
      <alignment horizontal="center"/>
    </xf>
    <xf numFmtId="0" fontId="0" fillId="0" borderId="1" xfId="0" applyBorder="1"/>
    <xf numFmtId="2" fontId="1" fillId="0" borderId="1" xfId="1" applyNumberForma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/>
    <xf numFmtId="0" fontId="3" fillId="0" borderId="1" xfId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0" xfId="0" applyFont="1"/>
    <xf numFmtId="0" fontId="9" fillId="0" borderId="1" xfId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64" fontId="0" fillId="0" borderId="1" xfId="0" applyNumberFormat="1" applyBorder="1"/>
    <xf numFmtId="49" fontId="8" fillId="0" borderId="1" xfId="0" applyNumberFormat="1" applyFont="1" applyBorder="1"/>
    <xf numFmtId="49" fontId="8" fillId="0" borderId="1" xfId="1" applyNumberFormat="1" applyFont="1" applyBorder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topLeftCell="A16" zoomScaleNormal="100" workbookViewId="0">
      <selection activeCell="I2" sqref="I2"/>
    </sheetView>
  </sheetViews>
  <sheetFormatPr defaultRowHeight="15" x14ac:dyDescent="0.25"/>
  <cols>
    <col min="1" max="1" width="22.875" style="1"/>
    <col min="2" max="6" width="8.625" style="1"/>
    <col min="7" max="7" width="8.5" style="1"/>
    <col min="8" max="9" width="8.625" style="1"/>
    <col min="10" max="10" width="18.25" style="1"/>
    <col min="11" max="11" width="9.125" style="1"/>
    <col min="12" max="12" width="12.5" style="2"/>
    <col min="13" max="1025" width="8.625" style="1"/>
  </cols>
  <sheetData>
    <row r="1" spans="1:10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19" t="s">
        <v>0</v>
      </c>
      <c r="K1" s="19" t="s">
        <v>51</v>
      </c>
      <c r="L1" s="20" t="s">
        <v>7</v>
      </c>
    </row>
    <row r="2" spans="1:1024" x14ac:dyDescent="0.25">
      <c r="A2" s="5" t="s">
        <v>8</v>
      </c>
      <c r="B2" s="6">
        <v>1870.95212950933</v>
      </c>
      <c r="C2" s="6">
        <v>1877.75888522791</v>
      </c>
      <c r="D2" s="6">
        <v>1880.2074512418901</v>
      </c>
      <c r="E2" s="6">
        <v>1875.0151359327299</v>
      </c>
      <c r="F2" s="6">
        <v>1879.6427967990001</v>
      </c>
      <c r="G2" s="6">
        <f t="shared" ref="G2:G41" si="0">AVERAGE(B2:F2)</f>
        <v>1876.715279742172</v>
      </c>
      <c r="J2" s="10" t="s">
        <v>8</v>
      </c>
      <c r="K2" s="11">
        <v>662.85666666666702</v>
      </c>
      <c r="L2" s="21">
        <f t="shared" ref="L2:L41" si="1">G2/K2-1</f>
        <v>1.8312535335575379</v>
      </c>
    </row>
    <row r="3" spans="1:1024" x14ac:dyDescent="0.25">
      <c r="A3" s="5" t="s">
        <v>9</v>
      </c>
      <c r="B3" s="6">
        <v>63.595999999999997</v>
      </c>
      <c r="C3" s="6">
        <v>65.715999999999994</v>
      </c>
      <c r="D3" s="6">
        <v>64.26815895</v>
      </c>
      <c r="E3" s="6">
        <v>62.870792010000002</v>
      </c>
      <c r="F3" s="6">
        <v>65.715999999999994</v>
      </c>
      <c r="G3" s="6">
        <f t="shared" si="0"/>
        <v>64.433390192000005</v>
      </c>
      <c r="J3" s="10" t="s">
        <v>9</v>
      </c>
      <c r="K3" s="11">
        <v>22.3273333333333</v>
      </c>
      <c r="L3" s="21">
        <f t="shared" si="1"/>
        <v>1.885852476426507</v>
      </c>
    </row>
    <row r="4" spans="1:1024" x14ac:dyDescent="0.25">
      <c r="A4" s="5" t="s">
        <v>10</v>
      </c>
      <c r="B4" s="6">
        <v>354.64503336000001</v>
      </c>
      <c r="C4" s="6">
        <v>346.83111659999997</v>
      </c>
      <c r="D4" s="6">
        <v>343.73182487000003</v>
      </c>
      <c r="E4" s="6">
        <v>352.03522091000002</v>
      </c>
      <c r="F4" s="6">
        <v>343.88535539999998</v>
      </c>
      <c r="G4" s="6">
        <f t="shared" si="0"/>
        <v>348.22571022799997</v>
      </c>
      <c r="J4" s="10" t="s">
        <v>10</v>
      </c>
      <c r="K4" s="11">
        <v>144.19266666666701</v>
      </c>
      <c r="L4" s="21">
        <f t="shared" si="1"/>
        <v>1.4150029143507008</v>
      </c>
    </row>
    <row r="5" spans="1:1024" x14ac:dyDescent="0.25">
      <c r="A5" s="5" t="s">
        <v>11</v>
      </c>
      <c r="B5" s="6">
        <v>42.127704909999999</v>
      </c>
      <c r="C5" s="6">
        <v>69.828959699999999</v>
      </c>
      <c r="D5" s="6">
        <v>52.463000000000001</v>
      </c>
      <c r="E5" s="6">
        <v>56.622</v>
      </c>
      <c r="F5" s="6">
        <v>69.828959699999999</v>
      </c>
      <c r="G5" s="6">
        <f t="shared" si="0"/>
        <v>58.174124861999999</v>
      </c>
      <c r="J5" s="10" t="s">
        <v>11</v>
      </c>
      <c r="K5" s="11">
        <v>15.38</v>
      </c>
      <c r="L5" s="21">
        <f t="shared" si="1"/>
        <v>2.7824528518855653</v>
      </c>
    </row>
    <row r="6" spans="1:1024" x14ac:dyDescent="0.25">
      <c r="A6" s="5" t="s">
        <v>12</v>
      </c>
      <c r="B6" s="6">
        <v>29.230015590000001</v>
      </c>
      <c r="C6" s="6">
        <v>25.018123899999999</v>
      </c>
      <c r="D6" s="6">
        <v>31.84382806</v>
      </c>
      <c r="E6" s="6">
        <v>27.017833370000002</v>
      </c>
      <c r="F6" s="6">
        <v>31.84382806</v>
      </c>
      <c r="G6" s="6">
        <f t="shared" si="0"/>
        <v>28.990725796</v>
      </c>
      <c r="J6" s="10" t="s">
        <v>12</v>
      </c>
      <c r="K6" s="11">
        <v>14.4593333333333</v>
      </c>
      <c r="L6" s="21">
        <f t="shared" si="1"/>
        <v>1.0049835720411315</v>
      </c>
    </row>
    <row r="7" spans="1:1024" s="7" customFormat="1" x14ac:dyDescent="0.25">
      <c r="A7" s="5" t="s">
        <v>13</v>
      </c>
      <c r="B7" s="6">
        <v>42.097000000000001</v>
      </c>
      <c r="C7" s="6">
        <v>61.694909359999997</v>
      </c>
      <c r="D7" s="6">
        <v>56.075803579999999</v>
      </c>
      <c r="E7" s="6">
        <v>64.909151469999998</v>
      </c>
      <c r="F7" s="6">
        <v>64.909151469999998</v>
      </c>
      <c r="G7" s="6">
        <f t="shared" si="0"/>
        <v>57.93720317599999</v>
      </c>
      <c r="J7" s="10" t="s">
        <v>13</v>
      </c>
      <c r="K7" s="11">
        <v>12.6153333333333</v>
      </c>
      <c r="L7" s="21">
        <f t="shared" si="1"/>
        <v>3.592601847698579</v>
      </c>
      <c r="AMJ7" s="1"/>
    </row>
    <row r="8" spans="1:1024" x14ac:dyDescent="0.25">
      <c r="A8" s="5" t="s">
        <v>14</v>
      </c>
      <c r="B8" s="6">
        <v>647.38102255000001</v>
      </c>
      <c r="C8" s="6">
        <v>648.36960983999995</v>
      </c>
      <c r="D8" s="6">
        <v>648.76220719000003</v>
      </c>
      <c r="E8" s="6">
        <v>645.79007853999997</v>
      </c>
      <c r="F8" s="6">
        <v>648.40315078000003</v>
      </c>
      <c r="G8" s="6">
        <f t="shared" si="0"/>
        <v>647.74121377999995</v>
      </c>
      <c r="J8" s="10" t="s">
        <v>14</v>
      </c>
      <c r="K8" s="11">
        <v>283.25400000000002</v>
      </c>
      <c r="L8" s="21">
        <f t="shared" si="1"/>
        <v>1.2867857604129154</v>
      </c>
    </row>
    <row r="9" spans="1:1024" x14ac:dyDescent="0.25">
      <c r="A9" s="5" t="s">
        <v>15</v>
      </c>
      <c r="B9" s="6">
        <v>57.882368399999997</v>
      </c>
      <c r="C9" s="6">
        <v>62.116652960000003</v>
      </c>
      <c r="D9" s="6">
        <v>59.551519310000003</v>
      </c>
      <c r="E9" s="6">
        <v>62.264067679999997</v>
      </c>
      <c r="F9" s="6">
        <v>59.300788570000002</v>
      </c>
      <c r="G9" s="6">
        <f t="shared" si="0"/>
        <v>60.223079384000002</v>
      </c>
      <c r="J9" s="10" t="s">
        <v>15</v>
      </c>
      <c r="K9" s="11">
        <v>43.163333333333298</v>
      </c>
      <c r="L9" s="21">
        <f t="shared" si="1"/>
        <v>0.39523699244729449</v>
      </c>
    </row>
    <row r="10" spans="1:1024" x14ac:dyDescent="0.25">
      <c r="A10" s="5" t="s">
        <v>16</v>
      </c>
      <c r="B10" s="6">
        <v>16.34011104</v>
      </c>
      <c r="C10" s="6">
        <v>16.053955009999999</v>
      </c>
      <c r="D10" s="6">
        <v>16.18475321</v>
      </c>
      <c r="E10" s="6">
        <v>18.544681700000002</v>
      </c>
      <c r="F10" s="6">
        <v>18.544681700000002</v>
      </c>
      <c r="G10" s="6">
        <f t="shared" si="0"/>
        <v>17.133636532000001</v>
      </c>
      <c r="J10" s="10" t="s">
        <v>16</v>
      </c>
      <c r="K10" s="11">
        <v>6.9039999999999999</v>
      </c>
      <c r="L10" s="21">
        <f t="shared" si="1"/>
        <v>1.4816970643105449</v>
      </c>
    </row>
    <row r="11" spans="1:1024" x14ac:dyDescent="0.25">
      <c r="A11" s="5" t="s">
        <v>17</v>
      </c>
      <c r="B11" s="6">
        <v>58.802132229999998</v>
      </c>
      <c r="C11" s="6">
        <v>46.886160879999998</v>
      </c>
      <c r="D11" s="6">
        <v>57.318979429999999</v>
      </c>
      <c r="E11" s="6">
        <v>60.612000000000002</v>
      </c>
      <c r="F11" s="6">
        <v>60.612000000000002</v>
      </c>
      <c r="G11" s="6">
        <f t="shared" si="0"/>
        <v>56.846254507999994</v>
      </c>
      <c r="J11" s="10" t="s">
        <v>17</v>
      </c>
      <c r="K11" s="11">
        <v>33.22</v>
      </c>
      <c r="L11" s="21">
        <f t="shared" si="1"/>
        <v>0.71120573473810955</v>
      </c>
    </row>
    <row r="12" spans="1:1024" x14ac:dyDescent="0.25">
      <c r="A12" s="5" t="s">
        <v>18</v>
      </c>
      <c r="B12" s="6">
        <v>749.41664412</v>
      </c>
      <c r="C12" s="6">
        <v>766.76170710999997</v>
      </c>
      <c r="D12" s="6">
        <v>767.04665761000001</v>
      </c>
      <c r="E12" s="6">
        <v>759.52551354000002</v>
      </c>
      <c r="F12" s="6">
        <v>766.04834745999995</v>
      </c>
      <c r="G12" s="6">
        <f t="shared" si="0"/>
        <v>761.75977396799999</v>
      </c>
      <c r="J12" s="10" t="s">
        <v>18</v>
      </c>
      <c r="K12" s="11">
        <v>208.386666666667</v>
      </c>
      <c r="L12" s="21">
        <f t="shared" si="1"/>
        <v>2.6555111042037178</v>
      </c>
    </row>
    <row r="13" spans="1:1024" s="7" customFormat="1" x14ac:dyDescent="0.25">
      <c r="A13" s="5" t="s">
        <v>19</v>
      </c>
      <c r="B13" s="6">
        <v>485.25367127999999</v>
      </c>
      <c r="C13" s="6">
        <v>480.65064582999997</v>
      </c>
      <c r="D13" s="6">
        <v>462.65785398000003</v>
      </c>
      <c r="E13" s="6">
        <v>474.42952467999999</v>
      </c>
      <c r="F13" s="6">
        <v>474.62196847000001</v>
      </c>
      <c r="G13" s="6">
        <f t="shared" si="0"/>
        <v>475.52273284800003</v>
      </c>
      <c r="J13" s="10" t="s">
        <v>19</v>
      </c>
      <c r="K13" s="11">
        <v>67.209333333333305</v>
      </c>
      <c r="L13" s="21">
        <f t="shared" si="1"/>
        <v>6.0752484701727969</v>
      </c>
      <c r="AMJ13" s="1"/>
    </row>
    <row r="14" spans="1:1024" x14ac:dyDescent="0.25">
      <c r="A14" s="5" t="s">
        <v>20</v>
      </c>
      <c r="B14" s="6">
        <v>53.25385584</v>
      </c>
      <c r="C14" s="6">
        <v>68.015839200000002</v>
      </c>
      <c r="D14" s="6">
        <v>54.200887080000001</v>
      </c>
      <c r="E14" s="6">
        <v>60.947836680000002</v>
      </c>
      <c r="F14" s="6">
        <v>68.015839200000002</v>
      </c>
      <c r="G14" s="6">
        <f t="shared" si="0"/>
        <v>60.8868516</v>
      </c>
      <c r="J14" s="10" t="s">
        <v>20</v>
      </c>
      <c r="K14" s="11">
        <v>15.6773333333333</v>
      </c>
      <c r="L14" s="21">
        <f t="shared" si="1"/>
        <v>2.8837505273005695</v>
      </c>
    </row>
    <row r="15" spans="1:1024" x14ac:dyDescent="0.25">
      <c r="A15" s="5" t="s">
        <v>21</v>
      </c>
      <c r="B15" s="6">
        <v>144.54795304000001</v>
      </c>
      <c r="C15" s="6">
        <v>152.48031811999999</v>
      </c>
      <c r="D15" s="6">
        <v>155.43459586</v>
      </c>
      <c r="E15" s="6">
        <v>141.71547909</v>
      </c>
      <c r="F15" s="6">
        <v>131.69667942999999</v>
      </c>
      <c r="G15" s="6">
        <f t="shared" si="0"/>
        <v>145.17500510799999</v>
      </c>
      <c r="J15" s="10" t="s">
        <v>21</v>
      </c>
      <c r="K15" s="11">
        <v>102.55266666666699</v>
      </c>
      <c r="L15" s="21">
        <f t="shared" si="1"/>
        <v>0.41561414077969228</v>
      </c>
    </row>
    <row r="16" spans="1:1024" x14ac:dyDescent="0.25">
      <c r="A16" s="5" t="s">
        <v>22</v>
      </c>
      <c r="B16" s="6">
        <v>328.45615053</v>
      </c>
      <c r="C16" s="6">
        <v>336.20937511</v>
      </c>
      <c r="D16" s="6">
        <v>328.63819814999999</v>
      </c>
      <c r="E16" s="6">
        <v>319.73531286999997</v>
      </c>
      <c r="F16" s="6">
        <v>320.60644653000003</v>
      </c>
      <c r="G16" s="6">
        <f t="shared" si="0"/>
        <v>326.72909663799999</v>
      </c>
      <c r="J16" s="10" t="s">
        <v>22</v>
      </c>
      <c r="K16" s="11">
        <v>153.338666666667</v>
      </c>
      <c r="L16" s="21">
        <f t="shared" si="1"/>
        <v>1.1307678209323107</v>
      </c>
    </row>
    <row r="17" spans="1:1024" x14ac:dyDescent="0.25">
      <c r="A17" s="5" t="s">
        <v>23</v>
      </c>
      <c r="B17" s="6">
        <v>94.09216524</v>
      </c>
      <c r="C17" s="6">
        <v>103.71248966</v>
      </c>
      <c r="D17" s="6">
        <v>101.59825257</v>
      </c>
      <c r="E17" s="6">
        <v>115.56472266</v>
      </c>
      <c r="F17" s="6">
        <v>117.86324021</v>
      </c>
      <c r="G17" s="6">
        <f t="shared" si="0"/>
        <v>106.56617406799998</v>
      </c>
      <c r="J17" s="10" t="s">
        <v>23</v>
      </c>
      <c r="K17" s="11">
        <v>64.492666666666693</v>
      </c>
      <c r="L17" s="21">
        <f t="shared" si="1"/>
        <v>0.65237661234868982</v>
      </c>
    </row>
    <row r="18" spans="1:1024" x14ac:dyDescent="0.25">
      <c r="A18" s="5" t="s">
        <v>24</v>
      </c>
      <c r="B18" s="6">
        <v>228.73305324</v>
      </c>
      <c r="C18" s="6">
        <v>239.07139416999999</v>
      </c>
      <c r="D18" s="6">
        <v>232.48745568999999</v>
      </c>
      <c r="E18" s="6">
        <v>234.6573099</v>
      </c>
      <c r="F18" s="6">
        <v>255.37889505999999</v>
      </c>
      <c r="G18" s="6">
        <f t="shared" si="0"/>
        <v>238.065621612</v>
      </c>
      <c r="J18" s="10" t="s">
        <v>24</v>
      </c>
      <c r="K18" s="11">
        <v>53.417333333333303</v>
      </c>
      <c r="L18" s="21">
        <f t="shared" si="1"/>
        <v>3.4567110852657095</v>
      </c>
    </row>
    <row r="19" spans="1:1024" s="7" customFormat="1" x14ac:dyDescent="0.25">
      <c r="A19" s="5" t="s">
        <v>25</v>
      </c>
      <c r="B19" s="8">
        <v>531.411158</v>
      </c>
      <c r="C19" s="8">
        <v>557.11152167</v>
      </c>
      <c r="D19" s="8">
        <v>553.79445725000005</v>
      </c>
      <c r="E19" s="8">
        <v>531.86641898000005</v>
      </c>
      <c r="F19" s="8">
        <v>583.76203687999998</v>
      </c>
      <c r="G19" s="6">
        <f t="shared" si="0"/>
        <v>551.58911855600002</v>
      </c>
      <c r="J19" s="10" t="s">
        <v>25</v>
      </c>
      <c r="K19" s="11">
        <v>154.33600000000001</v>
      </c>
      <c r="L19" s="21">
        <f t="shared" si="1"/>
        <v>2.5739498144049344</v>
      </c>
      <c r="AMJ19" s="1"/>
    </row>
    <row r="20" spans="1:1024" x14ac:dyDescent="0.25">
      <c r="A20" s="5" t="s">
        <v>26</v>
      </c>
      <c r="B20" s="6">
        <v>36.064224879999998</v>
      </c>
      <c r="C20" s="6">
        <v>30.30389826</v>
      </c>
      <c r="D20" s="6">
        <v>21.33473519</v>
      </c>
      <c r="E20" s="6">
        <v>30.226629639999999</v>
      </c>
      <c r="F20" s="6">
        <v>36.064224879999998</v>
      </c>
      <c r="G20" s="6">
        <f t="shared" si="0"/>
        <v>30.798742570000002</v>
      </c>
      <c r="J20" s="10" t="s">
        <v>26</v>
      </c>
      <c r="K20" s="11">
        <v>12.8213333333333</v>
      </c>
      <c r="L20" s="21">
        <f t="shared" si="1"/>
        <v>1.4021481829762958</v>
      </c>
    </row>
    <row r="21" spans="1:1024" x14ac:dyDescent="0.25">
      <c r="A21" s="5" t="s">
        <v>27</v>
      </c>
      <c r="B21" s="6">
        <v>911.44980963</v>
      </c>
      <c r="C21" s="6">
        <v>909.34900243000004</v>
      </c>
      <c r="D21" s="6">
        <v>920.03042061999997</v>
      </c>
      <c r="E21" s="6">
        <v>906.78289040000004</v>
      </c>
      <c r="F21" s="6">
        <v>909.92074129000002</v>
      </c>
      <c r="G21" s="6">
        <f t="shared" si="0"/>
        <v>911.50657287399986</v>
      </c>
      <c r="J21" s="10" t="s">
        <v>27</v>
      </c>
      <c r="K21" s="11">
        <v>848.03399999999999</v>
      </c>
      <c r="L21" s="21">
        <f t="shared" si="1"/>
        <v>7.4846731232474095E-2</v>
      </c>
    </row>
    <row r="22" spans="1:1024" x14ac:dyDescent="0.25">
      <c r="A22" s="5" t="s">
        <v>28</v>
      </c>
      <c r="B22" s="6">
        <v>235.41499891999999</v>
      </c>
      <c r="C22" s="6">
        <v>246.24559729999999</v>
      </c>
      <c r="D22" s="6">
        <v>229.22670933000001</v>
      </c>
      <c r="E22" s="6">
        <v>248.37114425999999</v>
      </c>
      <c r="F22" s="6">
        <v>234.21514662000001</v>
      </c>
      <c r="G22" s="6">
        <f t="shared" si="0"/>
        <v>238.69471928600001</v>
      </c>
      <c r="J22" s="10" t="s">
        <v>28</v>
      </c>
      <c r="K22" s="11">
        <v>38.997333333333302</v>
      </c>
      <c r="L22" s="21">
        <f t="shared" si="1"/>
        <v>5.1207959335510171</v>
      </c>
    </row>
    <row r="23" spans="1:1024" x14ac:dyDescent="0.25">
      <c r="A23" s="5" t="s">
        <v>29</v>
      </c>
      <c r="B23" s="6">
        <v>970.75204445999998</v>
      </c>
      <c r="C23" s="6">
        <v>1015.0834610000001</v>
      </c>
      <c r="D23" s="6">
        <v>1036.3098217700001</v>
      </c>
      <c r="E23" s="6">
        <v>1015.67976521</v>
      </c>
      <c r="F23" s="6">
        <v>1038.7986974600001</v>
      </c>
      <c r="G23" s="6">
        <f t="shared" si="0"/>
        <v>1015.3247579800002</v>
      </c>
      <c r="J23" s="10" t="s">
        <v>29</v>
      </c>
      <c r="K23" s="11">
        <v>543.26466666666704</v>
      </c>
      <c r="L23" s="21">
        <f t="shared" si="1"/>
        <v>0.86893206990576632</v>
      </c>
    </row>
    <row r="24" spans="1:1024" x14ac:dyDescent="0.25">
      <c r="A24" s="5" t="s">
        <v>30</v>
      </c>
      <c r="B24" s="6">
        <v>985.86951478000003</v>
      </c>
      <c r="C24" s="6">
        <v>994.02297093000004</v>
      </c>
      <c r="D24" s="6">
        <v>1007.55989141</v>
      </c>
      <c r="E24" s="6">
        <v>992.60357208999994</v>
      </c>
      <c r="F24" s="6">
        <v>992.56488719000004</v>
      </c>
      <c r="G24" s="6">
        <f t="shared" si="0"/>
        <v>994.52416728000003</v>
      </c>
      <c r="J24" s="10" t="s">
        <v>30</v>
      </c>
      <c r="K24" s="11">
        <v>446.77666666666698</v>
      </c>
      <c r="L24" s="21">
        <f t="shared" si="1"/>
        <v>1.2259984495161622</v>
      </c>
    </row>
    <row r="25" spans="1:1024" s="7" customFormat="1" x14ac:dyDescent="0.25">
      <c r="A25" s="5" t="s">
        <v>31</v>
      </c>
      <c r="B25" s="8">
        <v>565.38445474000002</v>
      </c>
      <c r="C25" s="8">
        <v>615.40606989000003</v>
      </c>
      <c r="D25" s="8">
        <v>584.71705172999998</v>
      </c>
      <c r="E25" s="8">
        <v>561.65918416</v>
      </c>
      <c r="F25" s="8">
        <v>505.10286222000002</v>
      </c>
      <c r="G25" s="6">
        <f t="shared" si="0"/>
        <v>566.45392454800003</v>
      </c>
      <c r="J25" s="10" t="s">
        <v>31</v>
      </c>
      <c r="K25" s="11">
        <v>88.825999999999993</v>
      </c>
      <c r="L25" s="21">
        <f t="shared" si="1"/>
        <v>5.3771184624772035</v>
      </c>
      <c r="AMJ25" s="1"/>
    </row>
    <row r="26" spans="1:1024" x14ac:dyDescent="0.25">
      <c r="A26" s="5" t="s">
        <v>32</v>
      </c>
      <c r="B26" s="6">
        <v>66.89</v>
      </c>
      <c r="C26" s="6">
        <v>69.975698929999993</v>
      </c>
      <c r="D26" s="6">
        <v>68.993769619999995</v>
      </c>
      <c r="E26" s="6">
        <v>65.608999999999995</v>
      </c>
      <c r="F26" s="6">
        <v>69.975698929999993</v>
      </c>
      <c r="G26" s="6">
        <f t="shared" si="0"/>
        <v>68.288833496000009</v>
      </c>
      <c r="J26" s="10" t="s">
        <v>32</v>
      </c>
      <c r="K26" s="11">
        <v>12.236000000000001</v>
      </c>
      <c r="L26" s="21">
        <f t="shared" si="1"/>
        <v>4.5809769120627664</v>
      </c>
    </row>
    <row r="27" spans="1:1024" x14ac:dyDescent="0.25">
      <c r="A27" s="5" t="s">
        <v>33</v>
      </c>
      <c r="B27" s="6">
        <v>576.24401711999997</v>
      </c>
      <c r="C27" s="6">
        <v>483.31660763999997</v>
      </c>
      <c r="D27" s="6">
        <v>527.51069389999998</v>
      </c>
      <c r="E27" s="6">
        <v>503.92950400000001</v>
      </c>
      <c r="F27" s="6">
        <v>469.76530467999999</v>
      </c>
      <c r="G27" s="6">
        <f t="shared" si="0"/>
        <v>512.15322546799996</v>
      </c>
      <c r="J27" s="10" t="s">
        <v>33</v>
      </c>
      <c r="K27" s="11">
        <v>207.58533333333301</v>
      </c>
      <c r="L27" s="21">
        <f t="shared" si="1"/>
        <v>1.46719369448709</v>
      </c>
    </row>
    <row r="28" spans="1:1024" x14ac:dyDescent="0.25">
      <c r="A28" s="5" t="s">
        <v>34</v>
      </c>
      <c r="B28" s="6">
        <v>295.27282165000003</v>
      </c>
      <c r="C28" s="6">
        <v>290.88185920000001</v>
      </c>
      <c r="D28" s="6">
        <v>304.02529400999998</v>
      </c>
      <c r="E28" s="6">
        <v>283.83397050000002</v>
      </c>
      <c r="F28" s="6">
        <v>303.18865929999998</v>
      </c>
      <c r="G28" s="6">
        <f t="shared" si="0"/>
        <v>295.44052093199997</v>
      </c>
      <c r="J28" s="10" t="s">
        <v>34</v>
      </c>
      <c r="K28" s="11">
        <v>39.56</v>
      </c>
      <c r="L28" s="21">
        <f t="shared" si="1"/>
        <v>6.4681628142568242</v>
      </c>
    </row>
    <row r="29" spans="1:1024" x14ac:dyDescent="0.25">
      <c r="A29" s="5" t="s">
        <v>35</v>
      </c>
      <c r="B29" s="6">
        <v>4598.8776770599998</v>
      </c>
      <c r="C29" s="6">
        <v>4605.0872249900003</v>
      </c>
      <c r="D29" s="6">
        <v>4623.3432633100001</v>
      </c>
      <c r="E29" s="6">
        <v>4608.4955518300003</v>
      </c>
      <c r="F29" s="6">
        <v>4564.4161784300004</v>
      </c>
      <c r="G29" s="6">
        <f t="shared" si="0"/>
        <v>4600.0439791240005</v>
      </c>
      <c r="J29" s="10" t="s">
        <v>35</v>
      </c>
      <c r="K29" s="11">
        <v>4218.5546666666696</v>
      </c>
      <c r="L29" s="21">
        <f t="shared" si="1"/>
        <v>9.0431283366245507E-2</v>
      </c>
    </row>
    <row r="30" spans="1:1024" x14ac:dyDescent="0.25">
      <c r="A30" s="5" t="s">
        <v>36</v>
      </c>
      <c r="B30" s="6">
        <v>1095.73767858</v>
      </c>
      <c r="C30" s="6">
        <v>1104.65532975</v>
      </c>
      <c r="D30" s="6">
        <v>1114.2490507099999</v>
      </c>
      <c r="E30" s="6">
        <v>1104.4993383999999</v>
      </c>
      <c r="F30" s="6">
        <v>1103.2535208100001</v>
      </c>
      <c r="G30" s="6">
        <f t="shared" si="0"/>
        <v>1104.4789836499999</v>
      </c>
      <c r="J30" s="10" t="s">
        <v>36</v>
      </c>
      <c r="K30" s="11">
        <v>616.03666666666697</v>
      </c>
      <c r="L30" s="21">
        <f t="shared" si="1"/>
        <v>0.79287864410127007</v>
      </c>
    </row>
    <row r="31" spans="1:1024" s="7" customFormat="1" x14ac:dyDescent="0.25">
      <c r="A31" s="5" t="s">
        <v>37</v>
      </c>
      <c r="B31" s="8">
        <v>705.66188339999997</v>
      </c>
      <c r="C31" s="8">
        <v>706.41011252999999</v>
      </c>
      <c r="D31" s="8">
        <v>705.24184342000001</v>
      </c>
      <c r="E31" s="8">
        <v>708.78749588999995</v>
      </c>
      <c r="F31" s="8">
        <v>704.82259023999995</v>
      </c>
      <c r="G31" s="6">
        <f t="shared" si="0"/>
        <v>706.18478509599993</v>
      </c>
      <c r="J31" s="10" t="s">
        <v>37</v>
      </c>
      <c r="K31" s="11">
        <v>388.17200000000003</v>
      </c>
      <c r="L31" s="21">
        <f t="shared" si="1"/>
        <v>0.81925740418165116</v>
      </c>
      <c r="AMJ31" s="1"/>
    </row>
    <row r="32" spans="1:1024" x14ac:dyDescent="0.25">
      <c r="A32" s="5" t="s">
        <v>38</v>
      </c>
      <c r="B32" s="6">
        <v>54.389085690000002</v>
      </c>
      <c r="C32" s="6">
        <v>53.363250739999998</v>
      </c>
      <c r="D32" s="6">
        <v>59.407197930000002</v>
      </c>
      <c r="E32" s="6">
        <v>54.278526540000001</v>
      </c>
      <c r="F32" s="6">
        <v>51.318635039999997</v>
      </c>
      <c r="G32" s="6">
        <f t="shared" si="0"/>
        <v>54.551339188</v>
      </c>
      <c r="J32" s="10" t="s">
        <v>38</v>
      </c>
      <c r="K32" s="11">
        <v>51.441333333333297</v>
      </c>
      <c r="L32" s="21">
        <f t="shared" si="1"/>
        <v>6.0457333687567116E-2</v>
      </c>
    </row>
    <row r="33" spans="1:1024" x14ac:dyDescent="0.25">
      <c r="A33" s="5" t="s">
        <v>39</v>
      </c>
      <c r="B33" s="6">
        <v>498.23273752</v>
      </c>
      <c r="C33" s="6">
        <v>482.35389425</v>
      </c>
      <c r="D33" s="6">
        <v>478.91341279</v>
      </c>
      <c r="E33" s="6">
        <v>480.00074760000001</v>
      </c>
      <c r="F33" s="6">
        <v>459.89608426000001</v>
      </c>
      <c r="G33" s="6">
        <f t="shared" si="0"/>
        <v>479.87937528399999</v>
      </c>
      <c r="J33" s="10" t="s">
        <v>39</v>
      </c>
      <c r="K33" s="11">
        <v>48.942</v>
      </c>
      <c r="L33" s="21">
        <f t="shared" si="1"/>
        <v>8.8050626309509212</v>
      </c>
    </row>
    <row r="34" spans="1:1024" x14ac:dyDescent="0.25">
      <c r="A34" s="5" t="s">
        <v>40</v>
      </c>
      <c r="B34" s="6">
        <v>331.38936507</v>
      </c>
      <c r="C34" s="6">
        <v>395.08126909999999</v>
      </c>
      <c r="D34" s="6">
        <v>378.8921929</v>
      </c>
      <c r="E34" s="6">
        <v>391.62444672999999</v>
      </c>
      <c r="F34" s="6">
        <v>400.65580025999998</v>
      </c>
      <c r="G34" s="6">
        <f t="shared" si="0"/>
        <v>379.528614812</v>
      </c>
      <c r="J34" s="10" t="s">
        <v>40</v>
      </c>
      <c r="K34" s="11">
        <v>39.367333333333299</v>
      </c>
      <c r="L34" s="21">
        <f t="shared" si="1"/>
        <v>8.6406990943083173</v>
      </c>
    </row>
    <row r="35" spans="1:1024" x14ac:dyDescent="0.25">
      <c r="A35" s="5" t="s">
        <v>41</v>
      </c>
      <c r="B35" s="6">
        <v>49.756223179999999</v>
      </c>
      <c r="C35" s="6">
        <v>49.732031890000002</v>
      </c>
      <c r="D35" s="6">
        <v>45.538740179999998</v>
      </c>
      <c r="E35" s="6">
        <v>64.606679</v>
      </c>
      <c r="F35" s="6">
        <v>51.725951799999997</v>
      </c>
      <c r="G35" s="6">
        <f t="shared" si="0"/>
        <v>52.271925210000006</v>
      </c>
      <c r="J35" s="10" t="s">
        <v>41</v>
      </c>
      <c r="K35" s="11">
        <v>44.962666666666699</v>
      </c>
      <c r="L35" s="21">
        <f t="shared" si="1"/>
        <v>0.16256283457386789</v>
      </c>
    </row>
    <row r="36" spans="1:1024" x14ac:dyDescent="0.25">
      <c r="A36" s="5" t="s">
        <v>42</v>
      </c>
      <c r="B36" s="6">
        <v>395.41521412999998</v>
      </c>
      <c r="C36" s="6">
        <v>419.39695554000002</v>
      </c>
      <c r="D36" s="6">
        <v>391.65274697000001</v>
      </c>
      <c r="E36" s="6">
        <v>354.00969094999999</v>
      </c>
      <c r="F36" s="6">
        <v>371.6884043</v>
      </c>
      <c r="G36" s="6">
        <f t="shared" si="0"/>
        <v>386.43260237800001</v>
      </c>
      <c r="J36" s="10" t="s">
        <v>42</v>
      </c>
      <c r="K36" s="11">
        <v>103.604</v>
      </c>
      <c r="L36" s="21">
        <f t="shared" si="1"/>
        <v>2.729900412899116</v>
      </c>
    </row>
    <row r="37" spans="1:1024" s="7" customFormat="1" x14ac:dyDescent="0.25">
      <c r="A37" s="5" t="s">
        <v>43</v>
      </c>
      <c r="B37" s="8">
        <v>759.79809408000006</v>
      </c>
      <c r="C37" s="8">
        <v>762.06579418000001</v>
      </c>
      <c r="D37" s="8">
        <v>776.59563042000002</v>
      </c>
      <c r="E37" s="8">
        <v>764.0998793</v>
      </c>
      <c r="F37" s="8">
        <v>767.60066847999997</v>
      </c>
      <c r="G37" s="6">
        <f t="shared" si="0"/>
        <v>766.03201329199999</v>
      </c>
      <c r="J37" s="10" t="s">
        <v>43</v>
      </c>
      <c r="K37" s="11">
        <v>699.78333333333296</v>
      </c>
      <c r="L37" s="21">
        <f t="shared" si="1"/>
        <v>9.4670274073404226E-2</v>
      </c>
      <c r="AMJ37" s="1"/>
    </row>
    <row r="38" spans="1:1024" x14ac:dyDescent="0.25">
      <c r="A38" s="5" t="s">
        <v>44</v>
      </c>
      <c r="B38" s="6">
        <v>33.688642559999998</v>
      </c>
      <c r="C38" s="6">
        <v>41.73</v>
      </c>
      <c r="D38" s="6">
        <v>43.056395199999997</v>
      </c>
      <c r="E38" s="6">
        <v>36.910096780000003</v>
      </c>
      <c r="F38" s="6">
        <v>43.056395199999997</v>
      </c>
      <c r="G38" s="6">
        <f t="shared" si="0"/>
        <v>39.688305948</v>
      </c>
      <c r="J38" s="10" t="s">
        <v>44</v>
      </c>
      <c r="K38" s="11">
        <v>8.5259999999999998</v>
      </c>
      <c r="L38" s="21">
        <f t="shared" si="1"/>
        <v>3.654973721323012</v>
      </c>
    </row>
    <row r="39" spans="1:1024" x14ac:dyDescent="0.25">
      <c r="A39" s="5" t="s">
        <v>45</v>
      </c>
      <c r="B39" s="6">
        <v>285.62376273000001</v>
      </c>
      <c r="C39" s="6">
        <v>285.20095133000001</v>
      </c>
      <c r="D39" s="6">
        <v>286.05867876999997</v>
      </c>
      <c r="E39" s="6">
        <v>280.52316628</v>
      </c>
      <c r="F39" s="6">
        <v>305.84026584999998</v>
      </c>
      <c r="G39" s="6">
        <f t="shared" si="0"/>
        <v>288.64936499199996</v>
      </c>
      <c r="J39" s="10" t="s">
        <v>45</v>
      </c>
      <c r="K39" s="11">
        <v>108.407333333333</v>
      </c>
      <c r="L39" s="21">
        <f t="shared" si="1"/>
        <v>1.6626368910344396</v>
      </c>
    </row>
    <row r="40" spans="1:1024" x14ac:dyDescent="0.25">
      <c r="A40" s="5" t="s">
        <v>46</v>
      </c>
      <c r="B40" s="6">
        <v>563.18404318</v>
      </c>
      <c r="C40" s="6">
        <v>544.87303428999996</v>
      </c>
      <c r="D40" s="6">
        <v>503.26427230000002</v>
      </c>
      <c r="E40" s="6">
        <v>558.36118999999997</v>
      </c>
      <c r="F40" s="6">
        <v>477.62354863000002</v>
      </c>
      <c r="G40" s="6">
        <f t="shared" si="0"/>
        <v>529.46121768</v>
      </c>
      <c r="J40" s="10" t="s">
        <v>46</v>
      </c>
      <c r="K40" s="11">
        <v>150.40066666666701</v>
      </c>
      <c r="L40" s="21">
        <f t="shared" si="1"/>
        <v>2.5203382366212836</v>
      </c>
    </row>
    <row r="41" spans="1:1024" x14ac:dyDescent="0.25">
      <c r="A41" s="5" t="s">
        <v>47</v>
      </c>
      <c r="B41" s="6">
        <f>SUM(B2:B40)</f>
        <v>19813.314462239334</v>
      </c>
      <c r="C41" s="6">
        <f>SUM(C2:C40)</f>
        <v>20028.82267851791</v>
      </c>
      <c r="D41" s="6">
        <f>SUM(D2:D40)</f>
        <v>19972.18769651189</v>
      </c>
      <c r="E41" s="6">
        <f>SUM(E2:E40)</f>
        <v>19879.01554957273</v>
      </c>
      <c r="F41" s="6">
        <f>SUM(F2:F40)</f>
        <v>19822.174431588999</v>
      </c>
      <c r="G41" s="6">
        <f t="shared" si="0"/>
        <v>19903.102963686171</v>
      </c>
      <c r="J41" s="10" t="s">
        <v>47</v>
      </c>
      <c r="K41" s="11">
        <v>10774.0826666667</v>
      </c>
      <c r="L41" s="21">
        <f t="shared" si="1"/>
        <v>0.84731299911622271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topLeftCell="A16" zoomScaleNormal="100" workbookViewId="0">
      <selection activeCell="L32" sqref="L32"/>
    </sheetView>
  </sheetViews>
  <sheetFormatPr defaultRowHeight="15" x14ac:dyDescent="0.25"/>
  <cols>
    <col min="1" max="1" width="20.25" style="1"/>
    <col min="2" max="9" width="8.625" style="1"/>
    <col min="10" max="10" width="18.25" style="1"/>
    <col min="11" max="11" width="8.625" style="1"/>
    <col min="12" max="12" width="11.5" style="2"/>
    <col min="13" max="1025" width="8.625" style="1"/>
  </cols>
  <sheetData>
    <row r="1" spans="1:12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/>
      <c r="I1" s="23"/>
      <c r="J1" s="24" t="s">
        <v>0</v>
      </c>
      <c r="K1" s="24" t="s">
        <v>50</v>
      </c>
      <c r="L1" s="25" t="s">
        <v>7</v>
      </c>
    </row>
    <row r="2" spans="1:12" x14ac:dyDescent="0.25">
      <c r="A2" s="9" t="s">
        <v>8</v>
      </c>
      <c r="B2" s="6">
        <v>1584.3950807399999</v>
      </c>
      <c r="C2" s="6">
        <v>1646.17908089</v>
      </c>
      <c r="D2" s="6">
        <v>1566.4951262500001</v>
      </c>
      <c r="E2" s="6">
        <v>1605.2207360499999</v>
      </c>
      <c r="F2" s="6">
        <v>1630.2675128799999</v>
      </c>
      <c r="G2" s="6">
        <f t="shared" ref="G2:G41" si="0">AVERAGE(B2:F2)</f>
        <v>1606.511507362</v>
      </c>
      <c r="J2" s="10" t="s">
        <v>8</v>
      </c>
      <c r="K2" s="11">
        <v>1442.85466666667</v>
      </c>
      <c r="L2" s="21">
        <f t="shared" ref="L2:L30" si="1">G2/K2-1</f>
        <v>0.1134257278131936</v>
      </c>
    </row>
    <row r="3" spans="1:12" x14ac:dyDescent="0.25">
      <c r="A3" s="9" t="s">
        <v>9</v>
      </c>
      <c r="B3" s="6">
        <v>80.097999999999999</v>
      </c>
      <c r="C3" s="6">
        <v>82.931906929999997</v>
      </c>
      <c r="D3" s="6">
        <v>82.869988320000004</v>
      </c>
      <c r="E3" s="6">
        <v>72.995783900000006</v>
      </c>
      <c r="F3" s="6">
        <v>82.931906929999997</v>
      </c>
      <c r="G3" s="6">
        <f t="shared" si="0"/>
        <v>80.365517215999986</v>
      </c>
      <c r="J3" s="10" t="s">
        <v>9</v>
      </c>
      <c r="K3" s="11">
        <v>18.078666666666699</v>
      </c>
      <c r="L3" s="21">
        <f t="shared" si="1"/>
        <v>3.445323247437118</v>
      </c>
    </row>
    <row r="4" spans="1:12" x14ac:dyDescent="0.25">
      <c r="A4" s="9" t="s">
        <v>10</v>
      </c>
      <c r="B4" s="6">
        <v>436.86341849000002</v>
      </c>
      <c r="C4" s="6">
        <v>470.43736088999998</v>
      </c>
      <c r="D4" s="6">
        <v>425.87028218</v>
      </c>
      <c r="E4" s="6">
        <v>469.97562777000002</v>
      </c>
      <c r="F4" s="6">
        <v>455.57331281</v>
      </c>
      <c r="G4" s="6">
        <f t="shared" si="0"/>
        <v>451.74400042799999</v>
      </c>
      <c r="J4" s="10" t="s">
        <v>10</v>
      </c>
      <c r="K4" s="11">
        <v>134.97399999999999</v>
      </c>
      <c r="L4" s="21">
        <f t="shared" si="1"/>
        <v>2.3468964424852197</v>
      </c>
    </row>
    <row r="5" spans="1:12" x14ac:dyDescent="0.25">
      <c r="A5" s="9" t="s">
        <v>11</v>
      </c>
      <c r="B5" s="6">
        <v>37.868593150000002</v>
      </c>
      <c r="C5" s="6">
        <v>51.241156699999998</v>
      </c>
      <c r="D5" s="6">
        <v>38.514013599999998</v>
      </c>
      <c r="E5" s="6">
        <v>39.874000000000002</v>
      </c>
      <c r="F5" s="6">
        <v>51.241156699999998</v>
      </c>
      <c r="G5" s="6">
        <f t="shared" si="0"/>
        <v>43.747784030000005</v>
      </c>
      <c r="J5" s="10" t="s">
        <v>11</v>
      </c>
      <c r="K5" s="11">
        <v>24.0973333333333</v>
      </c>
      <c r="L5" s="21">
        <f t="shared" si="1"/>
        <v>0.81546162908759201</v>
      </c>
    </row>
    <row r="6" spans="1:12" s="7" customFormat="1" x14ac:dyDescent="0.25">
      <c r="A6" s="9" t="s">
        <v>12</v>
      </c>
      <c r="B6" s="6">
        <v>52.6020842</v>
      </c>
      <c r="C6" s="6">
        <v>50.245188849999998</v>
      </c>
      <c r="D6" s="6">
        <v>51.159780490000003</v>
      </c>
      <c r="E6" s="6">
        <v>51.199348520000001</v>
      </c>
      <c r="F6" s="6">
        <v>52.6020842</v>
      </c>
      <c r="G6" s="6">
        <f t="shared" si="0"/>
        <v>51.561697252000002</v>
      </c>
      <c r="J6" s="10" t="s">
        <v>12</v>
      </c>
      <c r="K6" s="11">
        <v>42.692666666666703</v>
      </c>
      <c r="L6" s="21">
        <f t="shared" si="1"/>
        <v>0.20774131198176016</v>
      </c>
    </row>
    <row r="7" spans="1:12" x14ac:dyDescent="0.25">
      <c r="A7" s="9" t="s">
        <v>13</v>
      </c>
      <c r="B7" s="6">
        <v>111.6853965</v>
      </c>
      <c r="C7" s="6">
        <v>70.371520860000004</v>
      </c>
      <c r="D7" s="6">
        <v>77.505980660000006</v>
      </c>
      <c r="E7" s="6">
        <v>76.573797859999999</v>
      </c>
      <c r="F7" s="6">
        <v>111.6853965</v>
      </c>
      <c r="G7" s="6">
        <f t="shared" si="0"/>
        <v>89.564418476000014</v>
      </c>
      <c r="J7" s="10" t="s">
        <v>13</v>
      </c>
      <c r="K7" s="11">
        <v>29.376666666666701</v>
      </c>
      <c r="L7" s="21">
        <f t="shared" si="1"/>
        <v>2.0488284968569128</v>
      </c>
    </row>
    <row r="8" spans="1:12" x14ac:dyDescent="0.25">
      <c r="A8" s="9" t="s">
        <v>14</v>
      </c>
      <c r="B8" s="6">
        <v>463.36248065000001</v>
      </c>
      <c r="C8" s="6">
        <v>440.20180843999998</v>
      </c>
      <c r="D8" s="6">
        <v>372.32627486000001</v>
      </c>
      <c r="E8" s="6">
        <v>413.21360615999998</v>
      </c>
      <c r="F8" s="6">
        <v>478.52370865</v>
      </c>
      <c r="G8" s="6">
        <f t="shared" si="0"/>
        <v>433.52557575200001</v>
      </c>
      <c r="J8" s="10" t="s">
        <v>14</v>
      </c>
      <c r="K8" s="11">
        <v>344.29733333333297</v>
      </c>
      <c r="L8" s="21">
        <f t="shared" si="1"/>
        <v>0.25916042263470085</v>
      </c>
    </row>
    <row r="9" spans="1:12" x14ac:dyDescent="0.25">
      <c r="A9" s="9" t="s">
        <v>15</v>
      </c>
      <c r="B9" s="6">
        <v>570.19787781000002</v>
      </c>
      <c r="C9" s="6">
        <v>573.10938199999998</v>
      </c>
      <c r="D9" s="6">
        <v>574.94560000000001</v>
      </c>
      <c r="E9" s="6">
        <v>567.38237364999998</v>
      </c>
      <c r="F9" s="6">
        <v>563.74618545999999</v>
      </c>
      <c r="G9" s="6">
        <f t="shared" si="0"/>
        <v>569.87628378400007</v>
      </c>
      <c r="J9" s="10" t="s">
        <v>15</v>
      </c>
      <c r="K9" s="11">
        <v>90.761333333333397</v>
      </c>
      <c r="L9" s="21">
        <f t="shared" si="1"/>
        <v>5.2788443366191142</v>
      </c>
    </row>
    <row r="10" spans="1:12" x14ac:dyDescent="0.25">
      <c r="A10" s="9" t="s">
        <v>16</v>
      </c>
      <c r="B10" s="6">
        <v>61.170999999999999</v>
      </c>
      <c r="C10" s="6">
        <v>69.564989949999998</v>
      </c>
      <c r="D10" s="6">
        <v>63.143600650000003</v>
      </c>
      <c r="E10" s="6">
        <v>68.302110220000003</v>
      </c>
      <c r="F10" s="6">
        <v>63.143600650000003</v>
      </c>
      <c r="G10" s="6">
        <f t="shared" si="0"/>
        <v>65.065060294000006</v>
      </c>
      <c r="J10" s="10" t="s">
        <v>16</v>
      </c>
      <c r="K10" s="11">
        <v>34.593333333333298</v>
      </c>
      <c r="L10" s="21">
        <f t="shared" si="1"/>
        <v>0.88085547197918879</v>
      </c>
    </row>
    <row r="11" spans="1:12" x14ac:dyDescent="0.25">
      <c r="A11" s="9" t="s">
        <v>17</v>
      </c>
      <c r="B11" s="6">
        <v>70.013404109999996</v>
      </c>
      <c r="C11" s="6">
        <v>62.637220939999999</v>
      </c>
      <c r="D11" s="6">
        <v>78.084097839999998</v>
      </c>
      <c r="E11" s="6">
        <v>66.412000000000006</v>
      </c>
      <c r="F11" s="6">
        <v>78.084097839999998</v>
      </c>
      <c r="G11" s="6">
        <f t="shared" si="0"/>
        <v>71.046164145999995</v>
      </c>
      <c r="J11" s="10" t="s">
        <v>17</v>
      </c>
      <c r="K11" s="11">
        <v>29.919333333333299</v>
      </c>
      <c r="L11" s="21">
        <f t="shared" si="1"/>
        <v>1.3745904814946881</v>
      </c>
    </row>
    <row r="12" spans="1:12" s="7" customFormat="1" x14ac:dyDescent="0.25">
      <c r="A12" s="9" t="s">
        <v>18</v>
      </c>
      <c r="B12" s="6">
        <v>713.34224041000004</v>
      </c>
      <c r="C12" s="6">
        <v>713.10442716</v>
      </c>
      <c r="D12" s="6">
        <v>699.39780642999995</v>
      </c>
      <c r="E12" s="6">
        <v>736.39148991000002</v>
      </c>
      <c r="F12" s="6">
        <v>713.12959298999999</v>
      </c>
      <c r="G12" s="6">
        <f t="shared" si="0"/>
        <v>715.07311138</v>
      </c>
      <c r="J12" s="10" t="s">
        <v>18</v>
      </c>
      <c r="K12" s="11">
        <v>230.13399999999999</v>
      </c>
      <c r="L12" s="21">
        <f t="shared" si="1"/>
        <v>2.1072032441099533</v>
      </c>
    </row>
    <row r="13" spans="1:12" x14ac:dyDescent="0.25">
      <c r="A13" s="9" t="s">
        <v>19</v>
      </c>
      <c r="B13" s="8">
        <v>250.78638849999999</v>
      </c>
      <c r="C13" s="8">
        <v>235.77172246000001</v>
      </c>
      <c r="D13" s="8">
        <v>372.40807407</v>
      </c>
      <c r="E13" s="8">
        <v>275.05640216</v>
      </c>
      <c r="F13" s="8">
        <v>263.14774381000001</v>
      </c>
      <c r="G13" s="6">
        <f t="shared" si="0"/>
        <v>279.43406620000002</v>
      </c>
      <c r="J13" s="10" t="s">
        <v>19</v>
      </c>
      <c r="K13" s="11">
        <v>31.585333333333299</v>
      </c>
      <c r="L13" s="21">
        <f t="shared" si="1"/>
        <v>7.8469563784879153</v>
      </c>
    </row>
    <row r="14" spans="1:12" x14ac:dyDescent="0.25">
      <c r="A14" s="9" t="s">
        <v>20</v>
      </c>
      <c r="B14" s="6">
        <v>70.356246249999998</v>
      </c>
      <c r="C14" s="6">
        <v>60.423999999999999</v>
      </c>
      <c r="D14" s="6">
        <v>56.67848223</v>
      </c>
      <c r="E14" s="6">
        <v>54.449182890000003</v>
      </c>
      <c r="F14" s="6">
        <v>70.356246249999998</v>
      </c>
      <c r="G14" s="6">
        <f t="shared" si="0"/>
        <v>62.452831523999997</v>
      </c>
      <c r="J14" s="10" t="s">
        <v>20</v>
      </c>
      <c r="K14" s="11">
        <v>27.42</v>
      </c>
      <c r="L14" s="21">
        <f t="shared" si="1"/>
        <v>1.2776379111597373</v>
      </c>
    </row>
    <row r="15" spans="1:12" x14ac:dyDescent="0.25">
      <c r="A15" s="9" t="s">
        <v>21</v>
      </c>
      <c r="B15" s="6">
        <v>461.90385372999998</v>
      </c>
      <c r="C15" s="6">
        <v>521.06853625999997</v>
      </c>
      <c r="D15" s="6">
        <v>588.82995670000003</v>
      </c>
      <c r="E15" s="6">
        <v>510.20500184999997</v>
      </c>
      <c r="F15" s="6">
        <v>574.78209315000004</v>
      </c>
      <c r="G15" s="6">
        <f t="shared" si="0"/>
        <v>531.35788833799995</v>
      </c>
      <c r="J15" s="10" t="s">
        <v>21</v>
      </c>
      <c r="K15" s="11">
        <v>122.116</v>
      </c>
      <c r="L15" s="21">
        <f t="shared" si="1"/>
        <v>3.3512552682531362</v>
      </c>
    </row>
    <row r="16" spans="1:12" x14ac:dyDescent="0.25">
      <c r="A16" s="9" t="s">
        <v>22</v>
      </c>
      <c r="B16" s="6">
        <v>50.375578840000003</v>
      </c>
      <c r="C16" s="6">
        <v>53.773423440000002</v>
      </c>
      <c r="D16" s="6">
        <v>57.816435499999997</v>
      </c>
      <c r="E16" s="6">
        <v>49.406936360000003</v>
      </c>
      <c r="F16" s="6">
        <v>53.598906470000003</v>
      </c>
      <c r="G16" s="6">
        <f t="shared" si="0"/>
        <v>52.994256122000003</v>
      </c>
      <c r="J16" s="10" t="s">
        <v>22</v>
      </c>
      <c r="K16" s="11">
        <v>42.959333333333298</v>
      </c>
      <c r="L16" s="21">
        <f t="shared" si="1"/>
        <v>0.23359121313180009</v>
      </c>
    </row>
    <row r="17" spans="1:12" x14ac:dyDescent="0.25">
      <c r="A17" s="9" t="s">
        <v>23</v>
      </c>
      <c r="B17" s="6">
        <v>552.94690242000001</v>
      </c>
      <c r="C17" s="6">
        <v>560.05516647000002</v>
      </c>
      <c r="D17" s="6">
        <v>561.14023616999998</v>
      </c>
      <c r="E17" s="6">
        <v>561.67678044000002</v>
      </c>
      <c r="F17" s="6">
        <v>552.7859995</v>
      </c>
      <c r="G17" s="6">
        <f t="shared" si="0"/>
        <v>557.72101699999996</v>
      </c>
      <c r="J17" s="10" t="s">
        <v>23</v>
      </c>
      <c r="K17" s="11">
        <v>51.551333333333297</v>
      </c>
      <c r="L17" s="21">
        <f t="shared" si="1"/>
        <v>9.8187505722451469</v>
      </c>
    </row>
    <row r="18" spans="1:12" s="7" customFormat="1" x14ac:dyDescent="0.25">
      <c r="A18" s="9" t="s">
        <v>24</v>
      </c>
      <c r="B18" s="6">
        <v>57.417739179999998</v>
      </c>
      <c r="C18" s="6">
        <v>55.082870470000003</v>
      </c>
      <c r="D18" s="6">
        <v>57.123445099999998</v>
      </c>
      <c r="E18" s="6">
        <v>59.012325570000002</v>
      </c>
      <c r="F18" s="6">
        <v>56.118547069999998</v>
      </c>
      <c r="G18" s="6">
        <f t="shared" si="0"/>
        <v>56.950985477999993</v>
      </c>
      <c r="J18" s="10" t="s">
        <v>24</v>
      </c>
      <c r="K18" s="11">
        <v>37.820666666666703</v>
      </c>
      <c r="L18" s="21">
        <f t="shared" si="1"/>
        <v>0.50581654152050737</v>
      </c>
    </row>
    <row r="19" spans="1:12" x14ac:dyDescent="0.25">
      <c r="A19" s="9" t="s">
        <v>25</v>
      </c>
      <c r="B19" s="8">
        <v>417.48300055999999</v>
      </c>
      <c r="C19" s="8">
        <v>392.72907746999999</v>
      </c>
      <c r="D19" s="8">
        <v>393.36726241000002</v>
      </c>
      <c r="E19" s="8">
        <v>438.26748800000001</v>
      </c>
      <c r="F19" s="8">
        <v>373.07668402000002</v>
      </c>
      <c r="G19" s="6">
        <f t="shared" si="0"/>
        <v>402.984702492</v>
      </c>
      <c r="J19" s="10" t="s">
        <v>25</v>
      </c>
      <c r="K19" s="11">
        <v>190.976666666667</v>
      </c>
      <c r="L19" s="21">
        <f t="shared" si="1"/>
        <v>1.1101253337685195</v>
      </c>
    </row>
    <row r="20" spans="1:12" x14ac:dyDescent="0.25">
      <c r="A20" s="9" t="s">
        <v>26</v>
      </c>
      <c r="B20" s="6">
        <v>49.771999999999998</v>
      </c>
      <c r="C20" s="6">
        <v>40.980499219999999</v>
      </c>
      <c r="D20" s="6">
        <v>48.423498809999998</v>
      </c>
      <c r="E20" s="6">
        <v>47.669160310000002</v>
      </c>
      <c r="F20" s="6">
        <v>40.980499219999999</v>
      </c>
      <c r="G20" s="6">
        <f t="shared" si="0"/>
        <v>45.565131512000008</v>
      </c>
      <c r="J20" s="10" t="s">
        <v>26</v>
      </c>
      <c r="K20" s="11">
        <v>40.062666666666701</v>
      </c>
      <c r="L20" s="21">
        <f t="shared" si="1"/>
        <v>0.13734644503610927</v>
      </c>
    </row>
    <row r="21" spans="1:12" x14ac:dyDescent="0.25">
      <c r="A21" s="9" t="s">
        <v>27</v>
      </c>
      <c r="B21" s="6">
        <v>1043.75553152</v>
      </c>
      <c r="C21" s="6">
        <v>1023.37932886</v>
      </c>
      <c r="D21" s="6">
        <v>1023.12957891</v>
      </c>
      <c r="E21" s="6">
        <v>1046.2783829499999</v>
      </c>
      <c r="F21" s="6">
        <v>1039.0888847599999</v>
      </c>
      <c r="G21" s="6">
        <f t="shared" si="0"/>
        <v>1035.1263414</v>
      </c>
      <c r="J21" s="10" t="s">
        <v>27</v>
      </c>
      <c r="K21" s="11">
        <v>870.09799999999996</v>
      </c>
      <c r="L21" s="21">
        <f t="shared" si="1"/>
        <v>0.18966638401651315</v>
      </c>
    </row>
    <row r="22" spans="1:12" x14ac:dyDescent="0.25">
      <c r="A22" s="9" t="s">
        <v>28</v>
      </c>
      <c r="B22" s="6">
        <v>116.83375823</v>
      </c>
      <c r="C22" s="6">
        <v>124.20305388</v>
      </c>
      <c r="D22" s="6">
        <v>110.52269989</v>
      </c>
      <c r="E22" s="6">
        <v>112.98241975000001</v>
      </c>
      <c r="F22" s="6">
        <v>128.42675335999999</v>
      </c>
      <c r="G22" s="6">
        <f t="shared" si="0"/>
        <v>118.593737022</v>
      </c>
      <c r="J22" s="10" t="s">
        <v>28</v>
      </c>
      <c r="K22" s="11">
        <v>27.7626666666667</v>
      </c>
      <c r="L22" s="21">
        <f t="shared" si="1"/>
        <v>3.2716983366871526</v>
      </c>
    </row>
    <row r="23" spans="1:12" x14ac:dyDescent="0.25">
      <c r="A23" s="9" t="s">
        <v>29</v>
      </c>
      <c r="B23" s="6">
        <v>776.58422933999998</v>
      </c>
      <c r="C23" s="6">
        <v>792.69286402</v>
      </c>
      <c r="D23" s="6">
        <v>840.78534406000006</v>
      </c>
      <c r="E23" s="6">
        <v>801.36187056999995</v>
      </c>
      <c r="F23" s="6">
        <v>832.95349304000001</v>
      </c>
      <c r="G23" s="6">
        <f t="shared" si="0"/>
        <v>808.87556020600005</v>
      </c>
      <c r="J23" s="10" t="s">
        <v>29</v>
      </c>
      <c r="K23" s="11">
        <v>535.25266666666698</v>
      </c>
      <c r="L23" s="21">
        <f t="shared" si="1"/>
        <v>0.51120323275238166</v>
      </c>
    </row>
    <row r="24" spans="1:12" s="7" customFormat="1" x14ac:dyDescent="0.25">
      <c r="A24" s="9" t="s">
        <v>30</v>
      </c>
      <c r="B24" s="6">
        <v>1013.63029829</v>
      </c>
      <c r="C24" s="6">
        <v>1032.71126005</v>
      </c>
      <c r="D24" s="6">
        <v>1021.65946041</v>
      </c>
      <c r="E24" s="6">
        <v>1022.65604231</v>
      </c>
      <c r="F24" s="6">
        <v>1032.10264026</v>
      </c>
      <c r="G24" s="6">
        <f t="shared" si="0"/>
        <v>1024.551940264</v>
      </c>
      <c r="J24" s="10" t="s">
        <v>30</v>
      </c>
      <c r="K24" s="11">
        <v>581.69266666666704</v>
      </c>
      <c r="L24" s="21">
        <f t="shared" si="1"/>
        <v>0.76132861728358159</v>
      </c>
    </row>
    <row r="25" spans="1:12" x14ac:dyDescent="0.25">
      <c r="A25" s="9" t="s">
        <v>31</v>
      </c>
      <c r="B25" s="8">
        <v>116.03802098</v>
      </c>
      <c r="C25" s="8">
        <v>93.738186780000007</v>
      </c>
      <c r="D25" s="8">
        <v>69.993059860000002</v>
      </c>
      <c r="E25" s="8">
        <v>133.68799455000001</v>
      </c>
      <c r="F25" s="8">
        <v>107.97419883000001</v>
      </c>
      <c r="G25" s="6">
        <f t="shared" si="0"/>
        <v>104.28629220000001</v>
      </c>
      <c r="J25" s="10" t="s">
        <v>31</v>
      </c>
      <c r="K25" s="11">
        <v>66.718666666666707</v>
      </c>
      <c r="L25" s="21">
        <f t="shared" si="1"/>
        <v>0.56307518435620141</v>
      </c>
    </row>
    <row r="26" spans="1:12" x14ac:dyDescent="0.25">
      <c r="A26" s="9" t="s">
        <v>32</v>
      </c>
      <c r="B26" s="6">
        <v>66.175618009999994</v>
      </c>
      <c r="C26" s="6">
        <v>66.415999999999997</v>
      </c>
      <c r="D26" s="6">
        <v>70.516411469999994</v>
      </c>
      <c r="E26" s="6">
        <v>67.02961535</v>
      </c>
      <c r="F26" s="6">
        <v>70.516411469999994</v>
      </c>
      <c r="G26" s="6">
        <f t="shared" si="0"/>
        <v>68.130811260000002</v>
      </c>
      <c r="J26" s="10" t="s">
        <v>32</v>
      </c>
      <c r="K26" s="11">
        <v>30.957333333333299</v>
      </c>
      <c r="L26" s="21">
        <f t="shared" si="1"/>
        <v>1.2007971593160502</v>
      </c>
    </row>
    <row r="27" spans="1:12" x14ac:dyDescent="0.25">
      <c r="A27" s="9" t="s">
        <v>33</v>
      </c>
      <c r="B27" s="6">
        <v>406.65834973</v>
      </c>
      <c r="C27" s="6">
        <v>399.55765149000001</v>
      </c>
      <c r="D27" s="6">
        <v>416.65101720000001</v>
      </c>
      <c r="E27" s="6">
        <v>440.13278751000001</v>
      </c>
      <c r="F27" s="6">
        <v>404.70128527999998</v>
      </c>
      <c r="G27" s="6">
        <f t="shared" si="0"/>
        <v>413.54021824199998</v>
      </c>
      <c r="J27" s="10" t="s">
        <v>33</v>
      </c>
      <c r="K27" s="11">
        <v>131.61600000000001</v>
      </c>
      <c r="L27" s="21">
        <f t="shared" si="1"/>
        <v>2.1420208655634569</v>
      </c>
    </row>
    <row r="28" spans="1:12" x14ac:dyDescent="0.25">
      <c r="A28" s="9" t="s">
        <v>34</v>
      </c>
      <c r="B28" s="6">
        <v>294.85300394000001</v>
      </c>
      <c r="C28" s="6">
        <v>236.99124748</v>
      </c>
      <c r="D28" s="6">
        <v>269.31591085000002</v>
      </c>
      <c r="E28" s="6">
        <v>259.16717647000002</v>
      </c>
      <c r="F28" s="6">
        <v>243.68258041999999</v>
      </c>
      <c r="G28" s="6">
        <f t="shared" si="0"/>
        <v>260.80198383200002</v>
      </c>
      <c r="J28" s="10" t="s">
        <v>34</v>
      </c>
      <c r="K28" s="11">
        <v>62.679333333333297</v>
      </c>
      <c r="L28" s="21">
        <f t="shared" si="1"/>
        <v>3.1608927530392821</v>
      </c>
    </row>
    <row r="29" spans="1:12" x14ac:dyDescent="0.25">
      <c r="A29" s="9" t="s">
        <v>35</v>
      </c>
      <c r="B29" s="6">
        <v>5512.8942621300002</v>
      </c>
      <c r="C29" s="6">
        <v>5513.0535414899996</v>
      </c>
      <c r="D29" s="6">
        <v>5509.9789608499996</v>
      </c>
      <c r="E29" s="6">
        <v>5516.5082850899998</v>
      </c>
      <c r="F29" s="6">
        <v>5503.2634547600001</v>
      </c>
      <c r="G29" s="6">
        <f t="shared" si="0"/>
        <v>5511.1397008639997</v>
      </c>
      <c r="J29" s="10" t="s">
        <v>35</v>
      </c>
      <c r="K29" s="11">
        <v>4376.3059999999996</v>
      </c>
      <c r="L29" s="21">
        <f t="shared" si="1"/>
        <v>0.25931315151728418</v>
      </c>
    </row>
    <row r="30" spans="1:12" s="7" customFormat="1" x14ac:dyDescent="0.25">
      <c r="A30" s="9" t="s">
        <v>36</v>
      </c>
      <c r="B30" s="6">
        <v>1029.01667757</v>
      </c>
      <c r="C30" s="6">
        <v>1032.87116545</v>
      </c>
      <c r="D30" s="6">
        <v>1049.3911313399999</v>
      </c>
      <c r="E30" s="6">
        <v>1039.08822897</v>
      </c>
      <c r="F30" s="6">
        <v>1035.16761729</v>
      </c>
      <c r="G30" s="6">
        <f t="shared" si="0"/>
        <v>1037.1069641239999</v>
      </c>
      <c r="J30" s="10" t="s">
        <v>36</v>
      </c>
      <c r="K30" s="11">
        <v>571.1</v>
      </c>
      <c r="L30" s="21">
        <f t="shared" si="1"/>
        <v>0.81598137650849201</v>
      </c>
    </row>
    <row r="31" spans="1:12" x14ac:dyDescent="0.25">
      <c r="A31" s="9" t="s">
        <v>37</v>
      </c>
      <c r="B31" s="8">
        <v>901.23382256000002</v>
      </c>
      <c r="C31" s="8">
        <v>897.75106281000001</v>
      </c>
      <c r="D31" s="8">
        <v>902.15338299999996</v>
      </c>
      <c r="E31" s="8">
        <v>902.83773092000001</v>
      </c>
      <c r="F31" s="6">
        <v>900.08038472999999</v>
      </c>
      <c r="G31" s="6">
        <f t="shared" si="0"/>
        <v>900.81127680400004</v>
      </c>
      <c r="J31" s="10" t="s">
        <v>37</v>
      </c>
      <c r="K31" s="11">
        <v>428.38466666666699</v>
      </c>
      <c r="L31" s="21">
        <f>G31/K31-1</f>
        <v>1.1028093367892082</v>
      </c>
    </row>
    <row r="32" spans="1:12" x14ac:dyDescent="0.25">
      <c r="A32" s="9" t="s">
        <v>38</v>
      </c>
      <c r="B32" s="6">
        <v>316.51224532999998</v>
      </c>
      <c r="C32" s="6">
        <v>343.48256302999999</v>
      </c>
      <c r="D32" s="6">
        <v>306.20966931999999</v>
      </c>
      <c r="E32" s="6">
        <v>280.78924717000001</v>
      </c>
      <c r="F32" s="6">
        <v>356.95807134</v>
      </c>
      <c r="G32" s="6">
        <f t="shared" si="0"/>
        <v>320.79035923800001</v>
      </c>
      <c r="J32" s="10" t="s">
        <v>38</v>
      </c>
      <c r="K32" s="11">
        <v>65.4793333333334</v>
      </c>
      <c r="L32" s="21">
        <f t="shared" ref="L32:L41" si="2">G32/K32-1</f>
        <v>3.8991085111536412</v>
      </c>
    </row>
    <row r="33" spans="1:12" x14ac:dyDescent="0.25">
      <c r="A33" s="9" t="s">
        <v>39</v>
      </c>
      <c r="B33" s="6">
        <v>171.14981918000001</v>
      </c>
      <c r="C33" s="6">
        <v>203.92797758</v>
      </c>
      <c r="D33" s="6">
        <v>171.22545964</v>
      </c>
      <c r="E33" s="6">
        <v>214.53667562000001</v>
      </c>
      <c r="F33" s="6">
        <v>76.780704310000004</v>
      </c>
      <c r="G33" s="6">
        <f t="shared" si="0"/>
        <v>167.52412726599999</v>
      </c>
      <c r="J33" s="10" t="s">
        <v>39</v>
      </c>
      <c r="K33" s="11">
        <v>36.4286666666667</v>
      </c>
      <c r="L33" s="21">
        <f t="shared" si="2"/>
        <v>3.5986895100744789</v>
      </c>
    </row>
    <row r="34" spans="1:12" x14ac:dyDescent="0.25">
      <c r="A34" s="9" t="s">
        <v>40</v>
      </c>
      <c r="B34" s="6">
        <v>287.85618313999998</v>
      </c>
      <c r="C34" s="6">
        <v>309.44037371000002</v>
      </c>
      <c r="D34" s="6">
        <v>265.69352924999998</v>
      </c>
      <c r="E34" s="6">
        <v>283.14493171999999</v>
      </c>
      <c r="F34" s="6">
        <v>276.31545697000001</v>
      </c>
      <c r="G34" s="6">
        <f t="shared" si="0"/>
        <v>284.49009495799999</v>
      </c>
      <c r="J34" s="10" t="s">
        <v>40</v>
      </c>
      <c r="K34" s="11">
        <v>54.148000000000003</v>
      </c>
      <c r="L34" s="21">
        <f t="shared" si="2"/>
        <v>4.2539354169683081</v>
      </c>
    </row>
    <row r="35" spans="1:12" x14ac:dyDescent="0.25">
      <c r="A35" s="9" t="s">
        <v>41</v>
      </c>
      <c r="B35" s="6">
        <v>39.082869530000004</v>
      </c>
      <c r="C35" s="6">
        <v>48.353406319999998</v>
      </c>
      <c r="D35" s="6">
        <v>41.905336660000003</v>
      </c>
      <c r="E35" s="6">
        <v>48.625688760000003</v>
      </c>
      <c r="F35" s="6">
        <v>43.349918350000003</v>
      </c>
      <c r="G35" s="6">
        <f t="shared" si="0"/>
        <v>44.263443924000001</v>
      </c>
      <c r="J35" s="10" t="s">
        <v>41</v>
      </c>
      <c r="K35" s="11">
        <v>24.364000000000001</v>
      </c>
      <c r="L35" s="21">
        <f t="shared" si="2"/>
        <v>0.81675603037268107</v>
      </c>
    </row>
    <row r="36" spans="1:12" s="7" customFormat="1" x14ac:dyDescent="0.25">
      <c r="A36" s="9" t="s">
        <v>42</v>
      </c>
      <c r="B36" s="6">
        <v>154.96434117000001</v>
      </c>
      <c r="C36" s="6">
        <v>151.49730843</v>
      </c>
      <c r="D36" s="6">
        <v>162.1330567</v>
      </c>
      <c r="E36" s="6">
        <v>147.69246582</v>
      </c>
      <c r="F36" s="6">
        <v>152.44717800000001</v>
      </c>
      <c r="G36" s="6">
        <f t="shared" si="0"/>
        <v>153.74687002399997</v>
      </c>
      <c r="J36" s="10" t="s">
        <v>42</v>
      </c>
      <c r="K36" s="11">
        <v>83.608000000000004</v>
      </c>
      <c r="L36" s="21">
        <f t="shared" si="2"/>
        <v>0.83890142120371225</v>
      </c>
    </row>
    <row r="37" spans="1:12" x14ac:dyDescent="0.25">
      <c r="A37" s="9" t="s">
        <v>43</v>
      </c>
      <c r="B37" s="8">
        <v>1216.84500641</v>
      </c>
      <c r="C37" s="8">
        <v>1298.2004274599999</v>
      </c>
      <c r="D37" s="8">
        <v>1290.6404263899999</v>
      </c>
      <c r="E37" s="8">
        <v>1209.4044071000001</v>
      </c>
      <c r="F37" s="8">
        <v>1206.0865448500001</v>
      </c>
      <c r="G37" s="6">
        <f t="shared" si="0"/>
        <v>1244.235362442</v>
      </c>
      <c r="J37" s="10" t="s">
        <v>43</v>
      </c>
      <c r="K37" s="11">
        <v>717.56933333333302</v>
      </c>
      <c r="L37" s="21">
        <f t="shared" si="2"/>
        <v>0.73395838512515477</v>
      </c>
    </row>
    <row r="38" spans="1:12" x14ac:dyDescent="0.25">
      <c r="A38" s="9" t="s">
        <v>44</v>
      </c>
      <c r="B38" s="6">
        <v>55.384717449999997</v>
      </c>
      <c r="C38" s="6">
        <v>52.344000000000001</v>
      </c>
      <c r="D38" s="6">
        <v>61.020789309999998</v>
      </c>
      <c r="E38" s="6">
        <v>56.967185839999999</v>
      </c>
      <c r="F38" s="6">
        <v>61.020789309999998</v>
      </c>
      <c r="G38" s="6">
        <f t="shared" si="0"/>
        <v>57.347496381999996</v>
      </c>
      <c r="J38" s="10" t="s">
        <v>44</v>
      </c>
      <c r="K38" s="11">
        <v>9.1773333333333298</v>
      </c>
      <c r="L38" s="21">
        <f t="shared" si="2"/>
        <v>5.2488191611942483</v>
      </c>
    </row>
    <row r="39" spans="1:12" x14ac:dyDescent="0.25">
      <c r="A39" s="9" t="s">
        <v>45</v>
      </c>
      <c r="B39" s="6">
        <v>156.89831753000001</v>
      </c>
      <c r="C39" s="6">
        <v>171.92975787</v>
      </c>
      <c r="D39" s="6">
        <v>107.23173500999999</v>
      </c>
      <c r="E39" s="6">
        <v>125.67041807</v>
      </c>
      <c r="F39" s="6">
        <v>103.41924575</v>
      </c>
      <c r="G39" s="6">
        <f t="shared" si="0"/>
        <v>133.02989484599999</v>
      </c>
      <c r="J39" s="10" t="s">
        <v>45</v>
      </c>
      <c r="K39" s="11">
        <v>18.957333333333299</v>
      </c>
      <c r="L39" s="21">
        <f t="shared" si="2"/>
        <v>6.0173316313475995</v>
      </c>
    </row>
    <row r="40" spans="1:12" x14ac:dyDescent="0.25">
      <c r="A40" s="9" t="s">
        <v>46</v>
      </c>
      <c r="B40" s="6">
        <v>560.40180484999996</v>
      </c>
      <c r="C40" s="6">
        <v>536.66720095999995</v>
      </c>
      <c r="D40" s="6">
        <v>525.35011706</v>
      </c>
      <c r="E40" s="6">
        <v>505.77175569000002</v>
      </c>
      <c r="F40" s="6">
        <v>535.94851883000001</v>
      </c>
      <c r="G40" s="6">
        <f t="shared" si="0"/>
        <v>532.827879478</v>
      </c>
      <c r="J40" s="10" t="s">
        <v>46</v>
      </c>
      <c r="K40" s="11">
        <v>230.911333333333</v>
      </c>
      <c r="L40" s="21">
        <f t="shared" si="2"/>
        <v>1.3074999039082855</v>
      </c>
    </row>
    <row r="41" spans="1:12" x14ac:dyDescent="0.25">
      <c r="A41" s="9" t="s">
        <v>47</v>
      </c>
      <c r="B41" s="6">
        <f>SUM(B2:B40)</f>
        <v>20329.410162430006</v>
      </c>
      <c r="C41" s="6">
        <f>SUM(C2:C40)</f>
        <v>20479.117717069996</v>
      </c>
      <c r="D41" s="6">
        <f>SUM(D2:D40)</f>
        <v>20381.607019449999</v>
      </c>
      <c r="E41" s="6">
        <f>SUM(E2:E40)</f>
        <v>20377.617461849997</v>
      </c>
      <c r="F41" s="6">
        <f>SUM(F2:F40)</f>
        <v>20376.059407009994</v>
      </c>
      <c r="G41" s="6">
        <f t="shared" si="0"/>
        <v>20388.762353562</v>
      </c>
      <c r="J41" s="10" t="s">
        <v>47</v>
      </c>
      <c r="K41" s="11">
        <v>11889.4826666667</v>
      </c>
      <c r="L41" s="21">
        <f t="shared" si="2"/>
        <v>0.71485698118084184</v>
      </c>
    </row>
  </sheetData>
  <pageMargins left="0.51180555555555496" right="0.51180555555555496" top="0.78749999999999998" bottom="0.78749999999999998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Normal="100" workbookViewId="0">
      <selection activeCell="F35" sqref="F35"/>
    </sheetView>
  </sheetViews>
  <sheetFormatPr defaultRowHeight="15" x14ac:dyDescent="0.25"/>
  <cols>
    <col min="1" max="1" width="20.25"/>
    <col min="2" max="9" width="8.625"/>
    <col min="10" max="10" width="18.25"/>
    <col min="11" max="11" width="8.625"/>
    <col min="12" max="12" width="12.125" style="12"/>
    <col min="13" max="1025" width="8.625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26" t="s">
        <v>0</v>
      </c>
      <c r="K1" s="26" t="s">
        <v>52</v>
      </c>
      <c r="L1" s="20" t="s">
        <v>7</v>
      </c>
    </row>
    <row r="2" spans="1:12" x14ac:dyDescent="0.25">
      <c r="A2" s="28" t="s">
        <v>8</v>
      </c>
      <c r="B2" s="6">
        <v>381.49117146999998</v>
      </c>
      <c r="C2" s="6">
        <v>447.06941996</v>
      </c>
      <c r="D2" s="6">
        <v>367.28063214999997</v>
      </c>
      <c r="E2" s="6">
        <v>382.04089248999998</v>
      </c>
      <c r="F2" s="6">
        <v>450.49959185</v>
      </c>
      <c r="G2" s="14">
        <f t="shared" ref="G2:G41" si="0">AVERAGE(B2:F2)</f>
        <v>405.67634158399994</v>
      </c>
      <c r="J2" s="29" t="s">
        <v>8</v>
      </c>
      <c r="K2" s="15">
        <v>62.249333333333297</v>
      </c>
      <c r="L2" s="27">
        <f t="shared" ref="L2:L41" si="1">G2/K2-1</f>
        <v>5.5169588148306836</v>
      </c>
    </row>
    <row r="3" spans="1:12" x14ac:dyDescent="0.25">
      <c r="A3" s="28" t="s">
        <v>9</v>
      </c>
      <c r="B3" s="6">
        <v>48.030994380000003</v>
      </c>
      <c r="C3" s="6">
        <v>48.322420870000002</v>
      </c>
      <c r="D3" s="6">
        <v>47.761428100000003</v>
      </c>
      <c r="E3" s="6">
        <v>48.374011199999998</v>
      </c>
      <c r="F3" s="6">
        <v>48.374011199999998</v>
      </c>
      <c r="G3" s="14">
        <f t="shared" si="0"/>
        <v>48.172573149999991</v>
      </c>
      <c r="J3" s="29" t="s">
        <v>9</v>
      </c>
      <c r="K3" s="15">
        <v>29.531333333333301</v>
      </c>
      <c r="L3" s="27">
        <f t="shared" si="1"/>
        <v>0.63123596914012392</v>
      </c>
    </row>
    <row r="4" spans="1:12" x14ac:dyDescent="0.25">
      <c r="A4" s="28" t="s">
        <v>10</v>
      </c>
      <c r="B4" s="6">
        <v>545.92676695</v>
      </c>
      <c r="C4" s="6">
        <v>469.52847271000002</v>
      </c>
      <c r="D4" s="6">
        <v>505.14232372999999</v>
      </c>
      <c r="E4" s="6">
        <v>506.80668895000002</v>
      </c>
      <c r="F4" s="6">
        <v>484.89566182999999</v>
      </c>
      <c r="G4" s="14">
        <f t="shared" si="0"/>
        <v>502.45998283400002</v>
      </c>
      <c r="J4" s="29" t="s">
        <v>10</v>
      </c>
      <c r="K4" s="15">
        <v>150.404666666667</v>
      </c>
      <c r="L4" s="27">
        <f t="shared" si="1"/>
        <v>2.3407206968356404</v>
      </c>
    </row>
    <row r="5" spans="1:12" x14ac:dyDescent="0.25">
      <c r="A5" s="28" t="s">
        <v>11</v>
      </c>
      <c r="B5" s="6">
        <v>42.463165600000004</v>
      </c>
      <c r="C5" s="6">
        <v>35.689436200000003</v>
      </c>
      <c r="D5" s="6">
        <v>56.019801749999999</v>
      </c>
      <c r="E5" s="6">
        <v>37.395000000000003</v>
      </c>
      <c r="F5" s="6">
        <v>56.019801749999999</v>
      </c>
      <c r="G5" s="14">
        <f t="shared" si="0"/>
        <v>45.517441060000003</v>
      </c>
      <c r="J5" s="29" t="s">
        <v>11</v>
      </c>
      <c r="K5" s="15">
        <v>9.1686666666666703</v>
      </c>
      <c r="L5" s="27">
        <f t="shared" si="1"/>
        <v>3.9644558707191138</v>
      </c>
    </row>
    <row r="6" spans="1:12" s="16" customFormat="1" x14ac:dyDescent="0.25">
      <c r="A6" s="28" t="s">
        <v>12</v>
      </c>
      <c r="B6" s="6">
        <v>16.765999999999998</v>
      </c>
      <c r="C6" s="6">
        <v>17.366721309999999</v>
      </c>
      <c r="D6" s="6">
        <v>17.912750899999999</v>
      </c>
      <c r="E6" s="6">
        <v>17.559317419999999</v>
      </c>
      <c r="F6" s="6">
        <v>17.912750899999999</v>
      </c>
      <c r="G6" s="14">
        <f t="shared" si="0"/>
        <v>17.503508105999998</v>
      </c>
      <c r="J6" s="29" t="s">
        <v>12</v>
      </c>
      <c r="K6" s="15">
        <v>11.3813333333333</v>
      </c>
      <c r="L6" s="27">
        <f t="shared" si="1"/>
        <v>0.53791366910731453</v>
      </c>
    </row>
    <row r="7" spans="1:12" x14ac:dyDescent="0.25">
      <c r="A7" s="28" t="s">
        <v>13</v>
      </c>
      <c r="B7" s="6">
        <v>22.489781950000001</v>
      </c>
      <c r="C7" s="6">
        <v>20.486542879999998</v>
      </c>
      <c r="D7" s="6">
        <v>22.195698159999999</v>
      </c>
      <c r="E7" s="6">
        <v>27.403601559999998</v>
      </c>
      <c r="F7" s="6">
        <v>27.403601559999998</v>
      </c>
      <c r="G7" s="14">
        <f t="shared" si="0"/>
        <v>23.995845221999996</v>
      </c>
      <c r="J7" s="29" t="s">
        <v>13</v>
      </c>
      <c r="K7" s="15">
        <v>12.4546666666667</v>
      </c>
      <c r="L7" s="27">
        <f t="shared" si="1"/>
        <v>0.92665495305641254</v>
      </c>
    </row>
    <row r="8" spans="1:12" x14ac:dyDescent="0.25">
      <c r="A8" s="28" t="s">
        <v>14</v>
      </c>
      <c r="B8" s="6">
        <v>570.98546233000002</v>
      </c>
      <c r="C8" s="6">
        <v>568.69279198000004</v>
      </c>
      <c r="D8" s="6">
        <v>602.51157509999996</v>
      </c>
      <c r="E8" s="6">
        <v>542.61667190000003</v>
      </c>
      <c r="F8" s="6">
        <v>527.44202961999997</v>
      </c>
      <c r="G8" s="14">
        <f t="shared" si="0"/>
        <v>562.44970618600007</v>
      </c>
      <c r="J8" s="29" t="s">
        <v>14</v>
      </c>
      <c r="K8" s="15">
        <v>255.31</v>
      </c>
      <c r="L8" s="27">
        <f t="shared" si="1"/>
        <v>1.2030069569777919</v>
      </c>
    </row>
    <row r="9" spans="1:12" x14ac:dyDescent="0.25">
      <c r="A9" s="28" t="s">
        <v>15</v>
      </c>
      <c r="B9" s="6">
        <v>185.71117734000001</v>
      </c>
      <c r="C9" s="6">
        <v>186.53594713999999</v>
      </c>
      <c r="D9" s="6">
        <v>151.50218136999999</v>
      </c>
      <c r="E9" s="6">
        <v>140.07199231999999</v>
      </c>
      <c r="F9" s="6">
        <v>140.34439606999999</v>
      </c>
      <c r="G9" s="14">
        <f t="shared" si="0"/>
        <v>160.83313884800003</v>
      </c>
      <c r="J9" s="29" t="s">
        <v>15</v>
      </c>
      <c r="K9" s="15">
        <v>43.836666666666702</v>
      </c>
      <c r="L9" s="27">
        <f t="shared" si="1"/>
        <v>2.6689180788076929</v>
      </c>
    </row>
    <row r="10" spans="1:12" x14ac:dyDescent="0.25">
      <c r="A10" s="28" t="s">
        <v>16</v>
      </c>
      <c r="B10" s="6">
        <v>18.302</v>
      </c>
      <c r="C10" s="6">
        <v>16.947407139999999</v>
      </c>
      <c r="D10" s="6">
        <v>20.490874900000001</v>
      </c>
      <c r="E10" s="6">
        <v>19.473482929999999</v>
      </c>
      <c r="F10" s="6">
        <v>20.490874900000001</v>
      </c>
      <c r="G10" s="14">
        <f t="shared" si="0"/>
        <v>19.140927974</v>
      </c>
      <c r="J10" s="29" t="s">
        <v>16</v>
      </c>
      <c r="K10" s="15">
        <v>11.4286666666667</v>
      </c>
      <c r="L10" s="27">
        <f t="shared" si="1"/>
        <v>0.67481724091465423</v>
      </c>
    </row>
    <row r="11" spans="1:12" x14ac:dyDescent="0.25">
      <c r="A11" s="28" t="s">
        <v>17</v>
      </c>
      <c r="B11" s="6">
        <v>21.74137335</v>
      </c>
      <c r="C11" s="6">
        <v>20.887</v>
      </c>
      <c r="D11" s="6">
        <v>17.812191500000001</v>
      </c>
      <c r="E11" s="6">
        <v>20.18525167</v>
      </c>
      <c r="F11" s="6">
        <v>21.74137335</v>
      </c>
      <c r="G11" s="14">
        <f t="shared" si="0"/>
        <v>20.473437973999999</v>
      </c>
      <c r="J11" s="29" t="s">
        <v>17</v>
      </c>
      <c r="K11" s="15">
        <v>17.056000000000001</v>
      </c>
      <c r="L11" s="27">
        <f t="shared" si="1"/>
        <v>0.20036573487335829</v>
      </c>
    </row>
    <row r="12" spans="1:12" s="16" customFormat="1" x14ac:dyDescent="0.25">
      <c r="A12" s="28" t="s">
        <v>18</v>
      </c>
      <c r="B12" s="6">
        <v>598.38628266000001</v>
      </c>
      <c r="C12" s="6">
        <v>511.38278323999998</v>
      </c>
      <c r="D12" s="6">
        <v>537.65018587999998</v>
      </c>
      <c r="E12" s="6">
        <v>540.69291666000004</v>
      </c>
      <c r="F12" s="6">
        <v>475.52831904999999</v>
      </c>
      <c r="G12" s="14">
        <f t="shared" si="0"/>
        <v>532.72809749800001</v>
      </c>
      <c r="J12" s="29" t="s">
        <v>18</v>
      </c>
      <c r="K12" s="15">
        <v>202.92333333333301</v>
      </c>
      <c r="L12" s="27">
        <f t="shared" si="1"/>
        <v>1.625267822813218</v>
      </c>
    </row>
    <row r="13" spans="1:12" x14ac:dyDescent="0.25">
      <c r="A13" s="28" t="s">
        <v>19</v>
      </c>
      <c r="B13" s="8">
        <v>460.60720369000001</v>
      </c>
      <c r="C13" s="8">
        <v>463.66768239999999</v>
      </c>
      <c r="D13" s="8">
        <v>423.60752351999997</v>
      </c>
      <c r="E13" s="8">
        <v>403.13699747999999</v>
      </c>
      <c r="F13" s="8">
        <v>415.19086327000002</v>
      </c>
      <c r="G13" s="14">
        <f t="shared" si="0"/>
        <v>433.24205407199997</v>
      </c>
      <c r="J13" s="29" t="s">
        <v>19</v>
      </c>
      <c r="K13" s="15">
        <v>71.144000000000005</v>
      </c>
      <c r="L13" s="27">
        <f t="shared" si="1"/>
        <v>5.0896499222984364</v>
      </c>
    </row>
    <row r="14" spans="1:12" x14ac:dyDescent="0.25">
      <c r="A14" s="28" t="s">
        <v>20</v>
      </c>
      <c r="B14" s="6">
        <v>38.917999999999999</v>
      </c>
      <c r="C14" s="6">
        <v>39.051669459999999</v>
      </c>
      <c r="D14" s="6">
        <v>38.763013450000003</v>
      </c>
      <c r="E14" s="6">
        <v>38.795999999999999</v>
      </c>
      <c r="F14" s="6">
        <v>39.051669459999999</v>
      </c>
      <c r="G14" s="14">
        <f t="shared" si="0"/>
        <v>38.916070474000001</v>
      </c>
      <c r="J14" s="29" t="s">
        <v>20</v>
      </c>
      <c r="K14" s="15">
        <v>25.3073333333333</v>
      </c>
      <c r="L14" s="27">
        <f t="shared" si="1"/>
        <v>0.53773888230025757</v>
      </c>
    </row>
    <row r="15" spans="1:12" x14ac:dyDescent="0.25">
      <c r="A15" s="28" t="s">
        <v>21</v>
      </c>
      <c r="B15" s="6">
        <v>264.16338364000001</v>
      </c>
      <c r="C15" s="6">
        <v>310.37124863000003</v>
      </c>
      <c r="D15" s="6">
        <v>285.77462700000001</v>
      </c>
      <c r="E15" s="6">
        <v>258.61686663</v>
      </c>
      <c r="F15" s="6">
        <v>242.89505084000001</v>
      </c>
      <c r="G15" s="14">
        <f t="shared" si="0"/>
        <v>272.36423534800002</v>
      </c>
      <c r="J15" s="29" t="s">
        <v>21</v>
      </c>
      <c r="K15" s="15">
        <v>69.563999999999993</v>
      </c>
      <c r="L15" s="27">
        <f t="shared" si="1"/>
        <v>2.9153044009545175</v>
      </c>
    </row>
    <row r="16" spans="1:12" x14ac:dyDescent="0.25">
      <c r="A16" s="28" t="s">
        <v>22</v>
      </c>
      <c r="B16" s="6">
        <v>52.682329289999998</v>
      </c>
      <c r="C16" s="6">
        <v>47.594060640000002</v>
      </c>
      <c r="D16" s="6">
        <v>48.448864030000003</v>
      </c>
      <c r="E16" s="6">
        <v>49.052575920000002</v>
      </c>
      <c r="F16" s="6">
        <v>44.099047120000002</v>
      </c>
      <c r="G16" s="14">
        <f t="shared" si="0"/>
        <v>48.375375400000003</v>
      </c>
      <c r="J16" s="29" t="s">
        <v>22</v>
      </c>
      <c r="K16" s="15">
        <v>26.5826666666667</v>
      </c>
      <c r="L16" s="27">
        <f t="shared" si="1"/>
        <v>0.81980897577368483</v>
      </c>
    </row>
    <row r="17" spans="1:12" x14ac:dyDescent="0.25">
      <c r="A17" s="28" t="s">
        <v>23</v>
      </c>
      <c r="B17" s="6">
        <v>254.36937470000001</v>
      </c>
      <c r="C17" s="6">
        <v>280.46026982000001</v>
      </c>
      <c r="D17" s="6">
        <v>224.12306138</v>
      </c>
      <c r="E17" s="6">
        <v>412.10841269000002</v>
      </c>
      <c r="F17" s="6">
        <v>178.41329282000001</v>
      </c>
      <c r="G17" s="14">
        <f t="shared" si="0"/>
        <v>269.89488228199997</v>
      </c>
      <c r="J17" s="29" t="s">
        <v>23</v>
      </c>
      <c r="K17" s="15">
        <v>72.616</v>
      </c>
      <c r="L17" s="27">
        <f t="shared" si="1"/>
        <v>2.7167412454830888</v>
      </c>
    </row>
    <row r="18" spans="1:12" s="16" customFormat="1" x14ac:dyDescent="0.25">
      <c r="A18" s="28" t="s">
        <v>24</v>
      </c>
      <c r="B18" s="6">
        <v>268.78432328000002</v>
      </c>
      <c r="C18" s="6">
        <v>381.80841536999998</v>
      </c>
      <c r="D18" s="6">
        <v>373.66916101999999</v>
      </c>
      <c r="E18" s="6">
        <v>364.27381792</v>
      </c>
      <c r="F18" s="6">
        <v>366.08811329999997</v>
      </c>
      <c r="G18" s="14">
        <f t="shared" si="0"/>
        <v>350.92476617800003</v>
      </c>
      <c r="J18" s="29" t="s">
        <v>24</v>
      </c>
      <c r="K18" s="15">
        <v>66.974000000000004</v>
      </c>
      <c r="L18" s="27">
        <f t="shared" si="1"/>
        <v>4.2397164000656975</v>
      </c>
    </row>
    <row r="19" spans="1:12" x14ac:dyDescent="0.25">
      <c r="A19" s="28" t="s">
        <v>25</v>
      </c>
      <c r="B19" s="8">
        <v>172.96395038</v>
      </c>
      <c r="C19" s="8">
        <v>167.79241005</v>
      </c>
      <c r="D19" s="8">
        <v>173.98616877000001</v>
      </c>
      <c r="E19" s="8">
        <v>164.04084682000001</v>
      </c>
      <c r="F19" s="8">
        <v>152.92920758</v>
      </c>
      <c r="G19" s="14">
        <f t="shared" si="0"/>
        <v>166.34251672000002</v>
      </c>
      <c r="J19" s="29" t="s">
        <v>25</v>
      </c>
      <c r="K19" s="15">
        <v>21.7046666666667</v>
      </c>
      <c r="L19" s="27">
        <f t="shared" si="1"/>
        <v>6.6639056141536273</v>
      </c>
    </row>
    <row r="20" spans="1:12" x14ac:dyDescent="0.25">
      <c r="A20" s="28" t="s">
        <v>26</v>
      </c>
      <c r="B20" s="6">
        <v>28.8702945</v>
      </c>
      <c r="C20" s="6">
        <v>27.628954920000002</v>
      </c>
      <c r="D20" s="6">
        <v>27.39709551</v>
      </c>
      <c r="E20" s="6">
        <v>30.65525208</v>
      </c>
      <c r="F20" s="6">
        <v>30.65525208</v>
      </c>
      <c r="G20" s="14">
        <f t="shared" si="0"/>
        <v>29.041369818</v>
      </c>
      <c r="J20" s="29" t="s">
        <v>26</v>
      </c>
      <c r="K20" s="15">
        <v>18.3206666666667</v>
      </c>
      <c r="L20" s="27">
        <f t="shared" si="1"/>
        <v>0.5851699256577243</v>
      </c>
    </row>
    <row r="21" spans="1:12" x14ac:dyDescent="0.25">
      <c r="A21" s="28" t="s">
        <v>27</v>
      </c>
      <c r="B21" s="6">
        <v>1018.5572466900001</v>
      </c>
      <c r="C21" s="6">
        <v>1013.6281953</v>
      </c>
      <c r="D21" s="6">
        <v>1010.32279052</v>
      </c>
      <c r="E21" s="6">
        <v>1004.86813761</v>
      </c>
      <c r="F21" s="6">
        <v>1010.46999767</v>
      </c>
      <c r="G21" s="14">
        <f t="shared" si="0"/>
        <v>1011.569273558</v>
      </c>
      <c r="J21" s="29" t="s">
        <v>27</v>
      </c>
      <c r="K21" s="15">
        <v>895.27533333333304</v>
      </c>
      <c r="L21" s="27">
        <f t="shared" si="1"/>
        <v>0.12989740239092207</v>
      </c>
    </row>
    <row r="22" spans="1:12" x14ac:dyDescent="0.25">
      <c r="A22" s="28" t="s">
        <v>28</v>
      </c>
      <c r="B22" s="6">
        <v>54.784174380000003</v>
      </c>
      <c r="C22" s="6">
        <v>57.365941210000003</v>
      </c>
      <c r="D22" s="6">
        <v>59.012386380000002</v>
      </c>
      <c r="E22" s="6">
        <v>59.290767500000001</v>
      </c>
      <c r="F22" s="6">
        <v>56.345496840000003</v>
      </c>
      <c r="G22" s="14">
        <f t="shared" si="0"/>
        <v>57.359753262000005</v>
      </c>
      <c r="J22" s="29" t="s">
        <v>28</v>
      </c>
      <c r="K22" s="15">
        <v>34.643333333333302</v>
      </c>
      <c r="L22" s="27">
        <f t="shared" si="1"/>
        <v>0.65572269591071075</v>
      </c>
    </row>
    <row r="23" spans="1:12" x14ac:dyDescent="0.25">
      <c r="A23" s="28" t="s">
        <v>29</v>
      </c>
      <c r="B23" s="6">
        <v>885.43394536000005</v>
      </c>
      <c r="C23" s="6">
        <v>892.33584726000004</v>
      </c>
      <c r="D23" s="6">
        <v>824.68949611000005</v>
      </c>
      <c r="E23" s="6">
        <v>930.33705627999996</v>
      </c>
      <c r="F23" s="6">
        <v>871.84587251000005</v>
      </c>
      <c r="G23" s="14">
        <f t="shared" si="0"/>
        <v>880.92844350400014</v>
      </c>
      <c r="J23" s="29" t="s">
        <v>29</v>
      </c>
      <c r="K23" s="15">
        <v>489.83600000000001</v>
      </c>
      <c r="L23" s="27">
        <f t="shared" si="1"/>
        <v>0.79841506852089306</v>
      </c>
    </row>
    <row r="24" spans="1:12" s="16" customFormat="1" x14ac:dyDescent="0.25">
      <c r="A24" s="28" t="s">
        <v>30</v>
      </c>
      <c r="B24" s="6">
        <v>490.82764853999998</v>
      </c>
      <c r="C24" s="6">
        <v>473.04523612999998</v>
      </c>
      <c r="D24" s="6">
        <v>518.99359394999999</v>
      </c>
      <c r="E24" s="6">
        <v>514.37499080999999</v>
      </c>
      <c r="F24" s="6">
        <v>476.81999622000001</v>
      </c>
      <c r="G24" s="14">
        <f t="shared" si="0"/>
        <v>494.81229313000006</v>
      </c>
      <c r="J24" s="29" t="s">
        <v>30</v>
      </c>
      <c r="K24" s="15">
        <v>476.338666666667</v>
      </c>
      <c r="L24" s="27">
        <f t="shared" si="1"/>
        <v>3.8782546444545929E-2</v>
      </c>
    </row>
    <row r="25" spans="1:12" x14ac:dyDescent="0.25">
      <c r="A25" s="28" t="s">
        <v>31</v>
      </c>
      <c r="B25" s="8">
        <v>491.06920235000001</v>
      </c>
      <c r="C25" s="8">
        <v>425.09980677999999</v>
      </c>
      <c r="D25" s="8">
        <v>398.81400087999998</v>
      </c>
      <c r="E25" s="8">
        <v>438.07965329000001</v>
      </c>
      <c r="F25" s="8">
        <v>421.77083614999998</v>
      </c>
      <c r="G25" s="14">
        <f t="shared" si="0"/>
        <v>434.96669988999992</v>
      </c>
      <c r="J25" s="29" t="s">
        <v>31</v>
      </c>
      <c r="K25" s="15">
        <v>91.231333333333396</v>
      </c>
      <c r="L25" s="27">
        <f t="shared" si="1"/>
        <v>3.7677336721667221</v>
      </c>
    </row>
    <row r="26" spans="1:12" x14ac:dyDescent="0.25">
      <c r="A26" s="28" t="s">
        <v>32</v>
      </c>
      <c r="B26" s="6">
        <v>37.488212560000001</v>
      </c>
      <c r="C26" s="6">
        <v>35.785194930000003</v>
      </c>
      <c r="D26" s="6">
        <v>37.148125460000003</v>
      </c>
      <c r="E26" s="6">
        <v>36.01174366</v>
      </c>
      <c r="F26" s="6">
        <v>37.488212560000001</v>
      </c>
      <c r="G26" s="14">
        <f t="shared" si="0"/>
        <v>36.784297834</v>
      </c>
      <c r="J26" s="29" t="s">
        <v>32</v>
      </c>
      <c r="K26" s="15">
        <v>20.873999999999999</v>
      </c>
      <c r="L26" s="27">
        <f t="shared" si="1"/>
        <v>0.7622064690045034</v>
      </c>
    </row>
    <row r="27" spans="1:12" x14ac:dyDescent="0.25">
      <c r="A27" s="28" t="s">
        <v>33</v>
      </c>
      <c r="B27" s="6">
        <v>745.07993823000004</v>
      </c>
      <c r="C27" s="6">
        <v>667.83927916000005</v>
      </c>
      <c r="D27" s="6">
        <v>756.33248501000003</v>
      </c>
      <c r="E27" s="6">
        <v>768.31486133999999</v>
      </c>
      <c r="F27" s="6">
        <v>744.16510518999996</v>
      </c>
      <c r="G27" s="14">
        <f t="shared" si="0"/>
        <v>736.34633378599995</v>
      </c>
      <c r="J27" s="29" t="s">
        <v>33</v>
      </c>
      <c r="K27" s="15">
        <v>218.68199999999999</v>
      </c>
      <c r="L27" s="27">
        <f t="shared" si="1"/>
        <v>2.3672013873386928</v>
      </c>
    </row>
    <row r="28" spans="1:12" x14ac:dyDescent="0.25">
      <c r="A28" s="28" t="s">
        <v>34</v>
      </c>
      <c r="B28" s="6">
        <v>45.938391439999997</v>
      </c>
      <c r="C28" s="6">
        <v>46.836632829999999</v>
      </c>
      <c r="D28" s="6">
        <v>45.538103499999998</v>
      </c>
      <c r="E28" s="6">
        <v>45.244895620000001</v>
      </c>
      <c r="F28" s="6">
        <v>45.889957520000003</v>
      </c>
      <c r="G28" s="14">
        <f t="shared" si="0"/>
        <v>45.889596181999998</v>
      </c>
      <c r="J28" s="29" t="s">
        <v>34</v>
      </c>
      <c r="K28" s="15">
        <v>31.335333333333299</v>
      </c>
      <c r="L28" s="27">
        <f t="shared" si="1"/>
        <v>0.46446810358913426</v>
      </c>
    </row>
    <row r="29" spans="1:12" x14ac:dyDescent="0.25">
      <c r="A29" s="28" t="s">
        <v>35</v>
      </c>
      <c r="B29" s="6">
        <v>4850.9690754499998</v>
      </c>
      <c r="C29" s="6">
        <v>4856.9108346000003</v>
      </c>
      <c r="D29" s="6">
        <v>4734.9271259500001</v>
      </c>
      <c r="E29" s="6">
        <v>4923.5711911600001</v>
      </c>
      <c r="F29" s="6">
        <v>4844.2584350300003</v>
      </c>
      <c r="G29" s="14">
        <f t="shared" si="0"/>
        <v>4842.1273324379999</v>
      </c>
      <c r="J29" s="29" t="s">
        <v>35</v>
      </c>
      <c r="K29" s="15">
        <v>4055.5253333333299</v>
      </c>
      <c r="L29" s="27">
        <f t="shared" si="1"/>
        <v>0.19395810269988956</v>
      </c>
    </row>
    <row r="30" spans="1:12" s="16" customFormat="1" x14ac:dyDescent="0.25">
      <c r="A30" s="28" t="s">
        <v>36</v>
      </c>
      <c r="B30" s="6">
        <v>939.78346053999996</v>
      </c>
      <c r="C30" s="6">
        <v>841.43666574999997</v>
      </c>
      <c r="D30" s="6">
        <v>916.78761869000004</v>
      </c>
      <c r="E30" s="6">
        <v>875.97369590999995</v>
      </c>
      <c r="F30" s="6">
        <v>974.81770913000003</v>
      </c>
      <c r="G30" s="14">
        <f t="shared" si="0"/>
        <v>909.75983000400015</v>
      </c>
      <c r="J30" s="29" t="s">
        <v>36</v>
      </c>
      <c r="K30" s="15">
        <v>579.60266666666701</v>
      </c>
      <c r="L30" s="27">
        <f t="shared" si="1"/>
        <v>0.56962671554996236</v>
      </c>
    </row>
    <row r="31" spans="1:12" x14ac:dyDescent="0.25">
      <c r="A31" s="28" t="s">
        <v>37</v>
      </c>
      <c r="B31" s="8">
        <v>828.06162145999997</v>
      </c>
      <c r="C31" s="8">
        <v>828.57820173000005</v>
      </c>
      <c r="D31" s="8">
        <v>753.60990296</v>
      </c>
      <c r="E31" s="8">
        <v>766.78245544000004</v>
      </c>
      <c r="F31" s="8">
        <v>762.50815647000002</v>
      </c>
      <c r="G31" s="14">
        <f t="shared" si="0"/>
        <v>787.90806761199997</v>
      </c>
      <c r="J31" s="29" t="s">
        <v>37</v>
      </c>
      <c r="K31" s="15">
        <v>398.15733333333299</v>
      </c>
      <c r="L31" s="27">
        <f t="shared" si="1"/>
        <v>0.97888623830110877</v>
      </c>
    </row>
    <row r="32" spans="1:12" x14ac:dyDescent="0.25">
      <c r="A32" s="28" t="s">
        <v>38</v>
      </c>
      <c r="B32" s="6">
        <v>44.845711420000001</v>
      </c>
      <c r="C32" s="6">
        <v>39.158311040000001</v>
      </c>
      <c r="D32" s="6">
        <v>45.799148950000003</v>
      </c>
      <c r="E32" s="6">
        <v>46.901572399999999</v>
      </c>
      <c r="F32" s="6">
        <v>47.877853049999999</v>
      </c>
      <c r="G32" s="14">
        <f t="shared" si="0"/>
        <v>44.916519371999996</v>
      </c>
      <c r="J32" s="29" t="s">
        <v>38</v>
      </c>
      <c r="K32" s="15">
        <v>35.431333333333299</v>
      </c>
      <c r="L32" s="27">
        <f t="shared" si="1"/>
        <v>0.26770615571904455</v>
      </c>
    </row>
    <row r="33" spans="1:12" x14ac:dyDescent="0.25">
      <c r="A33" s="28" t="s">
        <v>39</v>
      </c>
      <c r="B33" s="6">
        <v>180.66884413</v>
      </c>
      <c r="C33" s="6">
        <v>119.77312424</v>
      </c>
      <c r="D33" s="6">
        <v>113.79350398</v>
      </c>
      <c r="E33" s="6">
        <v>117.73068550000001</v>
      </c>
      <c r="F33" s="6">
        <v>117.48069642</v>
      </c>
      <c r="G33" s="14">
        <f t="shared" si="0"/>
        <v>129.88937085399999</v>
      </c>
      <c r="J33" s="29" t="s">
        <v>39</v>
      </c>
      <c r="K33" s="15">
        <v>55.8393333333333</v>
      </c>
      <c r="L33" s="27">
        <f t="shared" si="1"/>
        <v>1.326126819577599</v>
      </c>
    </row>
    <row r="34" spans="1:12" x14ac:dyDescent="0.25">
      <c r="A34" s="28" t="s">
        <v>40</v>
      </c>
      <c r="B34" s="6">
        <v>19.100796389999999</v>
      </c>
      <c r="C34" s="6">
        <v>17.854816</v>
      </c>
      <c r="D34" s="6">
        <v>18.657</v>
      </c>
      <c r="E34" s="6">
        <v>19.992732589999999</v>
      </c>
      <c r="F34" s="6">
        <v>15.621480330000001</v>
      </c>
      <c r="G34" s="14">
        <f t="shared" si="0"/>
        <v>18.245365061999998</v>
      </c>
      <c r="J34" s="29" t="s">
        <v>40</v>
      </c>
      <c r="K34" s="15">
        <v>11.898666666666699</v>
      </c>
      <c r="L34" s="27">
        <f t="shared" si="1"/>
        <v>0.53339576383908116</v>
      </c>
    </row>
    <row r="35" spans="1:12" x14ac:dyDescent="0.25">
      <c r="A35" s="28" t="s">
        <v>41</v>
      </c>
      <c r="B35" s="6">
        <v>167.02268971000001</v>
      </c>
      <c r="C35" s="6">
        <v>113.62961593999999</v>
      </c>
      <c r="D35" s="6">
        <v>129.54624376000001</v>
      </c>
      <c r="E35" s="6">
        <v>151.80229628999999</v>
      </c>
      <c r="F35" s="6">
        <v>168.17158979999999</v>
      </c>
      <c r="G35" s="14">
        <f t="shared" si="0"/>
        <v>146.03448710000001</v>
      </c>
      <c r="J35" s="29" t="s">
        <v>41</v>
      </c>
      <c r="K35" s="15">
        <v>79.769333333333293</v>
      </c>
      <c r="L35" s="27">
        <f t="shared" si="1"/>
        <v>0.83070963486385851</v>
      </c>
    </row>
    <row r="36" spans="1:12" s="16" customFormat="1" x14ac:dyDescent="0.25">
      <c r="A36" s="28" t="s">
        <v>42</v>
      </c>
      <c r="B36" s="6">
        <v>78.774104519999995</v>
      </c>
      <c r="C36" s="6">
        <v>78.512338389999996</v>
      </c>
      <c r="D36" s="6">
        <v>77.521608990000004</v>
      </c>
      <c r="E36" s="6">
        <v>78.051513</v>
      </c>
      <c r="F36" s="6">
        <v>77.83276343</v>
      </c>
      <c r="G36" s="14">
        <f t="shared" si="0"/>
        <v>78.138465666000002</v>
      </c>
      <c r="J36" s="29" t="s">
        <v>42</v>
      </c>
      <c r="K36" s="15">
        <v>37.177999999999997</v>
      </c>
      <c r="L36" s="27">
        <f t="shared" si="1"/>
        <v>1.101739353004465</v>
      </c>
    </row>
    <row r="37" spans="1:12" x14ac:dyDescent="0.25">
      <c r="A37" s="28" t="s">
        <v>43</v>
      </c>
      <c r="B37" s="8">
        <v>1231.6614352900001</v>
      </c>
      <c r="C37" s="8">
        <v>1170.7938534</v>
      </c>
      <c r="D37" s="8">
        <v>1223.89333848</v>
      </c>
      <c r="E37" s="8">
        <v>1187.44984967</v>
      </c>
      <c r="F37" s="8">
        <v>1232.86076751</v>
      </c>
      <c r="G37" s="14">
        <f t="shared" si="0"/>
        <v>1209.3318488700002</v>
      </c>
      <c r="J37" s="29" t="s">
        <v>43</v>
      </c>
      <c r="K37" s="15">
        <v>682.37066666666703</v>
      </c>
      <c r="L37" s="27">
        <f t="shared" si="1"/>
        <v>0.77225063729292698</v>
      </c>
    </row>
    <row r="38" spans="1:12" x14ac:dyDescent="0.25">
      <c r="A38" s="28" t="s">
        <v>44</v>
      </c>
      <c r="B38" s="6">
        <v>34.931466729999997</v>
      </c>
      <c r="C38" s="6">
        <v>33.650828349999998</v>
      </c>
      <c r="D38" s="6">
        <v>32.289322009999999</v>
      </c>
      <c r="E38" s="6">
        <v>33.715892060000002</v>
      </c>
      <c r="F38" s="6">
        <v>34.931466729999997</v>
      </c>
      <c r="G38" s="14">
        <f t="shared" si="0"/>
        <v>33.903795176000003</v>
      </c>
      <c r="J38" s="29" t="s">
        <v>44</v>
      </c>
      <c r="K38" s="15">
        <v>17.61</v>
      </c>
      <c r="L38" s="27">
        <f t="shared" si="1"/>
        <v>0.92525810198750724</v>
      </c>
    </row>
    <row r="39" spans="1:12" x14ac:dyDescent="0.25">
      <c r="A39" s="28" t="s">
        <v>45</v>
      </c>
      <c r="B39" s="6">
        <v>58.805207469999999</v>
      </c>
      <c r="C39" s="6">
        <v>59.633955329999999</v>
      </c>
      <c r="D39" s="6">
        <v>54.085178220000003</v>
      </c>
      <c r="E39" s="6">
        <v>47.366232349999997</v>
      </c>
      <c r="F39" s="6">
        <v>54.824245900000001</v>
      </c>
      <c r="G39" s="14">
        <f t="shared" si="0"/>
        <v>54.942963854000006</v>
      </c>
      <c r="J39" s="29" t="s">
        <v>45</v>
      </c>
      <c r="K39" s="15">
        <v>15.936</v>
      </c>
      <c r="L39" s="27">
        <f t="shared" si="1"/>
        <v>2.4477261454568278</v>
      </c>
    </row>
    <row r="40" spans="1:12" x14ac:dyDescent="0.25">
      <c r="A40" s="28" t="s">
        <v>46</v>
      </c>
      <c r="B40" s="6">
        <v>291.88854944000002</v>
      </c>
      <c r="C40" s="6">
        <v>307.51722312999999</v>
      </c>
      <c r="D40" s="6">
        <v>317.70825638999997</v>
      </c>
      <c r="E40" s="6">
        <v>289.04854289999997</v>
      </c>
      <c r="F40" s="6">
        <v>371.67937049</v>
      </c>
      <c r="G40" s="14">
        <f t="shared" si="0"/>
        <v>315.56838847</v>
      </c>
      <c r="J40" s="29" t="s">
        <v>46</v>
      </c>
      <c r="K40" s="15">
        <v>211.840666666667</v>
      </c>
      <c r="L40" s="27">
        <f t="shared" si="1"/>
        <v>0.48964971379432742</v>
      </c>
    </row>
    <row r="41" spans="1:12" x14ac:dyDescent="0.25">
      <c r="A41" s="5" t="s">
        <v>47</v>
      </c>
      <c r="B41" s="14">
        <f>SUM(B2:B40)</f>
        <v>16489.344757609997</v>
      </c>
      <c r="C41" s="14">
        <f>SUM(C2:C40)</f>
        <v>16140.669556220006</v>
      </c>
      <c r="D41" s="14">
        <f>SUM(D2:D40)</f>
        <v>16011.518388409999</v>
      </c>
      <c r="E41" s="14">
        <f>SUM(E2:E40)</f>
        <v>16338.209362019999</v>
      </c>
      <c r="F41" s="14">
        <f>SUM(F2:F40)</f>
        <v>16107.6349175</v>
      </c>
      <c r="G41" s="14">
        <f t="shared" si="0"/>
        <v>16217.475396352</v>
      </c>
      <c r="J41" s="29" t="s">
        <v>47</v>
      </c>
      <c r="K41" s="15">
        <v>9617.3333333333394</v>
      </c>
      <c r="L41" s="27">
        <f t="shared" si="1"/>
        <v>0.68627568934756589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2" zoomScaleNormal="100" workbookViewId="0">
      <selection activeCell="I37" sqref="I37"/>
    </sheetView>
  </sheetViews>
  <sheetFormatPr defaultRowHeight="15" x14ac:dyDescent="0.25"/>
  <cols>
    <col min="1" max="1" width="20.25"/>
    <col min="2" max="9" width="8.625"/>
    <col min="10" max="10" width="18.25"/>
    <col min="11" max="11" width="8.625"/>
    <col min="12" max="12" width="11.625" style="12"/>
    <col min="13" max="1025" width="8.625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13" t="s">
        <v>0</v>
      </c>
      <c r="K1" s="13" t="s">
        <v>48</v>
      </c>
      <c r="L1" s="27"/>
    </row>
    <row r="2" spans="1:12" x14ac:dyDescent="0.25">
      <c r="A2" s="9" t="s">
        <v>8</v>
      </c>
      <c r="B2" s="6">
        <v>679.47209212999996</v>
      </c>
      <c r="C2" s="6">
        <v>718.47979024999995</v>
      </c>
      <c r="D2" s="6">
        <v>717.40417350999996</v>
      </c>
      <c r="E2" s="6">
        <v>754.63854659000003</v>
      </c>
      <c r="F2" s="6">
        <v>725.08513033999998</v>
      </c>
      <c r="G2" s="6">
        <f>AVERAGE(B2:F2)</f>
        <v>719.01594656400005</v>
      </c>
      <c r="J2" s="10" t="s">
        <v>8</v>
      </c>
      <c r="K2" s="15">
        <v>288.899333333333</v>
      </c>
      <c r="L2" s="27">
        <f>G2/K2-1</f>
        <v>1.4888113733872728</v>
      </c>
    </row>
    <row r="3" spans="1:12" x14ac:dyDescent="0.25">
      <c r="A3" s="9" t="s">
        <v>9</v>
      </c>
      <c r="B3" s="6">
        <v>63.787999999999997</v>
      </c>
      <c r="C3" s="6">
        <v>59.210653809999997</v>
      </c>
      <c r="D3" s="6">
        <v>62.417000000000002</v>
      </c>
      <c r="E3" s="6">
        <v>64.270930359999994</v>
      </c>
      <c r="F3" s="6">
        <v>64.270930359999994</v>
      </c>
      <c r="G3" s="6">
        <f t="shared" ref="G3:G41" si="0">AVERAGE(B3:F3)</f>
        <v>62.791502905999991</v>
      </c>
      <c r="J3" s="10" t="s">
        <v>9</v>
      </c>
      <c r="K3" s="15">
        <v>35.4613333333333</v>
      </c>
      <c r="L3" s="27">
        <f>G3/K3-1</f>
        <v>0.77070338319672271</v>
      </c>
    </row>
    <row r="4" spans="1:12" x14ac:dyDescent="0.25">
      <c r="A4" s="9" t="s">
        <v>10</v>
      </c>
      <c r="B4" s="6">
        <v>780.64868739999997</v>
      </c>
      <c r="C4" s="6">
        <v>780.21896756000001</v>
      </c>
      <c r="D4" s="6">
        <v>849.37303699999995</v>
      </c>
      <c r="E4" s="6">
        <v>779.36634789000004</v>
      </c>
      <c r="F4" s="6">
        <v>793.20405683000001</v>
      </c>
      <c r="G4" s="6">
        <f t="shared" si="0"/>
        <v>796.56221933599988</v>
      </c>
      <c r="J4" s="10" t="s">
        <v>10</v>
      </c>
      <c r="K4" s="15">
        <v>228.49533333333301</v>
      </c>
      <c r="L4" s="27">
        <f>G4/K4-1</f>
        <v>2.4861202971439287</v>
      </c>
    </row>
    <row r="5" spans="1:12" x14ac:dyDescent="0.25">
      <c r="A5" s="9" t="s">
        <v>11</v>
      </c>
      <c r="B5" s="6">
        <v>152.16231694000001</v>
      </c>
      <c r="C5" s="6">
        <v>167.45837323999999</v>
      </c>
      <c r="D5" s="6">
        <v>156.38497219999999</v>
      </c>
      <c r="E5" s="6">
        <v>145.449861</v>
      </c>
      <c r="F5" s="6">
        <v>167.45837323999999</v>
      </c>
      <c r="G5" s="6">
        <f t="shared" si="0"/>
        <v>157.78277932399999</v>
      </c>
      <c r="J5" s="10" t="s">
        <v>11</v>
      </c>
      <c r="K5" s="15">
        <v>79.608000000000004</v>
      </c>
      <c r="L5" s="27">
        <f t="shared" ref="L5:L41" si="1">G5/K5-1</f>
        <v>0.98199652452014852</v>
      </c>
    </row>
    <row r="6" spans="1:12" s="16" customFormat="1" x14ac:dyDescent="0.25">
      <c r="A6" s="9" t="s">
        <v>12</v>
      </c>
      <c r="B6" s="6">
        <v>103.02376304000001</v>
      </c>
      <c r="C6" s="6">
        <v>104.13703801</v>
      </c>
      <c r="D6" s="6">
        <v>102.70391825</v>
      </c>
      <c r="E6" s="6">
        <v>104.71403125000001</v>
      </c>
      <c r="F6" s="6">
        <v>104.71403125000001</v>
      </c>
      <c r="G6" s="6">
        <f t="shared" si="0"/>
        <v>103.85855636000001</v>
      </c>
      <c r="J6" s="10" t="s">
        <v>12</v>
      </c>
      <c r="K6" s="15">
        <v>98.263333333333307</v>
      </c>
      <c r="L6" s="27">
        <f t="shared" si="1"/>
        <v>5.6941107500254828E-2</v>
      </c>
    </row>
    <row r="7" spans="1:12" x14ac:dyDescent="0.25">
      <c r="A7" s="9" t="s">
        <v>13</v>
      </c>
      <c r="B7" s="6">
        <v>86.864461860000006</v>
      </c>
      <c r="C7" s="6">
        <v>83.02</v>
      </c>
      <c r="D7" s="6">
        <v>81.164834569999996</v>
      </c>
      <c r="E7" s="6">
        <v>84.803766100000004</v>
      </c>
      <c r="F7" s="6">
        <v>86.864461860000006</v>
      </c>
      <c r="G7" s="6">
        <f t="shared" si="0"/>
        <v>84.543504877999993</v>
      </c>
      <c r="J7" s="10" t="s">
        <v>13</v>
      </c>
      <c r="K7" s="15">
        <v>16.159333333333301</v>
      </c>
      <c r="L7" s="27">
        <f t="shared" si="1"/>
        <v>4.2318683657329199</v>
      </c>
    </row>
    <row r="8" spans="1:12" x14ac:dyDescent="0.25">
      <c r="A8" s="9" t="s">
        <v>14</v>
      </c>
      <c r="B8" s="6">
        <v>370.25323572999997</v>
      </c>
      <c r="C8" s="6">
        <v>369.43093981999999</v>
      </c>
      <c r="D8" s="6">
        <v>364.97179176999998</v>
      </c>
      <c r="E8" s="6">
        <v>366.23248503000002</v>
      </c>
      <c r="F8" s="6">
        <v>368.23878538999998</v>
      </c>
      <c r="G8" s="6">
        <f t="shared" si="0"/>
        <v>367.825447548</v>
      </c>
      <c r="J8" s="10" t="s">
        <v>14</v>
      </c>
      <c r="K8" s="15">
        <v>280.834</v>
      </c>
      <c r="L8" s="27">
        <f t="shared" si="1"/>
        <v>0.30976109569354127</v>
      </c>
    </row>
    <row r="9" spans="1:12" x14ac:dyDescent="0.25">
      <c r="A9" s="9" t="s">
        <v>15</v>
      </c>
      <c r="B9" s="6">
        <v>1056.54926684</v>
      </c>
      <c r="C9" s="6">
        <v>1158.5375015499999</v>
      </c>
      <c r="D9" s="6">
        <v>1098.8809900199999</v>
      </c>
      <c r="E9" s="6">
        <v>1075.24018744</v>
      </c>
      <c r="F9" s="6">
        <v>1111.71633109</v>
      </c>
      <c r="G9" s="6">
        <f t="shared" si="0"/>
        <v>1100.1848553879997</v>
      </c>
      <c r="J9" s="10" t="s">
        <v>15</v>
      </c>
      <c r="K9" s="15">
        <v>336.99599999999998</v>
      </c>
      <c r="L9" s="27">
        <f t="shared" si="1"/>
        <v>2.2646822377357587</v>
      </c>
    </row>
    <row r="10" spans="1:12" x14ac:dyDescent="0.25">
      <c r="A10" s="9" t="s">
        <v>16</v>
      </c>
      <c r="B10" s="6">
        <v>115.6395227</v>
      </c>
      <c r="C10" s="6">
        <v>115.5712801</v>
      </c>
      <c r="D10" s="6">
        <v>114.3792673</v>
      </c>
      <c r="E10" s="6">
        <v>114.44617903</v>
      </c>
      <c r="F10" s="6">
        <v>115.6395227</v>
      </c>
      <c r="G10" s="6">
        <f t="shared" si="0"/>
        <v>115.13515436600001</v>
      </c>
      <c r="J10" s="10" t="s">
        <v>16</v>
      </c>
      <c r="K10" s="15">
        <v>55.36</v>
      </c>
      <c r="L10" s="27">
        <f t="shared" si="1"/>
        <v>1.0797535109465319</v>
      </c>
    </row>
    <row r="11" spans="1:12" x14ac:dyDescent="0.25">
      <c r="A11" s="9" t="s">
        <v>17</v>
      </c>
      <c r="B11" s="6">
        <v>140.34039863999999</v>
      </c>
      <c r="C11" s="6">
        <v>142.477531</v>
      </c>
      <c r="D11" s="6">
        <v>142.04</v>
      </c>
      <c r="E11" s="6">
        <v>142.79174542000001</v>
      </c>
      <c r="F11" s="6">
        <v>142.79174542000001</v>
      </c>
      <c r="G11" s="6">
        <f t="shared" si="0"/>
        <v>142.088284096</v>
      </c>
      <c r="J11" s="10" t="s">
        <v>17</v>
      </c>
      <c r="K11" s="15">
        <v>127.037333333333</v>
      </c>
      <c r="L11" s="27">
        <f t="shared" si="1"/>
        <v>0.11847659556246226</v>
      </c>
    </row>
    <row r="12" spans="1:12" s="16" customFormat="1" x14ac:dyDescent="0.25">
      <c r="A12" s="9" t="s">
        <v>18</v>
      </c>
      <c r="B12" s="6">
        <v>423.47613703000002</v>
      </c>
      <c r="C12" s="6">
        <v>398.27214908000002</v>
      </c>
      <c r="D12" s="6">
        <v>410.66227366999999</v>
      </c>
      <c r="E12" s="6">
        <v>449.96324779999998</v>
      </c>
      <c r="F12" s="6">
        <v>420.42662834999999</v>
      </c>
      <c r="G12" s="6">
        <f t="shared" si="0"/>
        <v>420.56008718599998</v>
      </c>
      <c r="J12" s="10" t="s">
        <v>18</v>
      </c>
      <c r="K12" s="15">
        <v>188.65866666666699</v>
      </c>
      <c r="L12" s="27">
        <f t="shared" si="1"/>
        <v>1.2292115947637314</v>
      </c>
    </row>
    <row r="13" spans="1:12" x14ac:dyDescent="0.25">
      <c r="A13" s="9" t="s">
        <v>19</v>
      </c>
      <c r="B13" s="17">
        <v>82.506819840000006</v>
      </c>
      <c r="C13" s="17">
        <v>85.124003920000007</v>
      </c>
      <c r="D13" s="17">
        <v>91.771357460000004</v>
      </c>
      <c r="E13" s="17">
        <v>87.696403529999998</v>
      </c>
      <c r="F13" s="17">
        <v>85.446568380000002</v>
      </c>
      <c r="G13" s="6">
        <f t="shared" si="0"/>
        <v>86.509030625999998</v>
      </c>
      <c r="J13" s="10" t="s">
        <v>19</v>
      </c>
      <c r="K13" s="15">
        <v>66.16</v>
      </c>
      <c r="L13" s="27">
        <f t="shared" si="1"/>
        <v>0.3075730142986699</v>
      </c>
    </row>
    <row r="14" spans="1:12" x14ac:dyDescent="0.25">
      <c r="A14" s="9" t="s">
        <v>20</v>
      </c>
      <c r="B14" s="6">
        <v>49.535633369999999</v>
      </c>
      <c r="C14" s="6">
        <v>49.543528870000003</v>
      </c>
      <c r="D14" s="6">
        <v>49.542999999999999</v>
      </c>
      <c r="E14" s="6">
        <v>49.570926649999997</v>
      </c>
      <c r="F14" s="6">
        <v>49.570926649999997</v>
      </c>
      <c r="G14" s="6">
        <f t="shared" si="0"/>
        <v>49.552803107999992</v>
      </c>
      <c r="J14" s="10" t="s">
        <v>20</v>
      </c>
      <c r="K14" s="15">
        <v>22.33</v>
      </c>
      <c r="L14" s="27">
        <f t="shared" si="1"/>
        <v>1.2191134396775638</v>
      </c>
    </row>
    <row r="15" spans="1:12" x14ac:dyDescent="0.25">
      <c r="A15" s="9" t="s">
        <v>21</v>
      </c>
      <c r="B15" s="6">
        <v>279.90717755999998</v>
      </c>
      <c r="C15" s="6">
        <v>250.70517064000001</v>
      </c>
      <c r="D15" s="6">
        <v>249.60325191999999</v>
      </c>
      <c r="E15" s="6">
        <v>257.56598559000003</v>
      </c>
      <c r="F15" s="6">
        <v>271.40367209999999</v>
      </c>
      <c r="G15" s="6">
        <f t="shared" si="0"/>
        <v>261.83705156200006</v>
      </c>
      <c r="J15" s="10" t="s">
        <v>21</v>
      </c>
      <c r="K15" s="15">
        <v>107.25133333333299</v>
      </c>
      <c r="L15" s="27">
        <f t="shared" si="1"/>
        <v>1.4413407593565353</v>
      </c>
    </row>
    <row r="16" spans="1:12" x14ac:dyDescent="0.25">
      <c r="A16" s="9" t="s">
        <v>22</v>
      </c>
      <c r="B16" s="6">
        <v>315.51864325999998</v>
      </c>
      <c r="C16" s="6">
        <v>222.35525694</v>
      </c>
      <c r="D16" s="6">
        <v>202.31478326999999</v>
      </c>
      <c r="E16" s="6">
        <v>253.85100033000001</v>
      </c>
      <c r="F16" s="6">
        <v>272.13713639999997</v>
      </c>
      <c r="G16" s="6">
        <f t="shared" si="0"/>
        <v>253.23536404000001</v>
      </c>
      <c r="J16" s="10" t="s">
        <v>22</v>
      </c>
      <c r="K16" s="15">
        <v>69.386666666666699</v>
      </c>
      <c r="L16" s="27">
        <f t="shared" si="1"/>
        <v>2.6496257307840105</v>
      </c>
    </row>
    <row r="17" spans="1:12" x14ac:dyDescent="0.25">
      <c r="A17" s="9" t="s">
        <v>23</v>
      </c>
      <c r="B17" s="6">
        <v>224.55008215999999</v>
      </c>
      <c r="C17" s="6">
        <v>217.63922493999999</v>
      </c>
      <c r="D17" s="6">
        <v>218.80043959</v>
      </c>
      <c r="E17" s="6">
        <v>225.20824422999999</v>
      </c>
      <c r="F17" s="6">
        <v>228.53707850999999</v>
      </c>
      <c r="G17" s="6">
        <f t="shared" si="0"/>
        <v>222.94701388599998</v>
      </c>
      <c r="J17" s="10" t="s">
        <v>23</v>
      </c>
      <c r="K17" s="15">
        <v>105.83133333333301</v>
      </c>
      <c r="L17" s="27">
        <f t="shared" si="1"/>
        <v>1.1066257682286973</v>
      </c>
    </row>
    <row r="18" spans="1:12" s="16" customFormat="1" x14ac:dyDescent="0.25">
      <c r="A18" s="9" t="s">
        <v>24</v>
      </c>
      <c r="B18" s="6">
        <v>1042.0918699700001</v>
      </c>
      <c r="C18" s="6">
        <v>1045.6928105500001</v>
      </c>
      <c r="D18" s="6">
        <v>1055.39901519</v>
      </c>
      <c r="E18" s="6">
        <v>1047.13260857</v>
      </c>
      <c r="F18" s="6">
        <v>1066.8304501</v>
      </c>
      <c r="G18" s="6">
        <f t="shared" si="0"/>
        <v>1051.4293508760002</v>
      </c>
      <c r="J18" s="10" t="s">
        <v>24</v>
      </c>
      <c r="K18" s="15">
        <v>288.80200000000002</v>
      </c>
      <c r="L18" s="27">
        <f t="shared" si="1"/>
        <v>2.640658135594629</v>
      </c>
    </row>
    <row r="19" spans="1:12" x14ac:dyDescent="0.25">
      <c r="A19" s="9" t="s">
        <v>25</v>
      </c>
      <c r="B19" s="17">
        <v>693.88844076999999</v>
      </c>
      <c r="C19" s="17">
        <v>637.41441765000002</v>
      </c>
      <c r="D19" s="17">
        <v>565.65707945999998</v>
      </c>
      <c r="E19" s="17">
        <v>638.88538058999995</v>
      </c>
      <c r="F19" s="17">
        <v>631.21280802000001</v>
      </c>
      <c r="G19" s="6">
        <f t="shared" si="0"/>
        <v>633.41162529799999</v>
      </c>
      <c r="J19" s="10" t="s">
        <v>25</v>
      </c>
      <c r="K19" s="15">
        <v>193.58666666666701</v>
      </c>
      <c r="L19" s="27">
        <f t="shared" si="1"/>
        <v>2.271979605850948</v>
      </c>
    </row>
    <row r="20" spans="1:12" x14ac:dyDescent="0.25">
      <c r="A20" s="9" t="s">
        <v>26</v>
      </c>
      <c r="B20" s="6">
        <v>36.837764810000003</v>
      </c>
      <c r="C20" s="6">
        <v>45.199761369999997</v>
      </c>
      <c r="D20" s="6">
        <v>34.054926049999999</v>
      </c>
      <c r="E20" s="6">
        <v>46.494344699999999</v>
      </c>
      <c r="F20" s="6">
        <v>46.494344699999999</v>
      </c>
      <c r="G20" s="6">
        <f t="shared" si="0"/>
        <v>41.816228326000001</v>
      </c>
      <c r="J20" s="10" t="s">
        <v>26</v>
      </c>
      <c r="K20" s="15">
        <v>16.632000000000001</v>
      </c>
      <c r="L20" s="27">
        <f t="shared" si="1"/>
        <v>1.5142032423039922</v>
      </c>
    </row>
    <row r="21" spans="1:12" x14ac:dyDescent="0.25">
      <c r="A21" s="9" t="s">
        <v>27</v>
      </c>
      <c r="B21" s="6">
        <v>515.76384755000004</v>
      </c>
      <c r="C21" s="6">
        <v>466.33614416</v>
      </c>
      <c r="D21" s="6">
        <v>541.90984724999998</v>
      </c>
      <c r="E21" s="6">
        <v>570.55052770999998</v>
      </c>
      <c r="F21" s="6">
        <v>554.08641059000001</v>
      </c>
      <c r="G21" s="6">
        <f t="shared" si="0"/>
        <v>529.72935545199994</v>
      </c>
      <c r="J21" s="10" t="s">
        <v>27</v>
      </c>
      <c r="K21" s="15">
        <v>682.18</v>
      </c>
      <c r="L21" s="27">
        <f t="shared" si="1"/>
        <v>-0.22347568757219505</v>
      </c>
    </row>
    <row r="22" spans="1:12" x14ac:dyDescent="0.25">
      <c r="A22" s="9" t="s">
        <v>28</v>
      </c>
      <c r="B22" s="6">
        <v>487.19717458000002</v>
      </c>
      <c r="C22" s="6">
        <v>492.19843952999997</v>
      </c>
      <c r="D22" s="6">
        <v>496.76087683999998</v>
      </c>
      <c r="E22" s="6">
        <v>497.44620221999998</v>
      </c>
      <c r="F22" s="6">
        <v>495.09142912999999</v>
      </c>
      <c r="G22" s="6">
        <f t="shared" si="0"/>
        <v>493.73882445999999</v>
      </c>
      <c r="J22" s="10" t="s">
        <v>28</v>
      </c>
      <c r="K22" s="15">
        <v>34.612666666666698</v>
      </c>
      <c r="L22" s="27">
        <f t="shared" si="1"/>
        <v>13.264686081973831</v>
      </c>
    </row>
    <row r="23" spans="1:12" x14ac:dyDescent="0.25">
      <c r="A23" s="9" t="s">
        <v>29</v>
      </c>
      <c r="B23" s="6">
        <v>224.69743166000001</v>
      </c>
      <c r="C23" s="6">
        <v>233.84814861000001</v>
      </c>
      <c r="D23" s="6">
        <v>243.91574370999999</v>
      </c>
      <c r="E23" s="6">
        <v>227.79516741</v>
      </c>
      <c r="F23" s="6">
        <v>234.42209757000001</v>
      </c>
      <c r="G23" s="6">
        <f t="shared" si="0"/>
        <v>232.93571779200002</v>
      </c>
      <c r="J23" s="10" t="s">
        <v>29</v>
      </c>
      <c r="K23" s="15">
        <v>352.34866666666699</v>
      </c>
      <c r="L23" s="27">
        <f t="shared" si="1"/>
        <v>-0.33890563572824695</v>
      </c>
    </row>
    <row r="24" spans="1:12" x14ac:dyDescent="0.25">
      <c r="A24" s="9" t="s">
        <v>30</v>
      </c>
      <c r="B24" s="6">
        <v>360.22879078</v>
      </c>
      <c r="C24" s="6">
        <v>343.94096990000003</v>
      </c>
      <c r="D24" s="6">
        <v>344.71164659999999</v>
      </c>
      <c r="E24" s="6">
        <v>345.67510621000002</v>
      </c>
      <c r="F24" s="6">
        <v>342.36568317000001</v>
      </c>
      <c r="G24" s="6">
        <f t="shared" si="0"/>
        <v>347.384439332</v>
      </c>
      <c r="J24" s="10" t="s">
        <v>30</v>
      </c>
      <c r="K24" s="15">
        <v>396.42866666666703</v>
      </c>
      <c r="L24" s="27">
        <f t="shared" si="1"/>
        <v>-0.12371513833005765</v>
      </c>
    </row>
    <row r="25" spans="1:12" x14ac:dyDescent="0.25">
      <c r="A25" s="9" t="s">
        <v>31</v>
      </c>
      <c r="B25" s="17">
        <v>67.389890159999993</v>
      </c>
      <c r="C25" s="17">
        <v>131.3248466</v>
      </c>
      <c r="D25" s="17">
        <v>136.98457159</v>
      </c>
      <c r="E25" s="17">
        <v>106.90381206000001</v>
      </c>
      <c r="F25" s="17">
        <v>116.7761991</v>
      </c>
      <c r="G25" s="6">
        <f t="shared" si="0"/>
        <v>111.87586390200002</v>
      </c>
      <c r="J25" s="10" t="s">
        <v>31</v>
      </c>
      <c r="K25" s="15">
        <v>92.952666666666701</v>
      </c>
      <c r="L25" s="27">
        <f t="shared" si="1"/>
        <v>0.20357885269922305</v>
      </c>
    </row>
    <row r="26" spans="1:12" x14ac:dyDescent="0.25">
      <c r="A26" s="9" t="s">
        <v>32</v>
      </c>
      <c r="B26" s="6">
        <v>49.947208959999998</v>
      </c>
      <c r="C26" s="6">
        <v>47.490593109999999</v>
      </c>
      <c r="D26" s="6">
        <v>48.313596220000001</v>
      </c>
      <c r="E26" s="6">
        <v>48.423010730000001</v>
      </c>
      <c r="F26" s="6">
        <v>49.947208959999998</v>
      </c>
      <c r="G26" s="6">
        <f t="shared" si="0"/>
        <v>48.824323595999999</v>
      </c>
      <c r="J26" s="10" t="s">
        <v>32</v>
      </c>
      <c r="K26" s="15">
        <v>34.752000000000002</v>
      </c>
      <c r="L26" s="27">
        <f t="shared" si="1"/>
        <v>0.40493564675414362</v>
      </c>
    </row>
    <row r="27" spans="1:12" x14ac:dyDescent="0.25">
      <c r="A27" s="9" t="s">
        <v>33</v>
      </c>
      <c r="B27" s="6">
        <v>1326.2378873</v>
      </c>
      <c r="C27" s="6">
        <v>1404.68974278</v>
      </c>
      <c r="D27" s="6">
        <v>1202.1207055299999</v>
      </c>
      <c r="E27" s="6">
        <v>1395.63019893</v>
      </c>
      <c r="F27" s="6">
        <v>1297.38792223</v>
      </c>
      <c r="G27" s="6">
        <f t="shared" si="0"/>
        <v>1325.2132913540001</v>
      </c>
      <c r="J27" s="10" t="s">
        <v>33</v>
      </c>
      <c r="K27" s="15">
        <v>559.32466666666699</v>
      </c>
      <c r="L27" s="27">
        <f t="shared" si="1"/>
        <v>1.3693095805191251</v>
      </c>
    </row>
    <row r="28" spans="1:12" x14ac:dyDescent="0.25">
      <c r="A28" s="9" t="s">
        <v>34</v>
      </c>
      <c r="B28" s="6">
        <v>439.80140446000001</v>
      </c>
      <c r="C28" s="6">
        <v>501.06522023999997</v>
      </c>
      <c r="D28" s="6">
        <v>481.64506039000003</v>
      </c>
      <c r="E28" s="6">
        <v>498.32890781999998</v>
      </c>
      <c r="F28" s="6">
        <v>522.81636639999999</v>
      </c>
      <c r="G28" s="6">
        <f t="shared" si="0"/>
        <v>488.73139186199995</v>
      </c>
      <c r="J28" s="10" t="s">
        <v>34</v>
      </c>
      <c r="K28" s="15">
        <v>95.835999999999999</v>
      </c>
      <c r="L28" s="27">
        <f t="shared" si="1"/>
        <v>4.0996639244334068</v>
      </c>
    </row>
    <row r="29" spans="1:12" x14ac:dyDescent="0.25">
      <c r="A29" s="9" t="s">
        <v>35</v>
      </c>
      <c r="B29" s="6">
        <v>5416.1133096499998</v>
      </c>
      <c r="C29" s="6">
        <v>5440.0214225099999</v>
      </c>
      <c r="D29" s="6">
        <v>5422.75512411</v>
      </c>
      <c r="E29" s="6">
        <v>5448.7023998799996</v>
      </c>
      <c r="F29" s="6">
        <v>5447.3698071099998</v>
      </c>
      <c r="G29" s="6">
        <f t="shared" si="0"/>
        <v>5434.992412652</v>
      </c>
      <c r="J29" s="10" t="s">
        <v>35</v>
      </c>
      <c r="K29" s="15">
        <v>4490.8606666666701</v>
      </c>
      <c r="L29" s="27">
        <f t="shared" si="1"/>
        <v>0.21023403219635162</v>
      </c>
    </row>
    <row r="30" spans="1:12" s="16" customFormat="1" x14ac:dyDescent="0.25">
      <c r="A30" s="9" t="s">
        <v>36</v>
      </c>
      <c r="B30" s="6">
        <v>497.26995833000001</v>
      </c>
      <c r="C30" s="6">
        <v>440.30053780999998</v>
      </c>
      <c r="D30" s="6">
        <v>469.28724032000002</v>
      </c>
      <c r="E30" s="6">
        <v>419.13978782999999</v>
      </c>
      <c r="F30" s="6">
        <v>410.82086067</v>
      </c>
      <c r="G30" s="6">
        <f t="shared" si="0"/>
        <v>447.36367699200002</v>
      </c>
      <c r="J30" s="10" t="s">
        <v>36</v>
      </c>
      <c r="K30" s="15">
        <v>384.63400000000001</v>
      </c>
      <c r="L30" s="27">
        <f t="shared" si="1"/>
        <v>0.16308926665869383</v>
      </c>
    </row>
    <row r="31" spans="1:12" x14ac:dyDescent="0.25">
      <c r="A31" s="9" t="s">
        <v>37</v>
      </c>
      <c r="B31" s="17">
        <v>296.85891999</v>
      </c>
      <c r="C31" s="17">
        <v>380.07347563000002</v>
      </c>
      <c r="D31" s="17">
        <v>356.22773801</v>
      </c>
      <c r="E31" s="17">
        <v>396.24927731000002</v>
      </c>
      <c r="F31" s="17">
        <v>289.18592440999998</v>
      </c>
      <c r="G31" s="6">
        <f t="shared" si="0"/>
        <v>343.71906706999999</v>
      </c>
      <c r="J31" s="10" t="s">
        <v>37</v>
      </c>
      <c r="K31" s="15">
        <v>277.85000000000002</v>
      </c>
      <c r="L31" s="27">
        <f t="shared" si="1"/>
        <v>0.23706700403095193</v>
      </c>
    </row>
    <row r="32" spans="1:12" x14ac:dyDescent="0.25">
      <c r="A32" s="9" t="s">
        <v>38</v>
      </c>
      <c r="B32" s="6">
        <v>427.43884903999998</v>
      </c>
      <c r="C32" s="6">
        <v>429.35359604000001</v>
      </c>
      <c r="D32" s="6">
        <v>426.37430157</v>
      </c>
      <c r="E32" s="6">
        <v>426.66178860999997</v>
      </c>
      <c r="F32" s="6">
        <v>428.82245904000001</v>
      </c>
      <c r="G32" s="6">
        <f t="shared" si="0"/>
        <v>427.73019886000003</v>
      </c>
      <c r="J32" s="10" t="s">
        <v>38</v>
      </c>
      <c r="K32" s="15">
        <v>133.512</v>
      </c>
      <c r="L32" s="27">
        <f t="shared" si="1"/>
        <v>2.2036835554856493</v>
      </c>
    </row>
    <row r="33" spans="1:12" x14ac:dyDescent="0.25">
      <c r="A33" s="9" t="s">
        <v>39</v>
      </c>
      <c r="B33" s="6">
        <v>765.35114203000001</v>
      </c>
      <c r="C33" s="6">
        <v>723.13056191999999</v>
      </c>
      <c r="D33" s="6">
        <v>741.50286915000004</v>
      </c>
      <c r="E33" s="6">
        <v>770.82815041000003</v>
      </c>
      <c r="F33" s="6">
        <v>751.49592028999996</v>
      </c>
      <c r="G33" s="6">
        <f t="shared" si="0"/>
        <v>750.46172876000003</v>
      </c>
      <c r="J33" s="10" t="s">
        <v>39</v>
      </c>
      <c r="K33" s="15">
        <v>186.584666666667</v>
      </c>
      <c r="L33" s="27">
        <f t="shared" si="1"/>
        <v>3.0220975397763947</v>
      </c>
    </row>
    <row r="34" spans="1:12" x14ac:dyDescent="0.25">
      <c r="A34" s="9" t="s">
        <v>40</v>
      </c>
      <c r="B34" s="6">
        <v>659.16898884</v>
      </c>
      <c r="C34" s="6">
        <v>718.97175095</v>
      </c>
      <c r="D34" s="6">
        <v>687.29638609999995</v>
      </c>
      <c r="E34" s="6">
        <v>716.69103351000001</v>
      </c>
      <c r="F34" s="6">
        <v>747.22606440000004</v>
      </c>
      <c r="G34" s="6">
        <f t="shared" si="0"/>
        <v>705.87084475999995</v>
      </c>
      <c r="J34" s="10" t="s">
        <v>40</v>
      </c>
      <c r="K34" s="15">
        <v>245.59866666666699</v>
      </c>
      <c r="L34" s="27">
        <f t="shared" si="1"/>
        <v>1.8740825605459275</v>
      </c>
    </row>
    <row r="35" spans="1:12" x14ac:dyDescent="0.25">
      <c r="A35" s="9" t="s">
        <v>41</v>
      </c>
      <c r="B35" s="6">
        <v>1032.7157130999999</v>
      </c>
      <c r="C35" s="6">
        <v>1112.48378617</v>
      </c>
      <c r="D35" s="6">
        <v>1099.57487006</v>
      </c>
      <c r="E35" s="6">
        <v>1123.2428346199999</v>
      </c>
      <c r="F35" s="6">
        <v>1065.14366307</v>
      </c>
      <c r="G35" s="6">
        <f t="shared" si="0"/>
        <v>1086.6321734039998</v>
      </c>
      <c r="J35" s="10" t="s">
        <v>41</v>
      </c>
      <c r="K35" s="15">
        <v>351.07333333333298</v>
      </c>
      <c r="L35" s="27">
        <f t="shared" si="1"/>
        <v>2.0951714933366272</v>
      </c>
    </row>
    <row r="36" spans="1:12" s="16" customFormat="1" x14ac:dyDescent="0.25">
      <c r="A36" s="9" t="s">
        <v>42</v>
      </c>
      <c r="B36" s="6">
        <v>591.87582196000005</v>
      </c>
      <c r="C36" s="6">
        <v>587.21323656000004</v>
      </c>
      <c r="D36" s="6">
        <v>588.06669661000001</v>
      </c>
      <c r="E36" s="6">
        <v>599.66023399999995</v>
      </c>
      <c r="F36" s="6">
        <v>598.66379229999995</v>
      </c>
      <c r="G36" s="6">
        <f t="shared" si="0"/>
        <v>593.09595628600005</v>
      </c>
      <c r="J36" s="10" t="s">
        <v>42</v>
      </c>
      <c r="K36" s="15">
        <v>101.80200000000001</v>
      </c>
      <c r="L36" s="27">
        <f t="shared" si="1"/>
        <v>4.8259754846270209</v>
      </c>
    </row>
    <row r="37" spans="1:12" x14ac:dyDescent="0.25">
      <c r="A37" s="9" t="s">
        <v>43</v>
      </c>
      <c r="B37" s="17">
        <v>591.64346994000005</v>
      </c>
      <c r="C37" s="17">
        <v>515.22345969000003</v>
      </c>
      <c r="D37" s="17">
        <v>575.10994788999994</v>
      </c>
      <c r="E37" s="17">
        <v>574.43310951000001</v>
      </c>
      <c r="F37" s="17">
        <v>599.80110501000001</v>
      </c>
      <c r="G37" s="6">
        <f t="shared" si="0"/>
        <v>571.24221840799999</v>
      </c>
      <c r="J37" s="10" t="s">
        <v>43</v>
      </c>
      <c r="K37" s="15">
        <v>531.53133333333301</v>
      </c>
      <c r="L37" s="27">
        <f t="shared" si="1"/>
        <v>7.4710337066363541E-2</v>
      </c>
    </row>
    <row r="38" spans="1:12" x14ac:dyDescent="0.25">
      <c r="A38" s="9" t="s">
        <v>44</v>
      </c>
      <c r="B38" s="6">
        <v>132.54041864999999</v>
      </c>
      <c r="C38" s="6">
        <v>146.49799999999999</v>
      </c>
      <c r="D38" s="6">
        <v>137.65367470000001</v>
      </c>
      <c r="E38" s="6">
        <v>138.67371914</v>
      </c>
      <c r="F38" s="6">
        <v>146.49799999999999</v>
      </c>
      <c r="G38" s="6">
        <f t="shared" si="0"/>
        <v>140.37276249800001</v>
      </c>
      <c r="J38" s="10" t="s">
        <v>44</v>
      </c>
      <c r="K38" s="15">
        <v>67.310666666666705</v>
      </c>
      <c r="L38" s="27">
        <f t="shared" si="1"/>
        <v>1.0854460288314867</v>
      </c>
    </row>
    <row r="39" spans="1:12" x14ac:dyDescent="0.25">
      <c r="A39" s="9" t="s">
        <v>45</v>
      </c>
      <c r="B39" s="6">
        <v>917.51421860000005</v>
      </c>
      <c r="C39" s="6">
        <v>970.43456859000003</v>
      </c>
      <c r="D39" s="6">
        <v>900.93723363000004</v>
      </c>
      <c r="E39" s="6">
        <v>925.85426786999994</v>
      </c>
      <c r="F39" s="6">
        <v>977.98819891000005</v>
      </c>
      <c r="G39" s="6">
        <f t="shared" si="0"/>
        <v>938.54569752000009</v>
      </c>
      <c r="J39" s="10" t="s">
        <v>45</v>
      </c>
      <c r="K39" s="15">
        <v>158.078666666667</v>
      </c>
      <c r="L39" s="27">
        <f t="shared" si="1"/>
        <v>4.9372065650013797</v>
      </c>
    </row>
    <row r="40" spans="1:12" x14ac:dyDescent="0.25">
      <c r="A40" s="9" t="s">
        <v>46</v>
      </c>
      <c r="B40" s="6">
        <v>544.18343930000003</v>
      </c>
      <c r="C40" s="6">
        <v>565.64810437000006</v>
      </c>
      <c r="D40" s="6">
        <v>596.16640944000005</v>
      </c>
      <c r="E40" s="6">
        <v>587.34938776000001</v>
      </c>
      <c r="F40" s="6">
        <v>600.74327872000003</v>
      </c>
      <c r="G40" s="6">
        <f t="shared" si="0"/>
        <v>578.81812391800008</v>
      </c>
      <c r="J40" s="10" t="s">
        <v>46</v>
      </c>
      <c r="K40" s="15">
        <v>216.63466666666699</v>
      </c>
      <c r="L40" s="27">
        <f t="shared" si="1"/>
        <v>1.6718628778311837</v>
      </c>
    </row>
    <row r="41" spans="1:12" x14ac:dyDescent="0.25">
      <c r="A41" s="5" t="s">
        <v>47</v>
      </c>
      <c r="B41" s="6">
        <f>SUM(B2:B40)</f>
        <v>22040.992198929995</v>
      </c>
      <c r="C41" s="6">
        <f t="shared" ref="C41:F41" si="2">SUM(C2:C40)</f>
        <v>22300.73500447</v>
      </c>
      <c r="D41" s="6">
        <f t="shared" si="2"/>
        <v>22064.840650949995</v>
      </c>
      <c r="E41" s="6">
        <f t="shared" si="2"/>
        <v>22506.561145639997</v>
      </c>
      <c r="F41" s="6">
        <f t="shared" si="2"/>
        <v>22428.695372770002</v>
      </c>
      <c r="G41" s="6">
        <f t="shared" si="0"/>
        <v>22268.364874551997</v>
      </c>
      <c r="J41" s="10" t="s">
        <v>47</v>
      </c>
      <c r="K41" s="15">
        <v>11999.658666666701</v>
      </c>
      <c r="L41" s="27">
        <f t="shared" si="1"/>
        <v>0.85574985865308495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6" zoomScaleNormal="100" workbookViewId="0">
      <selection activeCell="B22" sqref="B22"/>
    </sheetView>
  </sheetViews>
  <sheetFormatPr defaultRowHeight="15" x14ac:dyDescent="0.25"/>
  <cols>
    <col min="1" max="1" width="20.25"/>
    <col min="2" max="9" width="8.625"/>
    <col min="10" max="10" width="18.25"/>
    <col min="11" max="11" width="8.625"/>
    <col min="12" max="12" width="10.25" style="12"/>
    <col min="13" max="1025" width="8.625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13" t="s">
        <v>0</v>
      </c>
      <c r="K1" s="13" t="s">
        <v>49</v>
      </c>
    </row>
    <row r="2" spans="1:12" x14ac:dyDescent="0.25">
      <c r="A2" s="9" t="s">
        <v>8</v>
      </c>
      <c r="B2" s="6">
        <v>549.43389728</v>
      </c>
      <c r="C2" s="6">
        <v>521.70155834000002</v>
      </c>
      <c r="D2" s="6">
        <v>407.60801512</v>
      </c>
      <c r="E2" s="6">
        <v>585.26222026000005</v>
      </c>
      <c r="F2" s="6">
        <v>502.91488862</v>
      </c>
      <c r="G2" s="6">
        <f t="shared" ref="G2:G41" si="0">AVERAGE(B2:F2)</f>
        <v>513.38411592399996</v>
      </c>
      <c r="J2" s="10" t="s">
        <v>8</v>
      </c>
      <c r="K2" s="15">
        <v>43.9746666666667</v>
      </c>
      <c r="L2" s="12">
        <f t="shared" ref="L2:L21" si="1">G2/K2-1</f>
        <v>10.674542522755516</v>
      </c>
    </row>
    <row r="3" spans="1:12" x14ac:dyDescent="0.25">
      <c r="A3" s="9" t="s">
        <v>9</v>
      </c>
      <c r="B3" s="6">
        <v>41.026000000000003</v>
      </c>
      <c r="C3" s="6">
        <v>27.701088049999999</v>
      </c>
      <c r="D3" s="6">
        <v>40.344058969999999</v>
      </c>
      <c r="E3" s="6">
        <v>38.497999999999998</v>
      </c>
      <c r="F3" s="6">
        <v>41.026000000000003</v>
      </c>
      <c r="G3" s="6">
        <f t="shared" si="0"/>
        <v>37.719029404000004</v>
      </c>
      <c r="J3" s="10" t="s">
        <v>9</v>
      </c>
      <c r="K3" s="15">
        <v>31.1853333333333</v>
      </c>
      <c r="L3" s="12">
        <f t="shared" si="1"/>
        <v>0.20951182406259483</v>
      </c>
    </row>
    <row r="4" spans="1:12" x14ac:dyDescent="0.25">
      <c r="A4" s="9" t="s">
        <v>10</v>
      </c>
      <c r="B4" s="6">
        <v>617.10639940999999</v>
      </c>
      <c r="C4" s="6">
        <v>588.76954393000005</v>
      </c>
      <c r="D4" s="6">
        <v>714.92248698000003</v>
      </c>
      <c r="E4" s="6">
        <v>649.58003610000003</v>
      </c>
      <c r="F4" s="6">
        <v>654.45150636999995</v>
      </c>
      <c r="G4" s="6">
        <f t="shared" si="0"/>
        <v>644.96599455800003</v>
      </c>
      <c r="J4" s="10" t="s">
        <v>10</v>
      </c>
      <c r="K4" s="15">
        <v>150.958</v>
      </c>
      <c r="L4" s="12">
        <f t="shared" si="1"/>
        <v>3.2724863508923017</v>
      </c>
    </row>
    <row r="5" spans="1:12" x14ac:dyDescent="0.25">
      <c r="A5" s="9" t="s">
        <v>11</v>
      </c>
      <c r="B5" s="6">
        <v>12.05432613</v>
      </c>
      <c r="C5" s="6">
        <v>12.43153182</v>
      </c>
      <c r="D5" s="6">
        <v>11.077</v>
      </c>
      <c r="E5" s="6">
        <v>12.128754539999999</v>
      </c>
      <c r="F5" s="6">
        <v>11.128754539999999</v>
      </c>
      <c r="G5" s="6">
        <f t="shared" si="0"/>
        <v>11.764073406</v>
      </c>
      <c r="J5" s="10" t="s">
        <v>11</v>
      </c>
      <c r="K5" s="15">
        <v>5.0946666666666696</v>
      </c>
      <c r="L5" s="12">
        <f t="shared" si="1"/>
        <v>1.3090958007066198</v>
      </c>
    </row>
    <row r="6" spans="1:12" s="16" customFormat="1" x14ac:dyDescent="0.25">
      <c r="A6" s="9" t="s">
        <v>12</v>
      </c>
      <c r="B6" s="6">
        <v>24.77965506</v>
      </c>
      <c r="C6" s="6">
        <v>23.354317000000002</v>
      </c>
      <c r="D6" s="6">
        <v>22.23</v>
      </c>
      <c r="E6" s="6">
        <v>19.559000000000001</v>
      </c>
      <c r="F6" s="6">
        <v>24.77965506</v>
      </c>
      <c r="G6" s="6">
        <f t="shared" si="0"/>
        <v>22.940525424</v>
      </c>
      <c r="J6" s="10" t="s">
        <v>12</v>
      </c>
      <c r="K6" s="15">
        <v>9.9366666666666692</v>
      </c>
      <c r="L6" s="12">
        <f t="shared" si="1"/>
        <v>1.3086741453203619</v>
      </c>
    </row>
    <row r="7" spans="1:12" x14ac:dyDescent="0.25">
      <c r="A7" s="9" t="s">
        <v>13</v>
      </c>
      <c r="B7" s="6">
        <v>18.162962969999999</v>
      </c>
      <c r="C7" s="6">
        <v>16.27280846</v>
      </c>
      <c r="D7" s="6">
        <v>18.999357920000001</v>
      </c>
      <c r="E7" s="6">
        <v>15.36</v>
      </c>
      <c r="F7" s="6">
        <v>18.999357920000001</v>
      </c>
      <c r="G7" s="6">
        <f t="shared" si="0"/>
        <v>17.558897453999997</v>
      </c>
      <c r="J7" s="10" t="s">
        <v>13</v>
      </c>
      <c r="K7" s="15">
        <v>14.9873333333333</v>
      </c>
      <c r="L7" s="12">
        <f t="shared" si="1"/>
        <v>0.17158249993327934</v>
      </c>
    </row>
    <row r="8" spans="1:12" x14ac:dyDescent="0.25">
      <c r="A8" s="9" t="s">
        <v>14</v>
      </c>
      <c r="B8" s="6">
        <v>656.02385326000001</v>
      </c>
      <c r="C8" s="6">
        <v>665.32950469000002</v>
      </c>
      <c r="D8" s="6">
        <v>623.66154921999998</v>
      </c>
      <c r="E8" s="6">
        <v>690.11864524999999</v>
      </c>
      <c r="F8" s="6">
        <v>599.68086460999996</v>
      </c>
      <c r="G8" s="6">
        <f t="shared" si="0"/>
        <v>646.96288340599995</v>
      </c>
      <c r="J8" s="10" t="s">
        <v>14</v>
      </c>
      <c r="K8" s="15">
        <v>240.40733333333301</v>
      </c>
      <c r="L8" s="12">
        <f t="shared" si="1"/>
        <v>1.6911112670134889</v>
      </c>
    </row>
    <row r="9" spans="1:12" x14ac:dyDescent="0.25">
      <c r="A9" s="9" t="s">
        <v>15</v>
      </c>
      <c r="B9" s="6">
        <v>116.45815643</v>
      </c>
      <c r="C9" s="6">
        <v>159.88703889000001</v>
      </c>
      <c r="D9" s="6">
        <v>241.35010384</v>
      </c>
      <c r="E9" s="6">
        <v>205.33772281</v>
      </c>
      <c r="F9" s="6">
        <v>209.59189660000001</v>
      </c>
      <c r="G9" s="6">
        <f t="shared" si="0"/>
        <v>186.524983714</v>
      </c>
      <c r="J9" s="10" t="s">
        <v>15</v>
      </c>
      <c r="K9" s="15">
        <v>36.289333333333303</v>
      </c>
      <c r="L9" s="12">
        <f t="shared" si="1"/>
        <v>4.1399396621780546</v>
      </c>
    </row>
    <row r="10" spans="1:12" x14ac:dyDescent="0.25">
      <c r="A10" s="9" t="s">
        <v>16</v>
      </c>
      <c r="B10" s="6">
        <v>17.08317018</v>
      </c>
      <c r="C10" s="6">
        <v>19.00123425</v>
      </c>
      <c r="D10" s="6">
        <v>19.258964580000001</v>
      </c>
      <c r="E10" s="6">
        <v>18.20310263</v>
      </c>
      <c r="F10" s="6">
        <v>19.258964580000001</v>
      </c>
      <c r="G10" s="6">
        <f t="shared" si="0"/>
        <v>18.561087243999999</v>
      </c>
      <c r="J10" s="10" t="s">
        <v>16</v>
      </c>
      <c r="K10" s="15">
        <v>7.5606666666666698</v>
      </c>
      <c r="L10" s="12">
        <f t="shared" si="1"/>
        <v>1.4549537841460176</v>
      </c>
    </row>
    <row r="11" spans="1:12" x14ac:dyDescent="0.25">
      <c r="A11" s="9" t="s">
        <v>17</v>
      </c>
      <c r="B11" s="6">
        <v>27.894810249999999</v>
      </c>
      <c r="C11" s="6">
        <v>38.335231100000001</v>
      </c>
      <c r="D11" s="6">
        <v>29.226723060000001</v>
      </c>
      <c r="E11" s="6">
        <v>40.195974020000001</v>
      </c>
      <c r="F11" s="6">
        <v>40.195974020000001</v>
      </c>
      <c r="G11" s="6">
        <f t="shared" si="0"/>
        <v>35.169742489999997</v>
      </c>
      <c r="J11" s="10" t="s">
        <v>17</v>
      </c>
      <c r="K11" s="15">
        <v>12.1766666666667</v>
      </c>
      <c r="L11" s="12">
        <f t="shared" si="1"/>
        <v>1.8882898294552342</v>
      </c>
    </row>
    <row r="12" spans="1:12" s="16" customFormat="1" x14ac:dyDescent="0.25">
      <c r="A12" s="9" t="s">
        <v>18</v>
      </c>
      <c r="B12" s="6">
        <v>583.92462068999998</v>
      </c>
      <c r="C12" s="6">
        <v>576.61534329999995</v>
      </c>
      <c r="D12" s="6">
        <v>577.61463636999997</v>
      </c>
      <c r="E12" s="6">
        <v>579.15884237</v>
      </c>
      <c r="F12" s="6">
        <v>578.45711720999998</v>
      </c>
      <c r="G12" s="6">
        <f t="shared" si="0"/>
        <v>579.15411198800007</v>
      </c>
      <c r="J12" s="10" t="s">
        <v>18</v>
      </c>
      <c r="K12" s="15">
        <v>195.99866666666699</v>
      </c>
      <c r="L12" s="12">
        <f t="shared" si="1"/>
        <v>1.9548880195851628</v>
      </c>
    </row>
    <row r="13" spans="1:12" x14ac:dyDescent="0.25">
      <c r="A13" s="9" t="s">
        <v>19</v>
      </c>
      <c r="B13" s="8">
        <v>392.68203505999998</v>
      </c>
      <c r="C13" s="8">
        <v>361.06408334000002</v>
      </c>
      <c r="D13" s="8">
        <v>339.53471280000002</v>
      </c>
      <c r="E13" s="8">
        <v>373.56519950000001</v>
      </c>
      <c r="F13" s="8">
        <v>345.88786068000002</v>
      </c>
      <c r="G13" s="6">
        <f t="shared" si="0"/>
        <v>362.546778276</v>
      </c>
      <c r="J13" s="10" t="s">
        <v>19</v>
      </c>
      <c r="K13" s="15">
        <v>59.988</v>
      </c>
      <c r="L13" s="12">
        <f t="shared" si="1"/>
        <v>5.043655035607121</v>
      </c>
    </row>
    <row r="14" spans="1:12" x14ac:dyDescent="0.25">
      <c r="A14" s="9" t="s">
        <v>20</v>
      </c>
      <c r="B14" s="6">
        <v>27.177</v>
      </c>
      <c r="C14" s="6">
        <v>36.84924607</v>
      </c>
      <c r="D14" s="6">
        <v>31.405797759999999</v>
      </c>
      <c r="E14" s="6">
        <v>38.211398529999997</v>
      </c>
      <c r="F14" s="6">
        <v>38.211398529999997</v>
      </c>
      <c r="G14" s="6">
        <f t="shared" si="0"/>
        <v>34.370968177999998</v>
      </c>
      <c r="J14" s="10" t="s">
        <v>20</v>
      </c>
      <c r="K14" s="15">
        <v>16.6533333333333</v>
      </c>
      <c r="L14" s="12">
        <f t="shared" si="1"/>
        <v>1.0639092180544476</v>
      </c>
    </row>
    <row r="15" spans="1:12" x14ac:dyDescent="0.25">
      <c r="A15" s="9" t="s">
        <v>21</v>
      </c>
      <c r="B15" s="6">
        <v>199.71667303999999</v>
      </c>
      <c r="C15" s="6">
        <v>208.23668645000001</v>
      </c>
      <c r="D15" s="6">
        <v>233.26595617000001</v>
      </c>
      <c r="E15" s="6">
        <v>221.58147599</v>
      </c>
      <c r="F15" s="6">
        <v>204.90399424</v>
      </c>
      <c r="G15" s="6">
        <f t="shared" si="0"/>
        <v>213.54095717800001</v>
      </c>
      <c r="J15" s="10" t="s">
        <v>21</v>
      </c>
      <c r="K15" s="15">
        <v>44.773333333333298</v>
      </c>
      <c r="L15" s="12">
        <f t="shared" si="1"/>
        <v>3.7693781382817191</v>
      </c>
    </row>
    <row r="16" spans="1:12" x14ac:dyDescent="0.25">
      <c r="A16" s="9" t="s">
        <v>22</v>
      </c>
      <c r="B16" s="6">
        <v>231.47157786</v>
      </c>
      <c r="C16" s="6">
        <v>262.51545333000001</v>
      </c>
      <c r="D16" s="6">
        <v>243.48655127999999</v>
      </c>
      <c r="E16" s="6">
        <v>240.86919491</v>
      </c>
      <c r="F16" s="6">
        <v>213.86144432</v>
      </c>
      <c r="G16" s="6">
        <f t="shared" si="0"/>
        <v>238.44084434000001</v>
      </c>
      <c r="J16" s="10" t="s">
        <v>22</v>
      </c>
      <c r="K16" s="15">
        <v>25.213999999999999</v>
      </c>
      <c r="L16" s="12">
        <f t="shared" si="1"/>
        <v>8.4566845538193078</v>
      </c>
    </row>
    <row r="17" spans="1:12" x14ac:dyDescent="0.25">
      <c r="A17" s="9" t="s">
        <v>23</v>
      </c>
      <c r="B17" s="6">
        <v>261.74843736000003</v>
      </c>
      <c r="C17" s="6">
        <v>219.38592387</v>
      </c>
      <c r="D17" s="6">
        <v>233.46275882</v>
      </c>
      <c r="E17" s="6">
        <v>284.63386163000001</v>
      </c>
      <c r="F17" s="6">
        <v>249.13055353999999</v>
      </c>
      <c r="G17" s="6">
        <f t="shared" si="0"/>
        <v>249.67230704399998</v>
      </c>
      <c r="J17" s="10" t="s">
        <v>23</v>
      </c>
      <c r="K17" s="15">
        <v>57.97</v>
      </c>
      <c r="L17" s="12">
        <f t="shared" si="1"/>
        <v>3.3069226676556838</v>
      </c>
    </row>
    <row r="18" spans="1:12" s="16" customFormat="1" x14ac:dyDescent="0.25">
      <c r="A18" s="9" t="s">
        <v>24</v>
      </c>
      <c r="B18" s="6">
        <v>352.59169364000002</v>
      </c>
      <c r="C18" s="6">
        <v>407.50570205999998</v>
      </c>
      <c r="D18" s="6">
        <v>339.37868084000002</v>
      </c>
      <c r="E18" s="6">
        <v>372.29069365999999</v>
      </c>
      <c r="F18" s="6">
        <v>355.57724049000001</v>
      </c>
      <c r="G18" s="6">
        <f t="shared" si="0"/>
        <v>365.46880213800006</v>
      </c>
      <c r="J18" s="10" t="s">
        <v>24</v>
      </c>
      <c r="K18" s="15">
        <v>50.945333333333302</v>
      </c>
      <c r="L18" s="12">
        <f t="shared" si="1"/>
        <v>6.1737444477348324</v>
      </c>
    </row>
    <row r="19" spans="1:12" x14ac:dyDescent="0.25">
      <c r="A19" s="9" t="s">
        <v>25</v>
      </c>
      <c r="B19" s="8">
        <v>204.75999601999999</v>
      </c>
      <c r="C19" s="8">
        <v>170.43813578000001</v>
      </c>
      <c r="D19" s="8">
        <v>136.93849582000001</v>
      </c>
      <c r="E19" s="8">
        <v>176.09342751</v>
      </c>
      <c r="F19" s="8">
        <v>131.41326726</v>
      </c>
      <c r="G19" s="6">
        <f t="shared" si="0"/>
        <v>163.928664478</v>
      </c>
      <c r="J19" s="10" t="s">
        <v>25</v>
      </c>
      <c r="K19" s="15">
        <v>28.245333333333299</v>
      </c>
      <c r="L19" s="12">
        <f t="shared" si="1"/>
        <v>4.8037433137509513</v>
      </c>
    </row>
    <row r="20" spans="1:12" x14ac:dyDescent="0.25">
      <c r="A20" s="9" t="s">
        <v>26</v>
      </c>
      <c r="B20" s="6">
        <v>29.340145289999999</v>
      </c>
      <c r="C20" s="6">
        <v>27.724510649999999</v>
      </c>
      <c r="D20" s="6">
        <v>22.385758490000001</v>
      </c>
      <c r="E20" s="6">
        <v>30.387072069999999</v>
      </c>
      <c r="F20" s="6">
        <v>30.387072069999999</v>
      </c>
      <c r="G20" s="6">
        <f t="shared" si="0"/>
        <v>28.044911714000001</v>
      </c>
      <c r="J20" s="10" t="s">
        <v>26</v>
      </c>
      <c r="K20" s="15">
        <v>13.372666666666699</v>
      </c>
      <c r="L20" s="12">
        <f t="shared" si="1"/>
        <v>1.0971816925569517</v>
      </c>
    </row>
    <row r="21" spans="1:12" x14ac:dyDescent="0.25">
      <c r="A21" s="9" t="s">
        <v>27</v>
      </c>
      <c r="B21" s="6">
        <v>1183.47602127</v>
      </c>
      <c r="C21" s="6">
        <v>1182.7080195399999</v>
      </c>
      <c r="D21" s="6">
        <v>1186.1567645800001</v>
      </c>
      <c r="E21" s="6">
        <v>1186.3628937399999</v>
      </c>
      <c r="F21" s="6">
        <v>1188.07799062</v>
      </c>
      <c r="G21" s="6">
        <f t="shared" si="0"/>
        <v>1185.3563379499999</v>
      </c>
      <c r="J21" s="10" t="s">
        <v>27</v>
      </c>
      <c r="K21" s="15">
        <v>788.95733333333305</v>
      </c>
      <c r="L21" s="12">
        <f t="shared" si="1"/>
        <v>0.502434020027277</v>
      </c>
    </row>
    <row r="22" spans="1:12" x14ac:dyDescent="0.25">
      <c r="A22" s="9" t="s">
        <v>28</v>
      </c>
      <c r="B22" s="6">
        <v>97.577000159999997</v>
      </c>
      <c r="C22" s="6">
        <v>94.665100649999999</v>
      </c>
      <c r="D22" s="6">
        <v>95.935376809999994</v>
      </c>
      <c r="E22" s="6">
        <v>97.572980000000001</v>
      </c>
      <c r="F22" s="6">
        <v>98.202535089999998</v>
      </c>
      <c r="G22" s="6">
        <f t="shared" si="0"/>
        <v>96.790598541999998</v>
      </c>
      <c r="J22" s="10" t="s">
        <v>28</v>
      </c>
      <c r="K22" s="15">
        <v>30.170666666666701</v>
      </c>
      <c r="L22" s="12">
        <f>G22/K22-1</f>
        <v>2.2081027446747354</v>
      </c>
    </row>
    <row r="23" spans="1:12" x14ac:dyDescent="0.25">
      <c r="A23" s="9" t="s">
        <v>29</v>
      </c>
      <c r="B23" s="6">
        <v>737.26488898000002</v>
      </c>
      <c r="C23" s="6">
        <v>703.05718893000005</v>
      </c>
      <c r="D23" s="6">
        <v>765.4076804</v>
      </c>
      <c r="E23" s="6">
        <v>737.87732313000004</v>
      </c>
      <c r="F23" s="6">
        <v>710.04658070000005</v>
      </c>
      <c r="G23" s="6">
        <f t="shared" si="0"/>
        <v>730.73073242800012</v>
      </c>
      <c r="J23" s="10" t="s">
        <v>29</v>
      </c>
      <c r="K23" s="15">
        <v>470.43666666666701</v>
      </c>
      <c r="L23" s="12">
        <f t="shared" ref="L23:L32" si="2">G23/K23-1</f>
        <v>0.55330309944944678</v>
      </c>
    </row>
    <row r="24" spans="1:12" s="16" customFormat="1" x14ac:dyDescent="0.25">
      <c r="A24" s="9" t="s">
        <v>30</v>
      </c>
      <c r="B24" s="6">
        <v>498.81192662000001</v>
      </c>
      <c r="C24" s="6">
        <v>443.09448757000001</v>
      </c>
      <c r="D24" s="6">
        <v>510.17481323999999</v>
      </c>
      <c r="E24" s="6">
        <v>490.65292534000002</v>
      </c>
      <c r="F24" s="6">
        <v>545.25807264000002</v>
      </c>
      <c r="G24" s="6">
        <f t="shared" si="0"/>
        <v>497.59844508200001</v>
      </c>
      <c r="J24" s="10" t="s">
        <v>30</v>
      </c>
      <c r="K24" s="15">
        <v>438.85</v>
      </c>
      <c r="L24" s="12">
        <f t="shared" si="2"/>
        <v>0.13386907845961038</v>
      </c>
    </row>
    <row r="25" spans="1:12" x14ac:dyDescent="0.25">
      <c r="A25" s="9" t="s">
        <v>31</v>
      </c>
      <c r="B25" s="8">
        <v>301.01695773</v>
      </c>
      <c r="C25" s="8">
        <v>273.26224876999999</v>
      </c>
      <c r="D25" s="8">
        <v>287.64953537000002</v>
      </c>
      <c r="E25" s="8">
        <v>295.49228978999997</v>
      </c>
      <c r="F25" s="8">
        <v>269.70331843999998</v>
      </c>
      <c r="G25" s="6">
        <f t="shared" si="0"/>
        <v>285.42487002000001</v>
      </c>
      <c r="J25" s="10" t="s">
        <v>31</v>
      </c>
      <c r="K25" s="15">
        <v>81.323333333333295</v>
      </c>
      <c r="L25" s="12">
        <f t="shared" si="2"/>
        <v>2.5097536994712484</v>
      </c>
    </row>
    <row r="26" spans="1:12" x14ac:dyDescent="0.25">
      <c r="A26" s="9" t="s">
        <v>32</v>
      </c>
      <c r="B26" s="6">
        <v>39.497277310000001</v>
      </c>
      <c r="C26" s="6">
        <v>39.355281679999997</v>
      </c>
      <c r="D26" s="6">
        <v>38.906999999999996</v>
      </c>
      <c r="E26" s="6">
        <v>39.271000000000001</v>
      </c>
      <c r="F26" s="6">
        <v>39.497277310000001</v>
      </c>
      <c r="G26" s="6">
        <f t="shared" si="0"/>
        <v>39.305567259999997</v>
      </c>
      <c r="J26" s="10" t="s">
        <v>32</v>
      </c>
      <c r="K26" s="15">
        <v>13.032</v>
      </c>
      <c r="L26" s="12">
        <f t="shared" si="2"/>
        <v>2.0160809745242476</v>
      </c>
    </row>
    <row r="27" spans="1:12" x14ac:dyDescent="0.25">
      <c r="A27" s="9" t="s">
        <v>33</v>
      </c>
      <c r="B27" s="6">
        <v>427.10041231999998</v>
      </c>
      <c r="C27" s="6">
        <v>425.25224610999999</v>
      </c>
      <c r="D27" s="6">
        <v>429.59331774999998</v>
      </c>
      <c r="E27" s="6">
        <v>416.32491821999997</v>
      </c>
      <c r="F27" s="6">
        <v>434.73125390000001</v>
      </c>
      <c r="G27" s="6">
        <f t="shared" si="0"/>
        <v>426.60042966000003</v>
      </c>
      <c r="J27" s="10" t="s">
        <v>33</v>
      </c>
      <c r="K27" s="15">
        <v>203.417333333333</v>
      </c>
      <c r="L27" s="12">
        <f t="shared" si="2"/>
        <v>1.0971685287061774</v>
      </c>
    </row>
    <row r="28" spans="1:12" x14ac:dyDescent="0.25">
      <c r="A28" s="9" t="s">
        <v>34</v>
      </c>
      <c r="B28" s="6">
        <v>44.47341505</v>
      </c>
      <c r="C28" s="6">
        <v>43.564957159999999</v>
      </c>
      <c r="D28" s="6">
        <v>43.950005019999999</v>
      </c>
      <c r="E28" s="6">
        <v>42.647349759999997</v>
      </c>
      <c r="F28" s="6">
        <v>42.25075992</v>
      </c>
      <c r="G28" s="6">
        <f t="shared" si="0"/>
        <v>43.377297382000002</v>
      </c>
      <c r="J28" s="10" t="s">
        <v>34</v>
      </c>
      <c r="K28" s="15">
        <v>28.318666666666701</v>
      </c>
      <c r="L28" s="12">
        <f t="shared" si="2"/>
        <v>0.53175634617919676</v>
      </c>
    </row>
    <row r="29" spans="1:12" x14ac:dyDescent="0.25">
      <c r="A29" s="9" t="s">
        <v>35</v>
      </c>
      <c r="B29" s="6">
        <v>4324.6005742899997</v>
      </c>
      <c r="C29" s="6">
        <v>4308.2173548500004</v>
      </c>
      <c r="D29" s="6">
        <v>4290.7315619199999</v>
      </c>
      <c r="E29" s="6">
        <v>4308.0197806100005</v>
      </c>
      <c r="F29" s="6">
        <v>4305.4109235699998</v>
      </c>
      <c r="G29" s="6">
        <f t="shared" si="0"/>
        <v>4307.3960390480006</v>
      </c>
      <c r="J29" s="10" t="s">
        <v>35</v>
      </c>
      <c r="K29" s="15">
        <v>3810.92333333333</v>
      </c>
      <c r="L29" s="12">
        <f t="shared" si="2"/>
        <v>0.13027622502193381</v>
      </c>
    </row>
    <row r="30" spans="1:12" s="16" customFormat="1" x14ac:dyDescent="0.25">
      <c r="A30" s="9" t="s">
        <v>36</v>
      </c>
      <c r="B30" s="6">
        <v>753.51535166999997</v>
      </c>
      <c r="C30" s="6">
        <v>663.22585360000005</v>
      </c>
      <c r="D30" s="6">
        <v>673.19138234000002</v>
      </c>
      <c r="E30" s="6">
        <v>691.78871855</v>
      </c>
      <c r="F30" s="6">
        <v>683.13042042999996</v>
      </c>
      <c r="G30" s="6">
        <f t="shared" si="0"/>
        <v>692.970345318</v>
      </c>
      <c r="J30" s="10" t="s">
        <v>36</v>
      </c>
      <c r="K30" s="15">
        <v>546.47466666666696</v>
      </c>
      <c r="L30" s="12">
        <f t="shared" si="2"/>
        <v>0.26807405281001073</v>
      </c>
    </row>
    <row r="31" spans="1:12" x14ac:dyDescent="0.25">
      <c r="A31" s="9" t="s">
        <v>37</v>
      </c>
      <c r="B31" s="8">
        <v>709.85193360000005</v>
      </c>
      <c r="C31" s="8">
        <v>638.22863593</v>
      </c>
      <c r="D31" s="8">
        <v>691.69330531000003</v>
      </c>
      <c r="E31" s="8">
        <v>655.64322507999998</v>
      </c>
      <c r="F31" s="8">
        <v>671.60786112999995</v>
      </c>
      <c r="G31" s="6">
        <f t="shared" si="0"/>
        <v>673.40499221000005</v>
      </c>
      <c r="J31" s="10" t="s">
        <v>37</v>
      </c>
      <c r="K31" s="15">
        <v>365.52533333333298</v>
      </c>
      <c r="L31" s="12">
        <f t="shared" si="2"/>
        <v>0.84229362728164947</v>
      </c>
    </row>
    <row r="32" spans="1:12" x14ac:dyDescent="0.25">
      <c r="A32" s="9" t="s">
        <v>38</v>
      </c>
      <c r="B32" s="6">
        <v>97.656868750000001</v>
      </c>
      <c r="C32" s="6">
        <v>91.580769619999998</v>
      </c>
      <c r="D32" s="6">
        <v>95.048759630000006</v>
      </c>
      <c r="E32" s="6">
        <v>98.932083939999998</v>
      </c>
      <c r="F32" s="6">
        <v>98.810973840000003</v>
      </c>
      <c r="G32" s="6">
        <f t="shared" si="0"/>
        <v>96.40589115600001</v>
      </c>
      <c r="J32" s="10" t="s">
        <v>38</v>
      </c>
      <c r="K32" s="15">
        <v>27.95</v>
      </c>
      <c r="L32" s="12">
        <f t="shared" si="2"/>
        <v>2.449226874991056</v>
      </c>
    </row>
    <row r="33" spans="1:12" x14ac:dyDescent="0.25">
      <c r="A33" s="9" t="s">
        <v>39</v>
      </c>
      <c r="B33" s="6">
        <v>128.48004570000001</v>
      </c>
      <c r="C33" s="6">
        <v>79.757695499999997</v>
      </c>
      <c r="D33" s="6">
        <v>98.360175369999993</v>
      </c>
      <c r="E33" s="6">
        <v>70.368929690000002</v>
      </c>
      <c r="F33" s="6">
        <v>90.468303359999993</v>
      </c>
      <c r="G33" s="6">
        <f t="shared" si="0"/>
        <v>93.487029923999998</v>
      </c>
      <c r="J33" s="10" t="s">
        <v>39</v>
      </c>
      <c r="K33" s="15">
        <v>43.420666666666698</v>
      </c>
      <c r="L33" s="12">
        <f>G33/K33-1</f>
        <v>1.1530537668084309</v>
      </c>
    </row>
    <row r="34" spans="1:12" x14ac:dyDescent="0.25">
      <c r="A34" s="9" t="s">
        <v>40</v>
      </c>
      <c r="B34" s="6">
        <v>88.768162989999993</v>
      </c>
      <c r="C34" s="6">
        <v>81.870810300000002</v>
      </c>
      <c r="D34" s="6">
        <v>82.685646950000006</v>
      </c>
      <c r="E34" s="6">
        <v>85.640851589999997</v>
      </c>
      <c r="F34" s="6">
        <v>84.474327740000007</v>
      </c>
      <c r="G34" s="6">
        <f t="shared" si="0"/>
        <v>84.687959914000004</v>
      </c>
      <c r="J34" s="10" t="s">
        <v>40</v>
      </c>
      <c r="K34" s="15">
        <v>28.6146666666667</v>
      </c>
      <c r="L34" s="12">
        <f t="shared" ref="L34:L41" si="3">G34/K34-1</f>
        <v>1.9595997360560986</v>
      </c>
    </row>
    <row r="35" spans="1:12" x14ac:dyDescent="0.25">
      <c r="A35" s="9" t="s">
        <v>41</v>
      </c>
      <c r="B35" s="6">
        <v>109.56651936999999</v>
      </c>
      <c r="C35" s="6">
        <v>107.10908959</v>
      </c>
      <c r="D35" s="6">
        <v>113.25910211</v>
      </c>
      <c r="E35" s="6">
        <v>110.54233804</v>
      </c>
      <c r="F35" s="6">
        <v>110.99937195</v>
      </c>
      <c r="G35" s="6">
        <f t="shared" si="0"/>
        <v>110.295284212</v>
      </c>
      <c r="J35" s="10" t="s">
        <v>41</v>
      </c>
      <c r="K35" s="15">
        <v>56.772666666666701</v>
      </c>
      <c r="L35" s="12">
        <f t="shared" si="3"/>
        <v>0.9427532770229794</v>
      </c>
    </row>
    <row r="36" spans="1:12" s="16" customFormat="1" x14ac:dyDescent="0.25">
      <c r="A36" s="9" t="s">
        <v>42</v>
      </c>
      <c r="B36" s="6">
        <v>262.92737419000002</v>
      </c>
      <c r="C36" s="6">
        <v>255.06464339999999</v>
      </c>
      <c r="D36" s="6">
        <v>254.58843112</v>
      </c>
      <c r="E36" s="6">
        <v>254.93166178999999</v>
      </c>
      <c r="F36" s="6">
        <v>253.91309347000001</v>
      </c>
      <c r="G36" s="6">
        <f t="shared" si="0"/>
        <v>256.285040794</v>
      </c>
      <c r="J36" s="10" t="s">
        <v>42</v>
      </c>
      <c r="K36" s="15">
        <v>73.947999999999993</v>
      </c>
      <c r="L36" s="12">
        <f t="shared" si="3"/>
        <v>2.4657467516903773</v>
      </c>
    </row>
    <row r="37" spans="1:12" x14ac:dyDescent="0.25">
      <c r="A37" s="9" t="s">
        <v>43</v>
      </c>
      <c r="B37" s="8">
        <v>1118.9724556799999</v>
      </c>
      <c r="C37" s="8">
        <v>1120.2818354799999</v>
      </c>
      <c r="D37" s="8">
        <v>1117.4684043499999</v>
      </c>
      <c r="E37" s="8">
        <v>1121.5668328199999</v>
      </c>
      <c r="F37" s="8">
        <v>1121.0182668099999</v>
      </c>
      <c r="G37" s="6">
        <f t="shared" si="0"/>
        <v>1119.8615590279999</v>
      </c>
      <c r="J37" s="10" t="s">
        <v>43</v>
      </c>
      <c r="K37" s="15">
        <v>611.85733333333303</v>
      </c>
      <c r="L37" s="12">
        <f t="shared" si="3"/>
        <v>0.83026581201064364</v>
      </c>
    </row>
    <row r="38" spans="1:12" x14ac:dyDescent="0.25">
      <c r="A38" s="9" t="s">
        <v>44</v>
      </c>
      <c r="B38" s="6">
        <v>26.87491713</v>
      </c>
      <c r="C38" s="6">
        <v>23.927</v>
      </c>
      <c r="D38" s="6">
        <v>24.27406642</v>
      </c>
      <c r="E38" s="6">
        <v>17.40565702</v>
      </c>
      <c r="F38" s="6">
        <v>26.87491713</v>
      </c>
      <c r="G38" s="6">
        <f t="shared" si="0"/>
        <v>23.871311540000001</v>
      </c>
      <c r="J38" s="10" t="s">
        <v>44</v>
      </c>
      <c r="K38" s="15">
        <v>10.062666666666701</v>
      </c>
      <c r="L38" s="12">
        <f t="shared" si="3"/>
        <v>1.3722649602490975</v>
      </c>
    </row>
    <row r="39" spans="1:12" x14ac:dyDescent="0.25">
      <c r="A39" s="9" t="s">
        <v>45</v>
      </c>
      <c r="B39" s="6">
        <v>114.00869426</v>
      </c>
      <c r="C39" s="6">
        <v>140.73844439000001</v>
      </c>
      <c r="D39" s="6">
        <v>121.82228652000001</v>
      </c>
      <c r="E39" s="6">
        <v>121.29825821</v>
      </c>
      <c r="F39" s="6">
        <v>152.41608557000001</v>
      </c>
      <c r="G39" s="6">
        <f t="shared" si="0"/>
        <v>130.05675378999999</v>
      </c>
      <c r="J39" s="10" t="s">
        <v>45</v>
      </c>
      <c r="K39" s="15">
        <v>41.696666666666701</v>
      </c>
      <c r="L39" s="12">
        <f t="shared" si="3"/>
        <v>2.1191163272044098</v>
      </c>
    </row>
    <row r="40" spans="1:12" x14ac:dyDescent="0.25">
      <c r="A40" s="9" t="s">
        <v>46</v>
      </c>
      <c r="B40" s="6">
        <v>464.28732754999999</v>
      </c>
      <c r="C40" s="6">
        <v>413.27012959000001</v>
      </c>
      <c r="D40" s="6">
        <v>374.17777052999998</v>
      </c>
      <c r="E40" s="6">
        <v>443.63823129000002</v>
      </c>
      <c r="F40" s="6">
        <v>515.80566471999998</v>
      </c>
      <c r="G40" s="6">
        <f t="shared" si="0"/>
        <v>442.23582473599998</v>
      </c>
      <c r="J40" s="10" t="s">
        <v>46</v>
      </c>
      <c r="K40" s="15">
        <v>147.916666666667</v>
      </c>
      <c r="L40" s="12">
        <f t="shared" si="3"/>
        <v>1.9897633221588666</v>
      </c>
    </row>
    <row r="41" spans="1:12" x14ac:dyDescent="0.25">
      <c r="A41" s="5" t="s">
        <v>47</v>
      </c>
      <c r="B41" s="18">
        <f>SUM(B2:B40)</f>
        <v>15892.16353455</v>
      </c>
      <c r="C41" s="6">
        <f>SUM(C2:C40)</f>
        <v>15471.350734040003</v>
      </c>
      <c r="D41" s="6">
        <f>SUM(D2:D40)</f>
        <v>15581.226993780001</v>
      </c>
      <c r="E41" s="6">
        <f>SUM(E2:E40)</f>
        <v>15877.012870390003</v>
      </c>
      <c r="F41" s="6">
        <f>SUM(F2:F40)</f>
        <v>15712.555808999999</v>
      </c>
      <c r="G41" s="6">
        <f t="shared" si="0"/>
        <v>15706.861988352004</v>
      </c>
      <c r="J41" s="10" t="s">
        <v>47</v>
      </c>
      <c r="K41" s="15">
        <v>8865.4</v>
      </c>
      <c r="L41" s="12">
        <f t="shared" si="3"/>
        <v>0.77170370071874994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zoomScaleNormal="100" workbookViewId="0">
      <selection activeCell="A9" sqref="A9"/>
    </sheetView>
  </sheetViews>
  <sheetFormatPr defaultRowHeight="15" x14ac:dyDescent="0.25"/>
  <cols>
    <col min="1" max="1025" width="8.6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DMBO</vt:lpstr>
      <vt:lpstr>DTC</vt:lpstr>
      <vt:lpstr>GMOD</vt:lpstr>
      <vt:lpstr>GTCOD</vt:lpstr>
      <vt:lpstr>PEDRO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Stevao Andrade</dc:creator>
  <dc:description/>
  <cp:lastModifiedBy>Stevao Andrade</cp:lastModifiedBy>
  <cp:revision>14</cp:revision>
  <dcterms:created xsi:type="dcterms:W3CDTF">2016-09-20T13:44:17Z</dcterms:created>
  <dcterms:modified xsi:type="dcterms:W3CDTF">2016-09-21T16:41:20Z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