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abello/Desktop/ICDM2020 - STSF code/"/>
    </mc:Choice>
  </mc:AlternateContent>
  <xr:revisionPtr revIDLastSave="0" documentId="13_ncr:1_{D3C30BC9-5A4A-D847-9832-4F6626E5264C}" xr6:coauthVersionLast="45" xr6:coauthVersionMax="45" xr10:uidLastSave="{00000000-0000-0000-0000-000000000000}"/>
  <bookViews>
    <workbookView xWindow="0" yWindow="0" windowWidth="25600" windowHeight="16000" xr2:uid="{845794F9-9A7E-6640-B2FD-68E1B9D4649E}"/>
  </bookViews>
  <sheets>
    <sheet name="STSF 10 runs" sheetId="1" r:id="rId1"/>
    <sheet name="STSF compariso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9" i="6" l="1"/>
  <c r="O89" i="6"/>
  <c r="N89" i="6"/>
  <c r="M89" i="6"/>
  <c r="J89" i="6"/>
  <c r="I89" i="6"/>
  <c r="H89" i="6"/>
  <c r="G89" i="6"/>
  <c r="AC86" i="6"/>
  <c r="AB86" i="6"/>
  <c r="AA86" i="6"/>
  <c r="Z86" i="6"/>
  <c r="Y86" i="6"/>
  <c r="X86" i="6"/>
  <c r="W86" i="6"/>
  <c r="V86" i="6"/>
  <c r="U86" i="6"/>
  <c r="T86" i="6"/>
  <c r="AC85" i="6"/>
  <c r="AB85" i="6"/>
  <c r="AA85" i="6"/>
  <c r="Z85" i="6"/>
  <c r="Y85" i="6"/>
  <c r="X85" i="6"/>
  <c r="W85" i="6"/>
  <c r="V85" i="6"/>
  <c r="U85" i="6"/>
  <c r="T85" i="6"/>
  <c r="AC84" i="6"/>
  <c r="AB84" i="6"/>
  <c r="AA84" i="6"/>
  <c r="Z84" i="6"/>
  <c r="Y84" i="6"/>
  <c r="X84" i="6"/>
  <c r="W84" i="6"/>
  <c r="V84" i="6"/>
  <c r="U84" i="6"/>
  <c r="T84" i="6"/>
  <c r="AC83" i="6"/>
  <c r="AB83" i="6"/>
  <c r="AA83" i="6"/>
  <c r="Z83" i="6"/>
  <c r="Y83" i="6"/>
  <c r="X83" i="6"/>
  <c r="W83" i="6"/>
  <c r="V83" i="6"/>
  <c r="U83" i="6"/>
  <c r="T83" i="6"/>
  <c r="AC82" i="6"/>
  <c r="AB82" i="6"/>
  <c r="AA82" i="6"/>
  <c r="Z82" i="6"/>
  <c r="Y82" i="6"/>
  <c r="X82" i="6"/>
  <c r="W82" i="6"/>
  <c r="V82" i="6"/>
  <c r="U82" i="6"/>
  <c r="T82" i="6"/>
  <c r="AC81" i="6"/>
  <c r="AB81" i="6"/>
  <c r="AA81" i="6"/>
  <c r="Z81" i="6"/>
  <c r="Y81" i="6"/>
  <c r="X81" i="6"/>
  <c r="W81" i="6"/>
  <c r="V81" i="6"/>
  <c r="U81" i="6"/>
  <c r="T81" i="6"/>
  <c r="AC80" i="6"/>
  <c r="AB80" i="6"/>
  <c r="AA80" i="6"/>
  <c r="Z80" i="6"/>
  <c r="Y80" i="6"/>
  <c r="X80" i="6"/>
  <c r="W80" i="6"/>
  <c r="V80" i="6"/>
  <c r="U80" i="6"/>
  <c r="T80" i="6"/>
  <c r="AC79" i="6"/>
  <c r="AB79" i="6"/>
  <c r="AA79" i="6"/>
  <c r="Z79" i="6"/>
  <c r="Y79" i="6"/>
  <c r="X79" i="6"/>
  <c r="W79" i="6"/>
  <c r="V79" i="6"/>
  <c r="U79" i="6"/>
  <c r="T79" i="6"/>
  <c r="AC78" i="6"/>
  <c r="AB78" i="6"/>
  <c r="AA78" i="6"/>
  <c r="Z78" i="6"/>
  <c r="Y78" i="6"/>
  <c r="X78" i="6"/>
  <c r="W78" i="6"/>
  <c r="V78" i="6"/>
  <c r="U78" i="6"/>
  <c r="T78" i="6"/>
  <c r="AC77" i="6"/>
  <c r="AB77" i="6"/>
  <c r="AA77" i="6"/>
  <c r="Z77" i="6"/>
  <c r="Y77" i="6"/>
  <c r="X77" i="6"/>
  <c r="W77" i="6"/>
  <c r="V77" i="6"/>
  <c r="U77" i="6"/>
  <c r="T77" i="6"/>
  <c r="AC76" i="6"/>
  <c r="AB76" i="6"/>
  <c r="AA76" i="6"/>
  <c r="Z76" i="6"/>
  <c r="Y76" i="6"/>
  <c r="X76" i="6"/>
  <c r="W76" i="6"/>
  <c r="V76" i="6"/>
  <c r="U76" i="6"/>
  <c r="T76" i="6"/>
  <c r="AC75" i="6"/>
  <c r="AB75" i="6"/>
  <c r="AA75" i="6"/>
  <c r="Z75" i="6"/>
  <c r="Y75" i="6"/>
  <c r="X75" i="6"/>
  <c r="W75" i="6"/>
  <c r="V75" i="6"/>
  <c r="U75" i="6"/>
  <c r="T75" i="6"/>
  <c r="AC74" i="6"/>
  <c r="AB74" i="6"/>
  <c r="AA74" i="6"/>
  <c r="Z74" i="6"/>
  <c r="Y74" i="6"/>
  <c r="X74" i="6"/>
  <c r="W74" i="6"/>
  <c r="V74" i="6"/>
  <c r="U74" i="6"/>
  <c r="T74" i="6"/>
  <c r="AC73" i="6"/>
  <c r="AB73" i="6"/>
  <c r="AA73" i="6"/>
  <c r="Z73" i="6"/>
  <c r="Y73" i="6"/>
  <c r="X73" i="6"/>
  <c r="W73" i="6"/>
  <c r="V73" i="6"/>
  <c r="U73" i="6"/>
  <c r="T73" i="6"/>
  <c r="AC72" i="6"/>
  <c r="AB72" i="6"/>
  <c r="AA72" i="6"/>
  <c r="Z72" i="6"/>
  <c r="Y72" i="6"/>
  <c r="X72" i="6"/>
  <c r="W72" i="6"/>
  <c r="V72" i="6"/>
  <c r="U72" i="6"/>
  <c r="T72" i="6"/>
  <c r="AC71" i="6"/>
  <c r="AB71" i="6"/>
  <c r="AA71" i="6"/>
  <c r="Z71" i="6"/>
  <c r="Y71" i="6"/>
  <c r="X71" i="6"/>
  <c r="W71" i="6"/>
  <c r="V71" i="6"/>
  <c r="U71" i="6"/>
  <c r="T71" i="6"/>
  <c r="AC70" i="6"/>
  <c r="AB70" i="6"/>
  <c r="AA70" i="6"/>
  <c r="Z70" i="6"/>
  <c r="Y70" i="6"/>
  <c r="X70" i="6"/>
  <c r="W70" i="6"/>
  <c r="V70" i="6"/>
  <c r="U70" i="6"/>
  <c r="T70" i="6"/>
  <c r="AC69" i="6"/>
  <c r="AB69" i="6"/>
  <c r="AA69" i="6"/>
  <c r="Z69" i="6"/>
  <c r="Y69" i="6"/>
  <c r="X69" i="6"/>
  <c r="W69" i="6"/>
  <c r="V69" i="6"/>
  <c r="U69" i="6"/>
  <c r="T69" i="6"/>
  <c r="AC68" i="6"/>
  <c r="AB68" i="6"/>
  <c r="AA68" i="6"/>
  <c r="Z68" i="6"/>
  <c r="Y68" i="6"/>
  <c r="X68" i="6"/>
  <c r="W68" i="6"/>
  <c r="V68" i="6"/>
  <c r="U68" i="6"/>
  <c r="T68" i="6"/>
  <c r="AC67" i="6"/>
  <c r="AB67" i="6"/>
  <c r="AA67" i="6"/>
  <c r="Z67" i="6"/>
  <c r="Y67" i="6"/>
  <c r="X67" i="6"/>
  <c r="W67" i="6"/>
  <c r="V67" i="6"/>
  <c r="U67" i="6"/>
  <c r="T67" i="6"/>
  <c r="AC66" i="6"/>
  <c r="AB66" i="6"/>
  <c r="AA66" i="6"/>
  <c r="Z66" i="6"/>
  <c r="Y66" i="6"/>
  <c r="X66" i="6"/>
  <c r="W66" i="6"/>
  <c r="V66" i="6"/>
  <c r="U66" i="6"/>
  <c r="T66" i="6"/>
  <c r="AC65" i="6"/>
  <c r="AB65" i="6"/>
  <c r="AA65" i="6"/>
  <c r="Z65" i="6"/>
  <c r="Y65" i="6"/>
  <c r="X65" i="6"/>
  <c r="W65" i="6"/>
  <c r="V65" i="6"/>
  <c r="U65" i="6"/>
  <c r="T65" i="6"/>
  <c r="AC64" i="6"/>
  <c r="AB64" i="6"/>
  <c r="AA64" i="6"/>
  <c r="Z64" i="6"/>
  <c r="Y64" i="6"/>
  <c r="X64" i="6"/>
  <c r="W64" i="6"/>
  <c r="V64" i="6"/>
  <c r="U64" i="6"/>
  <c r="T64" i="6"/>
  <c r="AC63" i="6"/>
  <c r="AB63" i="6"/>
  <c r="AA63" i="6"/>
  <c r="Z63" i="6"/>
  <c r="Y63" i="6"/>
  <c r="X63" i="6"/>
  <c r="W63" i="6"/>
  <c r="V63" i="6"/>
  <c r="U63" i="6"/>
  <c r="T63" i="6"/>
  <c r="AC62" i="6"/>
  <c r="AB62" i="6"/>
  <c r="AA62" i="6"/>
  <c r="Z62" i="6"/>
  <c r="Y62" i="6"/>
  <c r="X62" i="6"/>
  <c r="W62" i="6"/>
  <c r="V62" i="6"/>
  <c r="U62" i="6"/>
  <c r="T62" i="6"/>
  <c r="AC61" i="6"/>
  <c r="AB61" i="6"/>
  <c r="AA61" i="6"/>
  <c r="Z61" i="6"/>
  <c r="Y61" i="6"/>
  <c r="X61" i="6"/>
  <c r="W61" i="6"/>
  <c r="V61" i="6"/>
  <c r="U61" i="6"/>
  <c r="T61" i="6"/>
  <c r="AC60" i="6"/>
  <c r="AB60" i="6"/>
  <c r="AA60" i="6"/>
  <c r="Z60" i="6"/>
  <c r="Y60" i="6"/>
  <c r="X60" i="6"/>
  <c r="W60" i="6"/>
  <c r="V60" i="6"/>
  <c r="U60" i="6"/>
  <c r="T60" i="6"/>
  <c r="AC59" i="6"/>
  <c r="AB59" i="6"/>
  <c r="AA59" i="6"/>
  <c r="Z59" i="6"/>
  <c r="Y59" i="6"/>
  <c r="X59" i="6"/>
  <c r="W59" i="6"/>
  <c r="V59" i="6"/>
  <c r="U59" i="6"/>
  <c r="T59" i="6"/>
  <c r="AC58" i="6"/>
  <c r="AB58" i="6"/>
  <c r="AA58" i="6"/>
  <c r="Z58" i="6"/>
  <c r="Y58" i="6"/>
  <c r="X58" i="6"/>
  <c r="W58" i="6"/>
  <c r="V58" i="6"/>
  <c r="U58" i="6"/>
  <c r="T58" i="6"/>
  <c r="AC57" i="6"/>
  <c r="AB57" i="6"/>
  <c r="AA57" i="6"/>
  <c r="Z57" i="6"/>
  <c r="Y57" i="6"/>
  <c r="X57" i="6"/>
  <c r="W57" i="6"/>
  <c r="V57" i="6"/>
  <c r="U57" i="6"/>
  <c r="T57" i="6"/>
  <c r="AC56" i="6"/>
  <c r="AB56" i="6"/>
  <c r="AA56" i="6"/>
  <c r="Z56" i="6"/>
  <c r="Y56" i="6"/>
  <c r="X56" i="6"/>
  <c r="W56" i="6"/>
  <c r="V56" i="6"/>
  <c r="U56" i="6"/>
  <c r="T56" i="6"/>
  <c r="AC55" i="6"/>
  <c r="AB55" i="6"/>
  <c r="AA55" i="6"/>
  <c r="Z55" i="6"/>
  <c r="Y55" i="6"/>
  <c r="X55" i="6"/>
  <c r="W55" i="6"/>
  <c r="V55" i="6"/>
  <c r="U55" i="6"/>
  <c r="T55" i="6"/>
  <c r="AC54" i="6"/>
  <c r="AB54" i="6"/>
  <c r="AA54" i="6"/>
  <c r="Z54" i="6"/>
  <c r="Y54" i="6"/>
  <c r="X54" i="6"/>
  <c r="W54" i="6"/>
  <c r="V54" i="6"/>
  <c r="U54" i="6"/>
  <c r="T54" i="6"/>
  <c r="AC53" i="6"/>
  <c r="AB53" i="6"/>
  <c r="AA53" i="6"/>
  <c r="Z53" i="6"/>
  <c r="Y53" i="6"/>
  <c r="X53" i="6"/>
  <c r="W53" i="6"/>
  <c r="V53" i="6"/>
  <c r="U53" i="6"/>
  <c r="T53" i="6"/>
  <c r="AC52" i="6"/>
  <c r="AB52" i="6"/>
  <c r="AA52" i="6"/>
  <c r="Z52" i="6"/>
  <c r="Y52" i="6"/>
  <c r="X52" i="6"/>
  <c r="W52" i="6"/>
  <c r="V52" i="6"/>
  <c r="U52" i="6"/>
  <c r="T52" i="6"/>
  <c r="AC51" i="6"/>
  <c r="AB51" i="6"/>
  <c r="AA51" i="6"/>
  <c r="Z51" i="6"/>
  <c r="Y51" i="6"/>
  <c r="X51" i="6"/>
  <c r="W51" i="6"/>
  <c r="V51" i="6"/>
  <c r="U51" i="6"/>
  <c r="T51" i="6"/>
  <c r="AC50" i="6"/>
  <c r="AB50" i="6"/>
  <c r="AA50" i="6"/>
  <c r="Z50" i="6"/>
  <c r="Y50" i="6"/>
  <c r="X50" i="6"/>
  <c r="W50" i="6"/>
  <c r="V50" i="6"/>
  <c r="U50" i="6"/>
  <c r="T50" i="6"/>
  <c r="AC49" i="6"/>
  <c r="AB49" i="6"/>
  <c r="AA49" i="6"/>
  <c r="Z49" i="6"/>
  <c r="Y49" i="6"/>
  <c r="X49" i="6"/>
  <c r="W49" i="6"/>
  <c r="V49" i="6"/>
  <c r="U49" i="6"/>
  <c r="T49" i="6"/>
  <c r="AC48" i="6"/>
  <c r="AB48" i="6"/>
  <c r="AA48" i="6"/>
  <c r="Z48" i="6"/>
  <c r="Y48" i="6"/>
  <c r="X48" i="6"/>
  <c r="W48" i="6"/>
  <c r="V48" i="6"/>
  <c r="U48" i="6"/>
  <c r="T48" i="6"/>
  <c r="AC47" i="6"/>
  <c r="AB47" i="6"/>
  <c r="AA47" i="6"/>
  <c r="Z47" i="6"/>
  <c r="Y47" i="6"/>
  <c r="X47" i="6"/>
  <c r="W47" i="6"/>
  <c r="V47" i="6"/>
  <c r="U47" i="6"/>
  <c r="T47" i="6"/>
  <c r="AC46" i="6"/>
  <c r="AB46" i="6"/>
  <c r="AA46" i="6"/>
  <c r="Z46" i="6"/>
  <c r="Y46" i="6"/>
  <c r="X46" i="6"/>
  <c r="W46" i="6"/>
  <c r="V46" i="6"/>
  <c r="U46" i="6"/>
  <c r="T46" i="6"/>
  <c r="AC45" i="6"/>
  <c r="AB45" i="6"/>
  <c r="AA45" i="6"/>
  <c r="Z45" i="6"/>
  <c r="Y45" i="6"/>
  <c r="X45" i="6"/>
  <c r="W45" i="6"/>
  <c r="V45" i="6"/>
  <c r="U45" i="6"/>
  <c r="T45" i="6"/>
  <c r="AC44" i="6"/>
  <c r="AB44" i="6"/>
  <c r="AA44" i="6"/>
  <c r="Z44" i="6"/>
  <c r="Y44" i="6"/>
  <c r="X44" i="6"/>
  <c r="W44" i="6"/>
  <c r="V44" i="6"/>
  <c r="U44" i="6"/>
  <c r="T44" i="6"/>
  <c r="AC43" i="6"/>
  <c r="AB43" i="6"/>
  <c r="AA43" i="6"/>
  <c r="Z43" i="6"/>
  <c r="Y43" i="6"/>
  <c r="X43" i="6"/>
  <c r="W43" i="6"/>
  <c r="V43" i="6"/>
  <c r="U43" i="6"/>
  <c r="T43" i="6"/>
  <c r="AC42" i="6"/>
  <c r="AB42" i="6"/>
  <c r="AA42" i="6"/>
  <c r="Z42" i="6"/>
  <c r="Y42" i="6"/>
  <c r="X42" i="6"/>
  <c r="W42" i="6"/>
  <c r="V42" i="6"/>
  <c r="U42" i="6"/>
  <c r="T42" i="6"/>
  <c r="AC41" i="6"/>
  <c r="AB41" i="6"/>
  <c r="AA41" i="6"/>
  <c r="Z41" i="6"/>
  <c r="Y41" i="6"/>
  <c r="X41" i="6"/>
  <c r="W41" i="6"/>
  <c r="V41" i="6"/>
  <c r="U41" i="6"/>
  <c r="T41" i="6"/>
  <c r="AC40" i="6"/>
  <c r="AB40" i="6"/>
  <c r="AA40" i="6"/>
  <c r="Z40" i="6"/>
  <c r="Y40" i="6"/>
  <c r="X40" i="6"/>
  <c r="W40" i="6"/>
  <c r="V40" i="6"/>
  <c r="U40" i="6"/>
  <c r="T40" i="6"/>
  <c r="AC39" i="6"/>
  <c r="AB39" i="6"/>
  <c r="AA39" i="6"/>
  <c r="Z39" i="6"/>
  <c r="Y39" i="6"/>
  <c r="X39" i="6"/>
  <c r="W39" i="6"/>
  <c r="V39" i="6"/>
  <c r="U39" i="6"/>
  <c r="T39" i="6"/>
  <c r="AC38" i="6"/>
  <c r="AB38" i="6"/>
  <c r="AA38" i="6"/>
  <c r="Z38" i="6"/>
  <c r="Y38" i="6"/>
  <c r="X38" i="6"/>
  <c r="W38" i="6"/>
  <c r="V38" i="6"/>
  <c r="U38" i="6"/>
  <c r="T38" i="6"/>
  <c r="AC37" i="6"/>
  <c r="AB37" i="6"/>
  <c r="AA37" i="6"/>
  <c r="Z37" i="6"/>
  <c r="Y37" i="6"/>
  <c r="X37" i="6"/>
  <c r="W37" i="6"/>
  <c r="V37" i="6"/>
  <c r="U37" i="6"/>
  <c r="T37" i="6"/>
  <c r="AC36" i="6"/>
  <c r="AB36" i="6"/>
  <c r="AA36" i="6"/>
  <c r="Z36" i="6"/>
  <c r="Y36" i="6"/>
  <c r="X36" i="6"/>
  <c r="W36" i="6"/>
  <c r="V36" i="6"/>
  <c r="U36" i="6"/>
  <c r="T36" i="6"/>
  <c r="AC35" i="6"/>
  <c r="AB35" i="6"/>
  <c r="AA35" i="6"/>
  <c r="Z35" i="6"/>
  <c r="Y35" i="6"/>
  <c r="X35" i="6"/>
  <c r="W35" i="6"/>
  <c r="V35" i="6"/>
  <c r="U35" i="6"/>
  <c r="T35" i="6"/>
  <c r="AC34" i="6"/>
  <c r="AB34" i="6"/>
  <c r="AA34" i="6"/>
  <c r="Z34" i="6"/>
  <c r="Y34" i="6"/>
  <c r="X34" i="6"/>
  <c r="W34" i="6"/>
  <c r="V34" i="6"/>
  <c r="U34" i="6"/>
  <c r="T34" i="6"/>
  <c r="AC33" i="6"/>
  <c r="AB33" i="6"/>
  <c r="AA33" i="6"/>
  <c r="Z33" i="6"/>
  <c r="Y33" i="6"/>
  <c r="X33" i="6"/>
  <c r="W33" i="6"/>
  <c r="V33" i="6"/>
  <c r="U33" i="6"/>
  <c r="T33" i="6"/>
  <c r="AC32" i="6"/>
  <c r="AB32" i="6"/>
  <c r="AA32" i="6"/>
  <c r="Z32" i="6"/>
  <c r="Y32" i="6"/>
  <c r="X32" i="6"/>
  <c r="W32" i="6"/>
  <c r="V32" i="6"/>
  <c r="U32" i="6"/>
  <c r="T32" i="6"/>
  <c r="AC31" i="6"/>
  <c r="AB31" i="6"/>
  <c r="AA31" i="6"/>
  <c r="Z31" i="6"/>
  <c r="Y31" i="6"/>
  <c r="X31" i="6"/>
  <c r="W31" i="6"/>
  <c r="V31" i="6"/>
  <c r="U31" i="6"/>
  <c r="T31" i="6"/>
  <c r="AC30" i="6"/>
  <c r="AB30" i="6"/>
  <c r="AA30" i="6"/>
  <c r="Z30" i="6"/>
  <c r="Y30" i="6"/>
  <c r="X30" i="6"/>
  <c r="W30" i="6"/>
  <c r="V30" i="6"/>
  <c r="U30" i="6"/>
  <c r="T30" i="6"/>
  <c r="AC29" i="6"/>
  <c r="AB29" i="6"/>
  <c r="AA29" i="6"/>
  <c r="Z29" i="6"/>
  <c r="Y29" i="6"/>
  <c r="X29" i="6"/>
  <c r="W29" i="6"/>
  <c r="V29" i="6"/>
  <c r="U29" i="6"/>
  <c r="T29" i="6"/>
  <c r="Y28" i="6"/>
  <c r="AC28" i="6"/>
  <c r="AC27" i="6"/>
  <c r="AB27" i="6"/>
  <c r="AA27" i="6"/>
  <c r="Z27" i="6"/>
  <c r="Y27" i="6"/>
  <c r="X27" i="6"/>
  <c r="W27" i="6"/>
  <c r="V27" i="6"/>
  <c r="U27" i="6"/>
  <c r="T27" i="6"/>
  <c r="AC26" i="6"/>
  <c r="AB26" i="6"/>
  <c r="AA26" i="6"/>
  <c r="Z26" i="6"/>
  <c r="Y26" i="6"/>
  <c r="X26" i="6"/>
  <c r="W26" i="6"/>
  <c r="V26" i="6"/>
  <c r="U26" i="6"/>
  <c r="T26" i="6"/>
  <c r="AC25" i="6"/>
  <c r="AB25" i="6"/>
  <c r="AA25" i="6"/>
  <c r="Z25" i="6"/>
  <c r="Y25" i="6"/>
  <c r="X25" i="6"/>
  <c r="W25" i="6"/>
  <c r="V25" i="6"/>
  <c r="U25" i="6"/>
  <c r="T25" i="6"/>
  <c r="AC24" i="6"/>
  <c r="AB24" i="6"/>
  <c r="AA24" i="6"/>
  <c r="Z24" i="6"/>
  <c r="Y24" i="6"/>
  <c r="X24" i="6"/>
  <c r="W24" i="6"/>
  <c r="V24" i="6"/>
  <c r="U24" i="6"/>
  <c r="T24" i="6"/>
  <c r="AC23" i="6"/>
  <c r="AB23" i="6"/>
  <c r="AA23" i="6"/>
  <c r="Z23" i="6"/>
  <c r="Y23" i="6"/>
  <c r="X23" i="6"/>
  <c r="W23" i="6"/>
  <c r="V23" i="6"/>
  <c r="U23" i="6"/>
  <c r="T23" i="6"/>
  <c r="AC22" i="6"/>
  <c r="AB22" i="6"/>
  <c r="AA22" i="6"/>
  <c r="Z22" i="6"/>
  <c r="Y22" i="6"/>
  <c r="X22" i="6"/>
  <c r="W22" i="6"/>
  <c r="V22" i="6"/>
  <c r="U22" i="6"/>
  <c r="T22" i="6"/>
  <c r="AC21" i="6"/>
  <c r="AB21" i="6"/>
  <c r="AA21" i="6"/>
  <c r="Z21" i="6"/>
  <c r="Y21" i="6"/>
  <c r="X21" i="6"/>
  <c r="W21" i="6"/>
  <c r="V21" i="6"/>
  <c r="U21" i="6"/>
  <c r="T21" i="6"/>
  <c r="AC20" i="6"/>
  <c r="AB20" i="6"/>
  <c r="AA20" i="6"/>
  <c r="Z20" i="6"/>
  <c r="Y20" i="6"/>
  <c r="X20" i="6"/>
  <c r="W20" i="6"/>
  <c r="V20" i="6"/>
  <c r="U20" i="6"/>
  <c r="T20" i="6"/>
  <c r="AC19" i="6"/>
  <c r="AB19" i="6"/>
  <c r="AA19" i="6"/>
  <c r="Z19" i="6"/>
  <c r="Y19" i="6"/>
  <c r="X19" i="6"/>
  <c r="W19" i="6"/>
  <c r="V19" i="6"/>
  <c r="U19" i="6"/>
  <c r="T19" i="6"/>
  <c r="AC18" i="6"/>
  <c r="AB18" i="6"/>
  <c r="AA18" i="6"/>
  <c r="Z18" i="6"/>
  <c r="Y18" i="6"/>
  <c r="X18" i="6"/>
  <c r="W18" i="6"/>
  <c r="V18" i="6"/>
  <c r="U18" i="6"/>
  <c r="T18" i="6"/>
  <c r="AC17" i="6"/>
  <c r="AB17" i="6"/>
  <c r="AA17" i="6"/>
  <c r="Z17" i="6"/>
  <c r="Y17" i="6"/>
  <c r="X17" i="6"/>
  <c r="W17" i="6"/>
  <c r="V17" i="6"/>
  <c r="U17" i="6"/>
  <c r="T17" i="6"/>
  <c r="AC16" i="6"/>
  <c r="AB16" i="6"/>
  <c r="AA16" i="6"/>
  <c r="Z16" i="6"/>
  <c r="Y16" i="6"/>
  <c r="X16" i="6"/>
  <c r="W16" i="6"/>
  <c r="V16" i="6"/>
  <c r="U16" i="6"/>
  <c r="T16" i="6"/>
  <c r="AC15" i="6"/>
  <c r="AB15" i="6"/>
  <c r="AA15" i="6"/>
  <c r="Z15" i="6"/>
  <c r="Y15" i="6"/>
  <c r="X15" i="6"/>
  <c r="W15" i="6"/>
  <c r="V15" i="6"/>
  <c r="U15" i="6"/>
  <c r="T15" i="6"/>
  <c r="AC14" i="6"/>
  <c r="AB14" i="6"/>
  <c r="AA14" i="6"/>
  <c r="Z14" i="6"/>
  <c r="Y14" i="6"/>
  <c r="X14" i="6"/>
  <c r="W14" i="6"/>
  <c r="V14" i="6"/>
  <c r="U14" i="6"/>
  <c r="T14" i="6"/>
  <c r="AC13" i="6"/>
  <c r="AB13" i="6"/>
  <c r="AA13" i="6"/>
  <c r="Z13" i="6"/>
  <c r="Y13" i="6"/>
  <c r="X13" i="6"/>
  <c r="W13" i="6"/>
  <c r="V13" i="6"/>
  <c r="U13" i="6"/>
  <c r="T13" i="6"/>
  <c r="AC12" i="6"/>
  <c r="AB12" i="6"/>
  <c r="AA12" i="6"/>
  <c r="Z12" i="6"/>
  <c r="Y12" i="6"/>
  <c r="X12" i="6"/>
  <c r="W12" i="6"/>
  <c r="V12" i="6"/>
  <c r="U12" i="6"/>
  <c r="T12" i="6"/>
  <c r="AC11" i="6"/>
  <c r="AB11" i="6"/>
  <c r="AA11" i="6"/>
  <c r="Z11" i="6"/>
  <c r="Y11" i="6"/>
  <c r="X11" i="6"/>
  <c r="W11" i="6"/>
  <c r="V11" i="6"/>
  <c r="U11" i="6"/>
  <c r="T11" i="6"/>
  <c r="AC10" i="6"/>
  <c r="AB10" i="6"/>
  <c r="AA10" i="6"/>
  <c r="Z10" i="6"/>
  <c r="Y10" i="6"/>
  <c r="X10" i="6"/>
  <c r="W10" i="6"/>
  <c r="V10" i="6"/>
  <c r="U10" i="6"/>
  <c r="T10" i="6"/>
  <c r="AC9" i="6"/>
  <c r="AB9" i="6"/>
  <c r="AA9" i="6"/>
  <c r="Z9" i="6"/>
  <c r="Y9" i="6"/>
  <c r="X9" i="6"/>
  <c r="W9" i="6"/>
  <c r="V9" i="6"/>
  <c r="U9" i="6"/>
  <c r="T9" i="6"/>
  <c r="AC8" i="6"/>
  <c r="AB8" i="6"/>
  <c r="AA8" i="6"/>
  <c r="Z8" i="6"/>
  <c r="Y8" i="6"/>
  <c r="X8" i="6"/>
  <c r="W8" i="6"/>
  <c r="V8" i="6"/>
  <c r="U8" i="6"/>
  <c r="T8" i="6"/>
  <c r="AC7" i="6"/>
  <c r="AB7" i="6"/>
  <c r="AA7" i="6"/>
  <c r="Z7" i="6"/>
  <c r="Y7" i="6"/>
  <c r="X7" i="6"/>
  <c r="W7" i="6"/>
  <c r="V7" i="6"/>
  <c r="U7" i="6"/>
  <c r="T7" i="6"/>
  <c r="AC6" i="6"/>
  <c r="AB6" i="6"/>
  <c r="AA6" i="6"/>
  <c r="Z6" i="6"/>
  <c r="Y6" i="6"/>
  <c r="X6" i="6"/>
  <c r="W6" i="6"/>
  <c r="V6" i="6"/>
  <c r="U6" i="6"/>
  <c r="T6" i="6"/>
  <c r="AC5" i="6"/>
  <c r="AB5" i="6"/>
  <c r="AA5" i="6"/>
  <c r="Z5" i="6"/>
  <c r="Y5" i="6"/>
  <c r="X5" i="6"/>
  <c r="W5" i="6"/>
  <c r="V5" i="6"/>
  <c r="U5" i="6"/>
  <c r="T5" i="6"/>
  <c r="AC4" i="6"/>
  <c r="AB4" i="6"/>
  <c r="AA4" i="6"/>
  <c r="Z4" i="6"/>
  <c r="Y4" i="6"/>
  <c r="X4" i="6"/>
  <c r="W4" i="6"/>
  <c r="V4" i="6"/>
  <c r="U4" i="6"/>
  <c r="T4" i="6"/>
  <c r="AC3" i="6"/>
  <c r="AB3" i="6"/>
  <c r="AA3" i="6"/>
  <c r="Z3" i="6"/>
  <c r="Y3" i="6"/>
  <c r="X3" i="6"/>
  <c r="W3" i="6"/>
  <c r="V3" i="6"/>
  <c r="U3" i="6"/>
  <c r="T3" i="6"/>
  <c r="AC2" i="6"/>
  <c r="AB2" i="6"/>
  <c r="AA2" i="6"/>
  <c r="Z2" i="6"/>
  <c r="Y2" i="6"/>
  <c r="Y89" i="6" s="1"/>
  <c r="X2" i="6"/>
  <c r="W2" i="6"/>
  <c r="V2" i="6"/>
  <c r="U2" i="6"/>
  <c r="T2" i="6"/>
  <c r="AC89" i="6" l="1"/>
  <c r="V28" i="6"/>
  <c r="V89" i="6" s="1"/>
  <c r="Z28" i="6"/>
  <c r="Z89" i="6" s="1"/>
  <c r="K89" i="6"/>
  <c r="W28" i="6"/>
  <c r="W89" i="6" s="1"/>
  <c r="AA28" i="6"/>
  <c r="AA89" i="6" s="1"/>
  <c r="L89" i="6"/>
  <c r="T28" i="6"/>
  <c r="T89" i="6" s="1"/>
  <c r="X28" i="6"/>
  <c r="X89" i="6" s="1"/>
  <c r="AB28" i="6"/>
  <c r="AB89" i="6" s="1"/>
  <c r="U28" i="6"/>
  <c r="U89" i="6" s="1"/>
  <c r="N89" i="1" l="1"/>
  <c r="M8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92" i="1" s="1"/>
  <c r="O2" i="1"/>
  <c r="O89" i="1" s="1"/>
  <c r="N92" i="1"/>
  <c r="M92" i="1"/>
  <c r="K89" i="1"/>
  <c r="J89" i="1"/>
  <c r="I89" i="1"/>
  <c r="H89" i="1"/>
  <c r="G89" i="1"/>
  <c r="F89" i="1"/>
  <c r="E89" i="1"/>
  <c r="D89" i="1"/>
  <c r="C89" i="1"/>
  <c r="B89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8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tc={A600B650-3B95-114F-9756-1EBBD635A530}</author>
  </authors>
  <commentList>
    <comment ref="L92" authorId="0" shapeId="0" xr:uid="{A600B650-3B95-114F-9756-1EBBD635A53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45 datasets from UCR time series datasets</t>
      </text>
    </comment>
  </commentList>
</comments>
</file>

<file path=xl/sharedStrings.xml><?xml version="1.0" encoding="utf-8"?>
<sst xmlns="http://schemas.openxmlformats.org/spreadsheetml/2006/main" count="217" uniqueCount="120">
  <si>
    <t>Datasets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</si>
  <si>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</si>
  <si>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</si>
  <si>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</si>
  <si>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</si>
  <si>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</si>
  <si>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</si>
  <si>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</si>
  <si>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</si>
  <si>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</si>
  <si>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</si>
  <si>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Accuracy</t>
  </si>
  <si>
    <t>TotalFeatures</t>
  </si>
  <si>
    <t>TotalNodes</t>
  </si>
  <si>
    <t>Adiac</t>
  </si>
  <si>
    <t>ArrowHead</t>
  </si>
  <si>
    <t>Beef</t>
  </si>
  <si>
    <t>BeetleFly</t>
  </si>
  <si>
    <t>BirdChicken</t>
  </si>
  <si>
    <t>Car</t>
  </si>
  <si>
    <t>CBF</t>
  </si>
  <si>
    <t>ChlorineConcentration</t>
  </si>
  <si>
    <t>CinCECGTorso</t>
  </si>
  <si>
    <t>Coffee</t>
  </si>
  <si>
    <t>Computers</t>
  </si>
  <si>
    <t>CricketX</t>
  </si>
  <si>
    <t>CricketY</t>
  </si>
  <si>
    <t>CricketZ</t>
  </si>
  <si>
    <t>DiatomSizeReduction</t>
  </si>
  <si>
    <t>DistalPhalanxOutlineAgeGroup</t>
  </si>
  <si>
    <t>DistalPhalanxOutlineCorrect</t>
  </si>
  <si>
    <t>DistalPhalanxTW</t>
  </si>
  <si>
    <t>Earthquakes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</si>
  <si>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</si>
  <si>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</si>
  <si>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</si>
  <si>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</si>
  <si>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</si>
  <si>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</si>
  <si>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</si>
  <si>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FiftyWords</t>
  </si>
  <si>
    <t>Fish</t>
  </si>
  <si>
    <t>FordA</t>
  </si>
  <si>
    <t>FordB</t>
  </si>
  <si>
    <t>GunPoint</t>
  </si>
  <si>
    <t>Ham</t>
  </si>
  <si>
    <t>HandOutlines</t>
  </si>
  <si>
    <t>Haptics</t>
  </si>
  <si>
    <t>Herring</t>
  </si>
  <si>
    <t>InlineSkate</t>
  </si>
  <si>
    <t>InsectWingbeatSound</t>
  </si>
  <si>
    <t>ItalyPowerDemand</t>
  </si>
  <si>
    <t>LargeKitchenAppliances</t>
  </si>
  <si>
    <t>Lightning2</t>
  </si>
  <si>
    <t>Lightning7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</si>
  <si>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</si>
  <si>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</si>
  <si>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</si>
  <si>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</si>
  <si>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</si>
  <si>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</si>
  <si>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</si>
  <si>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NonInvasiveFetalECGThorax1</t>
  </si>
  <si>
    <t>NonInvasiveFetalECGThorax2</t>
  </si>
  <si>
    <t>OliveOil</t>
  </si>
  <si>
    <t>OSULeaf</t>
  </si>
  <si>
    <t>PhalangesOutlinesCorrect</t>
  </si>
  <si>
    <t>Phoneme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</si>
  <si>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</si>
  <si>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</si>
  <si>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</si>
  <si>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</si>
  <si>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</si>
  <si>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</si>
  <si>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</si>
  <si>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</si>
  <si>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</si>
  <si>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SonyAIBORobotSurface1</t>
  </si>
  <si>
    <t>SonyAIBORobotSurface2</t>
  </si>
  <si>
    <t>StarLightCurves</t>
  </si>
  <si>
    <t>Strawberry</t>
  </si>
  <si>
    <t>SwedishLeaf</t>
  </si>
  <si>
    <t>Symbols</t>
  </si>
  <si>
    <t>SyntheticControl</t>
  </si>
  <si>
    <t>ToeSegmentation1</t>
  </si>
  <si>
    <t>ToeSegmentation2</t>
  </si>
  <si>
    <t>Trace</t>
  </si>
  <si>
    <t>TwoLeadECG</t>
  </si>
  <si>
    <t>TwoPatterns</t>
  </si>
  <si>
    <t>UWaveGestureLibraryAll</t>
  </si>
  <si>
    <t>UWaveGestureLibraryX</t>
  </si>
  <si>
    <t>UWaveGestureLibraryY</t>
  </si>
  <si>
    <t>UWaveGestureLibraryZ</t>
  </si>
  <si>
    <t>Wafer</t>
  </si>
  <si>
    <t>Wine</t>
  </si>
  <si>
    <t>WordSynonyms</t>
  </si>
  <si>
    <t>Worms</t>
  </si>
  <si>
    <t>WormsTwoClass</t>
  </si>
  <si>
    <t>Yoga</t>
  </si>
  <si>
    <t>45 datasets</t>
  </si>
  <si>
    <t>Average accuracy</t>
  </si>
  <si>
    <t>TrainingTime (seconds)</t>
  </si>
  <si>
    <t>TestingTime (seconds)</t>
  </si>
  <si>
    <t>TotalTime (seconds)</t>
  </si>
  <si>
    <t># classes</t>
  </si>
  <si>
    <t># train</t>
  </si>
  <si>
    <t># test</t>
  </si>
  <si>
    <t>length</t>
  </si>
  <si>
    <t>TSF</t>
  </si>
  <si>
    <t>RISE</t>
  </si>
  <si>
    <t>BOSS</t>
  </si>
  <si>
    <t>FCN</t>
  </si>
  <si>
    <t>ResNet</t>
  </si>
  <si>
    <t>PF</t>
  </si>
  <si>
    <t>STSF</t>
  </si>
  <si>
    <t>HIVE-COTE</t>
  </si>
  <si>
    <t>TS-CHIEF</t>
  </si>
  <si>
    <t>1NN-DTW</t>
  </si>
  <si>
    <t>Average rank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</si>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</sst>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164" fontId="4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stor Stiven Cabello Wilson" id="{0F5F9E12-0D16-8341-887E-83D504460B51}" userId="S::ncabello@student.unimelb.edu.au::717b4e07-ea72-4389-91f2-c3744eb05dd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92" dT="2020-09-09T00:29:23.27" personId="{0F5F9E12-0D16-8341-887E-83D504460B51}" id="{A600B650-3B95-114F-9756-1EBBD635A530}">
    <text>original 45 datasets from UCR time series datasets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84091-169D-DA46-BA0D-E8AFB8E25C57}">
  <dimension ref="A1:Q9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89" sqref="L89"/>
    </sheetView>
  </sheetViews>
  <sheetFormatPr baseColWidth="10" defaultRowHeight="16" x14ac:dyDescent="0.2"/>
  <cols>
    <col min="1" max="1" width="29.6640625" bestFit="1" customWidth="1"/>
    <col min="12" max="12" width="12.1640625" bestFit="1" customWidth="1"/>
    <col min="13" max="13" width="20.5" bestFit="1" customWidth="1"/>
    <col min="14" max="14" width="19.83203125" bestFit="1" customWidth="1"/>
    <col min="15" max="15" width="18" bestFit="1" customWidth="1"/>
    <col min="16" max="16" width="12.66406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101</v>
      </c>
      <c r="N1" s="1" t="s">
        <v>102</v>
      </c>
      <c r="O1" s="1" t="s">
        <v>103</v>
      </c>
      <c r="P1" s="1" t="s">
        <v>12</v>
      </c>
      <c r="Q1" s="1" t="s">
        <v>13</v>
      </c>
    </row>
    <row r="2" spans="1:17" x14ac:dyDescent="0.2">
      <c r="A2" s="3" t="s">
        <v>14</v>
      </c>
      <c r="B2" s="5">
        <v>0.83120204603580605</v>
      </c>
      <c r="C2" s="5">
        <v>0.83375959079283901</v>
      </c>
      <c r="D2" s="5">
        <v>0.83887468030690504</v>
      </c>
      <c r="E2" s="5">
        <v>0.82864450127877198</v>
      </c>
      <c r="F2" s="5">
        <v>0.820971867007673</v>
      </c>
      <c r="G2" s="5">
        <v>0.82352941176470595</v>
      </c>
      <c r="H2" s="5">
        <v>0.82352941176470595</v>
      </c>
      <c r="I2" s="5">
        <v>0.82608695652173902</v>
      </c>
      <c r="J2" s="5">
        <v>0.82352941176470595</v>
      </c>
      <c r="K2" s="5">
        <v>0.82864450127877198</v>
      </c>
      <c r="L2" s="5">
        <f>AVERAGE(B2:K2)</f>
        <v>0.82787723785166245</v>
      </c>
      <c r="M2">
        <v>143.4637829287</v>
      </c>
      <c r="N2">
        <v>3.4225993627000002</v>
      </c>
      <c r="O2">
        <f>SUM(M2:N2)</f>
        <v>146.8863822914</v>
      </c>
      <c r="P2">
        <v>190.08779999999999</v>
      </c>
      <c r="Q2">
        <v>52.191000000000003</v>
      </c>
    </row>
    <row r="3" spans="1:17" x14ac:dyDescent="0.2">
      <c r="A3" s="1" t="s">
        <v>15</v>
      </c>
      <c r="B3" s="5">
        <v>0.66857142857142904</v>
      </c>
      <c r="C3" s="5">
        <v>0.65142857142857102</v>
      </c>
      <c r="D3" s="5">
        <v>0.74285714285714299</v>
      </c>
      <c r="E3" s="5">
        <v>0.67428571428571404</v>
      </c>
      <c r="F3" s="5">
        <v>0.66285714285714303</v>
      </c>
      <c r="G3" s="5">
        <v>0.65142857142857102</v>
      </c>
      <c r="H3" s="5">
        <v>0.66285714285714303</v>
      </c>
      <c r="I3" s="5">
        <v>0.68571428571428605</v>
      </c>
      <c r="J3" s="5">
        <v>0.69142857142857095</v>
      </c>
      <c r="K3" s="5">
        <v>0.65714285714285703</v>
      </c>
      <c r="L3" s="5">
        <f t="shared" ref="L3:L66" si="0">AVERAGE(B3:K3)</f>
        <v>0.67485714285714293</v>
      </c>
      <c r="M3">
        <v>33.998141622600002</v>
      </c>
      <c r="N3">
        <v>0.86144179089999995</v>
      </c>
      <c r="O3">
        <f t="shared" ref="O3:O66" si="1">SUM(M3:N3)</f>
        <v>34.859583413500005</v>
      </c>
      <c r="P3">
        <v>208.857</v>
      </c>
      <c r="Q3">
        <v>3.3835999999999999</v>
      </c>
    </row>
    <row r="4" spans="1:17" x14ac:dyDescent="0.2">
      <c r="A4" s="3" t="s">
        <v>16</v>
      </c>
      <c r="B4" s="5">
        <v>0.8</v>
      </c>
      <c r="C4" s="5">
        <v>0.83333333333333304</v>
      </c>
      <c r="D4" s="5">
        <v>0.8</v>
      </c>
      <c r="E4" s="5">
        <v>0.86666666666666703</v>
      </c>
      <c r="F4" s="5">
        <v>0.86666666666666703</v>
      </c>
      <c r="G4" s="5">
        <v>0.86666666666666703</v>
      </c>
      <c r="H4" s="5">
        <v>0.86666666666666703</v>
      </c>
      <c r="I4" s="5">
        <v>0.8</v>
      </c>
      <c r="J4" s="5">
        <v>0.86666666666666703</v>
      </c>
      <c r="K4" s="5">
        <v>0.83333333333333304</v>
      </c>
      <c r="L4" s="5">
        <f t="shared" si="0"/>
        <v>0.84000000000000019</v>
      </c>
      <c r="M4">
        <v>43.639272054899997</v>
      </c>
      <c r="N4">
        <v>0.96506658550000002</v>
      </c>
      <c r="O4">
        <f t="shared" si="1"/>
        <v>44.604338640399995</v>
      </c>
      <c r="P4">
        <v>245.07259999999999</v>
      </c>
      <c r="Q4">
        <v>3.9712000000000001</v>
      </c>
    </row>
    <row r="5" spans="1:17" x14ac:dyDescent="0.2">
      <c r="A5" s="1" t="s">
        <v>17</v>
      </c>
      <c r="B5" s="5">
        <v>0.95</v>
      </c>
      <c r="C5" s="5">
        <v>0.9</v>
      </c>
      <c r="D5" s="5">
        <v>0.9</v>
      </c>
      <c r="E5" s="5">
        <v>0.95</v>
      </c>
      <c r="F5" s="5">
        <v>0.95</v>
      </c>
      <c r="G5" s="5">
        <v>0.95</v>
      </c>
      <c r="H5" s="5">
        <v>0.95</v>
      </c>
      <c r="I5" s="5">
        <v>0.95</v>
      </c>
      <c r="J5" s="5">
        <v>0.95</v>
      </c>
      <c r="K5" s="5">
        <v>0.95</v>
      </c>
      <c r="L5" s="5">
        <f t="shared" si="0"/>
        <v>0.94000000000000006</v>
      </c>
      <c r="M5">
        <v>36.619695146200002</v>
      </c>
      <c r="N5">
        <v>0.83585389349999994</v>
      </c>
      <c r="O5">
        <f t="shared" si="1"/>
        <v>37.455549039700003</v>
      </c>
      <c r="P5">
        <v>250.75980000000001</v>
      </c>
      <c r="Q5">
        <v>1.5791999999999999</v>
      </c>
    </row>
    <row r="6" spans="1:17" x14ac:dyDescent="0.2">
      <c r="A6" s="1" t="s">
        <v>18</v>
      </c>
      <c r="B6" s="5">
        <v>0.9</v>
      </c>
      <c r="C6" s="5">
        <v>0.9</v>
      </c>
      <c r="D6" s="5">
        <v>0.9</v>
      </c>
      <c r="E6" s="5">
        <v>0.9</v>
      </c>
      <c r="F6" s="5">
        <v>0.9</v>
      </c>
      <c r="G6" s="5">
        <v>0.9</v>
      </c>
      <c r="H6" s="5">
        <v>0.9</v>
      </c>
      <c r="I6" s="5">
        <v>0.9</v>
      </c>
      <c r="J6" s="5">
        <v>0.9</v>
      </c>
      <c r="K6" s="5">
        <v>0.9</v>
      </c>
      <c r="L6" s="5">
        <f t="shared" si="0"/>
        <v>0.90000000000000013</v>
      </c>
      <c r="M6">
        <v>36.661397356800002</v>
      </c>
      <c r="N6">
        <v>0.86288501529999995</v>
      </c>
      <c r="O6">
        <f t="shared" si="1"/>
        <v>37.524282372100004</v>
      </c>
      <c r="P6">
        <v>251.227</v>
      </c>
      <c r="Q6">
        <v>1.5</v>
      </c>
    </row>
    <row r="7" spans="1:17" x14ac:dyDescent="0.2">
      <c r="A7" s="1" t="s">
        <v>19</v>
      </c>
      <c r="B7" s="5">
        <v>0.85</v>
      </c>
      <c r="C7" s="5">
        <v>0.83333333333333304</v>
      </c>
      <c r="D7" s="5">
        <v>0.8</v>
      </c>
      <c r="E7" s="5">
        <v>0.81666666666666698</v>
      </c>
      <c r="F7" s="5">
        <v>0.81666666666666698</v>
      </c>
      <c r="G7" s="5">
        <v>0.8</v>
      </c>
      <c r="H7" s="5">
        <v>0.8</v>
      </c>
      <c r="I7" s="5">
        <v>0.8</v>
      </c>
      <c r="J7" s="5">
        <v>0.83333333333333304</v>
      </c>
      <c r="K7" s="5">
        <v>0.8</v>
      </c>
      <c r="L7" s="5">
        <f t="shared" si="0"/>
        <v>0.81500000000000006</v>
      </c>
      <c r="M7">
        <v>50.4034623298</v>
      </c>
      <c r="N7">
        <v>1.1287824302</v>
      </c>
      <c r="O7">
        <f t="shared" si="1"/>
        <v>51.532244759999998</v>
      </c>
      <c r="P7">
        <v>259.24900000000002</v>
      </c>
      <c r="Q7">
        <v>5.5</v>
      </c>
    </row>
    <row r="8" spans="1:17" x14ac:dyDescent="0.2">
      <c r="A8" s="3" t="s">
        <v>20</v>
      </c>
      <c r="B8" s="5">
        <v>0.98</v>
      </c>
      <c r="C8" s="5">
        <v>0.98</v>
      </c>
      <c r="D8" s="5">
        <v>0.982222222222222</v>
      </c>
      <c r="E8" s="5">
        <v>0.97888888888888903</v>
      </c>
      <c r="F8" s="5">
        <v>0.97777777777777797</v>
      </c>
      <c r="G8" s="5">
        <v>0.98</v>
      </c>
      <c r="H8" s="5">
        <v>0.97888888888888903</v>
      </c>
      <c r="I8" s="5">
        <v>0.97666666666666702</v>
      </c>
      <c r="J8" s="5">
        <v>0.974444444444444</v>
      </c>
      <c r="K8" s="5">
        <v>0.98111111111111104</v>
      </c>
      <c r="L8" s="5">
        <f t="shared" si="0"/>
        <v>0.97900000000000009</v>
      </c>
      <c r="M8">
        <v>26.990198364699999</v>
      </c>
      <c r="N8">
        <v>1.0162297831</v>
      </c>
      <c r="O8">
        <f t="shared" si="1"/>
        <v>28.006428147800001</v>
      </c>
      <c r="P8">
        <v>170.3176</v>
      </c>
      <c r="Q8">
        <v>2.5106000000000002</v>
      </c>
    </row>
    <row r="9" spans="1:17" x14ac:dyDescent="0.2">
      <c r="A9" s="3" t="s">
        <v>21</v>
      </c>
      <c r="B9" s="5">
        <v>0.78177083333333297</v>
      </c>
      <c r="C9" s="5">
        <v>0.77447916666666705</v>
      </c>
      <c r="D9" s="5">
        <v>0.77682291666666703</v>
      </c>
      <c r="E9" s="5">
        <v>0.78098958333333302</v>
      </c>
      <c r="F9" s="5">
        <v>0.77760416666666698</v>
      </c>
      <c r="G9" s="5">
        <v>0.77942708333333299</v>
      </c>
      <c r="H9" s="5">
        <v>0.77161458333333299</v>
      </c>
      <c r="I9" s="5">
        <v>0.79218750000000004</v>
      </c>
      <c r="J9" s="5">
        <v>0.79401041666666705</v>
      </c>
      <c r="K9" s="5">
        <v>0.77526041666666701</v>
      </c>
      <c r="L9" s="5">
        <f t="shared" si="0"/>
        <v>0.78041666666666676</v>
      </c>
      <c r="M9">
        <v>80.176543682299993</v>
      </c>
      <c r="N9">
        <v>10.534811384899999</v>
      </c>
      <c r="O9">
        <f t="shared" si="1"/>
        <v>90.711355067199989</v>
      </c>
      <c r="P9">
        <v>187.81</v>
      </c>
      <c r="Q9">
        <v>45.420999999999999</v>
      </c>
    </row>
    <row r="10" spans="1:17" x14ac:dyDescent="0.2">
      <c r="A10" s="3" t="s">
        <v>22</v>
      </c>
      <c r="B10" s="5">
        <v>0.98695652173912995</v>
      </c>
      <c r="C10" s="5">
        <v>0.97826086956521696</v>
      </c>
      <c r="D10" s="5">
        <v>0.96159420289855102</v>
      </c>
      <c r="E10" s="5">
        <v>0.99565217391304395</v>
      </c>
      <c r="F10" s="5">
        <v>0.99275362318840599</v>
      </c>
      <c r="G10" s="5">
        <v>0.96956521739130397</v>
      </c>
      <c r="H10" s="5">
        <v>0.99492753623188401</v>
      </c>
      <c r="I10" s="5">
        <v>0.98623188405797102</v>
      </c>
      <c r="J10" s="5">
        <v>0.99057971014492796</v>
      </c>
      <c r="K10" s="5">
        <v>0.99202898550724605</v>
      </c>
      <c r="L10" s="5">
        <f t="shared" si="0"/>
        <v>0.98485507246376824</v>
      </c>
      <c r="M10">
        <v>67.471840444999998</v>
      </c>
      <c r="N10">
        <v>4.4163341355999997</v>
      </c>
      <c r="O10">
        <f t="shared" si="1"/>
        <v>71.888174580599994</v>
      </c>
      <c r="P10">
        <v>319.73520000000002</v>
      </c>
      <c r="Q10">
        <v>3.5468000000000002</v>
      </c>
    </row>
    <row r="11" spans="1:17" x14ac:dyDescent="0.2">
      <c r="A11" s="3" t="s">
        <v>23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f t="shared" si="0"/>
        <v>1</v>
      </c>
      <c r="M11">
        <v>32.021156998400002</v>
      </c>
      <c r="N11">
        <v>0.72827589770000001</v>
      </c>
      <c r="O11">
        <f t="shared" si="1"/>
        <v>32.749432896100004</v>
      </c>
      <c r="P11">
        <v>217.85939999999999</v>
      </c>
      <c r="Q11">
        <v>1.5016</v>
      </c>
    </row>
    <row r="12" spans="1:17" x14ac:dyDescent="0.2">
      <c r="A12" s="1" t="s">
        <v>24</v>
      </c>
      <c r="B12" s="5">
        <v>0.752</v>
      </c>
      <c r="C12" s="5">
        <v>0.748</v>
      </c>
      <c r="D12" s="5">
        <v>0.76</v>
      </c>
      <c r="E12" s="5">
        <v>0.76400000000000001</v>
      </c>
      <c r="F12" s="5">
        <v>0.75600000000000001</v>
      </c>
      <c r="G12" s="5">
        <v>0.75600000000000001</v>
      </c>
      <c r="H12" s="5">
        <v>0.75600000000000001</v>
      </c>
      <c r="I12" s="5">
        <v>0.752</v>
      </c>
      <c r="J12" s="5">
        <v>0.75600000000000001</v>
      </c>
      <c r="K12" s="5">
        <v>0.76</v>
      </c>
      <c r="L12" s="5">
        <f t="shared" si="0"/>
        <v>0.75600000000000001</v>
      </c>
      <c r="M12">
        <v>82.984437692300006</v>
      </c>
      <c r="N12">
        <v>1.8040566592</v>
      </c>
      <c r="O12">
        <f t="shared" si="1"/>
        <v>84.788494351500006</v>
      </c>
      <c r="P12">
        <v>272.11860000000001</v>
      </c>
      <c r="Q12">
        <v>13.5002</v>
      </c>
    </row>
    <row r="13" spans="1:17" x14ac:dyDescent="0.2">
      <c r="A13" s="3" t="s">
        <v>25</v>
      </c>
      <c r="B13" s="5">
        <v>0.66666666666666696</v>
      </c>
      <c r="C13" s="5">
        <v>0.67948717948717996</v>
      </c>
      <c r="D13" s="5">
        <v>0.68974358974358996</v>
      </c>
      <c r="E13" s="5">
        <v>0.70769230769230795</v>
      </c>
      <c r="F13" s="5">
        <v>0.67692307692307696</v>
      </c>
      <c r="G13" s="5">
        <v>0.68461538461538496</v>
      </c>
      <c r="H13" s="5">
        <v>0.67948717948717996</v>
      </c>
      <c r="I13" s="5">
        <v>0.69230769230769196</v>
      </c>
      <c r="J13" s="5">
        <v>0.67179487179487196</v>
      </c>
      <c r="K13" s="5">
        <v>0.68461538461538496</v>
      </c>
      <c r="L13" s="5">
        <f t="shared" si="0"/>
        <v>0.68333333333333346</v>
      </c>
      <c r="M13">
        <v>110.530892439</v>
      </c>
      <c r="N13">
        <v>3.7940584386</v>
      </c>
      <c r="O13">
        <f t="shared" si="1"/>
        <v>114.3249508776</v>
      </c>
      <c r="P13">
        <v>222.5984</v>
      </c>
      <c r="Q13">
        <v>41.232199999999999</v>
      </c>
    </row>
    <row r="14" spans="1:17" x14ac:dyDescent="0.2">
      <c r="A14" s="3" t="s">
        <v>26</v>
      </c>
      <c r="B14" s="5">
        <v>0.75384615384615405</v>
      </c>
      <c r="C14" s="5">
        <v>0.74102564102564095</v>
      </c>
      <c r="D14" s="5">
        <v>0.74358974358974395</v>
      </c>
      <c r="E14" s="5">
        <v>0.74615384615384595</v>
      </c>
      <c r="F14" s="5">
        <v>0.75384615384615405</v>
      </c>
      <c r="G14" s="5">
        <v>0.73589743589743595</v>
      </c>
      <c r="H14" s="5">
        <v>0.75128205128205106</v>
      </c>
      <c r="I14" s="5">
        <v>0.75128205128205106</v>
      </c>
      <c r="J14" s="5">
        <v>0.75128205128205106</v>
      </c>
      <c r="K14" s="5">
        <v>0.74871794871794894</v>
      </c>
      <c r="L14" s="5">
        <f t="shared" si="0"/>
        <v>0.74769230769230766</v>
      </c>
      <c r="M14">
        <v>108.3543112605</v>
      </c>
      <c r="N14">
        <v>3.7815605958999998</v>
      </c>
      <c r="O14">
        <f t="shared" si="1"/>
        <v>112.1358718564</v>
      </c>
      <c r="P14">
        <v>221.85740000000001</v>
      </c>
      <c r="Q14">
        <v>42.257800000000003</v>
      </c>
    </row>
    <row r="15" spans="1:17" x14ac:dyDescent="0.2">
      <c r="A15" s="3" t="s">
        <v>27</v>
      </c>
      <c r="B15" s="5">
        <v>0.71794871794871795</v>
      </c>
      <c r="C15" s="5">
        <v>0.72051282051282095</v>
      </c>
      <c r="D15" s="5">
        <v>0.72051282051282095</v>
      </c>
      <c r="E15" s="5">
        <v>0.72820512820512795</v>
      </c>
      <c r="F15" s="5">
        <v>0.72051282051282095</v>
      </c>
      <c r="G15" s="5">
        <v>0.73589743589743595</v>
      </c>
      <c r="H15" s="5">
        <v>0.72564102564102595</v>
      </c>
      <c r="I15" s="5">
        <v>0.71794871794871795</v>
      </c>
      <c r="J15" s="5">
        <v>0.71282051282051295</v>
      </c>
      <c r="K15" s="5">
        <v>0.71794871794871795</v>
      </c>
      <c r="L15" s="5">
        <f t="shared" si="0"/>
        <v>0.7217948717948719</v>
      </c>
      <c r="M15">
        <v>110.86586694650001</v>
      </c>
      <c r="N15">
        <v>3.9481761946999998</v>
      </c>
      <c r="O15">
        <f t="shared" si="1"/>
        <v>114.8140431412</v>
      </c>
      <c r="P15">
        <v>222.53639999999999</v>
      </c>
      <c r="Q15">
        <v>41.266199999999998</v>
      </c>
    </row>
    <row r="16" spans="1:17" x14ac:dyDescent="0.2">
      <c r="A16" s="3" t="s">
        <v>28</v>
      </c>
      <c r="B16" s="5">
        <v>0.95424836601307195</v>
      </c>
      <c r="C16" s="5">
        <v>0.973856209150327</v>
      </c>
      <c r="D16" s="5">
        <v>0.973856209150327</v>
      </c>
      <c r="E16" s="5">
        <v>0.97058823529411797</v>
      </c>
      <c r="F16" s="5">
        <v>0.96732026143790895</v>
      </c>
      <c r="G16" s="5">
        <v>0.97058823529411797</v>
      </c>
      <c r="H16" s="5">
        <v>0.96078431372549</v>
      </c>
      <c r="I16" s="5">
        <v>0.98039215686274495</v>
      </c>
      <c r="J16" s="5">
        <v>0.96078431372549</v>
      </c>
      <c r="K16" s="5">
        <v>0.95098039215686303</v>
      </c>
      <c r="L16" s="5">
        <f t="shared" si="0"/>
        <v>0.96633986928104587</v>
      </c>
      <c r="M16">
        <v>37.173187173000002</v>
      </c>
      <c r="N16">
        <v>0.94238157420000002</v>
      </c>
      <c r="O16">
        <f t="shared" si="1"/>
        <v>38.115568747200001</v>
      </c>
      <c r="P16">
        <v>229.19659999999999</v>
      </c>
      <c r="Q16">
        <v>2.4500000000000002</v>
      </c>
    </row>
    <row r="17" spans="1:17" x14ac:dyDescent="0.2">
      <c r="A17" s="1" t="s">
        <v>29</v>
      </c>
      <c r="B17" s="5">
        <v>0.70503597122302197</v>
      </c>
      <c r="C17" s="5">
        <v>0.74820143884892099</v>
      </c>
      <c r="D17" s="5">
        <v>0.72661870503597104</v>
      </c>
      <c r="E17" s="5">
        <v>0.73381294964028798</v>
      </c>
      <c r="F17" s="5">
        <v>0.73381294964028798</v>
      </c>
      <c r="G17" s="5">
        <v>0.71942446043165498</v>
      </c>
      <c r="H17" s="5">
        <v>0.71223021582733803</v>
      </c>
      <c r="I17" s="5">
        <v>0.72661870503597104</v>
      </c>
      <c r="J17" s="5">
        <v>0.74820143884892099</v>
      </c>
      <c r="K17" s="5">
        <v>0.72661870503597104</v>
      </c>
      <c r="L17" s="5">
        <f t="shared" si="0"/>
        <v>0.72805755395683458</v>
      </c>
      <c r="M17">
        <v>41.316276167200002</v>
      </c>
      <c r="N17">
        <v>1.3536192241</v>
      </c>
      <c r="O17">
        <f t="shared" si="1"/>
        <v>42.669895391300003</v>
      </c>
      <c r="P17">
        <v>144.86000000000001</v>
      </c>
      <c r="Q17">
        <v>18.6386</v>
      </c>
    </row>
    <row r="18" spans="1:17" x14ac:dyDescent="0.2">
      <c r="A18" s="1" t="s">
        <v>30</v>
      </c>
      <c r="B18" s="5">
        <v>0.79347826086956497</v>
      </c>
      <c r="C18" s="5">
        <v>0.78985507246376796</v>
      </c>
      <c r="D18" s="5">
        <v>0.78985507246376796</v>
      </c>
      <c r="E18" s="5">
        <v>0.78985507246376796</v>
      </c>
      <c r="F18" s="5">
        <v>0.79347826086956497</v>
      </c>
      <c r="G18" s="5">
        <v>0.79710144927536197</v>
      </c>
      <c r="H18" s="5">
        <v>0.77536231884058004</v>
      </c>
      <c r="I18" s="5">
        <v>0.77898550724637705</v>
      </c>
      <c r="J18" s="5">
        <v>0.78260869565217395</v>
      </c>
      <c r="K18" s="5">
        <v>0.79347826086956497</v>
      </c>
      <c r="L18" s="5">
        <f t="shared" si="0"/>
        <v>0.7884057971014492</v>
      </c>
      <c r="M18">
        <v>48.611007848900002</v>
      </c>
      <c r="N18">
        <v>1.8704025318999999</v>
      </c>
      <c r="O18">
        <f t="shared" si="1"/>
        <v>50.4814103808</v>
      </c>
      <c r="P18">
        <v>144.28</v>
      </c>
      <c r="Q18">
        <v>28.850200000000001</v>
      </c>
    </row>
    <row r="19" spans="1:17" x14ac:dyDescent="0.2">
      <c r="A19" s="1" t="s">
        <v>31</v>
      </c>
      <c r="B19" s="5">
        <v>0.69784172661870503</v>
      </c>
      <c r="C19" s="5">
        <v>0.66906474820143902</v>
      </c>
      <c r="D19" s="5">
        <v>0.65467625899280601</v>
      </c>
      <c r="E19" s="5">
        <v>0.69064748201438897</v>
      </c>
      <c r="F19" s="5">
        <v>0.68345323741007202</v>
      </c>
      <c r="G19" s="5">
        <v>0.69064748201438897</v>
      </c>
      <c r="H19" s="5">
        <v>0.67625899280575497</v>
      </c>
      <c r="I19" s="5">
        <v>0.69784172661870503</v>
      </c>
      <c r="J19" s="5">
        <v>0.67625899280575497</v>
      </c>
      <c r="K19" s="5">
        <v>0.69064748201438897</v>
      </c>
      <c r="L19" s="5">
        <f t="shared" si="0"/>
        <v>0.68273381294964031</v>
      </c>
      <c r="M19">
        <v>50.7810172382</v>
      </c>
      <c r="N19">
        <v>1.6801613120000001</v>
      </c>
      <c r="O19">
        <f t="shared" si="1"/>
        <v>52.461178550200003</v>
      </c>
      <c r="P19">
        <v>145.17599999999999</v>
      </c>
      <c r="Q19">
        <v>28.862200000000001</v>
      </c>
    </row>
    <row r="20" spans="1:17" x14ac:dyDescent="0.2">
      <c r="A20" s="1" t="s">
        <v>32</v>
      </c>
      <c r="B20" s="5">
        <v>0.74820143884892099</v>
      </c>
      <c r="C20" s="5">
        <v>0.76258992805755399</v>
      </c>
      <c r="D20" s="5">
        <v>0.77697841726618699</v>
      </c>
      <c r="E20" s="5">
        <v>0.76978417266187005</v>
      </c>
      <c r="F20" s="5">
        <v>0.77697841726618699</v>
      </c>
      <c r="G20" s="5">
        <v>0.78417266187050405</v>
      </c>
      <c r="H20" s="5">
        <v>0.78417266187050405</v>
      </c>
      <c r="I20" s="5">
        <v>0.77697841726618699</v>
      </c>
      <c r="J20" s="5">
        <v>0.76978417266187005</v>
      </c>
      <c r="K20" s="5">
        <v>0.74100719424460404</v>
      </c>
      <c r="L20" s="5">
        <f t="shared" si="0"/>
        <v>0.76906474820143877</v>
      </c>
      <c r="M20">
        <v>106.46858953589999</v>
      </c>
      <c r="N20">
        <v>1.7750015535000001</v>
      </c>
      <c r="O20">
        <f t="shared" si="1"/>
        <v>108.2435910894</v>
      </c>
      <c r="P20">
        <v>251.9734</v>
      </c>
      <c r="Q20">
        <v>19.5182</v>
      </c>
    </row>
    <row r="21" spans="1:17" x14ac:dyDescent="0.2">
      <c r="A21" s="3" t="s">
        <v>33</v>
      </c>
      <c r="B21" s="5">
        <v>0.89</v>
      </c>
      <c r="C21" s="5">
        <v>0.88</v>
      </c>
      <c r="D21" s="5">
        <v>0.85</v>
      </c>
      <c r="E21" s="5">
        <v>0.88</v>
      </c>
      <c r="F21" s="5">
        <v>0.88</v>
      </c>
      <c r="G21" s="5">
        <v>0.88</v>
      </c>
      <c r="H21" s="5">
        <v>0.9</v>
      </c>
      <c r="I21" s="5">
        <v>0.89</v>
      </c>
      <c r="J21" s="5">
        <v>0.87</v>
      </c>
      <c r="K21" s="5">
        <v>0.88</v>
      </c>
      <c r="L21" s="5">
        <f t="shared" si="0"/>
        <v>0.88000000000000012</v>
      </c>
      <c r="M21">
        <v>32.343247951800002</v>
      </c>
      <c r="N21">
        <v>0.86199556349999995</v>
      </c>
      <c r="O21">
        <f t="shared" si="1"/>
        <v>33.205243515300005</v>
      </c>
      <c r="P21">
        <v>154.34739999999999</v>
      </c>
      <c r="Q21">
        <v>4.8966000000000003</v>
      </c>
    </row>
    <row r="22" spans="1:17" x14ac:dyDescent="0.2">
      <c r="A22" s="1" t="s">
        <v>34</v>
      </c>
      <c r="B22" s="5">
        <v>0.94266666666666699</v>
      </c>
      <c r="C22" s="5">
        <v>0.94266666666666699</v>
      </c>
      <c r="D22" s="5">
        <v>0.94222222222222196</v>
      </c>
      <c r="E22" s="5">
        <v>0.94199999999999995</v>
      </c>
      <c r="F22" s="5">
        <v>0.94333333333333302</v>
      </c>
      <c r="G22" s="5">
        <v>0.94177777777777805</v>
      </c>
      <c r="H22" s="5">
        <v>0.94266666666666699</v>
      </c>
      <c r="I22" s="5">
        <v>0.94111111111111101</v>
      </c>
      <c r="J22" s="5">
        <v>0.94155555555555603</v>
      </c>
      <c r="K22" s="5">
        <v>0.94111111111111101</v>
      </c>
      <c r="L22" s="5">
        <f t="shared" si="0"/>
        <v>0.94211111111111112</v>
      </c>
      <c r="M22">
        <v>78.462908628600005</v>
      </c>
      <c r="N22">
        <v>6.7478424792</v>
      </c>
      <c r="O22">
        <f t="shared" si="1"/>
        <v>85.210751107800007</v>
      </c>
      <c r="P22">
        <v>177.17740000000001</v>
      </c>
      <c r="Q22">
        <v>16.990600000000001</v>
      </c>
    </row>
    <row r="23" spans="1:17" x14ac:dyDescent="0.2">
      <c r="A23" s="3" t="s">
        <v>35</v>
      </c>
      <c r="B23" s="5">
        <v>0.98141695702671305</v>
      </c>
      <c r="C23" s="5">
        <v>0.97212543554007003</v>
      </c>
      <c r="D23" s="5">
        <v>0.98025551684088297</v>
      </c>
      <c r="E23" s="5">
        <v>0.97909407665505199</v>
      </c>
      <c r="F23" s="5">
        <v>0.9732868757259</v>
      </c>
      <c r="G23" s="5">
        <v>0.98257839721254403</v>
      </c>
      <c r="H23" s="5">
        <v>0.97909407665505199</v>
      </c>
      <c r="I23" s="5">
        <v>0.98141695702671305</v>
      </c>
      <c r="J23" s="5">
        <v>0.9732868757259</v>
      </c>
      <c r="K23" s="5">
        <v>0.97444831591173098</v>
      </c>
      <c r="L23" s="5">
        <f t="shared" si="0"/>
        <v>0.97770034843205589</v>
      </c>
      <c r="M23">
        <v>29.929768983500001</v>
      </c>
      <c r="N23">
        <v>1.1840878294999999</v>
      </c>
      <c r="O23">
        <f t="shared" si="1"/>
        <v>31.113856813000002</v>
      </c>
      <c r="P23">
        <v>174.3886</v>
      </c>
      <c r="Q23">
        <v>1.5434000000000001</v>
      </c>
    </row>
    <row r="24" spans="1:17" x14ac:dyDescent="0.2">
      <c r="A24" s="1" t="s">
        <v>36</v>
      </c>
      <c r="B24" s="5">
        <v>0.74205680197121004</v>
      </c>
      <c r="C24" s="5">
        <v>0.73881468032680597</v>
      </c>
      <c r="D24" s="5">
        <v>0.74335365062897196</v>
      </c>
      <c r="E24" s="5">
        <v>0.74101932304500095</v>
      </c>
      <c r="F24" s="5">
        <v>0.73803657113214904</v>
      </c>
      <c r="G24" s="5">
        <v>0.73959278952146301</v>
      </c>
      <c r="H24" s="5">
        <v>0.74283491116586697</v>
      </c>
      <c r="I24" s="5">
        <v>0.74218648683698596</v>
      </c>
      <c r="J24" s="5">
        <v>0.73868499546102995</v>
      </c>
      <c r="K24" s="5">
        <v>0.73985215925301495</v>
      </c>
      <c r="L24" s="5">
        <f t="shared" si="0"/>
        <v>0.74064323693424994</v>
      </c>
      <c r="M24">
        <v>777.83898289199999</v>
      </c>
      <c r="N24">
        <v>35.652291107000003</v>
      </c>
      <c r="O24">
        <f t="shared" si="1"/>
        <v>813.49127399899999</v>
      </c>
      <c r="P24">
        <v>156.03200000000001</v>
      </c>
      <c r="Q24">
        <v>478.88400000000001</v>
      </c>
    </row>
    <row r="25" spans="1:17" x14ac:dyDescent="0.2">
      <c r="A25" s="3" t="s">
        <v>37</v>
      </c>
      <c r="B25" s="5">
        <v>0.78757396449704098</v>
      </c>
      <c r="C25" s="5">
        <v>0.78994082840236701</v>
      </c>
      <c r="D25" s="5">
        <v>0.79053254437869802</v>
      </c>
      <c r="E25" s="5">
        <v>0.77988165680473398</v>
      </c>
      <c r="F25" s="5">
        <v>0.788757396449704</v>
      </c>
      <c r="G25" s="5">
        <v>0.79289940828402405</v>
      </c>
      <c r="H25" s="5">
        <v>0.79112426035503003</v>
      </c>
      <c r="I25" s="5">
        <v>0.789349112426035</v>
      </c>
      <c r="J25" s="5">
        <v>0.788757396449704</v>
      </c>
      <c r="K25" s="5">
        <v>0.78639053254437896</v>
      </c>
      <c r="L25" s="5">
        <f t="shared" si="0"/>
        <v>0.78852071005917168</v>
      </c>
      <c r="M25">
        <v>106.1805115534</v>
      </c>
      <c r="N25">
        <v>5.2663281644</v>
      </c>
      <c r="O25">
        <f t="shared" si="1"/>
        <v>111.44683971779999</v>
      </c>
      <c r="P25">
        <v>172.43100000000001</v>
      </c>
      <c r="Q25">
        <v>40.437800000000003</v>
      </c>
    </row>
    <row r="26" spans="1:17" x14ac:dyDescent="0.2">
      <c r="A26" s="3" t="s">
        <v>38</v>
      </c>
      <c r="B26" s="5">
        <v>0.97727272727272696</v>
      </c>
      <c r="C26" s="5">
        <v>0.97727272727272696</v>
      </c>
      <c r="D26" s="5">
        <v>0.98863636363636398</v>
      </c>
      <c r="E26" s="5">
        <v>0.97727272727272696</v>
      </c>
      <c r="F26" s="5">
        <v>0.97727272727272696</v>
      </c>
      <c r="G26" s="5">
        <v>0.97727272727272696</v>
      </c>
      <c r="H26" s="5">
        <v>0.97727272727272696</v>
      </c>
      <c r="I26" s="5">
        <v>0.96590909090909105</v>
      </c>
      <c r="J26" s="5">
        <v>0.97727272727272696</v>
      </c>
      <c r="K26" s="5">
        <v>0.97727272727272696</v>
      </c>
      <c r="L26" s="5">
        <f t="shared" si="0"/>
        <v>0.97727272727272696</v>
      </c>
      <c r="M26">
        <v>43.370806788199999</v>
      </c>
      <c r="N26">
        <v>1.0166050337000001</v>
      </c>
      <c r="O26">
        <f t="shared" si="1"/>
        <v>44.387411821900002</v>
      </c>
      <c r="P26">
        <v>229.7516</v>
      </c>
      <c r="Q26">
        <v>3.4293999999999998</v>
      </c>
    </row>
    <row r="27" spans="1:17" x14ac:dyDescent="0.2">
      <c r="A27" s="3" t="s">
        <v>39</v>
      </c>
      <c r="B27" s="5">
        <v>0.89463414634146299</v>
      </c>
      <c r="C27" s="5">
        <v>0.88585365853658504</v>
      </c>
      <c r="D27" s="5">
        <v>0.88536585365853704</v>
      </c>
      <c r="E27" s="5">
        <v>0.88341463414634103</v>
      </c>
      <c r="F27" s="5">
        <v>0.88</v>
      </c>
      <c r="G27" s="5">
        <v>0.88780487804878006</v>
      </c>
      <c r="H27" s="5">
        <v>0.88341463414634103</v>
      </c>
      <c r="I27" s="5">
        <v>0.88097560975609801</v>
      </c>
      <c r="J27" s="5">
        <v>0.88829268292682895</v>
      </c>
      <c r="K27" s="5">
        <v>0.88878048780487795</v>
      </c>
      <c r="L27" s="5">
        <f t="shared" si="0"/>
        <v>0.88585365853658526</v>
      </c>
      <c r="M27">
        <v>70.529010155199998</v>
      </c>
      <c r="N27">
        <v>4.5016546305</v>
      </c>
      <c r="O27">
        <f t="shared" si="1"/>
        <v>75.030664785699997</v>
      </c>
      <c r="P27">
        <v>172.6756</v>
      </c>
      <c r="Q27">
        <v>21.533999999999999</v>
      </c>
    </row>
    <row r="28" spans="1:17" x14ac:dyDescent="0.2">
      <c r="A28" s="3" t="s">
        <v>40</v>
      </c>
      <c r="B28" s="5">
        <v>0.75384615384615405</v>
      </c>
      <c r="C28" s="5">
        <v>0.76703296703296697</v>
      </c>
      <c r="D28" s="5">
        <v>0.78021978021978</v>
      </c>
      <c r="E28" s="5">
        <v>0.77582417582417595</v>
      </c>
      <c r="F28" s="5">
        <v>0.77362637362637399</v>
      </c>
      <c r="G28" s="5">
        <v>0.76923076923076905</v>
      </c>
      <c r="H28" s="5">
        <v>0.77142857142857102</v>
      </c>
      <c r="I28" s="5">
        <v>0.77362637362637399</v>
      </c>
      <c r="J28" s="5">
        <v>0.78021978021978</v>
      </c>
      <c r="K28" s="5">
        <v>0.76043956043955996</v>
      </c>
      <c r="L28" s="5">
        <f t="shared" si="0"/>
        <v>0.77054945054945045</v>
      </c>
      <c r="M28">
        <v>270.46796098649997</v>
      </c>
      <c r="N28">
        <v>4.9948163195999999</v>
      </c>
      <c r="O28">
        <f t="shared" si="1"/>
        <v>275.46277730609995</v>
      </c>
      <c r="P28">
        <v>214.42259999999999</v>
      </c>
      <c r="Q28">
        <v>69.839799999999997</v>
      </c>
    </row>
    <row r="29" spans="1:17" x14ac:dyDescent="0.2">
      <c r="A29" s="3" t="s">
        <v>41</v>
      </c>
      <c r="B29" s="5">
        <v>0.90285714285714302</v>
      </c>
      <c r="C29" s="5">
        <v>0.90285714285714302</v>
      </c>
      <c r="D29" s="5">
        <v>0.90857142857142903</v>
      </c>
      <c r="E29" s="5">
        <v>0.90285714285714302</v>
      </c>
      <c r="F29" s="5">
        <v>0.89714285714285702</v>
      </c>
      <c r="G29" s="5">
        <v>0.92</v>
      </c>
      <c r="H29" s="5">
        <v>0.90285714285714302</v>
      </c>
      <c r="I29" s="5">
        <v>0.89142857142857101</v>
      </c>
      <c r="J29" s="5">
        <v>0.90857142857142903</v>
      </c>
      <c r="K29" s="5">
        <v>0.89714285714285702</v>
      </c>
      <c r="L29" s="5">
        <f t="shared" si="0"/>
        <v>0.90342857142857158</v>
      </c>
      <c r="M29">
        <v>75.236154211499993</v>
      </c>
      <c r="N29">
        <v>1.7752714155</v>
      </c>
      <c r="O29">
        <f t="shared" si="1"/>
        <v>77.011425626999994</v>
      </c>
      <c r="P29">
        <v>244.48699999999999</v>
      </c>
      <c r="Q29">
        <v>14.008599999999999</v>
      </c>
    </row>
    <row r="30" spans="1:17" x14ac:dyDescent="0.2">
      <c r="A30" s="1" t="s">
        <v>42</v>
      </c>
      <c r="B30" s="5">
        <v>0.96515151515151498</v>
      </c>
      <c r="C30" s="5">
        <v>0.96590909090909105</v>
      </c>
      <c r="D30" s="5">
        <v>0.96212121212121204</v>
      </c>
      <c r="E30" s="5">
        <v>0.95984848484848495</v>
      </c>
      <c r="F30" s="5">
        <v>0.96439393939393903</v>
      </c>
      <c r="G30" s="5">
        <v>0.96363636363636396</v>
      </c>
      <c r="H30" s="5">
        <v>0.96212121212121204</v>
      </c>
      <c r="I30" s="5">
        <v>0.96363636363636396</v>
      </c>
      <c r="J30" s="5">
        <v>0.96212121212121204</v>
      </c>
      <c r="K30" s="5">
        <v>0.96136363636363598</v>
      </c>
      <c r="L30" s="5">
        <f t="shared" si="0"/>
        <v>0.96303030303030313</v>
      </c>
      <c r="M30">
        <v>649.31997160900005</v>
      </c>
      <c r="N30">
        <v>12.413009683</v>
      </c>
      <c r="O30">
        <f t="shared" si="1"/>
        <v>661.73298129200009</v>
      </c>
      <c r="P30">
        <v>249.96080000000001</v>
      </c>
      <c r="Q30">
        <v>66.991200000000006</v>
      </c>
    </row>
    <row r="31" spans="1:17" x14ac:dyDescent="0.2">
      <c r="A31" s="1" t="s">
        <v>43</v>
      </c>
      <c r="B31" s="5">
        <v>0.79506172839506195</v>
      </c>
      <c r="C31" s="5">
        <v>0.79259259259259296</v>
      </c>
      <c r="D31" s="5">
        <v>0.79629629629629595</v>
      </c>
      <c r="E31" s="5">
        <v>0.79506172839506195</v>
      </c>
      <c r="F31" s="5">
        <v>0.79629629629629595</v>
      </c>
      <c r="G31" s="5">
        <v>0.79753086419753105</v>
      </c>
      <c r="H31" s="5">
        <v>0.79382716049382696</v>
      </c>
      <c r="I31" s="5">
        <v>0.79135802469135796</v>
      </c>
      <c r="J31" s="5">
        <v>0.78765432098765398</v>
      </c>
      <c r="K31" s="5">
        <v>0.79629629629629595</v>
      </c>
      <c r="L31" s="5">
        <f t="shared" si="0"/>
        <v>0.79419753086419742</v>
      </c>
      <c r="M31">
        <v>671.79111537300003</v>
      </c>
      <c r="N31">
        <v>11.767853681</v>
      </c>
      <c r="O31">
        <f t="shared" si="1"/>
        <v>683.55896905400004</v>
      </c>
      <c r="P31">
        <v>250.05860000000001</v>
      </c>
      <c r="Q31">
        <v>89.607600000000005</v>
      </c>
    </row>
    <row r="32" spans="1:17" x14ac:dyDescent="0.2">
      <c r="A32" s="3" t="s">
        <v>44</v>
      </c>
      <c r="B32" s="5">
        <v>0.90666666666666695</v>
      </c>
      <c r="C32" s="5">
        <v>0.92666666666666697</v>
      </c>
      <c r="D32" s="5">
        <v>0.93333333333333302</v>
      </c>
      <c r="E32" s="5">
        <v>0.93333333333333302</v>
      </c>
      <c r="F32" s="5">
        <v>0.913333333333333</v>
      </c>
      <c r="G32" s="5">
        <v>0.92</v>
      </c>
      <c r="H32" s="5">
        <v>0.913333333333333</v>
      </c>
      <c r="I32" s="5">
        <v>0.92</v>
      </c>
      <c r="J32" s="5">
        <v>0.913333333333333</v>
      </c>
      <c r="K32" s="5">
        <v>0.92</v>
      </c>
      <c r="L32" s="5">
        <f t="shared" si="0"/>
        <v>0.91999999999999993</v>
      </c>
      <c r="M32">
        <v>28.687055178600001</v>
      </c>
      <c r="N32">
        <v>0.78033164700000002</v>
      </c>
      <c r="O32">
        <f t="shared" si="1"/>
        <v>29.467386825600002</v>
      </c>
      <c r="P32">
        <v>180.22280000000001</v>
      </c>
      <c r="Q32">
        <v>2.4950000000000001</v>
      </c>
    </row>
    <row r="33" spans="1:17" x14ac:dyDescent="0.2">
      <c r="A33" s="1" t="s">
        <v>45</v>
      </c>
      <c r="B33" s="5">
        <v>0.71428571428571397</v>
      </c>
      <c r="C33" s="5">
        <v>0.74285714285714299</v>
      </c>
      <c r="D33" s="5">
        <v>0.75238095238095204</v>
      </c>
      <c r="E33" s="5">
        <v>0.70476190476190503</v>
      </c>
      <c r="F33" s="5">
        <v>0.75238095238095204</v>
      </c>
      <c r="G33" s="5">
        <v>0.75238095238095204</v>
      </c>
      <c r="H33" s="5">
        <v>0.73333333333333295</v>
      </c>
      <c r="I33" s="5">
        <v>0.76190476190476197</v>
      </c>
      <c r="J33" s="5">
        <v>0.73333333333333295</v>
      </c>
      <c r="K33" s="5">
        <v>0.73333333333333295</v>
      </c>
      <c r="L33" s="5">
        <f t="shared" si="0"/>
        <v>0.7380952380952378</v>
      </c>
      <c r="M33">
        <v>49.760671881999997</v>
      </c>
      <c r="N33">
        <v>1.1419789001</v>
      </c>
      <c r="O33">
        <f t="shared" si="1"/>
        <v>50.902650782099997</v>
      </c>
      <c r="P33">
        <v>239.9914</v>
      </c>
      <c r="Q33">
        <v>6.1379999999999999</v>
      </c>
    </row>
    <row r="34" spans="1:17" x14ac:dyDescent="0.2">
      <c r="A34" s="1" t="s">
        <v>46</v>
      </c>
      <c r="B34" s="5">
        <v>0.91891891891891897</v>
      </c>
      <c r="C34" s="5">
        <v>0.92432432432432399</v>
      </c>
      <c r="D34" s="5">
        <v>0.91621621621621596</v>
      </c>
      <c r="E34" s="5">
        <v>0.91621621621621596</v>
      </c>
      <c r="F34" s="5">
        <v>0.91621621621621596</v>
      </c>
      <c r="G34" s="5">
        <v>0.92162162162162198</v>
      </c>
      <c r="H34" s="5">
        <v>0.92162162162162198</v>
      </c>
      <c r="I34" s="5">
        <v>0.92432432432432399</v>
      </c>
      <c r="J34" s="5">
        <v>0.92432432432432399</v>
      </c>
      <c r="K34" s="5">
        <v>0.91891891891891897</v>
      </c>
      <c r="L34" s="5">
        <f t="shared" si="0"/>
        <v>0.9202702702702702</v>
      </c>
      <c r="M34">
        <v>932.61438048399998</v>
      </c>
      <c r="N34">
        <v>8.3223780069999993</v>
      </c>
      <c r="O34">
        <f t="shared" si="1"/>
        <v>940.93675849099998</v>
      </c>
      <c r="P34">
        <v>350.99799999999999</v>
      </c>
      <c r="Q34">
        <v>33.090000000000003</v>
      </c>
    </row>
    <row r="35" spans="1:17" x14ac:dyDescent="0.2">
      <c r="A35" s="3" t="s">
        <v>47</v>
      </c>
      <c r="B35" s="5">
        <v>0.50974025974026005</v>
      </c>
      <c r="C35" s="5">
        <v>0.506493506493506</v>
      </c>
      <c r="D35" s="5">
        <v>0.51948051948051899</v>
      </c>
      <c r="E35" s="5">
        <v>0.50324675324675305</v>
      </c>
      <c r="F35" s="5">
        <v>0.52272727272727304</v>
      </c>
      <c r="G35" s="5">
        <v>0.49025974025974001</v>
      </c>
      <c r="H35" s="5">
        <v>0.496753246753247</v>
      </c>
      <c r="I35" s="5">
        <v>0.493506493506494</v>
      </c>
      <c r="J35" s="5">
        <v>0.52597402597402598</v>
      </c>
      <c r="K35" s="5">
        <v>0.506493506493506</v>
      </c>
      <c r="L35" s="5">
        <f t="shared" si="0"/>
        <v>0.5074675324675324</v>
      </c>
      <c r="M35">
        <v>100.96352272599999</v>
      </c>
      <c r="N35">
        <v>3.1138533748000001</v>
      </c>
      <c r="O35">
        <f t="shared" si="1"/>
        <v>104.0773761008</v>
      </c>
      <c r="P35">
        <v>296.94799999999998</v>
      </c>
      <c r="Q35">
        <v>17.3962</v>
      </c>
    </row>
    <row r="36" spans="1:17" x14ac:dyDescent="0.2">
      <c r="A36" s="1" t="s">
        <v>48</v>
      </c>
      <c r="B36" s="5">
        <v>0.59375</v>
      </c>
      <c r="C36" s="5">
        <v>0.71875</v>
      </c>
      <c r="D36" s="5">
        <v>0.625</v>
      </c>
      <c r="E36" s="5">
        <v>0.625</v>
      </c>
      <c r="F36" s="5">
        <v>0.59375</v>
      </c>
      <c r="G36" s="5">
        <v>0.609375</v>
      </c>
      <c r="H36" s="5">
        <v>0.640625</v>
      </c>
      <c r="I36" s="5">
        <v>0.65625</v>
      </c>
      <c r="J36" s="5">
        <v>0.625</v>
      </c>
      <c r="K36" s="5">
        <v>0.609375</v>
      </c>
      <c r="L36" s="5">
        <f t="shared" si="0"/>
        <v>0.62968749999999996</v>
      </c>
      <c r="M36">
        <v>45.8714990812</v>
      </c>
      <c r="N36">
        <v>1.0880624015</v>
      </c>
      <c r="O36">
        <f t="shared" si="1"/>
        <v>46.959561482699996</v>
      </c>
      <c r="P36">
        <v>250.5378</v>
      </c>
      <c r="Q36">
        <v>4.7952000000000004</v>
      </c>
    </row>
    <row r="37" spans="1:17" x14ac:dyDescent="0.2">
      <c r="A37" s="3" t="s">
        <v>49</v>
      </c>
      <c r="B37" s="5">
        <v>0.55090909090909101</v>
      </c>
      <c r="C37" s="5">
        <v>0.55454545454545501</v>
      </c>
      <c r="D37" s="5">
        <v>0.53636363636363604</v>
      </c>
      <c r="E37" s="5">
        <v>0.56363636363636405</v>
      </c>
      <c r="F37" s="5">
        <v>0.55636363636363595</v>
      </c>
      <c r="G37" s="5">
        <v>0.558181818181818</v>
      </c>
      <c r="H37" s="5">
        <v>0.55636363636363595</v>
      </c>
      <c r="I37" s="5">
        <v>0.57636363636363597</v>
      </c>
      <c r="J37" s="5">
        <v>0.54727272727272702</v>
      </c>
      <c r="K37" s="5">
        <v>0.54727272727272702</v>
      </c>
      <c r="L37" s="5">
        <f t="shared" si="0"/>
        <v>0.55472727272727262</v>
      </c>
      <c r="M37">
        <v>115.8393929416</v>
      </c>
      <c r="N37">
        <v>4.8747636854999996</v>
      </c>
      <c r="O37">
        <f t="shared" si="1"/>
        <v>120.7141566271</v>
      </c>
      <c r="P37">
        <v>328.28899999999999</v>
      </c>
      <c r="Q37">
        <v>12.900399999999999</v>
      </c>
    </row>
    <row r="38" spans="1:17" x14ac:dyDescent="0.2">
      <c r="A38" s="1" t="s">
        <v>50</v>
      </c>
      <c r="B38" s="5">
        <v>0.66767676767676798</v>
      </c>
      <c r="C38" s="5">
        <v>0.66666666666666696</v>
      </c>
      <c r="D38" s="5">
        <v>0.66414141414141403</v>
      </c>
      <c r="E38" s="5">
        <v>0.66565656565656595</v>
      </c>
      <c r="F38" s="5">
        <v>0.66515151515151505</v>
      </c>
      <c r="G38" s="5">
        <v>0.66666666666666696</v>
      </c>
      <c r="H38" s="5">
        <v>0.66464646464646504</v>
      </c>
      <c r="I38" s="5">
        <v>0.668686868686869</v>
      </c>
      <c r="J38" s="5">
        <v>0.66717171717171697</v>
      </c>
      <c r="K38" s="5">
        <v>0.65959595959595996</v>
      </c>
      <c r="L38" s="5">
        <f t="shared" si="0"/>
        <v>0.66560606060606076</v>
      </c>
      <c r="M38">
        <v>82.628988382900005</v>
      </c>
      <c r="N38">
        <v>5.9907441685</v>
      </c>
      <c r="O38">
        <f t="shared" si="1"/>
        <v>88.619732551400006</v>
      </c>
      <c r="P38">
        <v>210.90860000000001</v>
      </c>
      <c r="Q38">
        <v>24.021799999999999</v>
      </c>
    </row>
    <row r="39" spans="1:17" x14ac:dyDescent="0.2">
      <c r="A39" s="3" t="s">
        <v>51</v>
      </c>
      <c r="B39" s="5">
        <v>0.97181729800000005</v>
      </c>
      <c r="C39" s="5">
        <v>0.97084548100000001</v>
      </c>
      <c r="D39" s="5">
        <v>0.96987366399999997</v>
      </c>
      <c r="E39" s="5">
        <v>0.96987366399999997</v>
      </c>
      <c r="F39" s="5">
        <v>0.97084548100000001</v>
      </c>
      <c r="G39" s="5">
        <v>0.97084548100000001</v>
      </c>
      <c r="H39" s="5">
        <v>0.96987366399999997</v>
      </c>
      <c r="I39" s="5">
        <v>0.96987366399999997</v>
      </c>
      <c r="J39" s="5">
        <v>0.97084548100000001</v>
      </c>
      <c r="K39" s="5">
        <v>0.97084548100000001</v>
      </c>
      <c r="L39" s="5">
        <f t="shared" si="0"/>
        <v>0.97055393589999972</v>
      </c>
      <c r="M39">
        <v>17.1602542963</v>
      </c>
      <c r="N39">
        <v>0.7064792446</v>
      </c>
      <c r="O39">
        <f t="shared" si="1"/>
        <v>17.8667335409</v>
      </c>
      <c r="P39">
        <v>78.329800000000006</v>
      </c>
      <c r="Q39">
        <v>2.1688000000000001</v>
      </c>
    </row>
    <row r="40" spans="1:17" x14ac:dyDescent="0.2">
      <c r="A40" s="1" t="s">
        <v>52</v>
      </c>
      <c r="B40" s="5">
        <v>0.789333333333333</v>
      </c>
      <c r="C40" s="5">
        <v>0.79200000000000004</v>
      </c>
      <c r="D40" s="5">
        <v>0.79200000000000004</v>
      </c>
      <c r="E40" s="5">
        <v>0.8</v>
      </c>
      <c r="F40" s="5">
        <v>0.78400000000000003</v>
      </c>
      <c r="G40" s="5">
        <v>0.8</v>
      </c>
      <c r="H40" s="5">
        <v>0.789333333333333</v>
      </c>
      <c r="I40" s="5">
        <v>0.79466666666666697</v>
      </c>
      <c r="J40" s="5">
        <v>0.80533333333333301</v>
      </c>
      <c r="K40" s="5">
        <v>0.79200000000000004</v>
      </c>
      <c r="L40" s="5">
        <f t="shared" si="0"/>
        <v>0.7938666666666665</v>
      </c>
      <c r="M40">
        <v>163.74125732210001</v>
      </c>
      <c r="N40">
        <v>4.1555316405999996</v>
      </c>
      <c r="O40">
        <f t="shared" si="1"/>
        <v>167.89678896270001</v>
      </c>
      <c r="P40">
        <v>271.66640000000001</v>
      </c>
      <c r="Q40">
        <v>22.4544</v>
      </c>
    </row>
    <row r="41" spans="1:17" x14ac:dyDescent="0.2">
      <c r="A41" s="3" t="s">
        <v>53</v>
      </c>
      <c r="B41" s="5">
        <v>0.72131147540983598</v>
      </c>
      <c r="C41" s="5">
        <v>0.72131147540983598</v>
      </c>
      <c r="D41" s="5">
        <v>0.68852459016393397</v>
      </c>
      <c r="E41" s="5">
        <v>0.72131147540983598</v>
      </c>
      <c r="F41" s="5">
        <v>0.75409836065573799</v>
      </c>
      <c r="G41" s="5">
        <v>0.73770491803278704</v>
      </c>
      <c r="H41" s="5">
        <v>0.72131147540983598</v>
      </c>
      <c r="I41" s="5">
        <v>0.70491803278688503</v>
      </c>
      <c r="J41" s="5">
        <v>0.73770491803278704</v>
      </c>
      <c r="K41" s="5">
        <v>0.73770491803278704</v>
      </c>
      <c r="L41" s="5">
        <f t="shared" si="0"/>
        <v>0.7245901639344261</v>
      </c>
      <c r="M41">
        <v>69.206794461300007</v>
      </c>
      <c r="N41">
        <v>1.6316999088999999</v>
      </c>
      <c r="O41">
        <f t="shared" si="1"/>
        <v>70.83849437020001</v>
      </c>
      <c r="P41">
        <v>264.66059999999999</v>
      </c>
      <c r="Q41">
        <v>3.952</v>
      </c>
    </row>
    <row r="42" spans="1:17" x14ac:dyDescent="0.2">
      <c r="A42" s="3" t="s">
        <v>54</v>
      </c>
      <c r="B42" s="5">
        <v>0.78082191780821897</v>
      </c>
      <c r="C42" s="5">
        <v>0.78082191780821897</v>
      </c>
      <c r="D42" s="5">
        <v>0.76712328767123295</v>
      </c>
      <c r="E42" s="5">
        <v>0.76712328767123295</v>
      </c>
      <c r="F42" s="5">
        <v>0.76712328767123295</v>
      </c>
      <c r="G42" s="5">
        <v>0.76712328767123295</v>
      </c>
      <c r="H42" s="5">
        <v>0.76712328767123295</v>
      </c>
      <c r="I42" s="5">
        <v>0.78082191780821897</v>
      </c>
      <c r="J42" s="5">
        <v>0.76712328767123295</v>
      </c>
      <c r="K42" s="5">
        <v>0.75342465753424703</v>
      </c>
      <c r="L42" s="5">
        <f t="shared" si="0"/>
        <v>0.76986301369863031</v>
      </c>
      <c r="M42">
        <v>57.933385774999998</v>
      </c>
      <c r="N42">
        <v>1.3505263149</v>
      </c>
      <c r="O42">
        <f t="shared" si="1"/>
        <v>59.283912089899999</v>
      </c>
      <c r="P42">
        <v>225.06460000000001</v>
      </c>
      <c r="Q42">
        <v>8.4740000000000002</v>
      </c>
    </row>
    <row r="43" spans="1:17" x14ac:dyDescent="0.2">
      <c r="A43" s="3" t="s">
        <v>55</v>
      </c>
      <c r="B43" s="5">
        <v>0.97057569296375301</v>
      </c>
      <c r="C43" s="5">
        <v>0.96716417910447805</v>
      </c>
      <c r="D43" s="5">
        <v>0.96929637526652501</v>
      </c>
      <c r="E43" s="5">
        <v>0.96631130063965898</v>
      </c>
      <c r="F43" s="5">
        <v>0.96972281449893405</v>
      </c>
      <c r="G43" s="5">
        <v>0.96972281449893405</v>
      </c>
      <c r="H43" s="5">
        <v>0.96929637526652501</v>
      </c>
      <c r="I43" s="5">
        <v>0.96759061833688698</v>
      </c>
      <c r="J43" s="5">
        <v>0.96759061833688698</v>
      </c>
      <c r="K43" s="5">
        <v>0.97057569296375301</v>
      </c>
      <c r="L43" s="5">
        <f t="shared" si="0"/>
        <v>0.96878464818763343</v>
      </c>
      <c r="M43">
        <v>94.570648587999997</v>
      </c>
      <c r="N43">
        <v>11.0409884864</v>
      </c>
      <c r="O43">
        <f t="shared" si="1"/>
        <v>105.61163707439999</v>
      </c>
      <c r="P43">
        <v>292.49540000000002</v>
      </c>
      <c r="Q43">
        <v>7.2960000000000003</v>
      </c>
    </row>
    <row r="44" spans="1:17" x14ac:dyDescent="0.2">
      <c r="A44" s="1" t="s">
        <v>56</v>
      </c>
      <c r="B44" s="5">
        <v>0.93333333333333302</v>
      </c>
      <c r="C44" s="5">
        <v>0.93333333333333302</v>
      </c>
      <c r="D44" s="5">
        <v>0.93333333333333302</v>
      </c>
      <c r="E44" s="5">
        <v>0.93333333333333302</v>
      </c>
      <c r="F44" s="5">
        <v>0.93333333333333302</v>
      </c>
      <c r="G44" s="5">
        <v>0.9</v>
      </c>
      <c r="H44" s="5">
        <v>0.93333333333333302</v>
      </c>
      <c r="I44" s="5">
        <v>0.93333333333333302</v>
      </c>
      <c r="J44" s="5">
        <v>0.93333333333333302</v>
      </c>
      <c r="K44" s="5">
        <v>0.95</v>
      </c>
      <c r="L44" s="5">
        <f t="shared" si="0"/>
        <v>0.93166666666666631</v>
      </c>
      <c r="M44">
        <v>44.878951024999999</v>
      </c>
      <c r="N44">
        <v>0.92000676199999998</v>
      </c>
      <c r="O44">
        <f t="shared" si="1"/>
        <v>45.798957786999999</v>
      </c>
      <c r="P44">
        <v>242.072</v>
      </c>
      <c r="Q44">
        <v>2.5720000000000001</v>
      </c>
    </row>
    <row r="45" spans="1:17" x14ac:dyDescent="0.2">
      <c r="A45" s="3" t="s">
        <v>57</v>
      </c>
      <c r="B45" s="5">
        <v>0.78552631578947396</v>
      </c>
      <c r="C45" s="5">
        <v>0.77894736842105305</v>
      </c>
      <c r="D45" s="5">
        <v>0.79210526315789498</v>
      </c>
      <c r="E45" s="5">
        <v>0.79078947368421004</v>
      </c>
      <c r="F45" s="5">
        <v>0.79342105263157903</v>
      </c>
      <c r="G45" s="5">
        <v>0.78157894736842104</v>
      </c>
      <c r="H45" s="5">
        <v>0.78552631578947396</v>
      </c>
      <c r="I45" s="5">
        <v>0.77500000000000002</v>
      </c>
      <c r="J45" s="5">
        <v>0.78552631578947396</v>
      </c>
      <c r="K45" s="5">
        <v>0.79078947368421004</v>
      </c>
      <c r="L45" s="5">
        <f t="shared" si="0"/>
        <v>0.78592105263157896</v>
      </c>
      <c r="M45">
        <v>71.622614780099994</v>
      </c>
      <c r="N45">
        <v>3.0944531493</v>
      </c>
      <c r="O45">
        <f t="shared" si="1"/>
        <v>74.717067929399988</v>
      </c>
      <c r="P45">
        <v>154.89940000000001</v>
      </c>
      <c r="Q45">
        <v>37.631999999999998</v>
      </c>
    </row>
    <row r="46" spans="1:17" x14ac:dyDescent="0.2">
      <c r="A46" s="1" t="s">
        <v>58</v>
      </c>
      <c r="B46" s="5">
        <v>0.56493506493506496</v>
      </c>
      <c r="C46" s="5">
        <v>0.56493506493506496</v>
      </c>
      <c r="D46" s="5">
        <v>0.55844155844155796</v>
      </c>
      <c r="E46" s="5">
        <v>0.55844155844155796</v>
      </c>
      <c r="F46" s="5">
        <v>0.57792207792207795</v>
      </c>
      <c r="G46" s="5">
        <v>0.56493506493506496</v>
      </c>
      <c r="H46" s="5">
        <v>0.57142857142857095</v>
      </c>
      <c r="I46" s="5">
        <v>0.57792207792207795</v>
      </c>
      <c r="J46" s="5">
        <v>0.57792207792207795</v>
      </c>
      <c r="K46" s="5">
        <v>0.56493506493506496</v>
      </c>
      <c r="L46" s="5">
        <f t="shared" si="0"/>
        <v>0.56818181818181801</v>
      </c>
      <c r="M46">
        <v>45.971149130900002</v>
      </c>
      <c r="N46">
        <v>1.7750858375</v>
      </c>
      <c r="O46">
        <f t="shared" si="1"/>
        <v>47.746234968400003</v>
      </c>
      <c r="P46">
        <v>145.5188</v>
      </c>
      <c r="Q46">
        <v>23.535399999999999</v>
      </c>
    </row>
    <row r="47" spans="1:17" x14ac:dyDescent="0.2">
      <c r="A47" s="1" t="s">
        <v>59</v>
      </c>
      <c r="B47" s="5">
        <v>0.83505154639175305</v>
      </c>
      <c r="C47" s="5">
        <v>0.81443298969072198</v>
      </c>
      <c r="D47" s="5">
        <v>0.82474226804123696</v>
      </c>
      <c r="E47" s="5">
        <v>0.83505154639175305</v>
      </c>
      <c r="F47" s="5">
        <v>0.81443298969072198</v>
      </c>
      <c r="G47" s="5">
        <v>0.81443298969072198</v>
      </c>
      <c r="H47" s="5">
        <v>0.82817869415807599</v>
      </c>
      <c r="I47" s="5">
        <v>0.83161512027491402</v>
      </c>
      <c r="J47" s="5">
        <v>0.81099656357388294</v>
      </c>
      <c r="K47" s="5">
        <v>0.81786941580756001</v>
      </c>
      <c r="L47" s="5">
        <f t="shared" si="0"/>
        <v>0.82268041237113432</v>
      </c>
      <c r="M47">
        <v>52.687238648200001</v>
      </c>
      <c r="N47">
        <v>2.0945645601999998</v>
      </c>
      <c r="O47">
        <f t="shared" si="1"/>
        <v>54.7818032084</v>
      </c>
      <c r="P47">
        <v>144.53639999999999</v>
      </c>
      <c r="Q47">
        <v>33.638199999999998</v>
      </c>
    </row>
    <row r="48" spans="1:17" x14ac:dyDescent="0.2">
      <c r="A48" s="1" t="s">
        <v>60</v>
      </c>
      <c r="B48" s="5">
        <v>0.61038961038961004</v>
      </c>
      <c r="C48" s="5">
        <v>0.59740259740259705</v>
      </c>
      <c r="D48" s="5">
        <v>0.61038961038961004</v>
      </c>
      <c r="E48" s="5">
        <v>0.60389610389610404</v>
      </c>
      <c r="F48" s="5">
        <v>0.59090909090909105</v>
      </c>
      <c r="G48" s="5">
        <v>0.53896103896103897</v>
      </c>
      <c r="H48" s="5">
        <v>0.53896103896103897</v>
      </c>
      <c r="I48" s="5">
        <v>0.59740259740259705</v>
      </c>
      <c r="J48" s="5">
        <v>0.61038961038961004</v>
      </c>
      <c r="K48" s="5">
        <v>0.59090909090909105</v>
      </c>
      <c r="L48" s="5">
        <f t="shared" si="0"/>
        <v>0.58896103896103891</v>
      </c>
      <c r="M48">
        <v>63.871843873099998</v>
      </c>
      <c r="N48">
        <v>2.4798149180000002</v>
      </c>
      <c r="O48">
        <f t="shared" si="1"/>
        <v>66.351658791099993</v>
      </c>
      <c r="P48">
        <v>145.04060000000001</v>
      </c>
      <c r="Q48">
        <v>41.633400000000002</v>
      </c>
    </row>
    <row r="49" spans="1:17" x14ac:dyDescent="0.2">
      <c r="A49" s="3" t="s">
        <v>61</v>
      </c>
      <c r="B49" s="5">
        <v>0.92492012779552701</v>
      </c>
      <c r="C49" s="5">
        <v>0.93051118210862604</v>
      </c>
      <c r="D49" s="5">
        <v>0.92092651757188504</v>
      </c>
      <c r="E49" s="5">
        <v>0.92971246006389796</v>
      </c>
      <c r="F49" s="5">
        <v>0.92651757188498396</v>
      </c>
      <c r="G49" s="5">
        <v>0.91853035143770001</v>
      </c>
      <c r="H49" s="5">
        <v>0.92332268370606996</v>
      </c>
      <c r="I49" s="5">
        <v>0.92731629392971204</v>
      </c>
      <c r="J49" s="5">
        <v>0.91373801916932895</v>
      </c>
      <c r="K49" s="5">
        <v>0.92092651757188504</v>
      </c>
      <c r="L49" s="5">
        <f t="shared" si="0"/>
        <v>0.92364217252396164</v>
      </c>
      <c r="M49">
        <v>26.326916391099999</v>
      </c>
      <c r="N49">
        <v>1.0436497094999999</v>
      </c>
      <c r="O49">
        <f t="shared" si="1"/>
        <v>27.370566100599998</v>
      </c>
      <c r="P49">
        <v>147.91040000000001</v>
      </c>
      <c r="Q49">
        <v>1.5254000000000001</v>
      </c>
    </row>
    <row r="50" spans="1:17" x14ac:dyDescent="0.2">
      <c r="A50" s="3" t="s">
        <v>62</v>
      </c>
      <c r="B50" s="5">
        <v>0.93129770992366401</v>
      </c>
      <c r="C50" s="5">
        <v>0.93791348600508895</v>
      </c>
      <c r="D50" s="5">
        <v>0.93078880407124698</v>
      </c>
      <c r="E50" s="5">
        <v>0.93129770992366401</v>
      </c>
      <c r="F50" s="5">
        <v>0.93078880407124698</v>
      </c>
      <c r="G50" s="5">
        <v>0.93129770992366401</v>
      </c>
      <c r="H50" s="5">
        <v>0.93384223918575104</v>
      </c>
      <c r="I50" s="5">
        <v>0.93078880407124698</v>
      </c>
      <c r="J50" s="5">
        <v>0.93587786259542005</v>
      </c>
      <c r="K50" s="5">
        <v>0.93333333333333302</v>
      </c>
      <c r="L50" s="5">
        <f t="shared" si="0"/>
        <v>0.93272264631043256</v>
      </c>
      <c r="M50">
        <v>852.465889877</v>
      </c>
      <c r="N50">
        <v>30.712893543</v>
      </c>
      <c r="O50">
        <f t="shared" si="1"/>
        <v>883.17878341999995</v>
      </c>
      <c r="P50">
        <v>275.89139999999998</v>
      </c>
      <c r="Q50">
        <v>110.24079999999999</v>
      </c>
    </row>
    <row r="51" spans="1:17" x14ac:dyDescent="0.2">
      <c r="A51" s="3" t="s">
        <v>63</v>
      </c>
      <c r="B51" s="5">
        <v>0.93994910941475796</v>
      </c>
      <c r="C51" s="5">
        <v>0.93944020356234104</v>
      </c>
      <c r="D51" s="5">
        <v>0.93994910941475796</v>
      </c>
      <c r="E51" s="5">
        <v>0.93944020356234104</v>
      </c>
      <c r="F51" s="5">
        <v>0.94096692111959301</v>
      </c>
      <c r="G51" s="5">
        <v>0.94147582697201004</v>
      </c>
      <c r="H51" s="5">
        <v>0.94147582697201004</v>
      </c>
      <c r="I51" s="5">
        <v>0.94249363867684499</v>
      </c>
      <c r="J51" s="5">
        <v>0.94147582697201004</v>
      </c>
      <c r="K51" s="5">
        <v>0.93944020356234104</v>
      </c>
      <c r="L51" s="5">
        <f t="shared" si="0"/>
        <v>0.94061068702290063</v>
      </c>
      <c r="M51">
        <v>836.37557295600004</v>
      </c>
      <c r="N51">
        <v>25.928079321999999</v>
      </c>
      <c r="O51">
        <f t="shared" si="1"/>
        <v>862.30365227800007</v>
      </c>
      <c r="P51">
        <v>275.32139999999998</v>
      </c>
      <c r="Q51">
        <v>96.416600000000003</v>
      </c>
    </row>
    <row r="52" spans="1:17" x14ac:dyDescent="0.2">
      <c r="A52" s="3" t="s">
        <v>64</v>
      </c>
      <c r="B52" s="5">
        <v>0.93333333333333302</v>
      </c>
      <c r="C52" s="5">
        <v>0.93333333333333302</v>
      </c>
      <c r="D52" s="5">
        <v>0.93333333333333302</v>
      </c>
      <c r="E52" s="5">
        <v>0.93333333333333302</v>
      </c>
      <c r="F52" s="5">
        <v>0.93333333333333302</v>
      </c>
      <c r="G52" s="5">
        <v>0.93333333333333302</v>
      </c>
      <c r="H52" s="5">
        <v>0.93333333333333302</v>
      </c>
      <c r="I52" s="5">
        <v>0.93333333333333302</v>
      </c>
      <c r="J52" s="5">
        <v>0.93333333333333302</v>
      </c>
      <c r="K52" s="5">
        <v>0.93333333333333302</v>
      </c>
      <c r="L52" s="5">
        <f t="shared" si="0"/>
        <v>0.93333333333333302</v>
      </c>
      <c r="M52">
        <v>51.141553046699997</v>
      </c>
      <c r="N52">
        <v>1.0662596790000001</v>
      </c>
      <c r="O52">
        <f t="shared" si="1"/>
        <v>52.207812725699995</v>
      </c>
      <c r="P52">
        <v>258.17140000000001</v>
      </c>
      <c r="Q52">
        <v>3.5142000000000002</v>
      </c>
    </row>
    <row r="53" spans="1:17" x14ac:dyDescent="0.2">
      <c r="A53" s="3" t="s">
        <v>65</v>
      </c>
      <c r="B53" s="5">
        <v>0.80991735537190102</v>
      </c>
      <c r="C53" s="5">
        <v>0.77272727272727304</v>
      </c>
      <c r="D53" s="5">
        <v>0.80165289256198302</v>
      </c>
      <c r="E53" s="5">
        <v>0.79752066115702502</v>
      </c>
      <c r="F53" s="5">
        <v>0.80165289256198302</v>
      </c>
      <c r="G53" s="5">
        <v>0.80991735537190102</v>
      </c>
      <c r="H53" s="5">
        <v>0.80165289256198302</v>
      </c>
      <c r="I53" s="5">
        <v>0.79338842975206603</v>
      </c>
      <c r="J53" s="5">
        <v>0.80578512396694202</v>
      </c>
      <c r="K53" s="5">
        <v>0.78925619834710703</v>
      </c>
      <c r="L53" s="5">
        <f t="shared" si="0"/>
        <v>0.7983471074380164</v>
      </c>
      <c r="M53">
        <v>79.160876244899995</v>
      </c>
      <c r="N53">
        <v>2.3173214478999999</v>
      </c>
      <c r="O53">
        <f t="shared" si="1"/>
        <v>81.478197692799995</v>
      </c>
      <c r="P53">
        <v>240.37960000000001</v>
      </c>
      <c r="Q53">
        <v>16.440799999999999</v>
      </c>
    </row>
    <row r="54" spans="1:17" x14ac:dyDescent="0.2">
      <c r="A54" s="1" t="s">
        <v>66</v>
      </c>
      <c r="B54" s="5">
        <v>0.82867132867132898</v>
      </c>
      <c r="C54" s="5">
        <v>0.84032634032634002</v>
      </c>
      <c r="D54" s="5">
        <v>0.83216783216783197</v>
      </c>
      <c r="E54" s="5">
        <v>0.83682983682983703</v>
      </c>
      <c r="F54" s="5">
        <v>0.83100233100233101</v>
      </c>
      <c r="G54" s="5">
        <v>0.83100233100233101</v>
      </c>
      <c r="H54" s="5">
        <v>0.83566433566433596</v>
      </c>
      <c r="I54" s="5">
        <v>0.83216783216783197</v>
      </c>
      <c r="J54" s="5">
        <v>0.82400932400932403</v>
      </c>
      <c r="K54" s="5">
        <v>0.82517482517482499</v>
      </c>
      <c r="L54" s="5">
        <f t="shared" si="0"/>
        <v>0.83170163170163158</v>
      </c>
      <c r="M54">
        <v>144.20600379659999</v>
      </c>
      <c r="N54">
        <v>5.6050350003</v>
      </c>
      <c r="O54">
        <f t="shared" si="1"/>
        <v>149.81103879689999</v>
      </c>
      <c r="P54">
        <v>144.05760000000001</v>
      </c>
      <c r="Q54">
        <v>98.960800000000006</v>
      </c>
    </row>
    <row r="55" spans="1:17" x14ac:dyDescent="0.2">
      <c r="A55" s="1" t="s">
        <v>67</v>
      </c>
      <c r="B55" s="5">
        <v>0.32542194092826998</v>
      </c>
      <c r="C55" s="5">
        <v>0.32014767932489502</v>
      </c>
      <c r="D55" s="5">
        <v>0.32647679324894502</v>
      </c>
      <c r="E55" s="5">
        <v>0.33280590717299602</v>
      </c>
      <c r="F55" s="5">
        <v>0.31698312236286902</v>
      </c>
      <c r="G55" s="5">
        <v>0.324367088607595</v>
      </c>
      <c r="H55" s="5">
        <v>0.32225738396624498</v>
      </c>
      <c r="I55" s="5">
        <v>0.324367088607595</v>
      </c>
      <c r="J55" s="5">
        <v>0.33649789029535898</v>
      </c>
      <c r="K55" s="5">
        <v>0.32225738396624498</v>
      </c>
      <c r="L55" s="5">
        <f t="shared" si="0"/>
        <v>0.32515822784810144</v>
      </c>
      <c r="M55">
        <v>256.87253219389999</v>
      </c>
      <c r="N55">
        <v>23.482913311800001</v>
      </c>
      <c r="O55">
        <f t="shared" si="1"/>
        <v>280.3554455057</v>
      </c>
      <c r="P55">
        <v>292.1866</v>
      </c>
      <c r="Q55">
        <v>43.6706</v>
      </c>
    </row>
    <row r="56" spans="1:17" x14ac:dyDescent="0.2">
      <c r="A56" s="1" t="s">
        <v>68</v>
      </c>
      <c r="B56" s="5">
        <v>1</v>
      </c>
      <c r="C56" s="5">
        <v>1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f t="shared" si="0"/>
        <v>1</v>
      </c>
      <c r="M56">
        <v>41.316581970000001</v>
      </c>
      <c r="N56">
        <v>0.91882430130000003</v>
      </c>
      <c r="O56">
        <f t="shared" si="1"/>
        <v>42.2354062713</v>
      </c>
      <c r="P56">
        <v>177.83199999999999</v>
      </c>
      <c r="Q56">
        <v>6.5057999999999998</v>
      </c>
    </row>
    <row r="57" spans="1:17" x14ac:dyDescent="0.2">
      <c r="A57" s="1" t="s">
        <v>69</v>
      </c>
      <c r="B57" s="5">
        <v>0.84878048780487803</v>
      </c>
      <c r="C57" s="5">
        <v>0.83902439024390196</v>
      </c>
      <c r="D57" s="5">
        <v>0.84878048780487803</v>
      </c>
      <c r="E57" s="5">
        <v>0.84878048780487803</v>
      </c>
      <c r="F57" s="5">
        <v>0.83902439024390196</v>
      </c>
      <c r="G57" s="5">
        <v>0.84390243902438999</v>
      </c>
      <c r="H57" s="5">
        <v>0.84878048780487803</v>
      </c>
      <c r="I57" s="5">
        <v>0.84390243902438999</v>
      </c>
      <c r="J57" s="5">
        <v>0.83902439024390196</v>
      </c>
      <c r="K57" s="5">
        <v>0.84390243902438999</v>
      </c>
      <c r="L57" s="5">
        <f t="shared" si="0"/>
        <v>0.84439024390243878</v>
      </c>
      <c r="M57">
        <v>42.585675608700001</v>
      </c>
      <c r="N57">
        <v>1.5456994368000001</v>
      </c>
      <c r="O57">
        <f t="shared" si="1"/>
        <v>44.1313750455</v>
      </c>
      <c r="P57">
        <v>145.28960000000001</v>
      </c>
      <c r="Q57">
        <v>18.4818</v>
      </c>
    </row>
    <row r="58" spans="1:17" x14ac:dyDescent="0.2">
      <c r="A58" s="1" t="s">
        <v>70</v>
      </c>
      <c r="B58" s="5">
        <v>0.91408934707903799</v>
      </c>
      <c r="C58" s="5">
        <v>0.89690721649484495</v>
      </c>
      <c r="D58" s="5">
        <v>0.89690721649484495</v>
      </c>
      <c r="E58" s="5">
        <v>0.91408934707903799</v>
      </c>
      <c r="F58" s="5">
        <v>0.90378006872852201</v>
      </c>
      <c r="G58" s="5">
        <v>0.90721649484536104</v>
      </c>
      <c r="H58" s="5">
        <v>0.90721649484536104</v>
      </c>
      <c r="I58" s="5">
        <v>0.90721649484536104</v>
      </c>
      <c r="J58" s="5">
        <v>0.90378006872852201</v>
      </c>
      <c r="K58" s="5">
        <v>0.90034364261168398</v>
      </c>
      <c r="L58" s="5">
        <f t="shared" si="0"/>
        <v>0.90515463917525774</v>
      </c>
      <c r="M58">
        <v>50.136430475399997</v>
      </c>
      <c r="N58">
        <v>1.8168713104000001</v>
      </c>
      <c r="O58">
        <f t="shared" si="1"/>
        <v>51.953301785800001</v>
      </c>
      <c r="P58">
        <v>145.2448</v>
      </c>
      <c r="Q58">
        <v>29.421199999999999</v>
      </c>
    </row>
    <row r="59" spans="1:17" x14ac:dyDescent="0.2">
      <c r="A59" s="1" t="s">
        <v>71</v>
      </c>
      <c r="B59" s="5">
        <v>0.76097560975609801</v>
      </c>
      <c r="C59" s="5">
        <v>0.76585365853658505</v>
      </c>
      <c r="D59" s="5">
        <v>0.76585365853658505</v>
      </c>
      <c r="E59" s="5">
        <v>0.77073170731707297</v>
      </c>
      <c r="F59" s="5">
        <v>0.76097560975609801</v>
      </c>
      <c r="G59" s="5">
        <v>0.75609756097560998</v>
      </c>
      <c r="H59" s="5">
        <v>0.77073170731707297</v>
      </c>
      <c r="I59" s="5">
        <v>0.78048780487804903</v>
      </c>
      <c r="J59" s="5">
        <v>0.76097560975609801</v>
      </c>
      <c r="K59" s="5">
        <v>0.75609756097560998</v>
      </c>
      <c r="L59" s="5">
        <f t="shared" si="0"/>
        <v>0.76487804878048782</v>
      </c>
      <c r="M59">
        <v>49.476085082700003</v>
      </c>
      <c r="N59">
        <v>1.5739361655999999</v>
      </c>
      <c r="O59">
        <f t="shared" si="1"/>
        <v>51.050021248300006</v>
      </c>
      <c r="P59">
        <v>145.7492</v>
      </c>
      <c r="Q59">
        <v>25.200199999999999</v>
      </c>
    </row>
    <row r="60" spans="1:17" x14ac:dyDescent="0.2">
      <c r="A60" s="1" t="s">
        <v>72</v>
      </c>
      <c r="B60" s="5">
        <v>0.578666666666667</v>
      </c>
      <c r="C60" s="5">
        <v>0.58399999999999996</v>
      </c>
      <c r="D60" s="5">
        <v>0.57599999999999996</v>
      </c>
      <c r="E60" s="5">
        <v>0.58933333333333304</v>
      </c>
      <c r="F60" s="5">
        <v>0.58399999999999996</v>
      </c>
      <c r="G60" s="5">
        <v>0.56799999999999995</v>
      </c>
      <c r="H60" s="5">
        <v>0.58933333333333304</v>
      </c>
      <c r="I60" s="5">
        <v>0.578666666666667</v>
      </c>
      <c r="J60" s="5">
        <v>0.57599999999999996</v>
      </c>
      <c r="K60" s="5">
        <v>0.578666666666667</v>
      </c>
      <c r="L60" s="5">
        <f t="shared" si="0"/>
        <v>0.58026666666666671</v>
      </c>
      <c r="M60">
        <v>117.4643293843</v>
      </c>
      <c r="N60">
        <v>3.4978531253999998</v>
      </c>
      <c r="O60">
        <f t="shared" si="1"/>
        <v>120.9621825097</v>
      </c>
      <c r="P60">
        <v>272.041</v>
      </c>
      <c r="Q60">
        <v>26.985199999999999</v>
      </c>
    </row>
    <row r="61" spans="1:17" x14ac:dyDescent="0.2">
      <c r="A61" s="1" t="s">
        <v>73</v>
      </c>
      <c r="B61" s="5">
        <v>0.52533333333333299</v>
      </c>
      <c r="C61" s="5">
        <v>0.52800000000000002</v>
      </c>
      <c r="D61" s="5">
        <v>0.53866666666666696</v>
      </c>
      <c r="E61" s="5">
        <v>0.53600000000000003</v>
      </c>
      <c r="F61" s="5">
        <v>0.54400000000000004</v>
      </c>
      <c r="G61" s="5">
        <v>0.51733333333333298</v>
      </c>
      <c r="H61" s="5">
        <v>0.53866666666666696</v>
      </c>
      <c r="I61" s="5">
        <v>0.53600000000000003</v>
      </c>
      <c r="J61" s="5">
        <v>0.53600000000000003</v>
      </c>
      <c r="K61" s="5">
        <v>0.53333333333333299</v>
      </c>
      <c r="L61" s="5">
        <f t="shared" si="0"/>
        <v>0.53333333333333321</v>
      </c>
      <c r="M61">
        <v>115.47875841210001</v>
      </c>
      <c r="N61">
        <v>3.4344466845000001</v>
      </c>
      <c r="O61">
        <f t="shared" si="1"/>
        <v>118.91320509660001</v>
      </c>
      <c r="P61">
        <v>271.75439999999998</v>
      </c>
      <c r="Q61">
        <v>33.5154</v>
      </c>
    </row>
    <row r="62" spans="1:17" x14ac:dyDescent="0.2">
      <c r="A62" s="1" t="s">
        <v>74</v>
      </c>
      <c r="B62" s="5">
        <v>0.98333333333333295</v>
      </c>
      <c r="C62" s="5">
        <v>0.97777777777777797</v>
      </c>
      <c r="D62" s="5">
        <v>0.98333333333333295</v>
      </c>
      <c r="E62" s="5">
        <v>0.98333333333333295</v>
      </c>
      <c r="F62" s="5">
        <v>0.98333333333333295</v>
      </c>
      <c r="G62" s="5">
        <v>0.98888888888888904</v>
      </c>
      <c r="H62" s="5">
        <v>0.98333333333333295</v>
      </c>
      <c r="I62" s="5">
        <v>0.98333333333333295</v>
      </c>
      <c r="J62" s="5">
        <v>0.98333333333333295</v>
      </c>
      <c r="K62" s="5">
        <v>0.98333333333333295</v>
      </c>
      <c r="L62" s="5">
        <f t="shared" si="0"/>
        <v>0.98333333333333284</v>
      </c>
      <c r="M62">
        <v>36.236272583100003</v>
      </c>
      <c r="N62">
        <v>0.84988033210000002</v>
      </c>
      <c r="O62">
        <f t="shared" si="1"/>
        <v>37.086152915200003</v>
      </c>
      <c r="P62">
        <v>249.52379999999999</v>
      </c>
      <c r="Q62">
        <v>1.5192000000000001</v>
      </c>
    </row>
    <row r="63" spans="1:17" x14ac:dyDescent="0.2">
      <c r="A63" s="1" t="s">
        <v>75</v>
      </c>
      <c r="B63" s="5">
        <v>0.85166666666666702</v>
      </c>
      <c r="C63" s="5">
        <v>0.86166666666666702</v>
      </c>
      <c r="D63" s="5">
        <v>0.86166666666666702</v>
      </c>
      <c r="E63" s="5">
        <v>0.85</v>
      </c>
      <c r="F63" s="5">
        <v>0.84333333333333305</v>
      </c>
      <c r="G63" s="5">
        <v>0.85</v>
      </c>
      <c r="H63" s="5">
        <v>0.85333333333333306</v>
      </c>
      <c r="I63" s="5">
        <v>0.84833333333333305</v>
      </c>
      <c r="J63" s="5">
        <v>0.85</v>
      </c>
      <c r="K63" s="5">
        <v>0.85166666666666702</v>
      </c>
      <c r="L63" s="5">
        <f t="shared" si="0"/>
        <v>0.85216666666666663</v>
      </c>
      <c r="M63">
        <v>362.66286417060002</v>
      </c>
      <c r="N63">
        <v>8.0873360654000006</v>
      </c>
      <c r="O63">
        <f t="shared" si="1"/>
        <v>370.75020023600001</v>
      </c>
      <c r="P63">
        <v>252.3664</v>
      </c>
      <c r="Q63">
        <v>77.713399999999993</v>
      </c>
    </row>
    <row r="64" spans="1:17" x14ac:dyDescent="0.2">
      <c r="A64" s="1" t="s">
        <v>76</v>
      </c>
      <c r="B64" s="5">
        <v>0.82933333333333303</v>
      </c>
      <c r="C64" s="5">
        <v>0.83199999999999996</v>
      </c>
      <c r="D64" s="5">
        <v>0.82933333333333303</v>
      </c>
      <c r="E64" s="5">
        <v>0.83733333333333304</v>
      </c>
      <c r="F64" s="5">
        <v>0.84533333333333305</v>
      </c>
      <c r="G64" s="5">
        <v>0.83199999999999996</v>
      </c>
      <c r="H64" s="5">
        <v>0.83199999999999996</v>
      </c>
      <c r="I64" s="5">
        <v>0.83733333333333304</v>
      </c>
      <c r="J64" s="5">
        <v>0.83733333333333304</v>
      </c>
      <c r="K64" s="5">
        <v>0.83199999999999996</v>
      </c>
      <c r="L64" s="5">
        <f t="shared" si="0"/>
        <v>0.83439999999999992</v>
      </c>
      <c r="M64">
        <v>106.5575465334</v>
      </c>
      <c r="N64">
        <v>2.5076567505999998</v>
      </c>
      <c r="O64">
        <f t="shared" si="1"/>
        <v>109.06520328400001</v>
      </c>
      <c r="P64">
        <v>272.41520000000003</v>
      </c>
      <c r="Q64">
        <v>21.673200000000001</v>
      </c>
    </row>
    <row r="65" spans="1:17" x14ac:dyDescent="0.2">
      <c r="A65" s="3" t="s">
        <v>77</v>
      </c>
      <c r="B65" s="5">
        <v>0.91680532445923502</v>
      </c>
      <c r="C65" s="5">
        <v>0.92179700499168005</v>
      </c>
      <c r="D65" s="5">
        <v>0.91181364392678899</v>
      </c>
      <c r="E65" s="5">
        <v>0.93344425956738797</v>
      </c>
      <c r="F65" s="5">
        <v>0.92346089850249602</v>
      </c>
      <c r="G65" s="5">
        <v>0.90682196339434296</v>
      </c>
      <c r="H65" s="5">
        <v>0.90515806988352698</v>
      </c>
      <c r="I65" s="5">
        <v>0.88019966722129805</v>
      </c>
      <c r="J65" s="5">
        <v>0.87520798668885202</v>
      </c>
      <c r="K65" s="5">
        <v>0.89184692179700498</v>
      </c>
      <c r="L65" s="5">
        <f t="shared" si="0"/>
        <v>0.90665557404326125</v>
      </c>
      <c r="M65">
        <v>20.168328649399999</v>
      </c>
      <c r="N65">
        <v>0.6448657029</v>
      </c>
      <c r="O65">
        <f t="shared" si="1"/>
        <v>20.813194352299998</v>
      </c>
      <c r="P65">
        <v>136.68039999999999</v>
      </c>
      <c r="Q65">
        <v>1.5178</v>
      </c>
    </row>
    <row r="66" spans="1:17" x14ac:dyDescent="0.2">
      <c r="A66" s="3" t="s">
        <v>78</v>
      </c>
      <c r="B66" s="5">
        <v>0.83630640083945396</v>
      </c>
      <c r="C66" s="5">
        <v>0.83105981112277005</v>
      </c>
      <c r="D66" s="5">
        <v>0.80902413431269704</v>
      </c>
      <c r="E66" s="5">
        <v>0.83945435466946505</v>
      </c>
      <c r="F66" s="5">
        <v>0.84050367261280201</v>
      </c>
      <c r="G66" s="5">
        <v>0.83630640083945396</v>
      </c>
      <c r="H66" s="5">
        <v>0.84155299055613897</v>
      </c>
      <c r="I66" s="5">
        <v>0.83001049317943298</v>
      </c>
      <c r="J66" s="5">
        <v>0.83105981112277005</v>
      </c>
      <c r="K66" s="5">
        <v>0.83001049317943298</v>
      </c>
      <c r="L66" s="5">
        <f t="shared" si="0"/>
        <v>0.83252885624344175</v>
      </c>
      <c r="M66">
        <v>20.035624543499999</v>
      </c>
      <c r="N66">
        <v>0.70390764159999997</v>
      </c>
      <c r="O66">
        <f t="shared" si="1"/>
        <v>20.7395321851</v>
      </c>
      <c r="P66">
        <v>132.41540000000001</v>
      </c>
      <c r="Q66">
        <v>1.7645999999999999</v>
      </c>
    </row>
    <row r="67" spans="1:17" x14ac:dyDescent="0.2">
      <c r="A67" s="3" t="s">
        <v>79</v>
      </c>
      <c r="B67" s="5">
        <v>0.97826614861583305</v>
      </c>
      <c r="C67" s="5">
        <v>0.97863040310830496</v>
      </c>
      <c r="D67" s="5">
        <v>0.97802331228751804</v>
      </c>
      <c r="E67" s="5">
        <v>0.97753763963088902</v>
      </c>
      <c r="F67" s="5">
        <v>0.97875182127246196</v>
      </c>
      <c r="G67" s="5">
        <v>0.97899465760077697</v>
      </c>
      <c r="H67" s="5">
        <v>0.97850898494414795</v>
      </c>
      <c r="I67" s="5">
        <v>0.97863040310830496</v>
      </c>
      <c r="J67" s="5">
        <v>0.97814473045167605</v>
      </c>
      <c r="K67" s="5">
        <v>0.97826614861583305</v>
      </c>
      <c r="L67" s="5">
        <f t="shared" ref="L67:L86" si="2">AVERAGE(B67:K67)</f>
        <v>0.97837542496357455</v>
      </c>
      <c r="M67">
        <v>352.10928718500003</v>
      </c>
      <c r="N67">
        <v>59.955412768000002</v>
      </c>
      <c r="O67">
        <f t="shared" ref="O67:O86" si="3">SUM(M67:N67)</f>
        <v>412.06469995300006</v>
      </c>
      <c r="P67">
        <v>293.38220000000001</v>
      </c>
      <c r="Q67">
        <v>16.4602</v>
      </c>
    </row>
    <row r="68" spans="1:17" x14ac:dyDescent="0.2">
      <c r="A68" s="1" t="s">
        <v>80</v>
      </c>
      <c r="B68" s="5">
        <v>0.96216216216216199</v>
      </c>
      <c r="C68" s="5">
        <v>0.96756756756756801</v>
      </c>
      <c r="D68" s="5">
        <v>0.96216216216216199</v>
      </c>
      <c r="E68" s="5">
        <v>0.964864864864865</v>
      </c>
      <c r="F68" s="5">
        <v>0.964864864864865</v>
      </c>
      <c r="G68" s="5">
        <v>0.96756756756756801</v>
      </c>
      <c r="H68" s="5">
        <v>0.96216216216216199</v>
      </c>
      <c r="I68" s="5">
        <v>0.95945945945945899</v>
      </c>
      <c r="J68" s="5">
        <v>0.96216216216216199</v>
      </c>
      <c r="K68" s="5">
        <v>0.964864864864865</v>
      </c>
      <c r="L68" s="5">
        <f t="shared" si="2"/>
        <v>0.96378378378378371</v>
      </c>
      <c r="M68">
        <v>78.330751540799994</v>
      </c>
      <c r="N68">
        <v>1.51450599</v>
      </c>
      <c r="O68">
        <f t="shared" si="3"/>
        <v>79.845257530799998</v>
      </c>
      <c r="P68">
        <v>204.47659999999999</v>
      </c>
      <c r="Q68">
        <v>11.6294</v>
      </c>
    </row>
    <row r="69" spans="1:17" x14ac:dyDescent="0.2">
      <c r="A69" s="3" t="s">
        <v>81</v>
      </c>
      <c r="B69" s="5">
        <v>0.94079999999999997</v>
      </c>
      <c r="C69" s="5">
        <v>0.93759999999999999</v>
      </c>
      <c r="D69" s="5">
        <v>0.94399999999999995</v>
      </c>
      <c r="E69" s="5">
        <v>0.94399999999999995</v>
      </c>
      <c r="F69" s="5">
        <v>0.94240000000000002</v>
      </c>
      <c r="G69" s="5">
        <v>0.93600000000000005</v>
      </c>
      <c r="H69" s="5">
        <v>0.9456</v>
      </c>
      <c r="I69" s="5">
        <v>0.94240000000000002</v>
      </c>
      <c r="J69" s="5">
        <v>0.94399999999999995</v>
      </c>
      <c r="K69" s="5">
        <v>0.95199999999999996</v>
      </c>
      <c r="L69" s="5">
        <f t="shared" si="2"/>
        <v>0.94288000000000005</v>
      </c>
      <c r="M69">
        <v>88.656202849600007</v>
      </c>
      <c r="N69">
        <v>2.5816476873999998</v>
      </c>
      <c r="O69">
        <f t="shared" si="3"/>
        <v>91.237850537</v>
      </c>
      <c r="P69">
        <v>171.70599999999999</v>
      </c>
      <c r="Q69">
        <v>32.991</v>
      </c>
    </row>
    <row r="70" spans="1:17" x14ac:dyDescent="0.2">
      <c r="A70" s="3" t="s">
        <v>82</v>
      </c>
      <c r="B70" s="5">
        <v>0.88140703517587904</v>
      </c>
      <c r="C70" s="5">
        <v>0.89145728643216104</v>
      </c>
      <c r="D70" s="5">
        <v>0.87537688442211103</v>
      </c>
      <c r="E70" s="5">
        <v>0.87437185929648198</v>
      </c>
      <c r="F70" s="5">
        <v>0.88643216080401999</v>
      </c>
      <c r="G70" s="5">
        <v>0.88341708542713604</v>
      </c>
      <c r="H70" s="5">
        <v>0.88241206030150798</v>
      </c>
      <c r="I70" s="5">
        <v>0.87839195979899498</v>
      </c>
      <c r="J70" s="5">
        <v>0.89246231155778899</v>
      </c>
      <c r="K70" s="5">
        <v>0.89346733668341705</v>
      </c>
      <c r="L70" s="5">
        <f t="shared" si="2"/>
        <v>0.88391959798994968</v>
      </c>
      <c r="M70">
        <v>43.685389846699998</v>
      </c>
      <c r="N70">
        <v>1.7019494664000001</v>
      </c>
      <c r="O70">
        <f t="shared" si="3"/>
        <v>45.3873393131</v>
      </c>
      <c r="P70">
        <v>235.03960000000001</v>
      </c>
      <c r="Q70">
        <v>4.0956000000000001</v>
      </c>
    </row>
    <row r="71" spans="1:17" x14ac:dyDescent="0.2">
      <c r="A71" s="3" t="s">
        <v>83</v>
      </c>
      <c r="B71" s="5">
        <v>0.99</v>
      </c>
      <c r="C71" s="5">
        <v>0.99333333333333296</v>
      </c>
      <c r="D71" s="5">
        <v>0.99</v>
      </c>
      <c r="E71" s="5">
        <v>0.99</v>
      </c>
      <c r="F71" s="5">
        <v>0.99333333333333296</v>
      </c>
      <c r="G71" s="5">
        <v>0.99333333333333296</v>
      </c>
      <c r="H71" s="5">
        <v>0.98666666666666702</v>
      </c>
      <c r="I71" s="5">
        <v>0.99</v>
      </c>
      <c r="J71" s="5">
        <v>0.99</v>
      </c>
      <c r="K71" s="5">
        <v>0.98666666666666702</v>
      </c>
      <c r="L71" s="5">
        <f t="shared" si="2"/>
        <v>0.99033333333333329</v>
      </c>
      <c r="M71">
        <v>34.955455984099999</v>
      </c>
      <c r="N71">
        <v>0.81286142029999997</v>
      </c>
      <c r="O71">
        <f t="shared" si="3"/>
        <v>35.768317404400001</v>
      </c>
      <c r="P71">
        <v>128.57300000000001</v>
      </c>
      <c r="Q71">
        <v>9.3355999999999995</v>
      </c>
    </row>
    <row r="72" spans="1:17" x14ac:dyDescent="0.2">
      <c r="A72" s="1" t="s">
        <v>84</v>
      </c>
      <c r="B72" s="5">
        <v>0.84210526315789502</v>
      </c>
      <c r="C72" s="5">
        <v>0.859649122807018</v>
      </c>
      <c r="D72" s="5">
        <v>0.86403508771929804</v>
      </c>
      <c r="E72" s="5">
        <v>0.82894736842105299</v>
      </c>
      <c r="F72" s="5">
        <v>0.86403508771929804</v>
      </c>
      <c r="G72" s="5">
        <v>0.84210526315789502</v>
      </c>
      <c r="H72" s="5">
        <v>0.82894736842105299</v>
      </c>
      <c r="I72" s="5">
        <v>0.84649122807017496</v>
      </c>
      <c r="J72" s="5">
        <v>0.84649122807017496</v>
      </c>
      <c r="K72" s="5">
        <v>0.820175438596491</v>
      </c>
      <c r="L72" s="5">
        <f t="shared" si="2"/>
        <v>0.8442982456140351</v>
      </c>
      <c r="M72">
        <v>33.499537766000003</v>
      </c>
      <c r="N72">
        <v>0.95480507869999998</v>
      </c>
      <c r="O72">
        <f t="shared" si="3"/>
        <v>34.454342844700001</v>
      </c>
      <c r="P72">
        <v>215.62119999999999</v>
      </c>
      <c r="Q72">
        <v>3.069</v>
      </c>
    </row>
    <row r="73" spans="1:17" x14ac:dyDescent="0.2">
      <c r="A73" s="1" t="s">
        <v>85</v>
      </c>
      <c r="B73" s="5">
        <v>0.88461538461538503</v>
      </c>
      <c r="C73" s="5">
        <v>0.88461538461538503</v>
      </c>
      <c r="D73" s="5">
        <v>0.88461538461538503</v>
      </c>
      <c r="E73" s="5">
        <v>0.88461538461538503</v>
      </c>
      <c r="F73" s="5">
        <v>0.88461538461538503</v>
      </c>
      <c r="G73" s="5">
        <v>0.88461538461538503</v>
      </c>
      <c r="H73" s="5">
        <v>0.88461538461538503</v>
      </c>
      <c r="I73" s="5">
        <v>0.88461538461538503</v>
      </c>
      <c r="J73" s="5">
        <v>0.88461538461538503</v>
      </c>
      <c r="K73" s="5">
        <v>0.88461538461538503</v>
      </c>
      <c r="L73" s="5">
        <f t="shared" si="2"/>
        <v>0.88461538461538503</v>
      </c>
      <c r="M73">
        <v>35.061288400599999</v>
      </c>
      <c r="N73">
        <v>0.87084542490000005</v>
      </c>
      <c r="O73">
        <f t="shared" si="3"/>
        <v>35.932133825499996</v>
      </c>
      <c r="P73">
        <v>229.05619999999999</v>
      </c>
      <c r="Q73">
        <v>2.0436000000000001</v>
      </c>
    </row>
    <row r="74" spans="1:17" x14ac:dyDescent="0.2">
      <c r="A74" s="3" t="s">
        <v>86</v>
      </c>
      <c r="B74" s="5">
        <v>0.99</v>
      </c>
      <c r="C74" s="5">
        <v>0.99</v>
      </c>
      <c r="D74" s="5">
        <v>0.99</v>
      </c>
      <c r="E74" s="5">
        <v>0.99</v>
      </c>
      <c r="F74" s="5">
        <v>0.99</v>
      </c>
      <c r="G74" s="5">
        <v>0.99</v>
      </c>
      <c r="H74" s="5">
        <v>0.99</v>
      </c>
      <c r="I74" s="5">
        <v>0.99</v>
      </c>
      <c r="J74" s="5">
        <v>0.99</v>
      </c>
      <c r="K74" s="5">
        <v>0.99</v>
      </c>
      <c r="L74" s="5">
        <f t="shared" si="2"/>
        <v>0.99</v>
      </c>
      <c r="M74">
        <v>43.294110489700003</v>
      </c>
      <c r="N74">
        <v>1.0531758263</v>
      </c>
      <c r="O74">
        <f t="shared" si="3"/>
        <v>44.347286316000002</v>
      </c>
      <c r="P74">
        <v>215.09880000000001</v>
      </c>
      <c r="Q74">
        <v>3.9142000000000001</v>
      </c>
    </row>
    <row r="75" spans="1:17" x14ac:dyDescent="0.2">
      <c r="A75" s="3" t="s">
        <v>87</v>
      </c>
      <c r="B75" s="5">
        <v>0.98683055311676904</v>
      </c>
      <c r="C75" s="5">
        <v>0.98946444249341503</v>
      </c>
      <c r="D75" s="5">
        <v>0.98507462686567204</v>
      </c>
      <c r="E75" s="5">
        <v>0.98683055311676904</v>
      </c>
      <c r="F75" s="5">
        <v>0.99034240561896403</v>
      </c>
      <c r="G75" s="5">
        <v>0.98770851624231804</v>
      </c>
      <c r="H75" s="5">
        <v>0.98507462686567204</v>
      </c>
      <c r="I75" s="5">
        <v>0.98946444249341503</v>
      </c>
      <c r="J75" s="5">
        <v>0.98507462686567204</v>
      </c>
      <c r="K75" s="5">
        <v>0.98595258999122004</v>
      </c>
      <c r="L75" s="5">
        <f t="shared" si="2"/>
        <v>0.98718173836698853</v>
      </c>
      <c r="M75">
        <v>21.588999423400001</v>
      </c>
      <c r="N75">
        <v>0.81188887980000002</v>
      </c>
      <c r="O75">
        <f t="shared" si="3"/>
        <v>22.400888303200002</v>
      </c>
      <c r="P75">
        <v>145.92420000000001</v>
      </c>
      <c r="Q75">
        <v>1.7383999999999999</v>
      </c>
    </row>
    <row r="76" spans="1:17" x14ac:dyDescent="0.2">
      <c r="A76" s="3" t="s">
        <v>88</v>
      </c>
      <c r="B76" s="5">
        <v>0.99750000000000005</v>
      </c>
      <c r="C76" s="5">
        <v>0.998</v>
      </c>
      <c r="D76" s="5">
        <v>0.99775000000000003</v>
      </c>
      <c r="E76" s="5">
        <v>0.997</v>
      </c>
      <c r="F76" s="5">
        <v>0.997</v>
      </c>
      <c r="G76" s="5">
        <v>0.99750000000000005</v>
      </c>
      <c r="H76" s="5">
        <v>0.998</v>
      </c>
      <c r="I76" s="5">
        <v>0.99724999999999997</v>
      </c>
      <c r="J76" s="5">
        <v>0.99824999999999997</v>
      </c>
      <c r="K76" s="5">
        <v>0.99824999999999997</v>
      </c>
      <c r="L76" s="5">
        <f t="shared" si="2"/>
        <v>0.99765000000000015</v>
      </c>
      <c r="M76">
        <v>94.867534920300002</v>
      </c>
      <c r="N76">
        <v>7.5290096538000002</v>
      </c>
      <c r="O76">
        <f t="shared" si="3"/>
        <v>102.39654457410001</v>
      </c>
      <c r="P76">
        <v>169.9084</v>
      </c>
      <c r="Q76">
        <v>37.088999999999999</v>
      </c>
    </row>
    <row r="77" spans="1:17" x14ac:dyDescent="0.2">
      <c r="A77" s="1" t="s">
        <v>89</v>
      </c>
      <c r="B77" s="5">
        <v>0.95365717476270195</v>
      </c>
      <c r="C77" s="5">
        <v>0.95365717476270195</v>
      </c>
      <c r="D77" s="5">
        <v>0.957286432160804</v>
      </c>
      <c r="E77" s="5">
        <v>0.95505304299274196</v>
      </c>
      <c r="F77" s="5">
        <v>0.95309882747068697</v>
      </c>
      <c r="G77" s="5">
        <v>0.95505304299274196</v>
      </c>
      <c r="H77" s="5">
        <v>0.95505304299274196</v>
      </c>
      <c r="I77" s="5">
        <v>0.95505304299274196</v>
      </c>
      <c r="J77" s="5">
        <v>0.95393634840871</v>
      </c>
      <c r="K77" s="5">
        <v>0.95589056393076499</v>
      </c>
      <c r="L77" s="5">
        <f t="shared" si="2"/>
        <v>0.95477386934673392</v>
      </c>
      <c r="M77">
        <v>317.48729274570002</v>
      </c>
      <c r="N77">
        <v>40.991778887400002</v>
      </c>
      <c r="O77">
        <f t="shared" si="3"/>
        <v>358.47907163310003</v>
      </c>
      <c r="P77">
        <v>287.0686</v>
      </c>
      <c r="Q77">
        <v>38.292000000000002</v>
      </c>
    </row>
    <row r="78" spans="1:17" x14ac:dyDescent="0.2">
      <c r="A78" s="3" t="s">
        <v>90</v>
      </c>
      <c r="B78" s="5">
        <v>0.80848687883863801</v>
      </c>
      <c r="C78" s="5">
        <v>0.80848687883863801</v>
      </c>
      <c r="D78" s="5">
        <v>0.81155778894472397</v>
      </c>
      <c r="E78" s="5">
        <v>0.81379117811278601</v>
      </c>
      <c r="F78" s="5">
        <v>0.81546621998883295</v>
      </c>
      <c r="G78" s="5">
        <v>0.81211613623673895</v>
      </c>
      <c r="H78" s="5">
        <v>0.80764935790061398</v>
      </c>
      <c r="I78" s="5">
        <v>0.81211613623673895</v>
      </c>
      <c r="J78" s="5">
        <v>0.81099944165270799</v>
      </c>
      <c r="K78" s="5">
        <v>0.80960357342266898</v>
      </c>
      <c r="L78" s="5">
        <f t="shared" si="2"/>
        <v>0.81102735901730871</v>
      </c>
      <c r="M78">
        <v>164.4433600399</v>
      </c>
      <c r="N78">
        <v>23.853647778300001</v>
      </c>
      <c r="O78">
        <f t="shared" si="3"/>
        <v>188.2970078182</v>
      </c>
      <c r="P78">
        <v>224.44</v>
      </c>
      <c r="Q78">
        <v>60.537599999999998</v>
      </c>
    </row>
    <row r="79" spans="1:17" x14ac:dyDescent="0.2">
      <c r="A79" s="3" t="s">
        <v>91</v>
      </c>
      <c r="B79" s="5">
        <v>0.74483528754885497</v>
      </c>
      <c r="C79" s="5">
        <v>0.74092685650474599</v>
      </c>
      <c r="D79" s="5">
        <v>0.74092685650474599</v>
      </c>
      <c r="E79" s="5">
        <v>0.74064768285873805</v>
      </c>
      <c r="F79" s="5">
        <v>0.74148520379676197</v>
      </c>
      <c r="G79" s="5">
        <v>0.74008933556672296</v>
      </c>
      <c r="H79" s="5">
        <v>0.74092685650474599</v>
      </c>
      <c r="I79" s="5">
        <v>0.74595198213288705</v>
      </c>
      <c r="J79" s="5">
        <v>0.738972640982691</v>
      </c>
      <c r="K79" s="5">
        <v>0.74092685650474599</v>
      </c>
      <c r="L79" s="5">
        <f t="shared" si="2"/>
        <v>0.74156895589056404</v>
      </c>
      <c r="M79">
        <v>166.85091321350001</v>
      </c>
      <c r="N79">
        <v>24.825583726600001</v>
      </c>
      <c r="O79">
        <f t="shared" si="3"/>
        <v>191.67649694010001</v>
      </c>
      <c r="P79">
        <v>224.94040000000001</v>
      </c>
      <c r="Q79">
        <v>67.345399999999998</v>
      </c>
    </row>
    <row r="80" spans="1:17" x14ac:dyDescent="0.2">
      <c r="A80" s="3" t="s">
        <v>92</v>
      </c>
      <c r="B80" s="5">
        <v>0.757677275265215</v>
      </c>
      <c r="C80" s="5">
        <v>0.75656058068118404</v>
      </c>
      <c r="D80" s="5">
        <v>0.76074818537130096</v>
      </c>
      <c r="E80" s="5">
        <v>0.75851479620323803</v>
      </c>
      <c r="F80" s="5">
        <v>0.75739810161920695</v>
      </c>
      <c r="G80" s="5">
        <v>0.75991066443327704</v>
      </c>
      <c r="H80" s="5">
        <v>0.76270240089335595</v>
      </c>
      <c r="I80" s="5">
        <v>0.76046901172529302</v>
      </c>
      <c r="J80" s="5">
        <v>0.75711892797319902</v>
      </c>
      <c r="K80" s="5">
        <v>0.75488553880513698</v>
      </c>
      <c r="L80" s="5">
        <f t="shared" si="2"/>
        <v>0.75859854829704076</v>
      </c>
      <c r="M80">
        <v>166.06895180469999</v>
      </c>
      <c r="N80">
        <v>25.524503212999999</v>
      </c>
      <c r="O80">
        <f t="shared" si="3"/>
        <v>191.59345501769999</v>
      </c>
      <c r="P80">
        <v>223.4066</v>
      </c>
      <c r="Q80">
        <v>65.698999999999998</v>
      </c>
    </row>
    <row r="81" spans="1:17" x14ac:dyDescent="0.2">
      <c r="A81" s="3" t="s">
        <v>93</v>
      </c>
      <c r="B81" s="5">
        <v>0.999675535366645</v>
      </c>
      <c r="C81" s="5">
        <v>0.999837767683323</v>
      </c>
      <c r="D81" s="5">
        <v>0.999837767683323</v>
      </c>
      <c r="E81" s="5">
        <v>0.999837767683323</v>
      </c>
      <c r="F81" s="5">
        <v>0.999837767683323</v>
      </c>
      <c r="G81" s="5">
        <v>0.999837767683323</v>
      </c>
      <c r="H81" s="5">
        <v>0.999837767683323</v>
      </c>
      <c r="I81" s="5">
        <v>0.999837767683323</v>
      </c>
      <c r="J81" s="5">
        <v>0.999837767683323</v>
      </c>
      <c r="K81" s="5">
        <v>0.999837767683323</v>
      </c>
      <c r="L81" s="5">
        <f t="shared" si="2"/>
        <v>0.99982154445165494</v>
      </c>
      <c r="M81">
        <v>84.507239901899993</v>
      </c>
      <c r="N81">
        <v>3.7097197752</v>
      </c>
      <c r="O81">
        <f t="shared" si="3"/>
        <v>88.216959677099993</v>
      </c>
      <c r="P81">
        <v>182.02760000000001</v>
      </c>
      <c r="Q81">
        <v>3.2193999999999998</v>
      </c>
    </row>
    <row r="82" spans="1:17" x14ac:dyDescent="0.2">
      <c r="A82" s="1" t="s">
        <v>94</v>
      </c>
      <c r="B82" s="5">
        <v>0.62962962962962998</v>
      </c>
      <c r="C82" s="5">
        <v>0.64814814814814803</v>
      </c>
      <c r="D82" s="5">
        <v>0.74074074074074103</v>
      </c>
      <c r="E82" s="5">
        <v>0.68518518518518501</v>
      </c>
      <c r="F82" s="5">
        <v>0.64814814814814803</v>
      </c>
      <c r="G82" s="5">
        <v>0.68518518518518501</v>
      </c>
      <c r="H82" s="5">
        <v>0.68518518518518501</v>
      </c>
      <c r="I82" s="5">
        <v>0.66666666666666696</v>
      </c>
      <c r="J82" s="5">
        <v>0.61111111111111105</v>
      </c>
      <c r="K82" s="5">
        <v>0.68518518518518501</v>
      </c>
      <c r="L82" s="5">
        <f t="shared" si="2"/>
        <v>0.66851851851851851</v>
      </c>
      <c r="M82">
        <v>32.584616041499999</v>
      </c>
      <c r="N82">
        <v>0.82432245410000005</v>
      </c>
      <c r="O82">
        <f t="shared" si="3"/>
        <v>33.408938495599998</v>
      </c>
      <c r="P82">
        <v>204.18879999999999</v>
      </c>
      <c r="Q82">
        <v>3.6444000000000001</v>
      </c>
    </row>
    <row r="83" spans="1:17" x14ac:dyDescent="0.2">
      <c r="A83" s="3" t="s">
        <v>95</v>
      </c>
      <c r="B83" s="5">
        <v>0.63166144200626995</v>
      </c>
      <c r="C83" s="5">
        <v>0.62382445141065801</v>
      </c>
      <c r="D83" s="5">
        <v>0.62852664576802497</v>
      </c>
      <c r="E83" s="5">
        <v>0.64890282131661403</v>
      </c>
      <c r="F83" s="5">
        <v>0.64106583072100298</v>
      </c>
      <c r="G83" s="5">
        <v>0.639498432601881</v>
      </c>
      <c r="H83" s="5">
        <v>0.63636363636363602</v>
      </c>
      <c r="I83" s="5">
        <v>0.64263322884012497</v>
      </c>
      <c r="J83" s="5">
        <v>0.63793103448275901</v>
      </c>
      <c r="K83" s="5">
        <v>0.63322884012539205</v>
      </c>
      <c r="L83" s="5">
        <f t="shared" si="2"/>
        <v>0.63636363636363624</v>
      </c>
      <c r="M83">
        <v>123.3996967213</v>
      </c>
      <c r="N83">
        <v>4.1508107882000003</v>
      </c>
      <c r="O83">
        <f t="shared" si="3"/>
        <v>127.55050750950001</v>
      </c>
      <c r="P83">
        <v>213.99160000000001</v>
      </c>
      <c r="Q83">
        <v>43.394399999999997</v>
      </c>
    </row>
    <row r="84" spans="1:17" x14ac:dyDescent="0.2">
      <c r="A84" s="1" t="s">
        <v>96</v>
      </c>
      <c r="B84" s="5">
        <v>0.76623376623376604</v>
      </c>
      <c r="C84" s="5">
        <v>0.75324675324675305</v>
      </c>
      <c r="D84" s="5">
        <v>0.76623376623376604</v>
      </c>
      <c r="E84" s="5">
        <v>0.76623376623376604</v>
      </c>
      <c r="F84" s="5">
        <v>0.75324675324675305</v>
      </c>
      <c r="G84" s="5">
        <v>0.75324675324675305</v>
      </c>
      <c r="H84" s="5">
        <v>0.79220779220779203</v>
      </c>
      <c r="I84" s="5">
        <v>0.76623376623376604</v>
      </c>
      <c r="J84" s="5">
        <v>0.77922077922077904</v>
      </c>
      <c r="K84" s="5">
        <v>0.77922077922077904</v>
      </c>
      <c r="L84" s="5">
        <f t="shared" si="2"/>
        <v>0.76753246753246729</v>
      </c>
      <c r="M84">
        <v>102.34248029450001</v>
      </c>
      <c r="N84">
        <v>2.2646740640999998</v>
      </c>
      <c r="O84">
        <f t="shared" si="3"/>
        <v>104.60715435860001</v>
      </c>
      <c r="P84">
        <v>284.11520000000002</v>
      </c>
      <c r="Q84">
        <v>18.1738</v>
      </c>
    </row>
    <row r="85" spans="1:17" x14ac:dyDescent="0.2">
      <c r="A85" s="1" t="s">
        <v>97</v>
      </c>
      <c r="B85" s="5">
        <v>0.79220779220779203</v>
      </c>
      <c r="C85" s="5">
        <v>0.77922077922077904</v>
      </c>
      <c r="D85" s="5">
        <v>0.80519480519480502</v>
      </c>
      <c r="E85" s="5">
        <v>0.80519480519480502</v>
      </c>
      <c r="F85" s="5">
        <v>0.81818181818181801</v>
      </c>
      <c r="G85" s="5">
        <v>0.79220779220779203</v>
      </c>
      <c r="H85" s="5">
        <v>0.79220779220779203</v>
      </c>
      <c r="I85" s="5">
        <v>0.75324675324675305</v>
      </c>
      <c r="J85" s="5">
        <v>0.76623376623376604</v>
      </c>
      <c r="K85" s="5">
        <v>0.80519480519480502</v>
      </c>
      <c r="L85" s="5">
        <f t="shared" si="2"/>
        <v>0.79090909090909078</v>
      </c>
      <c r="M85">
        <v>84.821720772299997</v>
      </c>
      <c r="N85">
        <v>1.55728146</v>
      </c>
      <c r="O85">
        <f t="shared" si="3"/>
        <v>86.379002232299996</v>
      </c>
      <c r="P85">
        <v>283.37400000000002</v>
      </c>
      <c r="Q85">
        <v>11.519</v>
      </c>
    </row>
    <row r="86" spans="1:17" x14ac:dyDescent="0.2">
      <c r="A86" s="3" t="s">
        <v>98</v>
      </c>
      <c r="B86" s="5">
        <v>0.82666666666666699</v>
      </c>
      <c r="C86" s="5">
        <v>0.828666666666667</v>
      </c>
      <c r="D86" s="5">
        <v>0.83133333333333304</v>
      </c>
      <c r="E86" s="5">
        <v>0.82733333333333303</v>
      </c>
      <c r="F86" s="5">
        <v>0.82566666666666699</v>
      </c>
      <c r="G86" s="5">
        <v>0.82499999999999996</v>
      </c>
      <c r="H86" s="5">
        <v>0.829666666666667</v>
      </c>
      <c r="I86" s="5">
        <v>0.82633333333333303</v>
      </c>
      <c r="J86" s="5">
        <v>0.834666666666667</v>
      </c>
      <c r="K86" s="5">
        <v>0.82466666666666699</v>
      </c>
      <c r="L86" s="5">
        <f t="shared" si="2"/>
        <v>0.82800000000000007</v>
      </c>
      <c r="M86">
        <v>78.870666929500004</v>
      </c>
      <c r="N86">
        <v>8.3927630591</v>
      </c>
      <c r="O86">
        <f t="shared" si="3"/>
        <v>87.263429988600009</v>
      </c>
      <c r="P86">
        <v>240.12219999999999</v>
      </c>
      <c r="Q86">
        <v>15.894</v>
      </c>
    </row>
    <row r="89" spans="1:17" x14ac:dyDescent="0.2">
      <c r="A89" s="1" t="s">
        <v>100</v>
      </c>
      <c r="B89" s="8">
        <f>AVERAGE(B2:B86)</f>
        <v>0.82468903936909332</v>
      </c>
      <c r="C89" s="8">
        <f t="shared" ref="C89:L89" si="4">AVERAGE(C2:C86)</f>
        <v>0.82575448802831308</v>
      </c>
      <c r="D89" s="8">
        <f t="shared" si="4"/>
        <v>0.82633671854254109</v>
      </c>
      <c r="E89" s="8">
        <f t="shared" si="4"/>
        <v>0.82834226513961473</v>
      </c>
      <c r="F89" s="8">
        <f t="shared" si="4"/>
        <v>0.82717483394738434</v>
      </c>
      <c r="G89" s="8">
        <f t="shared" si="4"/>
        <v>0.82507004480447799</v>
      </c>
      <c r="H89" s="8">
        <f t="shared" si="4"/>
        <v>0.8261509405039279</v>
      </c>
      <c r="I89" s="8">
        <f t="shared" si="4"/>
        <v>0.82624710159160819</v>
      </c>
      <c r="J89" s="8">
        <f t="shared" si="4"/>
        <v>0.82609153437425831</v>
      </c>
      <c r="K89" s="8">
        <f t="shared" si="4"/>
        <v>0.82442938911665098</v>
      </c>
      <c r="L89" s="9">
        <f t="shared" si="4"/>
        <v>0.82602863554178696</v>
      </c>
      <c r="M89">
        <f>SUM(M2:M86)</f>
        <v>11448.104503730305</v>
      </c>
      <c r="N89">
        <f t="shared" ref="N89:O89" si="5">SUM(N2:N86)</f>
        <v>516.08333420890006</v>
      </c>
      <c r="O89">
        <f t="shared" si="5"/>
        <v>11964.187837939204</v>
      </c>
    </row>
    <row r="91" spans="1:17" x14ac:dyDescent="0.2">
      <c r="L91" s="1"/>
    </row>
    <row r="92" spans="1:17" x14ac:dyDescent="0.2">
      <c r="L92" s="3" t="s">
        <v>99</v>
      </c>
      <c r="M92">
        <f>SUM(M86,M83,M81,M80,M79,M78,M76,M75,M74,M71,M70,M69,M67,M66,M65,M53,M52,M51,M50,M49,M45,M43,M42,M41,M39,M37,M35,M32,M29,M28,M27,M26,M25,M23,M21,M16,M15,M14,M13,M11,M10,M9,M8,M4,M2)</f>
        <v>5293.7007526882007</v>
      </c>
      <c r="N92">
        <f t="shared" ref="N92:O92" si="6">SUM(N86,N83,N81,N80,N79,N78,N76,N75,N74,N71,N70,N69,N67,N66,N65,N53,N52,N51,N50,N49,N45,N43,N42,N41,N39,N37,N35,N32,N29,N28,N27,N26,N25,N23,N21,N16,N15,N14,N13,N11,N10,N9,N8,N4,N2)</f>
        <v>307.06329980930002</v>
      </c>
      <c r="O92">
        <f t="shared" si="6"/>
        <v>5600.7640524974995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4C60-14C4-2C4B-9054-10EAABAAC2DD}">
  <dimension ref="A1:AC89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P19" sqref="P19"/>
    </sheetView>
  </sheetViews>
  <sheetFormatPr baseColWidth="10" defaultRowHeight="16" x14ac:dyDescent="0.2"/>
  <cols>
    <col min="1" max="1" width="29.6640625" style="4" bestFit="1" customWidth="1"/>
    <col min="2" max="2" width="8.5" bestFit="1" customWidth="1"/>
    <col min="3" max="3" width="6.5" bestFit="1" customWidth="1"/>
    <col min="4" max="4" width="5.83203125" bestFit="1" customWidth="1"/>
    <col min="5" max="5" width="6.33203125" bestFit="1" customWidth="1"/>
    <col min="6" max="6" width="15.6640625" customWidth="1"/>
    <col min="19" max="19" width="12.1640625" customWidth="1"/>
  </cols>
  <sheetData>
    <row r="1" spans="1:29" x14ac:dyDescent="0.2">
      <c r="A1" s="1" t="s">
        <v>0</v>
      </c>
      <c r="B1" s="1" t="s">
        <v>104</v>
      </c>
      <c r="C1" s="1" t="s">
        <v>105</v>
      </c>
      <c r="D1" s="1" t="s">
        <v>106</v>
      </c>
      <c r="E1" s="1" t="s">
        <v>107</v>
      </c>
      <c r="G1" s="1" t="s">
        <v>117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1" t="s">
        <v>115</v>
      </c>
      <c r="N1" s="1" t="s">
        <v>113</v>
      </c>
      <c r="O1" s="1" t="s">
        <v>116</v>
      </c>
      <c r="P1" s="2" t="s">
        <v>114</v>
      </c>
      <c r="T1" s="1" t="s">
        <v>117</v>
      </c>
      <c r="U1" s="1" t="s">
        <v>108</v>
      </c>
      <c r="V1" s="1" t="s">
        <v>109</v>
      </c>
      <c r="W1" s="1" t="s">
        <v>110</v>
      </c>
      <c r="X1" s="1" t="s">
        <v>111</v>
      </c>
      <c r="Y1" s="1" t="s">
        <v>112</v>
      </c>
      <c r="Z1" s="1" t="s">
        <v>115</v>
      </c>
      <c r="AA1" s="1" t="s">
        <v>113</v>
      </c>
      <c r="AB1" s="1" t="s">
        <v>116</v>
      </c>
      <c r="AC1" s="2" t="s">
        <v>114</v>
      </c>
    </row>
    <row r="2" spans="1:29" x14ac:dyDescent="0.2">
      <c r="A2" s="1" t="s">
        <v>14</v>
      </c>
      <c r="B2">
        <v>37</v>
      </c>
      <c r="C2">
        <v>390</v>
      </c>
      <c r="D2">
        <v>391</v>
      </c>
      <c r="E2">
        <v>176</v>
      </c>
      <c r="G2" s="5">
        <v>0.60870000000000002</v>
      </c>
      <c r="H2" s="5">
        <v>0.73150000000000004</v>
      </c>
      <c r="I2" s="5">
        <v>0.78010000000000002</v>
      </c>
      <c r="J2" s="5">
        <v>0.76470000000000005</v>
      </c>
      <c r="K2" s="5">
        <v>0.84399999999999997</v>
      </c>
      <c r="L2" s="5">
        <v>0.82899999999999996</v>
      </c>
      <c r="M2" s="5">
        <v>0.81069999999999998</v>
      </c>
      <c r="N2" s="5">
        <v>0.73399999999999999</v>
      </c>
      <c r="O2" s="5">
        <v>0.79800000000000004</v>
      </c>
      <c r="P2" s="5">
        <v>0.82789999999999997</v>
      </c>
      <c r="T2">
        <f>_xlfn.RANK.AVG(G2,G2:P2,0)</f>
        <v>10</v>
      </c>
      <c r="U2">
        <f>_xlfn.RANK.AVG(H2,G2:P2,0)</f>
        <v>9</v>
      </c>
      <c r="V2">
        <f>_xlfn.RANK.AVG(I2,G2:P2,0)</f>
        <v>6</v>
      </c>
      <c r="W2">
        <f>_xlfn.RANK.AVG(J2,G2:P2,0)</f>
        <v>7</v>
      </c>
      <c r="X2">
        <f>_xlfn.RANK.AVG(K2,G2:P2,0)</f>
        <v>1</v>
      </c>
      <c r="Y2">
        <f>_xlfn.RANK.AVG(L2,G2:P2,0)</f>
        <v>2</v>
      </c>
      <c r="Z2">
        <f>_xlfn.RANK.AVG(M2,G2:P2,0)</f>
        <v>4</v>
      </c>
      <c r="AA2">
        <f>_xlfn.RANK.AVG(N2,G2:P2,0)</f>
        <v>8</v>
      </c>
      <c r="AB2">
        <f>_xlfn.RANK.AVG(O2,G2:P2,0)</f>
        <v>5</v>
      </c>
      <c r="AC2">
        <f>_xlfn.RANK.AVG(P2,G2:P2,0)</f>
        <v>3</v>
      </c>
    </row>
    <row r="3" spans="1:29" x14ac:dyDescent="0.2">
      <c r="A3" s="1" t="s">
        <v>15</v>
      </c>
      <c r="B3">
        <v>3</v>
      </c>
      <c r="C3">
        <v>5</v>
      </c>
      <c r="D3">
        <v>175</v>
      </c>
      <c r="E3">
        <v>251</v>
      </c>
      <c r="G3" s="5">
        <v>0.8</v>
      </c>
      <c r="H3" s="5">
        <v>0.72570000000000001</v>
      </c>
      <c r="I3" s="5">
        <v>0.79430000000000001</v>
      </c>
      <c r="J3" s="5">
        <v>0.83430000000000004</v>
      </c>
      <c r="K3" s="5">
        <v>0.84299999999999997</v>
      </c>
      <c r="L3" s="5">
        <v>0.84499999999999997</v>
      </c>
      <c r="M3" s="5">
        <v>0.8629</v>
      </c>
      <c r="N3" s="5">
        <v>0.87539999999999996</v>
      </c>
      <c r="O3" s="5">
        <v>0.8327</v>
      </c>
      <c r="P3" s="5">
        <v>0.67490000000000006</v>
      </c>
      <c r="T3">
        <f t="shared" ref="T3:T66" si="0">_xlfn.RANK.AVG(G3,G3:P3,0)</f>
        <v>7</v>
      </c>
      <c r="U3">
        <f>_xlfn.RANK.AVG(H3,G3:P3,0)</f>
        <v>9</v>
      </c>
      <c r="V3">
        <f t="shared" ref="V3:V66" si="1">_xlfn.RANK.AVG(I3,G3:P3,0)</f>
        <v>8</v>
      </c>
      <c r="W3">
        <f t="shared" ref="W3:W66" si="2">_xlfn.RANK.AVG(J3,G3:P3,0)</f>
        <v>5</v>
      </c>
      <c r="X3">
        <f t="shared" ref="X3:X66" si="3">_xlfn.RANK.AVG(K3,G3:P3,0)</f>
        <v>4</v>
      </c>
      <c r="Y3">
        <f t="shared" ref="Y3:Y66" si="4">_xlfn.RANK.AVG(L3,G3:P3,0)</f>
        <v>3</v>
      </c>
      <c r="Z3">
        <f t="shared" ref="Z3:Z66" si="5">_xlfn.RANK.AVG(M3,G3:P3,0)</f>
        <v>2</v>
      </c>
      <c r="AA3">
        <f t="shared" ref="AA3:AA66" si="6">_xlfn.RANK.AVG(N3,G3:P3,0)</f>
        <v>1</v>
      </c>
      <c r="AB3">
        <f t="shared" ref="AB3:AB66" si="7">_xlfn.RANK.AVG(O3,G3:P3,0)</f>
        <v>6</v>
      </c>
      <c r="AC3">
        <f t="shared" ref="AC3:AC66" si="8">_xlfn.RANK.AVG(P3,G3:P3,0)</f>
        <v>10</v>
      </c>
    </row>
    <row r="4" spans="1:29" x14ac:dyDescent="0.2">
      <c r="A4" s="1" t="s">
        <v>16</v>
      </c>
      <c r="B4">
        <v>5</v>
      </c>
      <c r="C4">
        <v>30</v>
      </c>
      <c r="D4">
        <v>30</v>
      </c>
      <c r="E4">
        <v>470</v>
      </c>
      <c r="G4" s="5">
        <v>0.66669999999999996</v>
      </c>
      <c r="H4" s="5">
        <v>0.76670000000000005</v>
      </c>
      <c r="I4" s="5">
        <v>0.83330000000000004</v>
      </c>
      <c r="J4" s="5">
        <v>0.8</v>
      </c>
      <c r="K4" s="5">
        <v>0.69699999999999995</v>
      </c>
      <c r="L4" s="5">
        <v>0.753</v>
      </c>
      <c r="M4" s="5">
        <v>0.93330000000000002</v>
      </c>
      <c r="N4" s="5">
        <v>0.72</v>
      </c>
      <c r="O4" s="5">
        <v>0.70609999999999995</v>
      </c>
      <c r="P4" s="5">
        <v>0.84</v>
      </c>
      <c r="T4">
        <f t="shared" si="0"/>
        <v>10</v>
      </c>
      <c r="U4">
        <f t="shared" ref="U4:U67" si="9">_xlfn.RANK.AVG(H4,G4:P4,0)</f>
        <v>5</v>
      </c>
      <c r="V4">
        <f t="shared" si="1"/>
        <v>3</v>
      </c>
      <c r="W4">
        <f t="shared" si="2"/>
        <v>4</v>
      </c>
      <c r="X4">
        <f t="shared" si="3"/>
        <v>9</v>
      </c>
      <c r="Y4">
        <f t="shared" si="4"/>
        <v>6</v>
      </c>
      <c r="Z4">
        <f t="shared" si="5"/>
        <v>1</v>
      </c>
      <c r="AA4">
        <f t="shared" si="6"/>
        <v>7</v>
      </c>
      <c r="AB4">
        <f t="shared" si="7"/>
        <v>8</v>
      </c>
      <c r="AC4">
        <f t="shared" si="8"/>
        <v>2</v>
      </c>
    </row>
    <row r="5" spans="1:29" x14ac:dyDescent="0.2">
      <c r="A5" s="1" t="s">
        <v>17</v>
      </c>
      <c r="B5">
        <v>2</v>
      </c>
      <c r="C5">
        <v>20</v>
      </c>
      <c r="D5">
        <v>20</v>
      </c>
      <c r="E5">
        <v>512</v>
      </c>
      <c r="G5" s="5">
        <v>0.65</v>
      </c>
      <c r="H5" s="5">
        <v>0.75</v>
      </c>
      <c r="I5" s="5">
        <v>0.75</v>
      </c>
      <c r="J5" s="5">
        <v>0.9</v>
      </c>
      <c r="K5" s="5">
        <v>0.86</v>
      </c>
      <c r="L5" s="5">
        <v>0.85</v>
      </c>
      <c r="M5" s="5">
        <v>0.95</v>
      </c>
      <c r="N5" s="5">
        <v>0.875</v>
      </c>
      <c r="O5" s="5">
        <v>0.91359999999999997</v>
      </c>
      <c r="P5" s="5">
        <v>0.94</v>
      </c>
      <c r="T5">
        <f t="shared" si="0"/>
        <v>10</v>
      </c>
      <c r="U5">
        <f t="shared" si="9"/>
        <v>8.5</v>
      </c>
      <c r="V5">
        <f t="shared" si="1"/>
        <v>8.5</v>
      </c>
      <c r="W5">
        <f t="shared" si="2"/>
        <v>4</v>
      </c>
      <c r="X5">
        <f t="shared" si="3"/>
        <v>6</v>
      </c>
      <c r="Y5">
        <f t="shared" si="4"/>
        <v>7</v>
      </c>
      <c r="Z5">
        <f t="shared" si="5"/>
        <v>1</v>
      </c>
      <c r="AA5">
        <f t="shared" si="6"/>
        <v>5</v>
      </c>
      <c r="AB5">
        <f t="shared" si="7"/>
        <v>3</v>
      </c>
      <c r="AC5">
        <f t="shared" si="8"/>
        <v>2</v>
      </c>
    </row>
    <row r="6" spans="1:29" x14ac:dyDescent="0.2">
      <c r="A6" s="1" t="s">
        <v>18</v>
      </c>
      <c r="B6">
        <v>2</v>
      </c>
      <c r="C6">
        <v>20</v>
      </c>
      <c r="D6">
        <v>20</v>
      </c>
      <c r="E6">
        <v>512</v>
      </c>
      <c r="G6" s="5">
        <v>0.7</v>
      </c>
      <c r="H6" s="5">
        <v>0.8</v>
      </c>
      <c r="I6" s="5">
        <v>0.95</v>
      </c>
      <c r="J6" s="5">
        <v>0.95</v>
      </c>
      <c r="K6" s="5">
        <v>0.95499999999999996</v>
      </c>
      <c r="L6" s="5">
        <v>0.88500000000000001</v>
      </c>
      <c r="M6" s="5">
        <v>0.85</v>
      </c>
      <c r="N6" s="5">
        <v>0.86499999999999999</v>
      </c>
      <c r="O6" s="5">
        <v>0.90910000000000002</v>
      </c>
      <c r="P6" s="5">
        <v>0.9</v>
      </c>
      <c r="T6">
        <f t="shared" si="0"/>
        <v>10</v>
      </c>
      <c r="U6">
        <f t="shared" si="9"/>
        <v>9</v>
      </c>
      <c r="V6">
        <f t="shared" si="1"/>
        <v>2.5</v>
      </c>
      <c r="W6">
        <f t="shared" si="2"/>
        <v>2.5</v>
      </c>
      <c r="X6">
        <f t="shared" si="3"/>
        <v>1</v>
      </c>
      <c r="Y6">
        <f t="shared" si="4"/>
        <v>6</v>
      </c>
      <c r="Z6">
        <f t="shared" si="5"/>
        <v>8</v>
      </c>
      <c r="AA6">
        <f t="shared" si="6"/>
        <v>7</v>
      </c>
      <c r="AB6">
        <f t="shared" si="7"/>
        <v>4</v>
      </c>
      <c r="AC6">
        <f t="shared" si="8"/>
        <v>5</v>
      </c>
    </row>
    <row r="7" spans="1:29" x14ac:dyDescent="0.2">
      <c r="A7" s="1" t="s">
        <v>19</v>
      </c>
      <c r="B7">
        <v>4</v>
      </c>
      <c r="C7">
        <v>60</v>
      </c>
      <c r="D7">
        <v>60</v>
      </c>
      <c r="E7">
        <v>577</v>
      </c>
      <c r="G7" s="5">
        <v>0.76670000000000005</v>
      </c>
      <c r="H7" s="5">
        <v>0.76670000000000005</v>
      </c>
      <c r="I7" s="5">
        <v>0.8</v>
      </c>
      <c r="J7" s="5">
        <v>0.83330000000000004</v>
      </c>
      <c r="K7" s="5">
        <v>0.90400000000000003</v>
      </c>
      <c r="L7" s="5">
        <v>0.92500000000000004</v>
      </c>
      <c r="M7" s="5">
        <v>0.86670000000000003</v>
      </c>
      <c r="N7" s="5">
        <v>0.84670000000000001</v>
      </c>
      <c r="O7" s="5">
        <v>0.85450000000000004</v>
      </c>
      <c r="P7" s="5">
        <v>0.81499999999999995</v>
      </c>
      <c r="T7">
        <f t="shared" si="0"/>
        <v>9.5</v>
      </c>
      <c r="U7">
        <f t="shared" si="9"/>
        <v>9.5</v>
      </c>
      <c r="V7">
        <f t="shared" si="1"/>
        <v>8</v>
      </c>
      <c r="W7">
        <f t="shared" si="2"/>
        <v>6</v>
      </c>
      <c r="X7">
        <f t="shared" si="3"/>
        <v>2</v>
      </c>
      <c r="Y7">
        <f t="shared" si="4"/>
        <v>1</v>
      </c>
      <c r="Z7">
        <f t="shared" si="5"/>
        <v>3</v>
      </c>
      <c r="AA7">
        <f t="shared" si="6"/>
        <v>5</v>
      </c>
      <c r="AB7">
        <f t="shared" si="7"/>
        <v>4</v>
      </c>
      <c r="AC7">
        <f t="shared" si="8"/>
        <v>7</v>
      </c>
    </row>
    <row r="8" spans="1:29" x14ac:dyDescent="0.2">
      <c r="A8" s="1" t="s">
        <v>20</v>
      </c>
      <c r="B8">
        <v>3</v>
      </c>
      <c r="C8">
        <v>30</v>
      </c>
      <c r="D8">
        <v>900</v>
      </c>
      <c r="E8">
        <v>128</v>
      </c>
      <c r="G8" s="5">
        <v>0.99439999999999995</v>
      </c>
      <c r="H8" s="5">
        <v>0.99439999999999995</v>
      </c>
      <c r="I8" s="5">
        <v>0.95109999999999995</v>
      </c>
      <c r="J8" s="5">
        <v>0.99780000000000002</v>
      </c>
      <c r="K8" s="5">
        <v>0.99399999999999999</v>
      </c>
      <c r="L8" s="5">
        <v>0.995</v>
      </c>
      <c r="M8" s="5">
        <v>0.99890000000000001</v>
      </c>
      <c r="N8" s="5">
        <v>0.99329999999999996</v>
      </c>
      <c r="O8" s="5">
        <v>0.99790000000000001</v>
      </c>
      <c r="P8" s="5">
        <v>0.97899999999999998</v>
      </c>
      <c r="T8">
        <f t="shared" si="0"/>
        <v>5.5</v>
      </c>
      <c r="U8">
        <f t="shared" si="9"/>
        <v>5.5</v>
      </c>
      <c r="V8">
        <f t="shared" si="1"/>
        <v>10</v>
      </c>
      <c r="W8">
        <f t="shared" si="2"/>
        <v>3</v>
      </c>
      <c r="X8">
        <f t="shared" si="3"/>
        <v>7</v>
      </c>
      <c r="Y8">
        <f t="shared" si="4"/>
        <v>4</v>
      </c>
      <c r="Z8">
        <f t="shared" si="5"/>
        <v>1</v>
      </c>
      <c r="AA8">
        <f t="shared" si="6"/>
        <v>8</v>
      </c>
      <c r="AB8">
        <f t="shared" si="7"/>
        <v>2</v>
      </c>
      <c r="AC8">
        <f t="shared" si="8"/>
        <v>9</v>
      </c>
    </row>
    <row r="9" spans="1:29" x14ac:dyDescent="0.2">
      <c r="A9" s="1" t="s">
        <v>21</v>
      </c>
      <c r="B9">
        <v>3</v>
      </c>
      <c r="C9">
        <v>467</v>
      </c>
      <c r="D9">
        <v>3840</v>
      </c>
      <c r="E9">
        <v>166</v>
      </c>
      <c r="G9" s="5">
        <v>0.65</v>
      </c>
      <c r="H9" s="5">
        <v>0.7198</v>
      </c>
      <c r="I9" s="5">
        <v>0.76849999999999996</v>
      </c>
      <c r="J9" s="5">
        <v>0.66090000000000004</v>
      </c>
      <c r="K9" s="5">
        <v>0.81399999999999995</v>
      </c>
      <c r="L9" s="5">
        <v>0.84399999999999997</v>
      </c>
      <c r="M9" s="5">
        <v>0.71199999999999997</v>
      </c>
      <c r="N9" s="5">
        <v>0.63390000000000002</v>
      </c>
      <c r="O9" s="5">
        <v>0.7167</v>
      </c>
      <c r="P9" s="5">
        <v>0.78039999999999998</v>
      </c>
      <c r="T9">
        <f t="shared" si="0"/>
        <v>9</v>
      </c>
      <c r="U9">
        <f t="shared" si="9"/>
        <v>5</v>
      </c>
      <c r="V9">
        <f t="shared" si="1"/>
        <v>4</v>
      </c>
      <c r="W9">
        <f t="shared" si="2"/>
        <v>8</v>
      </c>
      <c r="X9">
        <f t="shared" si="3"/>
        <v>2</v>
      </c>
      <c r="Y9">
        <f t="shared" si="4"/>
        <v>1</v>
      </c>
      <c r="Z9">
        <f t="shared" si="5"/>
        <v>7</v>
      </c>
      <c r="AA9">
        <f t="shared" si="6"/>
        <v>10</v>
      </c>
      <c r="AB9">
        <f t="shared" si="7"/>
        <v>6</v>
      </c>
      <c r="AC9">
        <f t="shared" si="8"/>
        <v>3</v>
      </c>
    </row>
    <row r="10" spans="1:29" x14ac:dyDescent="0.2">
      <c r="A10" s="1" t="s">
        <v>22</v>
      </c>
      <c r="B10">
        <v>4</v>
      </c>
      <c r="C10">
        <v>40</v>
      </c>
      <c r="D10">
        <v>1380</v>
      </c>
      <c r="E10">
        <v>1639</v>
      </c>
      <c r="G10" s="5">
        <v>0.9304</v>
      </c>
      <c r="H10" s="5">
        <v>0.98260000000000003</v>
      </c>
      <c r="I10" s="5">
        <v>0.98619999999999997</v>
      </c>
      <c r="J10" s="5">
        <v>0.88700000000000001</v>
      </c>
      <c r="K10" s="5">
        <v>0.82399999999999995</v>
      </c>
      <c r="L10" s="5">
        <v>0.82599999999999996</v>
      </c>
      <c r="M10" s="5">
        <v>0.99639999999999995</v>
      </c>
      <c r="N10" s="5">
        <v>0.93430000000000002</v>
      </c>
      <c r="O10" s="5">
        <v>0.98319999999999996</v>
      </c>
      <c r="P10" s="5">
        <v>0.9849</v>
      </c>
      <c r="T10">
        <f t="shared" si="0"/>
        <v>7</v>
      </c>
      <c r="U10">
        <f t="shared" si="9"/>
        <v>5</v>
      </c>
      <c r="V10">
        <f t="shared" si="1"/>
        <v>2</v>
      </c>
      <c r="W10">
        <f t="shared" si="2"/>
        <v>8</v>
      </c>
      <c r="X10">
        <f t="shared" si="3"/>
        <v>10</v>
      </c>
      <c r="Y10">
        <f t="shared" si="4"/>
        <v>9</v>
      </c>
      <c r="Z10">
        <f t="shared" si="5"/>
        <v>1</v>
      </c>
      <c r="AA10">
        <f t="shared" si="6"/>
        <v>6</v>
      </c>
      <c r="AB10">
        <f t="shared" si="7"/>
        <v>4</v>
      </c>
      <c r="AC10">
        <f t="shared" si="8"/>
        <v>3</v>
      </c>
    </row>
    <row r="11" spans="1:29" x14ac:dyDescent="0.2">
      <c r="A11" s="1" t="s">
        <v>23</v>
      </c>
      <c r="B11">
        <v>2</v>
      </c>
      <c r="C11">
        <v>28</v>
      </c>
      <c r="D11">
        <v>28</v>
      </c>
      <c r="E11">
        <v>286</v>
      </c>
      <c r="G11" s="5">
        <v>1</v>
      </c>
      <c r="H11" s="5">
        <v>0.96430000000000005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S11" t="s">
        <v>119</v>
      </c>
      <c r="T11">
        <f t="shared" si="0"/>
        <v>5</v>
      </c>
      <c r="U11">
        <f t="shared" si="9"/>
        <v>10</v>
      </c>
      <c r="V11">
        <f t="shared" si="1"/>
        <v>5</v>
      </c>
      <c r="W11">
        <f t="shared" si="2"/>
        <v>5</v>
      </c>
      <c r="X11">
        <f t="shared" si="3"/>
        <v>5</v>
      </c>
      <c r="Y11">
        <f t="shared" si="4"/>
        <v>5</v>
      </c>
      <c r="Z11">
        <f t="shared" si="5"/>
        <v>5</v>
      </c>
      <c r="AA11">
        <f t="shared" si="6"/>
        <v>5</v>
      </c>
      <c r="AB11">
        <f t="shared" si="7"/>
        <v>5</v>
      </c>
      <c r="AC11">
        <f t="shared" si="8"/>
        <v>5</v>
      </c>
    </row>
    <row r="12" spans="1:29" x14ac:dyDescent="0.2">
      <c r="A12" s="1" t="s">
        <v>24</v>
      </c>
      <c r="B12">
        <v>2</v>
      </c>
      <c r="C12">
        <v>250</v>
      </c>
      <c r="D12">
        <v>250</v>
      </c>
      <c r="E12">
        <v>720</v>
      </c>
      <c r="G12" s="5">
        <v>0.624</v>
      </c>
      <c r="H12" s="5">
        <v>0.72</v>
      </c>
      <c r="I12" s="5">
        <v>0.76400000000000001</v>
      </c>
      <c r="J12" s="5">
        <v>0.75600000000000001</v>
      </c>
      <c r="K12" s="5">
        <v>0.82199999999999995</v>
      </c>
      <c r="L12" s="5">
        <v>0.81499999999999995</v>
      </c>
      <c r="M12" s="5">
        <v>0.76</v>
      </c>
      <c r="N12" s="5">
        <v>0.64439999999999997</v>
      </c>
      <c r="O12" s="5">
        <v>0.70509999999999995</v>
      </c>
      <c r="P12" s="5">
        <v>0.75600000000000001</v>
      </c>
      <c r="T12">
        <f t="shared" si="0"/>
        <v>10</v>
      </c>
      <c r="U12">
        <f t="shared" si="9"/>
        <v>7</v>
      </c>
      <c r="V12">
        <f t="shared" si="1"/>
        <v>3</v>
      </c>
      <c r="W12">
        <f t="shared" si="2"/>
        <v>5.5</v>
      </c>
      <c r="X12">
        <f t="shared" si="3"/>
        <v>1</v>
      </c>
      <c r="Y12">
        <f t="shared" si="4"/>
        <v>2</v>
      </c>
      <c r="Z12">
        <f t="shared" si="5"/>
        <v>4</v>
      </c>
      <c r="AA12">
        <f t="shared" si="6"/>
        <v>9</v>
      </c>
      <c r="AB12">
        <f t="shared" si="7"/>
        <v>8</v>
      </c>
      <c r="AC12">
        <f t="shared" si="8"/>
        <v>5.5</v>
      </c>
    </row>
    <row r="13" spans="1:29" x14ac:dyDescent="0.2">
      <c r="A13" s="1" t="s">
        <v>25</v>
      </c>
      <c r="B13">
        <v>12</v>
      </c>
      <c r="C13">
        <v>390</v>
      </c>
      <c r="D13">
        <v>390</v>
      </c>
      <c r="E13">
        <v>300</v>
      </c>
      <c r="G13" s="5">
        <v>0.77949999999999997</v>
      </c>
      <c r="H13" s="5">
        <v>0.66410000000000002</v>
      </c>
      <c r="I13" s="5">
        <v>0.69740000000000002</v>
      </c>
      <c r="J13" s="5">
        <v>0.7359</v>
      </c>
      <c r="K13" s="5">
        <v>0.79200000000000004</v>
      </c>
      <c r="L13" s="5">
        <v>0.79100000000000004</v>
      </c>
      <c r="M13" s="5">
        <v>0.82310000000000005</v>
      </c>
      <c r="N13" s="5">
        <v>0.80210000000000004</v>
      </c>
      <c r="O13" s="5">
        <v>0.81379999999999997</v>
      </c>
      <c r="P13" s="5">
        <v>0.68330000000000002</v>
      </c>
      <c r="T13">
        <f t="shared" si="0"/>
        <v>6</v>
      </c>
      <c r="U13">
        <f t="shared" si="9"/>
        <v>10</v>
      </c>
      <c r="V13">
        <f t="shared" si="1"/>
        <v>8</v>
      </c>
      <c r="W13">
        <f t="shared" si="2"/>
        <v>7</v>
      </c>
      <c r="X13">
        <f t="shared" si="3"/>
        <v>4</v>
      </c>
      <c r="Y13">
        <f t="shared" si="4"/>
        <v>5</v>
      </c>
      <c r="Z13">
        <f t="shared" si="5"/>
        <v>1</v>
      </c>
      <c r="AA13">
        <f t="shared" si="6"/>
        <v>3</v>
      </c>
      <c r="AB13">
        <f t="shared" si="7"/>
        <v>2</v>
      </c>
      <c r="AC13">
        <f t="shared" si="8"/>
        <v>9</v>
      </c>
    </row>
    <row r="14" spans="1:29" x14ac:dyDescent="0.2">
      <c r="A14" s="1" t="s">
        <v>26</v>
      </c>
      <c r="B14">
        <v>12</v>
      </c>
      <c r="C14">
        <v>390</v>
      </c>
      <c r="D14">
        <v>390</v>
      </c>
      <c r="E14">
        <v>300</v>
      </c>
      <c r="G14" s="5">
        <v>0.75639999999999996</v>
      </c>
      <c r="H14" s="5">
        <v>0.67179999999999995</v>
      </c>
      <c r="I14" s="5">
        <v>0.71789999999999998</v>
      </c>
      <c r="J14" s="5">
        <v>0.75380000000000003</v>
      </c>
      <c r="K14" s="5">
        <v>0.78700000000000003</v>
      </c>
      <c r="L14" s="5">
        <v>0.80300000000000005</v>
      </c>
      <c r="M14" s="5">
        <v>0.84870000000000001</v>
      </c>
      <c r="N14" s="5">
        <v>0.79379999999999995</v>
      </c>
      <c r="O14" s="5">
        <v>0.80189999999999995</v>
      </c>
      <c r="P14" s="5">
        <v>0.74770000000000003</v>
      </c>
      <c r="T14">
        <f t="shared" si="0"/>
        <v>6</v>
      </c>
      <c r="U14">
        <f t="shared" si="9"/>
        <v>10</v>
      </c>
      <c r="V14">
        <f t="shared" si="1"/>
        <v>9</v>
      </c>
      <c r="W14">
        <f t="shared" si="2"/>
        <v>7</v>
      </c>
      <c r="X14">
        <f t="shared" si="3"/>
        <v>5</v>
      </c>
      <c r="Y14">
        <f t="shared" si="4"/>
        <v>2</v>
      </c>
      <c r="Z14">
        <f t="shared" si="5"/>
        <v>1</v>
      </c>
      <c r="AA14">
        <f t="shared" si="6"/>
        <v>4</v>
      </c>
      <c r="AB14">
        <f t="shared" si="7"/>
        <v>3</v>
      </c>
      <c r="AC14">
        <f t="shared" si="8"/>
        <v>8</v>
      </c>
    </row>
    <row r="15" spans="1:29" x14ac:dyDescent="0.2">
      <c r="A15" s="1" t="s">
        <v>27</v>
      </c>
      <c r="B15">
        <v>12</v>
      </c>
      <c r="C15">
        <v>390</v>
      </c>
      <c r="D15">
        <v>390</v>
      </c>
      <c r="E15">
        <v>300</v>
      </c>
      <c r="G15" s="5">
        <v>0.7359</v>
      </c>
      <c r="H15" s="5">
        <v>0.67179999999999995</v>
      </c>
      <c r="I15" s="5">
        <v>0.70509999999999995</v>
      </c>
      <c r="J15" s="5">
        <v>0.74619999999999997</v>
      </c>
      <c r="K15" s="5">
        <v>0.81100000000000005</v>
      </c>
      <c r="L15" s="5">
        <v>0.81200000000000006</v>
      </c>
      <c r="M15" s="5">
        <v>0.83079999999999998</v>
      </c>
      <c r="N15" s="5">
        <v>0.80100000000000005</v>
      </c>
      <c r="O15" s="5">
        <v>0.83399999999999996</v>
      </c>
      <c r="P15" s="5">
        <v>0.7218</v>
      </c>
      <c r="T15">
        <f t="shared" si="0"/>
        <v>7</v>
      </c>
      <c r="U15">
        <f t="shared" si="9"/>
        <v>10</v>
      </c>
      <c r="V15">
        <f t="shared" si="1"/>
        <v>9</v>
      </c>
      <c r="W15">
        <f t="shared" si="2"/>
        <v>6</v>
      </c>
      <c r="X15">
        <f t="shared" si="3"/>
        <v>4</v>
      </c>
      <c r="Y15">
        <f t="shared" si="4"/>
        <v>3</v>
      </c>
      <c r="Z15">
        <f t="shared" si="5"/>
        <v>2</v>
      </c>
      <c r="AA15">
        <f t="shared" si="6"/>
        <v>5</v>
      </c>
      <c r="AB15">
        <f t="shared" si="7"/>
        <v>1</v>
      </c>
      <c r="AC15">
        <f t="shared" si="8"/>
        <v>8</v>
      </c>
    </row>
    <row r="16" spans="1:29" x14ac:dyDescent="0.2">
      <c r="A16" s="1" t="s">
        <v>28</v>
      </c>
      <c r="B16">
        <v>4</v>
      </c>
      <c r="C16">
        <v>16</v>
      </c>
      <c r="D16">
        <v>306</v>
      </c>
      <c r="E16">
        <v>345</v>
      </c>
      <c r="G16" s="5">
        <v>0.93459999999999999</v>
      </c>
      <c r="H16" s="5">
        <v>0.93140000000000001</v>
      </c>
      <c r="I16" s="5">
        <v>0.92810000000000004</v>
      </c>
      <c r="J16" s="5">
        <v>0.93140000000000001</v>
      </c>
      <c r="K16" s="5">
        <v>0.313</v>
      </c>
      <c r="L16" s="5">
        <v>0.30099999999999999</v>
      </c>
      <c r="M16" s="5">
        <v>0.94120000000000004</v>
      </c>
      <c r="N16" s="5">
        <v>0.9657</v>
      </c>
      <c r="O16" s="5">
        <v>0.97299999999999998</v>
      </c>
      <c r="P16" s="5">
        <v>0.96630000000000005</v>
      </c>
      <c r="T16">
        <f t="shared" si="0"/>
        <v>5</v>
      </c>
      <c r="U16">
        <f t="shared" si="9"/>
        <v>6.5</v>
      </c>
      <c r="V16">
        <f t="shared" si="1"/>
        <v>8</v>
      </c>
      <c r="W16">
        <f t="shared" si="2"/>
        <v>6.5</v>
      </c>
      <c r="X16">
        <f t="shared" si="3"/>
        <v>9</v>
      </c>
      <c r="Y16">
        <f t="shared" si="4"/>
        <v>10</v>
      </c>
      <c r="Z16">
        <f t="shared" si="5"/>
        <v>4</v>
      </c>
      <c r="AA16">
        <f t="shared" si="6"/>
        <v>3</v>
      </c>
      <c r="AB16">
        <f t="shared" si="7"/>
        <v>1</v>
      </c>
      <c r="AC16">
        <f t="shared" si="8"/>
        <v>2</v>
      </c>
    </row>
    <row r="17" spans="1:29" x14ac:dyDescent="0.2">
      <c r="A17" s="1" t="s">
        <v>29</v>
      </c>
      <c r="B17">
        <v>3</v>
      </c>
      <c r="C17">
        <v>400</v>
      </c>
      <c r="D17">
        <v>139</v>
      </c>
      <c r="E17">
        <v>80</v>
      </c>
      <c r="G17" s="5">
        <v>0.62590000000000001</v>
      </c>
      <c r="H17" s="5">
        <v>0.74819999999999998</v>
      </c>
      <c r="I17" s="5">
        <v>0.76259999999999994</v>
      </c>
      <c r="J17" s="5">
        <v>0.74819999999999998</v>
      </c>
      <c r="K17" s="5">
        <v>0.71</v>
      </c>
      <c r="L17" s="5">
        <v>0.71699999999999997</v>
      </c>
      <c r="M17" s="5">
        <v>0.76259999999999994</v>
      </c>
      <c r="N17" s="5">
        <v>0.73089999999999999</v>
      </c>
      <c r="O17" s="5">
        <v>0.74619999999999997</v>
      </c>
      <c r="P17" s="5">
        <v>0.72809999999999997</v>
      </c>
      <c r="T17">
        <f t="shared" si="0"/>
        <v>10</v>
      </c>
      <c r="U17">
        <f t="shared" si="9"/>
        <v>3.5</v>
      </c>
      <c r="V17">
        <f t="shared" si="1"/>
        <v>1.5</v>
      </c>
      <c r="W17">
        <f t="shared" si="2"/>
        <v>3.5</v>
      </c>
      <c r="X17">
        <f t="shared" si="3"/>
        <v>9</v>
      </c>
      <c r="Y17">
        <f t="shared" si="4"/>
        <v>8</v>
      </c>
      <c r="Z17">
        <f t="shared" si="5"/>
        <v>1.5</v>
      </c>
      <c r="AA17">
        <f t="shared" si="6"/>
        <v>6</v>
      </c>
      <c r="AB17">
        <f t="shared" si="7"/>
        <v>5</v>
      </c>
      <c r="AC17">
        <f t="shared" si="8"/>
        <v>7</v>
      </c>
    </row>
    <row r="18" spans="1:29" x14ac:dyDescent="0.2">
      <c r="A18" s="1" t="s">
        <v>30</v>
      </c>
      <c r="B18">
        <v>2</v>
      </c>
      <c r="C18">
        <v>600</v>
      </c>
      <c r="D18">
        <v>276</v>
      </c>
      <c r="E18">
        <v>80</v>
      </c>
      <c r="G18" s="5">
        <v>0.72460000000000002</v>
      </c>
      <c r="H18" s="5">
        <v>0.77170000000000005</v>
      </c>
      <c r="I18" s="5">
        <v>0.77539999999999998</v>
      </c>
      <c r="J18" s="5">
        <v>0.72829999999999995</v>
      </c>
      <c r="K18" s="5">
        <v>0.76</v>
      </c>
      <c r="L18" s="5">
        <v>0.77100000000000002</v>
      </c>
      <c r="M18" s="5">
        <v>0.77170000000000005</v>
      </c>
      <c r="N18" s="5">
        <v>0.79279999999999995</v>
      </c>
      <c r="O18" s="5">
        <v>0.7823</v>
      </c>
      <c r="P18" s="5">
        <v>0.78839999999999999</v>
      </c>
      <c r="T18">
        <f t="shared" si="0"/>
        <v>10</v>
      </c>
      <c r="U18">
        <f t="shared" si="9"/>
        <v>5.5</v>
      </c>
      <c r="V18">
        <f t="shared" si="1"/>
        <v>4</v>
      </c>
      <c r="W18">
        <f t="shared" si="2"/>
        <v>9</v>
      </c>
      <c r="X18">
        <f t="shared" si="3"/>
        <v>8</v>
      </c>
      <c r="Y18">
        <f t="shared" si="4"/>
        <v>7</v>
      </c>
      <c r="Z18">
        <f t="shared" si="5"/>
        <v>5.5</v>
      </c>
      <c r="AA18">
        <f t="shared" si="6"/>
        <v>1</v>
      </c>
      <c r="AB18">
        <f t="shared" si="7"/>
        <v>3</v>
      </c>
      <c r="AC18">
        <f t="shared" si="8"/>
        <v>2</v>
      </c>
    </row>
    <row r="19" spans="1:29" x14ac:dyDescent="0.2">
      <c r="A19" s="1" t="s">
        <v>31</v>
      </c>
      <c r="B19">
        <v>6</v>
      </c>
      <c r="C19">
        <v>400</v>
      </c>
      <c r="D19">
        <v>139</v>
      </c>
      <c r="E19">
        <v>80</v>
      </c>
      <c r="G19" s="5">
        <v>0.6331</v>
      </c>
      <c r="H19" s="5">
        <v>0.66910000000000003</v>
      </c>
      <c r="I19" s="5">
        <v>0.67630000000000001</v>
      </c>
      <c r="J19" s="5">
        <v>0.67630000000000001</v>
      </c>
      <c r="K19" s="5">
        <v>0.69</v>
      </c>
      <c r="L19" s="5">
        <v>0.66500000000000004</v>
      </c>
      <c r="M19" s="5">
        <v>0.6835</v>
      </c>
      <c r="N19" s="5">
        <v>0.65969999999999995</v>
      </c>
      <c r="O19" s="5">
        <v>0.6704</v>
      </c>
      <c r="P19" s="5">
        <v>0.68269999999999997</v>
      </c>
      <c r="T19">
        <f t="shared" si="0"/>
        <v>10</v>
      </c>
      <c r="U19">
        <f t="shared" si="9"/>
        <v>7</v>
      </c>
      <c r="V19">
        <f t="shared" si="1"/>
        <v>4.5</v>
      </c>
      <c r="W19">
        <f t="shared" si="2"/>
        <v>4.5</v>
      </c>
      <c r="X19">
        <f t="shared" si="3"/>
        <v>1</v>
      </c>
      <c r="Y19">
        <f t="shared" si="4"/>
        <v>8</v>
      </c>
      <c r="Z19">
        <f t="shared" si="5"/>
        <v>2</v>
      </c>
      <c r="AA19">
        <f t="shared" si="6"/>
        <v>9</v>
      </c>
      <c r="AB19">
        <f t="shared" si="7"/>
        <v>6</v>
      </c>
      <c r="AC19">
        <f t="shared" si="8"/>
        <v>3</v>
      </c>
    </row>
    <row r="20" spans="1:29" x14ac:dyDescent="0.2">
      <c r="A20" s="1" t="s">
        <v>32</v>
      </c>
      <c r="B20">
        <v>2</v>
      </c>
      <c r="C20">
        <v>322</v>
      </c>
      <c r="D20">
        <v>139</v>
      </c>
      <c r="E20">
        <v>512</v>
      </c>
      <c r="G20" s="5">
        <v>0.72660000000000002</v>
      </c>
      <c r="H20" s="5">
        <v>0.74819999999999998</v>
      </c>
      <c r="I20" s="5">
        <v>0.74819999999999998</v>
      </c>
      <c r="J20" s="5">
        <v>0.74819999999999998</v>
      </c>
      <c r="K20" s="5">
        <v>0.72699999999999998</v>
      </c>
      <c r="L20" s="5">
        <v>0.71199999999999997</v>
      </c>
      <c r="M20" s="5">
        <v>0.74819999999999998</v>
      </c>
      <c r="N20" s="5">
        <v>0.754</v>
      </c>
      <c r="O20" s="5">
        <v>0.74819999999999998</v>
      </c>
      <c r="P20" s="5">
        <v>0.76910000000000001</v>
      </c>
      <c r="T20">
        <f t="shared" si="0"/>
        <v>9</v>
      </c>
      <c r="U20">
        <f t="shared" si="9"/>
        <v>5</v>
      </c>
      <c r="V20">
        <f t="shared" si="1"/>
        <v>5</v>
      </c>
      <c r="W20">
        <f t="shared" si="2"/>
        <v>5</v>
      </c>
      <c r="X20">
        <f t="shared" si="3"/>
        <v>8</v>
      </c>
      <c r="Y20">
        <f t="shared" si="4"/>
        <v>10</v>
      </c>
      <c r="Z20">
        <f t="shared" si="5"/>
        <v>5</v>
      </c>
      <c r="AA20">
        <f t="shared" si="6"/>
        <v>2</v>
      </c>
      <c r="AB20">
        <f t="shared" si="7"/>
        <v>5</v>
      </c>
      <c r="AC20">
        <f t="shared" si="8"/>
        <v>1</v>
      </c>
    </row>
    <row r="21" spans="1:29" x14ac:dyDescent="0.2">
      <c r="A21" s="1" t="s">
        <v>33</v>
      </c>
      <c r="B21">
        <v>2</v>
      </c>
      <c r="C21">
        <v>100</v>
      </c>
      <c r="D21">
        <v>100</v>
      </c>
      <c r="E21">
        <v>96</v>
      </c>
      <c r="G21" s="5">
        <v>0.88</v>
      </c>
      <c r="H21" s="5">
        <v>0.87</v>
      </c>
      <c r="I21" s="5">
        <v>0.88</v>
      </c>
      <c r="J21" s="5">
        <v>0.87</v>
      </c>
      <c r="K21" s="5">
        <v>0.88900000000000001</v>
      </c>
      <c r="L21" s="5">
        <v>0.874</v>
      </c>
      <c r="M21" s="5">
        <v>0.85</v>
      </c>
      <c r="N21" s="5">
        <v>0.90900000000000003</v>
      </c>
      <c r="O21" s="5">
        <v>0.86180000000000001</v>
      </c>
      <c r="P21" s="6">
        <v>0.88</v>
      </c>
      <c r="T21">
        <f t="shared" si="0"/>
        <v>4</v>
      </c>
      <c r="U21">
        <f t="shared" si="9"/>
        <v>7.5</v>
      </c>
      <c r="V21">
        <f t="shared" si="1"/>
        <v>4</v>
      </c>
      <c r="W21">
        <f t="shared" si="2"/>
        <v>7.5</v>
      </c>
      <c r="X21">
        <f t="shared" si="3"/>
        <v>2</v>
      </c>
      <c r="Y21">
        <f t="shared" si="4"/>
        <v>6</v>
      </c>
      <c r="Z21">
        <f t="shared" si="5"/>
        <v>10</v>
      </c>
      <c r="AA21">
        <f t="shared" si="6"/>
        <v>1</v>
      </c>
      <c r="AB21">
        <f t="shared" si="7"/>
        <v>9</v>
      </c>
      <c r="AC21">
        <f>_xlfn.RANK.AVG(P21,G21:P21,0)</f>
        <v>4</v>
      </c>
    </row>
    <row r="22" spans="1:29" x14ac:dyDescent="0.2">
      <c r="A22" s="1" t="s">
        <v>34</v>
      </c>
      <c r="B22">
        <v>5</v>
      </c>
      <c r="C22">
        <v>500</v>
      </c>
      <c r="D22">
        <v>4500</v>
      </c>
      <c r="E22">
        <v>140</v>
      </c>
      <c r="G22" s="5">
        <v>0.92510000000000003</v>
      </c>
      <c r="H22" s="5">
        <v>0.93889999999999996</v>
      </c>
      <c r="I22" s="5">
        <v>0.93689999999999996</v>
      </c>
      <c r="J22" s="5">
        <v>0.94130000000000003</v>
      </c>
      <c r="K22" s="5">
        <v>0.94</v>
      </c>
      <c r="L22" s="5">
        <v>0.93400000000000005</v>
      </c>
      <c r="M22" s="5">
        <v>0.94620000000000004</v>
      </c>
      <c r="N22" s="5">
        <v>0.9365</v>
      </c>
      <c r="O22" s="5">
        <v>0.94540000000000002</v>
      </c>
      <c r="P22" s="5">
        <v>0.94210000000000005</v>
      </c>
      <c r="T22">
        <f t="shared" si="0"/>
        <v>10</v>
      </c>
      <c r="U22">
        <f t="shared" si="9"/>
        <v>6</v>
      </c>
      <c r="V22">
        <f t="shared" si="1"/>
        <v>7</v>
      </c>
      <c r="W22">
        <f t="shared" si="2"/>
        <v>4</v>
      </c>
      <c r="X22">
        <f t="shared" si="3"/>
        <v>5</v>
      </c>
      <c r="Y22">
        <f t="shared" si="4"/>
        <v>9</v>
      </c>
      <c r="Z22">
        <f t="shared" si="5"/>
        <v>1</v>
      </c>
      <c r="AA22">
        <f t="shared" si="6"/>
        <v>8</v>
      </c>
      <c r="AB22">
        <f t="shared" si="7"/>
        <v>2</v>
      </c>
      <c r="AC22">
        <f t="shared" si="8"/>
        <v>3</v>
      </c>
    </row>
    <row r="23" spans="1:29" x14ac:dyDescent="0.2">
      <c r="A23" s="1" t="s">
        <v>35</v>
      </c>
      <c r="B23">
        <v>2</v>
      </c>
      <c r="C23">
        <v>23</v>
      </c>
      <c r="D23">
        <v>861</v>
      </c>
      <c r="E23">
        <v>136</v>
      </c>
      <c r="G23" s="5">
        <v>0.79669999999999996</v>
      </c>
      <c r="H23" s="5">
        <v>0.95589999999999997</v>
      </c>
      <c r="I23" s="5">
        <v>0.99880000000000002</v>
      </c>
      <c r="J23" s="5">
        <v>1</v>
      </c>
      <c r="K23" s="5">
        <v>0.98699999999999999</v>
      </c>
      <c r="L23" s="5">
        <v>0.97499999999999998</v>
      </c>
      <c r="M23" s="5">
        <v>1</v>
      </c>
      <c r="N23" s="5">
        <v>0.84919999999999995</v>
      </c>
      <c r="O23" s="5">
        <v>1</v>
      </c>
      <c r="P23" s="5">
        <v>0.97770000000000001</v>
      </c>
      <c r="T23">
        <f t="shared" si="0"/>
        <v>10</v>
      </c>
      <c r="U23">
        <f t="shared" si="9"/>
        <v>8</v>
      </c>
      <c r="V23">
        <f t="shared" si="1"/>
        <v>4</v>
      </c>
      <c r="W23">
        <f t="shared" si="2"/>
        <v>2</v>
      </c>
      <c r="X23">
        <f t="shared" si="3"/>
        <v>5</v>
      </c>
      <c r="Y23">
        <f t="shared" si="4"/>
        <v>7</v>
      </c>
      <c r="Z23">
        <f t="shared" si="5"/>
        <v>2</v>
      </c>
      <c r="AA23">
        <f t="shared" si="6"/>
        <v>9</v>
      </c>
      <c r="AB23">
        <f t="shared" si="7"/>
        <v>2</v>
      </c>
      <c r="AC23">
        <f t="shared" si="8"/>
        <v>6</v>
      </c>
    </row>
    <row r="24" spans="1:29" x14ac:dyDescent="0.2">
      <c r="A24" s="1" t="s">
        <v>36</v>
      </c>
      <c r="B24">
        <v>7</v>
      </c>
      <c r="C24">
        <v>8926</v>
      </c>
      <c r="D24">
        <v>7711</v>
      </c>
      <c r="E24">
        <v>96</v>
      </c>
      <c r="G24" s="5">
        <v>0.63080000000000003</v>
      </c>
      <c r="H24" s="5">
        <v>0.6925</v>
      </c>
      <c r="I24" s="5">
        <v>0.66349999999999998</v>
      </c>
      <c r="J24" s="5">
        <v>0.79920000000000002</v>
      </c>
      <c r="K24" s="5">
        <v>0.70199999999999996</v>
      </c>
      <c r="L24" s="5">
        <v>0.72899999999999998</v>
      </c>
      <c r="M24" s="5">
        <v>0.77029999999999998</v>
      </c>
      <c r="N24" s="5">
        <v>0.70599999999999996</v>
      </c>
      <c r="O24" s="5">
        <v>0.75529999999999997</v>
      </c>
      <c r="P24" s="5">
        <v>0.74060000000000004</v>
      </c>
      <c r="T24">
        <f t="shared" si="0"/>
        <v>10</v>
      </c>
      <c r="U24">
        <f t="shared" si="9"/>
        <v>8</v>
      </c>
      <c r="V24">
        <f t="shared" si="1"/>
        <v>9</v>
      </c>
      <c r="W24">
        <f t="shared" si="2"/>
        <v>1</v>
      </c>
      <c r="X24">
        <f t="shared" si="3"/>
        <v>7</v>
      </c>
      <c r="Y24">
        <f t="shared" si="4"/>
        <v>5</v>
      </c>
      <c r="Z24">
        <f t="shared" si="5"/>
        <v>2</v>
      </c>
      <c r="AA24">
        <f t="shared" si="6"/>
        <v>6</v>
      </c>
      <c r="AB24">
        <f t="shared" si="7"/>
        <v>3</v>
      </c>
      <c r="AC24">
        <f t="shared" si="8"/>
        <v>4</v>
      </c>
    </row>
    <row r="25" spans="1:29" x14ac:dyDescent="0.2">
      <c r="A25" s="1" t="s">
        <v>37</v>
      </c>
      <c r="B25">
        <v>14</v>
      </c>
      <c r="C25">
        <v>560</v>
      </c>
      <c r="D25">
        <v>1690</v>
      </c>
      <c r="E25">
        <v>131</v>
      </c>
      <c r="G25" s="5">
        <v>0.80769999999999997</v>
      </c>
      <c r="H25" s="5">
        <v>0.75149999999999995</v>
      </c>
      <c r="I25" s="5">
        <v>0.76149999999999995</v>
      </c>
      <c r="J25" s="5">
        <v>0.78169999999999995</v>
      </c>
      <c r="K25" s="5">
        <v>0.94499999999999995</v>
      </c>
      <c r="L25" s="5">
        <v>0.83899999999999997</v>
      </c>
      <c r="M25" s="5">
        <v>0.80300000000000005</v>
      </c>
      <c r="N25" s="5">
        <v>0.89380000000000004</v>
      </c>
      <c r="O25" s="5">
        <v>0.84140000000000004</v>
      </c>
      <c r="P25" s="5">
        <v>0.78849999999999998</v>
      </c>
      <c r="T25">
        <f t="shared" si="0"/>
        <v>5</v>
      </c>
      <c r="U25">
        <f t="shared" si="9"/>
        <v>10</v>
      </c>
      <c r="V25">
        <f t="shared" si="1"/>
        <v>9</v>
      </c>
      <c r="W25">
        <f t="shared" si="2"/>
        <v>8</v>
      </c>
      <c r="X25">
        <f t="shared" si="3"/>
        <v>1</v>
      </c>
      <c r="Y25">
        <f t="shared" si="4"/>
        <v>4</v>
      </c>
      <c r="Z25">
        <f t="shared" si="5"/>
        <v>6</v>
      </c>
      <c r="AA25">
        <f t="shared" si="6"/>
        <v>2</v>
      </c>
      <c r="AB25">
        <f t="shared" si="7"/>
        <v>3</v>
      </c>
      <c r="AC25">
        <f t="shared" si="8"/>
        <v>7</v>
      </c>
    </row>
    <row r="26" spans="1:29" x14ac:dyDescent="0.2">
      <c r="A26" s="1" t="s">
        <v>38</v>
      </c>
      <c r="B26">
        <v>4</v>
      </c>
      <c r="C26">
        <v>24</v>
      </c>
      <c r="D26">
        <v>88</v>
      </c>
      <c r="E26">
        <v>350</v>
      </c>
      <c r="G26" s="5">
        <v>0.89770000000000005</v>
      </c>
      <c r="H26" s="5">
        <v>0.93179999999999996</v>
      </c>
      <c r="I26" s="5">
        <v>0.89770000000000005</v>
      </c>
      <c r="J26" s="5">
        <v>1</v>
      </c>
      <c r="K26" s="5">
        <v>0.92800000000000005</v>
      </c>
      <c r="L26" s="5">
        <v>0.95499999999999996</v>
      </c>
      <c r="M26" s="5">
        <v>0.95450000000000002</v>
      </c>
      <c r="N26" s="5">
        <v>0.97389999999999999</v>
      </c>
      <c r="O26" s="5">
        <v>1</v>
      </c>
      <c r="P26" s="5">
        <v>0.97729999999999995</v>
      </c>
      <c r="T26">
        <f t="shared" si="0"/>
        <v>9.5</v>
      </c>
      <c r="U26">
        <f t="shared" si="9"/>
        <v>7</v>
      </c>
      <c r="V26">
        <f t="shared" si="1"/>
        <v>9.5</v>
      </c>
      <c r="W26">
        <f t="shared" si="2"/>
        <v>1.5</v>
      </c>
      <c r="X26">
        <f t="shared" si="3"/>
        <v>8</v>
      </c>
      <c r="Y26">
        <f t="shared" si="4"/>
        <v>5</v>
      </c>
      <c r="Z26">
        <f t="shared" si="5"/>
        <v>6</v>
      </c>
      <c r="AA26">
        <f t="shared" si="6"/>
        <v>4</v>
      </c>
      <c r="AB26">
        <f t="shared" si="7"/>
        <v>1.5</v>
      </c>
      <c r="AC26">
        <f t="shared" si="8"/>
        <v>3</v>
      </c>
    </row>
    <row r="27" spans="1:29" x14ac:dyDescent="0.2">
      <c r="A27" s="1" t="s">
        <v>39</v>
      </c>
      <c r="B27">
        <v>14</v>
      </c>
      <c r="C27">
        <v>200</v>
      </c>
      <c r="D27">
        <v>2050</v>
      </c>
      <c r="E27">
        <v>131</v>
      </c>
      <c r="G27" s="5">
        <v>0.90780000000000005</v>
      </c>
      <c r="H27" s="5">
        <v>0.88339999999999996</v>
      </c>
      <c r="I27" s="5">
        <v>0.87509999999999999</v>
      </c>
      <c r="J27" s="5">
        <v>0.95709999999999995</v>
      </c>
      <c r="K27" s="5">
        <v>0.94599999999999995</v>
      </c>
      <c r="L27" s="5">
        <v>0.95499999999999996</v>
      </c>
      <c r="M27" s="5">
        <v>0.96289999999999998</v>
      </c>
      <c r="N27" s="5">
        <v>0.94589999999999996</v>
      </c>
      <c r="O27" s="5">
        <v>0.96630000000000005</v>
      </c>
      <c r="P27" s="5">
        <v>0.88590000000000002</v>
      </c>
      <c r="T27">
        <f t="shared" si="0"/>
        <v>7</v>
      </c>
      <c r="U27">
        <f t="shared" si="9"/>
        <v>9</v>
      </c>
      <c r="V27">
        <f t="shared" si="1"/>
        <v>10</v>
      </c>
      <c r="W27">
        <f t="shared" si="2"/>
        <v>3</v>
      </c>
      <c r="X27">
        <f t="shared" si="3"/>
        <v>5</v>
      </c>
      <c r="Y27">
        <f t="shared" si="4"/>
        <v>4</v>
      </c>
      <c r="Z27">
        <f t="shared" si="5"/>
        <v>2</v>
      </c>
      <c r="AA27">
        <f t="shared" si="6"/>
        <v>6</v>
      </c>
      <c r="AB27">
        <f t="shared" si="7"/>
        <v>1</v>
      </c>
      <c r="AC27">
        <f t="shared" si="8"/>
        <v>8</v>
      </c>
    </row>
    <row r="28" spans="1:29" x14ac:dyDescent="0.2">
      <c r="A28" s="1" t="s">
        <v>40</v>
      </c>
      <c r="B28">
        <v>50</v>
      </c>
      <c r="C28">
        <v>450</v>
      </c>
      <c r="D28">
        <v>450</v>
      </c>
      <c r="E28">
        <v>270</v>
      </c>
      <c r="G28" s="5">
        <v>0.76480000000000004</v>
      </c>
      <c r="H28" s="5">
        <v>0.74070000000000003</v>
      </c>
      <c r="I28" s="5">
        <v>0.69230000000000003</v>
      </c>
      <c r="J28" s="5">
        <v>0.70550000000000002</v>
      </c>
      <c r="K28" s="5">
        <v>0.67900000000000005</v>
      </c>
      <c r="L28" s="5">
        <v>0.72699999999999998</v>
      </c>
      <c r="M28" s="5">
        <v>0.80879999999999996</v>
      </c>
      <c r="N28" s="5">
        <v>0.83140000000000003</v>
      </c>
      <c r="O28" s="5">
        <v>0.84499999999999997</v>
      </c>
      <c r="P28" s="5">
        <v>0.77049999999999996</v>
      </c>
      <c r="T28">
        <f t="shared" si="0"/>
        <v>5</v>
      </c>
      <c r="U28">
        <f t="shared" si="9"/>
        <v>6</v>
      </c>
      <c r="V28">
        <f t="shared" si="1"/>
        <v>9</v>
      </c>
      <c r="W28">
        <f t="shared" si="2"/>
        <v>8</v>
      </c>
      <c r="X28">
        <f t="shared" si="3"/>
        <v>10</v>
      </c>
      <c r="Y28">
        <f t="shared" si="4"/>
        <v>7</v>
      </c>
      <c r="Z28">
        <f t="shared" si="5"/>
        <v>3</v>
      </c>
      <c r="AA28">
        <f t="shared" si="6"/>
        <v>2</v>
      </c>
      <c r="AB28">
        <f t="shared" si="7"/>
        <v>1</v>
      </c>
      <c r="AC28">
        <f t="shared" si="8"/>
        <v>4</v>
      </c>
    </row>
    <row r="29" spans="1:29" x14ac:dyDescent="0.2">
      <c r="A29" s="1" t="s">
        <v>41</v>
      </c>
      <c r="B29">
        <v>7</v>
      </c>
      <c r="C29">
        <v>175</v>
      </c>
      <c r="D29">
        <v>175</v>
      </c>
      <c r="E29">
        <v>463</v>
      </c>
      <c r="G29" s="5">
        <v>0.83430000000000004</v>
      </c>
      <c r="H29" s="5">
        <v>0.79430000000000001</v>
      </c>
      <c r="I29" s="5">
        <v>0.84570000000000001</v>
      </c>
      <c r="J29" s="5">
        <v>0.98860000000000003</v>
      </c>
      <c r="K29" s="5">
        <v>0.95799999999999996</v>
      </c>
      <c r="L29" s="5">
        <v>0.97899999999999998</v>
      </c>
      <c r="M29" s="5">
        <v>0.98860000000000003</v>
      </c>
      <c r="N29" s="5">
        <v>0.93489999999999995</v>
      </c>
      <c r="O29" s="5">
        <v>0.99429999999999996</v>
      </c>
      <c r="P29" s="5">
        <v>0.90339999999999998</v>
      </c>
      <c r="T29">
        <f t="shared" si="0"/>
        <v>9</v>
      </c>
      <c r="U29">
        <f t="shared" si="9"/>
        <v>10</v>
      </c>
      <c r="V29">
        <f t="shared" si="1"/>
        <v>8</v>
      </c>
      <c r="W29">
        <f t="shared" si="2"/>
        <v>2.5</v>
      </c>
      <c r="X29">
        <f t="shared" si="3"/>
        <v>5</v>
      </c>
      <c r="Y29">
        <f t="shared" si="4"/>
        <v>4</v>
      </c>
      <c r="Z29">
        <f t="shared" si="5"/>
        <v>2.5</v>
      </c>
      <c r="AA29">
        <f t="shared" si="6"/>
        <v>6</v>
      </c>
      <c r="AB29">
        <f t="shared" si="7"/>
        <v>1</v>
      </c>
      <c r="AC29">
        <f t="shared" si="8"/>
        <v>7</v>
      </c>
    </row>
    <row r="30" spans="1:29" x14ac:dyDescent="0.2">
      <c r="A30" s="1" t="s">
        <v>42</v>
      </c>
      <c r="B30">
        <v>2</v>
      </c>
      <c r="C30">
        <v>3601</v>
      </c>
      <c r="D30">
        <v>1320</v>
      </c>
      <c r="E30">
        <v>500</v>
      </c>
      <c r="G30" s="5">
        <v>0.66520000000000001</v>
      </c>
      <c r="H30" s="5">
        <v>0.81520000000000004</v>
      </c>
      <c r="I30" s="5">
        <v>0.94089999999999996</v>
      </c>
      <c r="J30" s="5">
        <v>0.92949999999999999</v>
      </c>
      <c r="K30" s="5">
        <v>0.90400000000000003</v>
      </c>
      <c r="L30" s="5">
        <v>0.92</v>
      </c>
      <c r="M30" s="5">
        <v>0.96440000000000003</v>
      </c>
      <c r="N30" s="5">
        <v>0.85460000000000003</v>
      </c>
      <c r="O30" s="5">
        <v>0.94099999999999995</v>
      </c>
      <c r="P30" s="5">
        <v>0.96299999999999997</v>
      </c>
      <c r="T30">
        <f t="shared" si="0"/>
        <v>10</v>
      </c>
      <c r="U30">
        <f t="shared" si="9"/>
        <v>9</v>
      </c>
      <c r="V30">
        <f t="shared" si="1"/>
        <v>4</v>
      </c>
      <c r="W30">
        <f t="shared" si="2"/>
        <v>5</v>
      </c>
      <c r="X30">
        <f t="shared" si="3"/>
        <v>7</v>
      </c>
      <c r="Y30">
        <f t="shared" si="4"/>
        <v>6</v>
      </c>
      <c r="Z30">
        <f t="shared" si="5"/>
        <v>1</v>
      </c>
      <c r="AA30">
        <f t="shared" si="6"/>
        <v>8</v>
      </c>
      <c r="AB30">
        <f t="shared" si="7"/>
        <v>3</v>
      </c>
      <c r="AC30">
        <f t="shared" si="8"/>
        <v>2</v>
      </c>
    </row>
    <row r="31" spans="1:29" x14ac:dyDescent="0.2">
      <c r="A31" s="1" t="s">
        <v>43</v>
      </c>
      <c r="B31">
        <v>2</v>
      </c>
      <c r="C31">
        <v>3636</v>
      </c>
      <c r="D31">
        <v>810</v>
      </c>
      <c r="E31">
        <v>500</v>
      </c>
      <c r="G31" s="5">
        <v>0.5988</v>
      </c>
      <c r="H31" s="5">
        <v>0.68769999999999998</v>
      </c>
      <c r="I31" s="5">
        <v>0.81110000000000004</v>
      </c>
      <c r="J31" s="5">
        <v>0.82</v>
      </c>
      <c r="K31" s="5">
        <v>0.878</v>
      </c>
      <c r="L31" s="5">
        <v>0.91300000000000003</v>
      </c>
      <c r="M31" s="5">
        <v>0.82350000000000001</v>
      </c>
      <c r="N31" s="5">
        <v>0.71489999999999998</v>
      </c>
      <c r="O31" s="5">
        <v>0.8296</v>
      </c>
      <c r="P31" s="5">
        <v>0.79420000000000002</v>
      </c>
      <c r="T31">
        <f t="shared" si="0"/>
        <v>10</v>
      </c>
      <c r="U31">
        <f t="shared" si="9"/>
        <v>9</v>
      </c>
      <c r="V31">
        <f t="shared" si="1"/>
        <v>6</v>
      </c>
      <c r="W31">
        <f t="shared" si="2"/>
        <v>5</v>
      </c>
      <c r="X31">
        <f t="shared" si="3"/>
        <v>2</v>
      </c>
      <c r="Y31">
        <f t="shared" si="4"/>
        <v>1</v>
      </c>
      <c r="Z31">
        <f t="shared" si="5"/>
        <v>4</v>
      </c>
      <c r="AA31">
        <f t="shared" si="6"/>
        <v>8</v>
      </c>
      <c r="AB31">
        <f t="shared" si="7"/>
        <v>3</v>
      </c>
      <c r="AC31">
        <f t="shared" si="8"/>
        <v>7</v>
      </c>
    </row>
    <row r="32" spans="1:29" x14ac:dyDescent="0.2">
      <c r="A32" s="1" t="s">
        <v>44</v>
      </c>
      <c r="B32">
        <v>2</v>
      </c>
      <c r="C32">
        <v>50</v>
      </c>
      <c r="D32">
        <v>150</v>
      </c>
      <c r="E32">
        <v>150</v>
      </c>
      <c r="G32" s="5">
        <v>0.9133</v>
      </c>
      <c r="H32" s="5">
        <v>0.97330000000000005</v>
      </c>
      <c r="I32" s="5">
        <v>0.98</v>
      </c>
      <c r="J32" s="5">
        <v>1</v>
      </c>
      <c r="K32" s="5">
        <v>1</v>
      </c>
      <c r="L32" s="5">
        <v>0.99099999999999999</v>
      </c>
      <c r="M32" s="5">
        <v>1</v>
      </c>
      <c r="N32" s="5">
        <v>0.99729999999999996</v>
      </c>
      <c r="O32" s="5">
        <v>1</v>
      </c>
      <c r="P32" s="5">
        <v>0.92</v>
      </c>
      <c r="T32">
        <f t="shared" si="0"/>
        <v>10</v>
      </c>
      <c r="U32">
        <f t="shared" si="9"/>
        <v>8</v>
      </c>
      <c r="V32">
        <f t="shared" si="1"/>
        <v>7</v>
      </c>
      <c r="W32">
        <f t="shared" si="2"/>
        <v>2.5</v>
      </c>
      <c r="X32">
        <f t="shared" si="3"/>
        <v>2.5</v>
      </c>
      <c r="Y32">
        <f t="shared" si="4"/>
        <v>6</v>
      </c>
      <c r="Z32">
        <f t="shared" si="5"/>
        <v>2.5</v>
      </c>
      <c r="AA32">
        <f t="shared" si="6"/>
        <v>5</v>
      </c>
      <c r="AB32">
        <f t="shared" si="7"/>
        <v>2.5</v>
      </c>
      <c r="AC32">
        <f t="shared" si="8"/>
        <v>9</v>
      </c>
    </row>
    <row r="33" spans="1:29" x14ac:dyDescent="0.2">
      <c r="A33" s="1" t="s">
        <v>45</v>
      </c>
      <c r="B33">
        <v>2</v>
      </c>
      <c r="C33">
        <v>109</v>
      </c>
      <c r="D33">
        <v>105</v>
      </c>
      <c r="E33">
        <v>431</v>
      </c>
      <c r="G33" s="5">
        <v>0.6</v>
      </c>
      <c r="H33" s="5">
        <v>0.7429</v>
      </c>
      <c r="I33" s="5">
        <v>0.68569999999999998</v>
      </c>
      <c r="J33" s="5">
        <v>0.66669999999999996</v>
      </c>
      <c r="K33" s="5">
        <v>0.71799999999999997</v>
      </c>
      <c r="L33" s="5">
        <v>0.75700000000000001</v>
      </c>
      <c r="M33" s="5">
        <v>0.66669999999999996</v>
      </c>
      <c r="N33" s="5">
        <v>0.66</v>
      </c>
      <c r="O33" s="5">
        <v>0.71519999999999995</v>
      </c>
      <c r="P33" s="5">
        <v>0.73809999999999998</v>
      </c>
      <c r="T33">
        <f t="shared" si="0"/>
        <v>10</v>
      </c>
      <c r="U33">
        <f t="shared" si="9"/>
        <v>2</v>
      </c>
      <c r="V33">
        <f t="shared" si="1"/>
        <v>6</v>
      </c>
      <c r="W33">
        <f t="shared" si="2"/>
        <v>7.5</v>
      </c>
      <c r="X33">
        <f t="shared" si="3"/>
        <v>4</v>
      </c>
      <c r="Y33">
        <f t="shared" si="4"/>
        <v>1</v>
      </c>
      <c r="Z33">
        <f t="shared" si="5"/>
        <v>7.5</v>
      </c>
      <c r="AA33">
        <f t="shared" si="6"/>
        <v>9</v>
      </c>
      <c r="AB33">
        <f t="shared" si="7"/>
        <v>5</v>
      </c>
      <c r="AC33">
        <f t="shared" si="8"/>
        <v>3</v>
      </c>
    </row>
    <row r="34" spans="1:29" x14ac:dyDescent="0.2">
      <c r="A34" s="1" t="s">
        <v>46</v>
      </c>
      <c r="B34">
        <v>2</v>
      </c>
      <c r="C34">
        <v>1000</v>
      </c>
      <c r="D34">
        <v>370</v>
      </c>
      <c r="E34">
        <v>2709</v>
      </c>
      <c r="G34" s="5">
        <v>0.87839999999999996</v>
      </c>
      <c r="H34" s="5">
        <v>0.91890000000000005</v>
      </c>
      <c r="I34" s="5">
        <v>0.88380000000000003</v>
      </c>
      <c r="J34" s="5">
        <v>0.91100000000000003</v>
      </c>
      <c r="K34" s="5">
        <v>0.80600000000000005</v>
      </c>
      <c r="L34" s="5">
        <v>0.91100000000000003</v>
      </c>
      <c r="M34" s="5">
        <v>0.93240000000000001</v>
      </c>
      <c r="N34" s="5">
        <v>0.9214</v>
      </c>
      <c r="O34" s="5">
        <v>0.93220000000000003</v>
      </c>
      <c r="P34" s="5">
        <v>0.92030000000000001</v>
      </c>
      <c r="T34">
        <f t="shared" si="0"/>
        <v>9</v>
      </c>
      <c r="U34">
        <f t="shared" si="9"/>
        <v>5</v>
      </c>
      <c r="V34">
        <f t="shared" si="1"/>
        <v>8</v>
      </c>
      <c r="W34">
        <f t="shared" si="2"/>
        <v>6.5</v>
      </c>
      <c r="X34">
        <f t="shared" si="3"/>
        <v>10</v>
      </c>
      <c r="Y34">
        <f t="shared" si="4"/>
        <v>6.5</v>
      </c>
      <c r="Z34">
        <f t="shared" si="5"/>
        <v>1</v>
      </c>
      <c r="AA34">
        <f t="shared" si="6"/>
        <v>3</v>
      </c>
      <c r="AB34">
        <f t="shared" si="7"/>
        <v>2</v>
      </c>
      <c r="AC34">
        <f t="shared" si="8"/>
        <v>4</v>
      </c>
    </row>
    <row r="35" spans="1:29" x14ac:dyDescent="0.2">
      <c r="A35" s="1" t="s">
        <v>47</v>
      </c>
      <c r="B35">
        <v>5</v>
      </c>
      <c r="C35">
        <v>155</v>
      </c>
      <c r="D35">
        <v>308</v>
      </c>
      <c r="E35">
        <v>1092</v>
      </c>
      <c r="G35" s="5">
        <v>0.41560000000000002</v>
      </c>
      <c r="H35" s="5">
        <v>0.44479999999999997</v>
      </c>
      <c r="I35" s="5">
        <v>0.45779999999999998</v>
      </c>
      <c r="J35" s="5">
        <v>0.46100000000000002</v>
      </c>
      <c r="K35" s="5">
        <v>0.48</v>
      </c>
      <c r="L35" s="5">
        <v>0.51900000000000002</v>
      </c>
      <c r="M35" s="5">
        <v>0.51949999999999996</v>
      </c>
      <c r="N35" s="5">
        <v>0.44450000000000001</v>
      </c>
      <c r="O35" s="5">
        <v>0.51680000000000004</v>
      </c>
      <c r="P35" s="5">
        <v>0.50749999999999995</v>
      </c>
      <c r="T35">
        <f t="shared" si="0"/>
        <v>10</v>
      </c>
      <c r="U35">
        <f t="shared" si="9"/>
        <v>8</v>
      </c>
      <c r="V35">
        <f t="shared" si="1"/>
        <v>7</v>
      </c>
      <c r="W35">
        <f t="shared" si="2"/>
        <v>6</v>
      </c>
      <c r="X35">
        <f t="shared" si="3"/>
        <v>5</v>
      </c>
      <c r="Y35">
        <f t="shared" si="4"/>
        <v>2</v>
      </c>
      <c r="Z35">
        <f t="shared" si="5"/>
        <v>1</v>
      </c>
      <c r="AA35">
        <f t="shared" si="6"/>
        <v>9</v>
      </c>
      <c r="AB35">
        <f t="shared" si="7"/>
        <v>3</v>
      </c>
      <c r="AC35">
        <f t="shared" si="8"/>
        <v>4</v>
      </c>
    </row>
    <row r="36" spans="1:29" x14ac:dyDescent="0.2">
      <c r="A36" s="1" t="s">
        <v>48</v>
      </c>
      <c r="B36">
        <v>2</v>
      </c>
      <c r="C36">
        <v>64</v>
      </c>
      <c r="D36">
        <v>64</v>
      </c>
      <c r="E36">
        <v>512</v>
      </c>
      <c r="G36" s="5">
        <v>0.53120000000000001</v>
      </c>
      <c r="H36" s="5">
        <v>0.60940000000000005</v>
      </c>
      <c r="I36" s="5">
        <v>0.64059999999999995</v>
      </c>
      <c r="J36" s="5">
        <v>0.54690000000000005</v>
      </c>
      <c r="K36" s="5">
        <v>0.60799999999999998</v>
      </c>
      <c r="L36" s="5">
        <v>0.61899999999999999</v>
      </c>
      <c r="M36" s="5">
        <v>0.6875</v>
      </c>
      <c r="N36" s="5">
        <v>0.57969999999999999</v>
      </c>
      <c r="O36" s="5">
        <v>0.58809999999999996</v>
      </c>
      <c r="P36" s="5">
        <v>0.62970000000000004</v>
      </c>
      <c r="T36">
        <f t="shared" si="0"/>
        <v>10</v>
      </c>
      <c r="U36">
        <f t="shared" si="9"/>
        <v>5</v>
      </c>
      <c r="V36">
        <f t="shared" si="1"/>
        <v>2</v>
      </c>
      <c r="W36">
        <f t="shared" si="2"/>
        <v>9</v>
      </c>
      <c r="X36">
        <f t="shared" si="3"/>
        <v>6</v>
      </c>
      <c r="Y36">
        <f t="shared" si="4"/>
        <v>4</v>
      </c>
      <c r="Z36">
        <f t="shared" si="5"/>
        <v>1</v>
      </c>
      <c r="AA36">
        <f t="shared" si="6"/>
        <v>8</v>
      </c>
      <c r="AB36">
        <f t="shared" si="7"/>
        <v>7</v>
      </c>
      <c r="AC36">
        <f t="shared" si="8"/>
        <v>3</v>
      </c>
    </row>
    <row r="37" spans="1:29" x14ac:dyDescent="0.2">
      <c r="A37" s="1" t="s">
        <v>49</v>
      </c>
      <c r="B37">
        <v>7</v>
      </c>
      <c r="C37">
        <v>100</v>
      </c>
      <c r="D37">
        <v>550</v>
      </c>
      <c r="E37">
        <v>1884</v>
      </c>
      <c r="G37" s="5">
        <v>0.38729999999999998</v>
      </c>
      <c r="H37" s="5">
        <v>0.37640000000000001</v>
      </c>
      <c r="I37" s="5">
        <v>0.34910000000000002</v>
      </c>
      <c r="J37" s="5">
        <v>0.51639999999999997</v>
      </c>
      <c r="K37" s="5">
        <v>0.33900000000000002</v>
      </c>
      <c r="L37" s="5">
        <v>0.373</v>
      </c>
      <c r="M37" s="5">
        <v>0.5</v>
      </c>
      <c r="N37" s="5">
        <v>0.54179999999999995</v>
      </c>
      <c r="O37" s="5">
        <v>0.52690000000000003</v>
      </c>
      <c r="P37" s="5">
        <v>0.55469999999999997</v>
      </c>
      <c r="T37">
        <f t="shared" si="0"/>
        <v>6</v>
      </c>
      <c r="U37">
        <f t="shared" si="9"/>
        <v>7</v>
      </c>
      <c r="V37">
        <f t="shared" si="1"/>
        <v>9</v>
      </c>
      <c r="W37">
        <f t="shared" si="2"/>
        <v>4</v>
      </c>
      <c r="X37">
        <f t="shared" si="3"/>
        <v>10</v>
      </c>
      <c r="Y37">
        <f t="shared" si="4"/>
        <v>8</v>
      </c>
      <c r="Z37">
        <f t="shared" si="5"/>
        <v>5</v>
      </c>
      <c r="AA37">
        <f t="shared" si="6"/>
        <v>2</v>
      </c>
      <c r="AB37">
        <f t="shared" si="7"/>
        <v>3</v>
      </c>
      <c r="AC37">
        <f t="shared" si="8"/>
        <v>1</v>
      </c>
    </row>
    <row r="38" spans="1:29" x14ac:dyDescent="0.2">
      <c r="A38" s="1" t="s">
        <v>50</v>
      </c>
      <c r="B38">
        <v>11</v>
      </c>
      <c r="C38">
        <v>220</v>
      </c>
      <c r="D38">
        <v>1980</v>
      </c>
      <c r="E38">
        <v>256</v>
      </c>
      <c r="G38" s="5">
        <v>0.57369999999999999</v>
      </c>
      <c r="H38" s="5">
        <v>0.63280000000000003</v>
      </c>
      <c r="I38" s="5">
        <v>0.65510000000000002</v>
      </c>
      <c r="J38" s="5">
        <v>0.5232</v>
      </c>
      <c r="K38" s="5">
        <v>0.39300000000000002</v>
      </c>
      <c r="L38" s="5">
        <v>0.50700000000000001</v>
      </c>
      <c r="M38" s="5">
        <v>0.65510000000000002</v>
      </c>
      <c r="N38" s="5">
        <v>0.61870000000000003</v>
      </c>
      <c r="O38" s="5">
        <v>0.64290000000000003</v>
      </c>
      <c r="P38" s="5">
        <v>0.66559999999999997</v>
      </c>
      <c r="T38">
        <f t="shared" si="0"/>
        <v>7</v>
      </c>
      <c r="U38">
        <f t="shared" si="9"/>
        <v>5</v>
      </c>
      <c r="V38">
        <f t="shared" si="1"/>
        <v>2.5</v>
      </c>
      <c r="W38">
        <f t="shared" si="2"/>
        <v>8</v>
      </c>
      <c r="X38">
        <f t="shared" si="3"/>
        <v>10</v>
      </c>
      <c r="Y38">
        <f t="shared" si="4"/>
        <v>9</v>
      </c>
      <c r="Z38">
        <f t="shared" si="5"/>
        <v>2.5</v>
      </c>
      <c r="AA38">
        <f t="shared" si="6"/>
        <v>6</v>
      </c>
      <c r="AB38">
        <f t="shared" si="7"/>
        <v>4</v>
      </c>
      <c r="AC38">
        <f t="shared" si="8"/>
        <v>1</v>
      </c>
    </row>
    <row r="39" spans="1:29" x14ac:dyDescent="0.2">
      <c r="A39" s="1" t="s">
        <v>51</v>
      </c>
      <c r="B39">
        <v>2</v>
      </c>
      <c r="C39">
        <v>67</v>
      </c>
      <c r="D39">
        <v>1029</v>
      </c>
      <c r="E39">
        <v>24</v>
      </c>
      <c r="G39" s="5">
        <v>0.95530000000000004</v>
      </c>
      <c r="H39" s="5">
        <v>0.96020000000000005</v>
      </c>
      <c r="I39" s="5">
        <v>0.95340000000000003</v>
      </c>
      <c r="J39" s="5">
        <v>0.90859999999999996</v>
      </c>
      <c r="K39" s="5">
        <v>0.96099999999999997</v>
      </c>
      <c r="L39" s="5">
        <v>0.96299999999999997</v>
      </c>
      <c r="M39" s="5">
        <v>0.96309999999999996</v>
      </c>
      <c r="N39" s="5">
        <v>0.96709999999999996</v>
      </c>
      <c r="O39" s="5">
        <v>0.97060000000000002</v>
      </c>
      <c r="P39" s="5">
        <v>0.97060000000000002</v>
      </c>
      <c r="T39">
        <f t="shared" si="0"/>
        <v>8</v>
      </c>
      <c r="U39">
        <f t="shared" si="9"/>
        <v>7</v>
      </c>
      <c r="V39">
        <f t="shared" si="1"/>
        <v>9</v>
      </c>
      <c r="W39">
        <f t="shared" si="2"/>
        <v>10</v>
      </c>
      <c r="X39">
        <f t="shared" si="3"/>
        <v>6</v>
      </c>
      <c r="Y39">
        <f t="shared" si="4"/>
        <v>5</v>
      </c>
      <c r="Z39">
        <f t="shared" si="5"/>
        <v>4</v>
      </c>
      <c r="AA39">
        <f t="shared" si="6"/>
        <v>3</v>
      </c>
      <c r="AB39">
        <f t="shared" si="7"/>
        <v>1.5</v>
      </c>
      <c r="AC39">
        <f t="shared" si="8"/>
        <v>1.5</v>
      </c>
    </row>
    <row r="40" spans="1:29" x14ac:dyDescent="0.2">
      <c r="A40" s="1" t="s">
        <v>52</v>
      </c>
      <c r="B40">
        <v>3</v>
      </c>
      <c r="C40">
        <v>375</v>
      </c>
      <c r="D40">
        <v>375</v>
      </c>
      <c r="E40">
        <v>720</v>
      </c>
      <c r="G40" s="5">
        <v>0.79469999999999996</v>
      </c>
      <c r="H40" s="5">
        <v>0.57069999999999999</v>
      </c>
      <c r="I40" s="5">
        <v>0.63729999999999998</v>
      </c>
      <c r="J40" s="5">
        <v>0.76529999999999998</v>
      </c>
      <c r="K40" s="5">
        <v>0.90200000000000002</v>
      </c>
      <c r="L40" s="5">
        <v>0.9</v>
      </c>
      <c r="M40" s="5">
        <v>0.86399999999999999</v>
      </c>
      <c r="N40" s="5">
        <v>0.78190000000000004</v>
      </c>
      <c r="O40" s="5">
        <v>0.80679999999999996</v>
      </c>
      <c r="P40" s="5">
        <v>0.79390000000000005</v>
      </c>
      <c r="T40">
        <f t="shared" si="0"/>
        <v>5</v>
      </c>
      <c r="U40">
        <f t="shared" si="9"/>
        <v>10</v>
      </c>
      <c r="V40">
        <f t="shared" si="1"/>
        <v>9</v>
      </c>
      <c r="W40">
        <f t="shared" si="2"/>
        <v>8</v>
      </c>
      <c r="X40">
        <f t="shared" si="3"/>
        <v>1</v>
      </c>
      <c r="Y40">
        <f t="shared" si="4"/>
        <v>2</v>
      </c>
      <c r="Z40">
        <f t="shared" si="5"/>
        <v>3</v>
      </c>
      <c r="AA40">
        <f t="shared" si="6"/>
        <v>7</v>
      </c>
      <c r="AB40">
        <f t="shared" si="7"/>
        <v>4</v>
      </c>
      <c r="AC40">
        <f t="shared" si="8"/>
        <v>6</v>
      </c>
    </row>
    <row r="41" spans="1:29" x14ac:dyDescent="0.2">
      <c r="A41" s="1" t="s">
        <v>53</v>
      </c>
      <c r="B41">
        <v>2</v>
      </c>
      <c r="C41">
        <v>60</v>
      </c>
      <c r="D41">
        <v>61</v>
      </c>
      <c r="E41">
        <v>637</v>
      </c>
      <c r="G41" s="5">
        <v>0.86890000000000001</v>
      </c>
      <c r="H41" s="5">
        <v>0.80330000000000001</v>
      </c>
      <c r="I41" s="5">
        <v>0.70489999999999997</v>
      </c>
      <c r="J41" s="5">
        <v>0.83609999999999995</v>
      </c>
      <c r="K41" s="5">
        <v>0.73899999999999999</v>
      </c>
      <c r="L41" s="5">
        <v>0.77</v>
      </c>
      <c r="M41" s="5">
        <v>0.81969999999999998</v>
      </c>
      <c r="N41" s="5">
        <v>0.86560000000000004</v>
      </c>
      <c r="O41" s="5">
        <v>0.74809999999999999</v>
      </c>
      <c r="P41" s="5">
        <v>0.72460000000000002</v>
      </c>
      <c r="T41">
        <f t="shared" si="0"/>
        <v>1</v>
      </c>
      <c r="U41">
        <f t="shared" si="9"/>
        <v>5</v>
      </c>
      <c r="V41">
        <f t="shared" si="1"/>
        <v>10</v>
      </c>
      <c r="W41">
        <f t="shared" si="2"/>
        <v>3</v>
      </c>
      <c r="X41">
        <f t="shared" si="3"/>
        <v>8</v>
      </c>
      <c r="Y41">
        <f t="shared" si="4"/>
        <v>6</v>
      </c>
      <c r="Z41">
        <f t="shared" si="5"/>
        <v>4</v>
      </c>
      <c r="AA41">
        <f t="shared" si="6"/>
        <v>2</v>
      </c>
      <c r="AB41">
        <f t="shared" si="7"/>
        <v>7</v>
      </c>
      <c r="AC41">
        <f t="shared" si="8"/>
        <v>9</v>
      </c>
    </row>
    <row r="42" spans="1:29" x14ac:dyDescent="0.2">
      <c r="A42" s="1" t="s">
        <v>54</v>
      </c>
      <c r="B42">
        <v>7</v>
      </c>
      <c r="C42">
        <v>70</v>
      </c>
      <c r="D42">
        <v>73</v>
      </c>
      <c r="E42">
        <v>319</v>
      </c>
      <c r="G42" s="5">
        <v>0.71230000000000004</v>
      </c>
      <c r="H42" s="5">
        <v>0.75339999999999996</v>
      </c>
      <c r="I42" s="5">
        <v>0.6986</v>
      </c>
      <c r="J42" s="5">
        <v>0.68489999999999995</v>
      </c>
      <c r="K42" s="5">
        <v>0.82699999999999996</v>
      </c>
      <c r="L42" s="5">
        <v>0.84499999999999997</v>
      </c>
      <c r="M42" s="5">
        <v>0.73970000000000002</v>
      </c>
      <c r="N42" s="5">
        <v>0.82189999999999996</v>
      </c>
      <c r="O42" s="5">
        <v>0.76339999999999997</v>
      </c>
      <c r="P42" s="5">
        <v>0.76990000000000003</v>
      </c>
      <c r="T42">
        <f t="shared" si="0"/>
        <v>8</v>
      </c>
      <c r="U42">
        <f t="shared" si="9"/>
        <v>6</v>
      </c>
      <c r="V42">
        <f t="shared" si="1"/>
        <v>9</v>
      </c>
      <c r="W42">
        <f t="shared" si="2"/>
        <v>10</v>
      </c>
      <c r="X42">
        <f t="shared" si="3"/>
        <v>2</v>
      </c>
      <c r="Y42">
        <f t="shared" si="4"/>
        <v>1</v>
      </c>
      <c r="Z42">
        <f t="shared" si="5"/>
        <v>7</v>
      </c>
      <c r="AA42">
        <f t="shared" si="6"/>
        <v>3</v>
      </c>
      <c r="AB42">
        <f t="shared" si="7"/>
        <v>5</v>
      </c>
      <c r="AC42">
        <f t="shared" si="8"/>
        <v>4</v>
      </c>
    </row>
    <row r="43" spans="1:29" x14ac:dyDescent="0.2">
      <c r="A43" s="1" t="s">
        <v>55</v>
      </c>
      <c r="B43">
        <v>8</v>
      </c>
      <c r="C43">
        <v>55</v>
      </c>
      <c r="D43">
        <v>2345</v>
      </c>
      <c r="E43">
        <v>1024</v>
      </c>
      <c r="G43" s="5">
        <v>0.9143</v>
      </c>
      <c r="H43" s="5">
        <v>0.9194</v>
      </c>
      <c r="I43" s="5">
        <v>0.92149999999999999</v>
      </c>
      <c r="J43" s="5">
        <v>0.93820000000000003</v>
      </c>
      <c r="K43" s="5">
        <v>0.96699999999999997</v>
      </c>
      <c r="L43" s="5">
        <v>0.97199999999999998</v>
      </c>
      <c r="M43" s="5">
        <v>0.96199999999999997</v>
      </c>
      <c r="N43" s="5">
        <v>0.95760000000000001</v>
      </c>
      <c r="O43" s="5">
        <v>0.97499999999999998</v>
      </c>
      <c r="P43" s="5">
        <v>0.96879999999999999</v>
      </c>
      <c r="T43">
        <f t="shared" si="0"/>
        <v>10</v>
      </c>
      <c r="U43">
        <f t="shared" si="9"/>
        <v>9</v>
      </c>
      <c r="V43">
        <f t="shared" si="1"/>
        <v>8</v>
      </c>
      <c r="W43">
        <f t="shared" si="2"/>
        <v>7</v>
      </c>
      <c r="X43">
        <f t="shared" si="3"/>
        <v>4</v>
      </c>
      <c r="Y43">
        <f t="shared" si="4"/>
        <v>2</v>
      </c>
      <c r="Z43">
        <f t="shared" si="5"/>
        <v>5</v>
      </c>
      <c r="AA43">
        <f t="shared" si="6"/>
        <v>6</v>
      </c>
      <c r="AB43">
        <f t="shared" si="7"/>
        <v>1</v>
      </c>
      <c r="AC43">
        <f t="shared" si="8"/>
        <v>3</v>
      </c>
    </row>
    <row r="44" spans="1:29" x14ac:dyDescent="0.2">
      <c r="A44" s="1" t="s">
        <v>56</v>
      </c>
      <c r="B44">
        <v>3</v>
      </c>
      <c r="C44">
        <v>60</v>
      </c>
      <c r="D44">
        <v>60</v>
      </c>
      <c r="E44">
        <v>448</v>
      </c>
      <c r="G44" s="5">
        <v>0.93330000000000002</v>
      </c>
      <c r="H44" s="5">
        <v>0.93330000000000002</v>
      </c>
      <c r="I44" s="5">
        <v>0.93330000000000002</v>
      </c>
      <c r="J44" s="5">
        <v>0.9</v>
      </c>
      <c r="K44" s="5">
        <v>0.85299999999999998</v>
      </c>
      <c r="L44" s="5">
        <v>0.96799999999999997</v>
      </c>
      <c r="M44" s="5">
        <v>0.93330000000000002</v>
      </c>
      <c r="N44" s="5">
        <v>0.93330000000000002</v>
      </c>
      <c r="O44" s="5">
        <v>0.88790000000000002</v>
      </c>
      <c r="P44" s="5">
        <v>0.93169999999999997</v>
      </c>
      <c r="T44">
        <f t="shared" si="0"/>
        <v>4</v>
      </c>
      <c r="U44">
        <f t="shared" si="9"/>
        <v>4</v>
      </c>
      <c r="V44">
        <f t="shared" si="1"/>
        <v>4</v>
      </c>
      <c r="W44">
        <f t="shared" si="2"/>
        <v>8</v>
      </c>
      <c r="X44">
        <f t="shared" si="3"/>
        <v>10</v>
      </c>
      <c r="Y44">
        <f t="shared" si="4"/>
        <v>1</v>
      </c>
      <c r="Z44">
        <f t="shared" si="5"/>
        <v>4</v>
      </c>
      <c r="AA44">
        <f t="shared" si="6"/>
        <v>4</v>
      </c>
      <c r="AB44">
        <f t="shared" si="7"/>
        <v>9</v>
      </c>
      <c r="AC44">
        <f t="shared" si="8"/>
        <v>7</v>
      </c>
    </row>
    <row r="45" spans="1:29" x14ac:dyDescent="0.2">
      <c r="A45" s="1" t="s">
        <v>57</v>
      </c>
      <c r="B45">
        <v>10</v>
      </c>
      <c r="C45">
        <v>381</v>
      </c>
      <c r="D45">
        <v>760</v>
      </c>
      <c r="E45">
        <v>99</v>
      </c>
      <c r="G45" s="5">
        <v>0.74739999999999995</v>
      </c>
      <c r="H45" s="5">
        <v>0.75529999999999997</v>
      </c>
      <c r="I45" s="5">
        <v>0.66180000000000005</v>
      </c>
      <c r="J45" s="5">
        <v>0.71840000000000004</v>
      </c>
      <c r="K45" s="5">
        <v>0.77900000000000003</v>
      </c>
      <c r="L45" s="5">
        <v>0.77</v>
      </c>
      <c r="M45" s="5">
        <v>0.77759999999999996</v>
      </c>
      <c r="N45" s="5">
        <v>0.75819999999999999</v>
      </c>
      <c r="O45" s="5">
        <v>0.79579999999999995</v>
      </c>
      <c r="P45" s="5">
        <v>0.78590000000000004</v>
      </c>
      <c r="T45">
        <f t="shared" si="0"/>
        <v>8</v>
      </c>
      <c r="U45">
        <f t="shared" si="9"/>
        <v>7</v>
      </c>
      <c r="V45">
        <f t="shared" si="1"/>
        <v>10</v>
      </c>
      <c r="W45">
        <f t="shared" si="2"/>
        <v>9</v>
      </c>
      <c r="X45">
        <f t="shared" si="3"/>
        <v>3</v>
      </c>
      <c r="Y45">
        <f t="shared" si="4"/>
        <v>5</v>
      </c>
      <c r="Z45">
        <f t="shared" si="5"/>
        <v>4</v>
      </c>
      <c r="AA45">
        <f t="shared" si="6"/>
        <v>6</v>
      </c>
      <c r="AB45">
        <f t="shared" si="7"/>
        <v>1</v>
      </c>
      <c r="AC45">
        <f t="shared" si="8"/>
        <v>2</v>
      </c>
    </row>
    <row r="46" spans="1:29" x14ac:dyDescent="0.2">
      <c r="A46" s="1" t="s">
        <v>58</v>
      </c>
      <c r="B46">
        <v>3</v>
      </c>
      <c r="C46">
        <v>400</v>
      </c>
      <c r="D46">
        <v>154</v>
      </c>
      <c r="E46">
        <v>80</v>
      </c>
      <c r="G46" s="5">
        <v>0.51949999999999996</v>
      </c>
      <c r="H46" s="5">
        <v>0.57789999999999997</v>
      </c>
      <c r="I46" s="5">
        <v>0.59740000000000004</v>
      </c>
      <c r="J46" s="5">
        <v>0.54549999999999998</v>
      </c>
      <c r="K46" s="5">
        <v>0.55300000000000005</v>
      </c>
      <c r="L46" s="5">
        <v>0.56899999999999995</v>
      </c>
      <c r="M46" s="5">
        <v>0.59740000000000004</v>
      </c>
      <c r="N46" s="5">
        <v>0.56230000000000002</v>
      </c>
      <c r="O46" s="5">
        <v>0.58320000000000005</v>
      </c>
      <c r="P46" s="5">
        <v>0.56820000000000004</v>
      </c>
      <c r="T46">
        <f t="shared" si="0"/>
        <v>10</v>
      </c>
      <c r="U46">
        <f t="shared" si="9"/>
        <v>4</v>
      </c>
      <c r="V46">
        <f t="shared" si="1"/>
        <v>1.5</v>
      </c>
      <c r="W46">
        <f t="shared" si="2"/>
        <v>9</v>
      </c>
      <c r="X46">
        <f t="shared" si="3"/>
        <v>8</v>
      </c>
      <c r="Y46">
        <f t="shared" si="4"/>
        <v>5</v>
      </c>
      <c r="Z46">
        <f t="shared" si="5"/>
        <v>1.5</v>
      </c>
      <c r="AA46">
        <f t="shared" si="6"/>
        <v>7</v>
      </c>
      <c r="AB46">
        <f t="shared" si="7"/>
        <v>3</v>
      </c>
      <c r="AC46">
        <f t="shared" si="8"/>
        <v>6</v>
      </c>
    </row>
    <row r="47" spans="1:29" x14ac:dyDescent="0.2">
      <c r="A47" s="1" t="s">
        <v>59</v>
      </c>
      <c r="B47">
        <v>2</v>
      </c>
      <c r="C47">
        <v>600</v>
      </c>
      <c r="D47">
        <v>291</v>
      </c>
      <c r="E47">
        <v>80</v>
      </c>
      <c r="G47" s="5">
        <v>0.76629999999999998</v>
      </c>
      <c r="H47" s="5">
        <v>0.82820000000000005</v>
      </c>
      <c r="I47" s="5">
        <v>0.82130000000000003</v>
      </c>
      <c r="J47" s="5">
        <v>0.78010000000000002</v>
      </c>
      <c r="K47" s="5">
        <v>0.80100000000000005</v>
      </c>
      <c r="L47" s="5">
        <v>0.80900000000000005</v>
      </c>
      <c r="M47" s="5">
        <v>0.83160000000000001</v>
      </c>
      <c r="N47" s="5">
        <v>0.83640000000000003</v>
      </c>
      <c r="O47" s="5">
        <v>0.85350000000000004</v>
      </c>
      <c r="P47" s="5">
        <v>0.82269999999999999</v>
      </c>
      <c r="T47">
        <f t="shared" si="0"/>
        <v>10</v>
      </c>
      <c r="U47">
        <f t="shared" si="9"/>
        <v>4</v>
      </c>
      <c r="V47">
        <f t="shared" si="1"/>
        <v>6</v>
      </c>
      <c r="W47">
        <f t="shared" si="2"/>
        <v>9</v>
      </c>
      <c r="X47">
        <f t="shared" si="3"/>
        <v>8</v>
      </c>
      <c r="Y47">
        <f t="shared" si="4"/>
        <v>7</v>
      </c>
      <c r="Z47">
        <f t="shared" si="5"/>
        <v>3</v>
      </c>
      <c r="AA47">
        <f t="shared" si="6"/>
        <v>2</v>
      </c>
      <c r="AB47">
        <f t="shared" si="7"/>
        <v>1</v>
      </c>
      <c r="AC47">
        <f t="shared" si="8"/>
        <v>5</v>
      </c>
    </row>
    <row r="48" spans="1:29" x14ac:dyDescent="0.2">
      <c r="A48" s="1" t="s">
        <v>60</v>
      </c>
      <c r="B48">
        <v>6</v>
      </c>
      <c r="C48">
        <v>399</v>
      </c>
      <c r="D48">
        <v>154</v>
      </c>
      <c r="E48">
        <v>80</v>
      </c>
      <c r="G48" s="5">
        <v>0.50649999999999995</v>
      </c>
      <c r="H48" s="5">
        <v>0.56489999999999996</v>
      </c>
      <c r="I48" s="5">
        <v>0.59089999999999998</v>
      </c>
      <c r="J48" s="5">
        <v>0.54549999999999998</v>
      </c>
      <c r="K48" s="5">
        <v>0.51200000000000001</v>
      </c>
      <c r="L48" s="5">
        <v>0.48399999999999999</v>
      </c>
      <c r="M48" s="5">
        <v>0.57140000000000002</v>
      </c>
      <c r="N48" s="5">
        <v>0.5292</v>
      </c>
      <c r="O48" s="5">
        <v>0.55020000000000002</v>
      </c>
      <c r="P48" s="5">
        <v>0.58899999999999997</v>
      </c>
      <c r="T48">
        <f t="shared" si="0"/>
        <v>9</v>
      </c>
      <c r="U48">
        <f t="shared" si="9"/>
        <v>4</v>
      </c>
      <c r="V48">
        <f t="shared" si="1"/>
        <v>1</v>
      </c>
      <c r="W48">
        <f t="shared" si="2"/>
        <v>6</v>
      </c>
      <c r="X48">
        <f t="shared" si="3"/>
        <v>8</v>
      </c>
      <c r="Y48">
        <f t="shared" si="4"/>
        <v>10</v>
      </c>
      <c r="Z48">
        <f t="shared" si="5"/>
        <v>3</v>
      </c>
      <c r="AA48">
        <f t="shared" si="6"/>
        <v>7</v>
      </c>
      <c r="AB48">
        <f t="shared" si="7"/>
        <v>5</v>
      </c>
      <c r="AC48">
        <f t="shared" si="8"/>
        <v>2</v>
      </c>
    </row>
    <row r="49" spans="1:29" x14ac:dyDescent="0.2">
      <c r="A49" s="1" t="s">
        <v>61</v>
      </c>
      <c r="B49">
        <v>2</v>
      </c>
      <c r="C49">
        <v>20</v>
      </c>
      <c r="D49">
        <v>1252</v>
      </c>
      <c r="E49">
        <v>84</v>
      </c>
      <c r="G49" s="5">
        <v>0.86580000000000001</v>
      </c>
      <c r="H49" s="5">
        <v>0.86899999999999999</v>
      </c>
      <c r="I49" s="5">
        <v>0.87219999999999998</v>
      </c>
      <c r="J49" s="5">
        <v>0.87860000000000005</v>
      </c>
      <c r="K49" s="5">
        <v>0.93700000000000006</v>
      </c>
      <c r="L49" s="5">
        <v>0.92800000000000005</v>
      </c>
      <c r="M49" s="5">
        <v>0.93289999999999995</v>
      </c>
      <c r="N49" s="5">
        <v>0.90239999999999998</v>
      </c>
      <c r="O49" s="5">
        <v>0.94750000000000001</v>
      </c>
      <c r="P49" s="5">
        <v>0.92359999999999998</v>
      </c>
      <c r="T49">
        <f t="shared" si="0"/>
        <v>10</v>
      </c>
      <c r="U49">
        <f t="shared" si="9"/>
        <v>9</v>
      </c>
      <c r="V49">
        <f t="shared" si="1"/>
        <v>8</v>
      </c>
      <c r="W49">
        <f t="shared" si="2"/>
        <v>7</v>
      </c>
      <c r="X49">
        <f t="shared" si="3"/>
        <v>2</v>
      </c>
      <c r="Y49">
        <f t="shared" si="4"/>
        <v>4</v>
      </c>
      <c r="Z49">
        <f t="shared" si="5"/>
        <v>3</v>
      </c>
      <c r="AA49">
        <f t="shared" si="6"/>
        <v>6</v>
      </c>
      <c r="AB49">
        <f t="shared" si="7"/>
        <v>1</v>
      </c>
      <c r="AC49">
        <f t="shared" si="8"/>
        <v>5</v>
      </c>
    </row>
    <row r="50" spans="1:29" x14ac:dyDescent="0.2">
      <c r="A50" s="1" t="s">
        <v>62</v>
      </c>
      <c r="B50">
        <v>42</v>
      </c>
      <c r="C50">
        <v>1800</v>
      </c>
      <c r="D50">
        <v>1965</v>
      </c>
      <c r="E50">
        <v>750</v>
      </c>
      <c r="G50" s="5">
        <v>0.82899999999999996</v>
      </c>
      <c r="H50" s="5">
        <v>0.87580000000000002</v>
      </c>
      <c r="I50" s="5">
        <v>0.90129999999999999</v>
      </c>
      <c r="J50" s="5">
        <v>0.83819999999999995</v>
      </c>
      <c r="K50" s="5">
        <v>0.95599999999999996</v>
      </c>
      <c r="L50" s="5">
        <v>0.94499999999999995</v>
      </c>
      <c r="M50" s="5">
        <v>0.93030000000000002</v>
      </c>
      <c r="N50" s="5">
        <v>0.90659999999999996</v>
      </c>
      <c r="O50" s="5">
        <v>0.9113</v>
      </c>
      <c r="P50" s="5">
        <v>0.93269999999999997</v>
      </c>
      <c r="T50">
        <f t="shared" si="0"/>
        <v>10</v>
      </c>
      <c r="U50">
        <f t="shared" si="9"/>
        <v>8</v>
      </c>
      <c r="V50">
        <f t="shared" si="1"/>
        <v>7</v>
      </c>
      <c r="W50">
        <f t="shared" si="2"/>
        <v>9</v>
      </c>
      <c r="X50">
        <f t="shared" si="3"/>
        <v>1</v>
      </c>
      <c r="Y50">
        <f t="shared" si="4"/>
        <v>2</v>
      </c>
      <c r="Z50">
        <f t="shared" si="5"/>
        <v>4</v>
      </c>
      <c r="AA50">
        <f t="shared" si="6"/>
        <v>6</v>
      </c>
      <c r="AB50">
        <f t="shared" si="7"/>
        <v>5</v>
      </c>
      <c r="AC50">
        <f t="shared" si="8"/>
        <v>3</v>
      </c>
    </row>
    <row r="51" spans="1:29" x14ac:dyDescent="0.2">
      <c r="A51" s="1" t="s">
        <v>63</v>
      </c>
      <c r="B51">
        <v>42</v>
      </c>
      <c r="C51">
        <v>1800</v>
      </c>
      <c r="D51">
        <v>1965</v>
      </c>
      <c r="E51">
        <v>750</v>
      </c>
      <c r="G51" s="5">
        <v>0.87019999999999997</v>
      </c>
      <c r="H51" s="5">
        <v>0.90990000000000004</v>
      </c>
      <c r="I51" s="5">
        <v>0.91549999999999998</v>
      </c>
      <c r="J51" s="5">
        <v>0.90080000000000005</v>
      </c>
      <c r="K51" s="5">
        <v>0.95299999999999996</v>
      </c>
      <c r="L51" s="5">
        <v>0.94599999999999995</v>
      </c>
      <c r="M51" s="5">
        <v>0.94450000000000001</v>
      </c>
      <c r="N51" s="5">
        <v>0.93989999999999996</v>
      </c>
      <c r="O51" s="5">
        <v>0.94499999999999995</v>
      </c>
      <c r="P51" s="5">
        <v>0.94059999999999999</v>
      </c>
      <c r="T51">
        <f t="shared" si="0"/>
        <v>10</v>
      </c>
      <c r="U51">
        <f t="shared" si="9"/>
        <v>8</v>
      </c>
      <c r="V51">
        <f t="shared" si="1"/>
        <v>7</v>
      </c>
      <c r="W51">
        <f t="shared" si="2"/>
        <v>9</v>
      </c>
      <c r="X51">
        <f t="shared" si="3"/>
        <v>1</v>
      </c>
      <c r="Y51">
        <f t="shared" si="4"/>
        <v>2</v>
      </c>
      <c r="Z51">
        <f t="shared" si="5"/>
        <v>4</v>
      </c>
      <c r="AA51">
        <f t="shared" si="6"/>
        <v>6</v>
      </c>
      <c r="AB51">
        <f t="shared" si="7"/>
        <v>3</v>
      </c>
      <c r="AC51">
        <f t="shared" si="8"/>
        <v>5</v>
      </c>
    </row>
    <row r="52" spans="1:29" x14ac:dyDescent="0.2">
      <c r="A52" s="1" t="s">
        <v>64</v>
      </c>
      <c r="B52">
        <v>4</v>
      </c>
      <c r="C52">
        <v>30</v>
      </c>
      <c r="D52">
        <v>30</v>
      </c>
      <c r="E52">
        <v>570</v>
      </c>
      <c r="G52" s="5">
        <v>0.86670000000000003</v>
      </c>
      <c r="H52" s="5">
        <v>0.86670000000000003</v>
      </c>
      <c r="I52" s="5">
        <v>0.9</v>
      </c>
      <c r="J52" s="5">
        <v>0.86670000000000003</v>
      </c>
      <c r="K52" s="5">
        <v>0.72299999999999998</v>
      </c>
      <c r="L52" s="5">
        <v>0.83</v>
      </c>
      <c r="M52" s="5">
        <v>0.9</v>
      </c>
      <c r="N52" s="5">
        <v>0.86670000000000003</v>
      </c>
      <c r="O52" s="5">
        <v>0.88790000000000002</v>
      </c>
      <c r="P52" s="5">
        <v>0.93330000000000002</v>
      </c>
      <c r="T52">
        <f t="shared" si="0"/>
        <v>6.5</v>
      </c>
      <c r="U52">
        <f t="shared" si="9"/>
        <v>6.5</v>
      </c>
      <c r="V52">
        <f t="shared" si="1"/>
        <v>2.5</v>
      </c>
      <c r="W52">
        <f t="shared" si="2"/>
        <v>6.5</v>
      </c>
      <c r="X52">
        <f t="shared" si="3"/>
        <v>10</v>
      </c>
      <c r="Y52">
        <f t="shared" si="4"/>
        <v>9</v>
      </c>
      <c r="Z52">
        <f t="shared" si="5"/>
        <v>2.5</v>
      </c>
      <c r="AA52">
        <f t="shared" si="6"/>
        <v>6.5</v>
      </c>
      <c r="AB52">
        <f t="shared" si="7"/>
        <v>4</v>
      </c>
      <c r="AC52">
        <f t="shared" si="8"/>
        <v>1</v>
      </c>
    </row>
    <row r="53" spans="1:29" x14ac:dyDescent="0.2">
      <c r="A53" s="1" t="s">
        <v>65</v>
      </c>
      <c r="B53">
        <v>6</v>
      </c>
      <c r="C53">
        <v>200</v>
      </c>
      <c r="D53">
        <v>242</v>
      </c>
      <c r="E53">
        <v>427</v>
      </c>
      <c r="G53" s="5">
        <v>0.59919999999999995</v>
      </c>
      <c r="H53" s="5">
        <v>0.58260000000000001</v>
      </c>
      <c r="I53" s="5">
        <v>0.64880000000000004</v>
      </c>
      <c r="J53" s="5">
        <v>0.95450000000000002</v>
      </c>
      <c r="K53" s="5">
        <v>0.97699999999999998</v>
      </c>
      <c r="L53" s="5">
        <v>0.97899999999999998</v>
      </c>
      <c r="M53" s="5">
        <v>0.97929999999999995</v>
      </c>
      <c r="N53" s="5">
        <v>0.82730000000000004</v>
      </c>
      <c r="O53" s="5">
        <v>0.99139999999999995</v>
      </c>
      <c r="P53" s="5">
        <v>0.79830000000000001</v>
      </c>
      <c r="T53">
        <f t="shared" si="0"/>
        <v>9</v>
      </c>
      <c r="U53">
        <f t="shared" si="9"/>
        <v>10</v>
      </c>
      <c r="V53">
        <f t="shared" si="1"/>
        <v>8</v>
      </c>
      <c r="W53">
        <f t="shared" si="2"/>
        <v>5</v>
      </c>
      <c r="X53">
        <f t="shared" si="3"/>
        <v>4</v>
      </c>
      <c r="Y53">
        <f t="shared" si="4"/>
        <v>3</v>
      </c>
      <c r="Z53">
        <f t="shared" si="5"/>
        <v>2</v>
      </c>
      <c r="AA53">
        <f t="shared" si="6"/>
        <v>6</v>
      </c>
      <c r="AB53">
        <f t="shared" si="7"/>
        <v>1</v>
      </c>
      <c r="AC53">
        <f t="shared" si="8"/>
        <v>7</v>
      </c>
    </row>
    <row r="54" spans="1:29" x14ac:dyDescent="0.2">
      <c r="A54" s="1" t="s">
        <v>66</v>
      </c>
      <c r="B54">
        <v>2</v>
      </c>
      <c r="C54">
        <v>1800</v>
      </c>
      <c r="D54">
        <v>858</v>
      </c>
      <c r="E54">
        <v>80</v>
      </c>
      <c r="G54" s="5">
        <v>0.7611</v>
      </c>
      <c r="H54" s="5">
        <v>0.80300000000000005</v>
      </c>
      <c r="I54" s="5">
        <v>0.8135</v>
      </c>
      <c r="J54" s="5">
        <v>0.77159999999999995</v>
      </c>
      <c r="K54" s="5">
        <v>0.82</v>
      </c>
      <c r="L54" s="5">
        <v>0.83899999999999997</v>
      </c>
      <c r="M54" s="5">
        <v>0.80649999999999999</v>
      </c>
      <c r="N54" s="5">
        <v>0.82350000000000001</v>
      </c>
      <c r="O54" s="5">
        <v>0.84499999999999997</v>
      </c>
      <c r="P54" s="5">
        <v>0.83169999999999999</v>
      </c>
      <c r="T54">
        <f t="shared" si="0"/>
        <v>10</v>
      </c>
      <c r="U54">
        <f t="shared" si="9"/>
        <v>8</v>
      </c>
      <c r="V54">
        <f t="shared" si="1"/>
        <v>6</v>
      </c>
      <c r="W54">
        <f t="shared" si="2"/>
        <v>9</v>
      </c>
      <c r="X54">
        <f t="shared" si="3"/>
        <v>5</v>
      </c>
      <c r="Y54">
        <f t="shared" si="4"/>
        <v>2</v>
      </c>
      <c r="Z54">
        <f t="shared" si="5"/>
        <v>7</v>
      </c>
      <c r="AA54">
        <f t="shared" si="6"/>
        <v>4</v>
      </c>
      <c r="AB54">
        <f t="shared" si="7"/>
        <v>1</v>
      </c>
      <c r="AC54">
        <f t="shared" si="8"/>
        <v>3</v>
      </c>
    </row>
    <row r="55" spans="1:29" x14ac:dyDescent="0.2">
      <c r="A55" s="1" t="s">
        <v>67</v>
      </c>
      <c r="B55">
        <v>39</v>
      </c>
      <c r="C55">
        <v>214</v>
      </c>
      <c r="D55">
        <v>1896</v>
      </c>
      <c r="E55">
        <v>1024</v>
      </c>
      <c r="G55" s="5">
        <v>0.2268</v>
      </c>
      <c r="H55" s="5">
        <v>0.21199999999999999</v>
      </c>
      <c r="I55" s="5">
        <v>0.35549999999999998</v>
      </c>
      <c r="J55" s="5">
        <v>0.26479999999999998</v>
      </c>
      <c r="K55" s="5">
        <v>0.32500000000000001</v>
      </c>
      <c r="L55" s="5">
        <v>0.33400000000000002</v>
      </c>
      <c r="M55" s="5">
        <v>0.38240000000000002</v>
      </c>
      <c r="N55" s="5">
        <v>0.3201</v>
      </c>
      <c r="O55" s="5">
        <v>0.36909999999999998</v>
      </c>
      <c r="P55" s="5">
        <v>0.32519999999999999</v>
      </c>
      <c r="T55">
        <f t="shared" si="0"/>
        <v>9</v>
      </c>
      <c r="U55">
        <f t="shared" si="9"/>
        <v>10</v>
      </c>
      <c r="V55">
        <f t="shared" si="1"/>
        <v>3</v>
      </c>
      <c r="W55">
        <f t="shared" si="2"/>
        <v>8</v>
      </c>
      <c r="X55">
        <f t="shared" si="3"/>
        <v>6</v>
      </c>
      <c r="Y55">
        <f t="shared" si="4"/>
        <v>4</v>
      </c>
      <c r="Z55">
        <f t="shared" si="5"/>
        <v>1</v>
      </c>
      <c r="AA55">
        <f t="shared" si="6"/>
        <v>7</v>
      </c>
      <c r="AB55">
        <f t="shared" si="7"/>
        <v>2</v>
      </c>
      <c r="AC55">
        <f t="shared" si="8"/>
        <v>5</v>
      </c>
    </row>
    <row r="56" spans="1:29" x14ac:dyDescent="0.2">
      <c r="A56" s="1" t="s">
        <v>68</v>
      </c>
      <c r="B56">
        <v>7</v>
      </c>
      <c r="C56">
        <v>105</v>
      </c>
      <c r="D56">
        <v>105</v>
      </c>
      <c r="E56">
        <v>144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T56">
        <f t="shared" si="0"/>
        <v>5.5</v>
      </c>
      <c r="U56">
        <f t="shared" si="9"/>
        <v>5.5</v>
      </c>
      <c r="V56">
        <f t="shared" si="1"/>
        <v>5.5</v>
      </c>
      <c r="W56">
        <f t="shared" si="2"/>
        <v>5.5</v>
      </c>
      <c r="X56">
        <f t="shared" si="3"/>
        <v>5.5</v>
      </c>
      <c r="Y56">
        <f t="shared" si="4"/>
        <v>5.5</v>
      </c>
      <c r="Z56">
        <f t="shared" si="5"/>
        <v>5.5</v>
      </c>
      <c r="AA56">
        <f t="shared" si="6"/>
        <v>5.5</v>
      </c>
      <c r="AB56">
        <f t="shared" si="7"/>
        <v>5.5</v>
      </c>
      <c r="AC56">
        <f t="shared" si="8"/>
        <v>5.5</v>
      </c>
    </row>
    <row r="57" spans="1:29" x14ac:dyDescent="0.2">
      <c r="A57" s="1" t="s">
        <v>69</v>
      </c>
      <c r="B57">
        <v>3</v>
      </c>
      <c r="C57">
        <v>400</v>
      </c>
      <c r="D57">
        <v>205</v>
      </c>
      <c r="E57">
        <v>80</v>
      </c>
      <c r="G57" s="5">
        <v>0.78539999999999999</v>
      </c>
      <c r="H57" s="5">
        <v>0.8488</v>
      </c>
      <c r="I57" s="5">
        <v>0.85370000000000001</v>
      </c>
      <c r="J57" s="5">
        <v>0.83409999999999995</v>
      </c>
      <c r="K57" s="5">
        <v>0.83099999999999996</v>
      </c>
      <c r="L57" s="5">
        <v>0.85299999999999998</v>
      </c>
      <c r="M57" s="5">
        <v>0.85850000000000004</v>
      </c>
      <c r="N57" s="5">
        <v>0.84630000000000005</v>
      </c>
      <c r="O57" s="5">
        <v>0.84970000000000001</v>
      </c>
      <c r="P57" s="5">
        <v>0.84440000000000004</v>
      </c>
      <c r="T57">
        <f t="shared" si="0"/>
        <v>10</v>
      </c>
      <c r="U57">
        <f t="shared" si="9"/>
        <v>5</v>
      </c>
      <c r="V57">
        <f t="shared" si="1"/>
        <v>2</v>
      </c>
      <c r="W57">
        <f t="shared" si="2"/>
        <v>8</v>
      </c>
      <c r="X57">
        <f t="shared" si="3"/>
        <v>9</v>
      </c>
      <c r="Y57">
        <f t="shared" si="4"/>
        <v>3</v>
      </c>
      <c r="Z57">
        <f t="shared" si="5"/>
        <v>1</v>
      </c>
      <c r="AA57">
        <f t="shared" si="6"/>
        <v>6</v>
      </c>
      <c r="AB57">
        <f t="shared" si="7"/>
        <v>4</v>
      </c>
      <c r="AC57">
        <f t="shared" si="8"/>
        <v>7</v>
      </c>
    </row>
    <row r="58" spans="1:29" x14ac:dyDescent="0.2">
      <c r="A58" s="1" t="s">
        <v>70</v>
      </c>
      <c r="B58">
        <v>2</v>
      </c>
      <c r="C58">
        <v>600</v>
      </c>
      <c r="D58">
        <v>291</v>
      </c>
      <c r="E58">
        <v>80</v>
      </c>
      <c r="G58" s="5">
        <v>0.79039999999999999</v>
      </c>
      <c r="H58" s="5">
        <v>0.82820000000000005</v>
      </c>
      <c r="I58" s="5">
        <v>0.87629999999999997</v>
      </c>
      <c r="J58" s="5">
        <v>0.8488</v>
      </c>
      <c r="K58" s="5">
        <v>0.90300000000000002</v>
      </c>
      <c r="L58" s="5">
        <v>0.92100000000000004</v>
      </c>
      <c r="M58" s="5">
        <v>0.87970000000000004</v>
      </c>
      <c r="N58" s="5">
        <v>0.87319999999999998</v>
      </c>
      <c r="O58" s="5">
        <v>0.88819999999999999</v>
      </c>
      <c r="P58" s="5">
        <v>0.9052</v>
      </c>
      <c r="T58">
        <f t="shared" si="0"/>
        <v>10</v>
      </c>
      <c r="U58">
        <f t="shared" si="9"/>
        <v>9</v>
      </c>
      <c r="V58">
        <f t="shared" si="1"/>
        <v>6</v>
      </c>
      <c r="W58">
        <f t="shared" si="2"/>
        <v>8</v>
      </c>
      <c r="X58">
        <f t="shared" si="3"/>
        <v>3</v>
      </c>
      <c r="Y58">
        <f t="shared" si="4"/>
        <v>1</v>
      </c>
      <c r="Z58">
        <f t="shared" si="5"/>
        <v>5</v>
      </c>
      <c r="AA58">
        <f t="shared" si="6"/>
        <v>7</v>
      </c>
      <c r="AB58">
        <f t="shared" si="7"/>
        <v>4</v>
      </c>
      <c r="AC58">
        <f t="shared" si="8"/>
        <v>2</v>
      </c>
    </row>
    <row r="59" spans="1:29" x14ac:dyDescent="0.2">
      <c r="A59" s="1" t="s">
        <v>71</v>
      </c>
      <c r="B59">
        <v>6</v>
      </c>
      <c r="C59">
        <v>400</v>
      </c>
      <c r="D59">
        <v>205</v>
      </c>
      <c r="E59">
        <v>80</v>
      </c>
      <c r="G59" s="5">
        <v>0.76100000000000001</v>
      </c>
      <c r="H59" s="5">
        <v>0.81459999999999999</v>
      </c>
      <c r="I59" s="5">
        <v>0.80979999999999996</v>
      </c>
      <c r="J59" s="5">
        <v>0.8</v>
      </c>
      <c r="K59" s="5">
        <v>0.76700000000000002</v>
      </c>
      <c r="L59" s="5">
        <v>0.78</v>
      </c>
      <c r="M59" s="5">
        <v>0.81459999999999999</v>
      </c>
      <c r="N59" s="5">
        <v>0.77900000000000003</v>
      </c>
      <c r="O59" s="5">
        <v>0.81859999999999999</v>
      </c>
      <c r="P59" s="5">
        <v>0.76490000000000002</v>
      </c>
      <c r="T59">
        <f t="shared" si="0"/>
        <v>10</v>
      </c>
      <c r="U59">
        <f t="shared" si="9"/>
        <v>2.5</v>
      </c>
      <c r="V59">
        <f t="shared" si="1"/>
        <v>4</v>
      </c>
      <c r="W59">
        <f t="shared" si="2"/>
        <v>5</v>
      </c>
      <c r="X59">
        <f t="shared" si="3"/>
        <v>8</v>
      </c>
      <c r="Y59">
        <f t="shared" si="4"/>
        <v>6</v>
      </c>
      <c r="Z59">
        <f t="shared" si="5"/>
        <v>2.5</v>
      </c>
      <c r="AA59">
        <f t="shared" si="6"/>
        <v>7</v>
      </c>
      <c r="AB59">
        <f t="shared" si="7"/>
        <v>1</v>
      </c>
      <c r="AC59">
        <f t="shared" si="8"/>
        <v>9</v>
      </c>
    </row>
    <row r="60" spans="1:29" x14ac:dyDescent="0.2">
      <c r="A60" s="1" t="s">
        <v>72</v>
      </c>
      <c r="B60">
        <v>3</v>
      </c>
      <c r="C60">
        <v>375</v>
      </c>
      <c r="D60">
        <v>375</v>
      </c>
      <c r="E60">
        <v>720</v>
      </c>
      <c r="G60" s="5">
        <v>0.44</v>
      </c>
      <c r="H60" s="5">
        <v>0.58930000000000005</v>
      </c>
      <c r="I60" s="5">
        <v>0.54400000000000004</v>
      </c>
      <c r="J60" s="5">
        <v>0.49869999999999998</v>
      </c>
      <c r="K60" s="5">
        <v>0.50800000000000001</v>
      </c>
      <c r="L60" s="5">
        <v>0.52500000000000002</v>
      </c>
      <c r="M60" s="5">
        <v>0.55730000000000002</v>
      </c>
      <c r="N60" s="5">
        <v>0.5323</v>
      </c>
      <c r="O60" s="5">
        <v>0.55830000000000002</v>
      </c>
      <c r="P60" s="5">
        <v>0.58030000000000004</v>
      </c>
      <c r="T60">
        <f t="shared" si="0"/>
        <v>10</v>
      </c>
      <c r="U60">
        <f t="shared" si="9"/>
        <v>1</v>
      </c>
      <c r="V60">
        <f t="shared" si="1"/>
        <v>5</v>
      </c>
      <c r="W60">
        <f t="shared" si="2"/>
        <v>9</v>
      </c>
      <c r="X60">
        <f t="shared" si="3"/>
        <v>8</v>
      </c>
      <c r="Y60">
        <f t="shared" si="4"/>
        <v>7</v>
      </c>
      <c r="Z60">
        <f t="shared" si="5"/>
        <v>4</v>
      </c>
      <c r="AA60">
        <f t="shared" si="6"/>
        <v>6</v>
      </c>
      <c r="AB60">
        <f t="shared" si="7"/>
        <v>3</v>
      </c>
      <c r="AC60">
        <f t="shared" si="8"/>
        <v>2</v>
      </c>
    </row>
    <row r="61" spans="1:29" x14ac:dyDescent="0.2">
      <c r="A61" s="1" t="s">
        <v>73</v>
      </c>
      <c r="B61">
        <v>3</v>
      </c>
      <c r="C61">
        <v>375</v>
      </c>
      <c r="D61">
        <v>375</v>
      </c>
      <c r="E61">
        <v>720</v>
      </c>
      <c r="G61" s="5">
        <v>0.41070000000000001</v>
      </c>
      <c r="H61" s="5">
        <v>0.45600000000000002</v>
      </c>
      <c r="I61" s="5">
        <v>0.52800000000000002</v>
      </c>
      <c r="J61" s="5">
        <v>0.46400000000000002</v>
      </c>
      <c r="K61" s="5">
        <v>0.625</v>
      </c>
      <c r="L61" s="5">
        <v>0.622</v>
      </c>
      <c r="M61" s="5">
        <v>0.58930000000000005</v>
      </c>
      <c r="N61" s="5">
        <v>0.45519999999999999</v>
      </c>
      <c r="O61" s="5">
        <v>0.5081</v>
      </c>
      <c r="P61" s="5">
        <v>0.5333</v>
      </c>
      <c r="T61">
        <f t="shared" si="0"/>
        <v>10</v>
      </c>
      <c r="U61">
        <f t="shared" si="9"/>
        <v>8</v>
      </c>
      <c r="V61">
        <f t="shared" si="1"/>
        <v>5</v>
      </c>
      <c r="W61">
        <f t="shared" si="2"/>
        <v>7</v>
      </c>
      <c r="X61">
        <f t="shared" si="3"/>
        <v>1</v>
      </c>
      <c r="Y61">
        <f t="shared" si="4"/>
        <v>2</v>
      </c>
      <c r="Z61">
        <f t="shared" si="5"/>
        <v>3</v>
      </c>
      <c r="AA61">
        <f t="shared" si="6"/>
        <v>9</v>
      </c>
      <c r="AB61">
        <f t="shared" si="7"/>
        <v>6</v>
      </c>
      <c r="AC61">
        <f t="shared" si="8"/>
        <v>4</v>
      </c>
    </row>
    <row r="62" spans="1:29" x14ac:dyDescent="0.2">
      <c r="A62" s="1" t="s">
        <v>74</v>
      </c>
      <c r="B62">
        <v>2</v>
      </c>
      <c r="C62">
        <v>20</v>
      </c>
      <c r="D62">
        <v>180</v>
      </c>
      <c r="E62">
        <v>500</v>
      </c>
      <c r="G62" s="5">
        <v>0.69440000000000002</v>
      </c>
      <c r="H62" s="5">
        <v>0.4778</v>
      </c>
      <c r="I62" s="5">
        <v>0.7833</v>
      </c>
      <c r="J62" s="5">
        <v>1</v>
      </c>
      <c r="K62" s="5">
        <v>0.72399999999999998</v>
      </c>
      <c r="L62" s="5">
        <v>0.77900000000000003</v>
      </c>
      <c r="M62" s="5">
        <v>1</v>
      </c>
      <c r="N62" s="5">
        <v>0.77610000000000001</v>
      </c>
      <c r="O62" s="5">
        <v>1</v>
      </c>
      <c r="P62" s="5">
        <v>0.98329999999999995</v>
      </c>
      <c r="T62">
        <f t="shared" si="0"/>
        <v>9</v>
      </c>
      <c r="U62">
        <f t="shared" si="9"/>
        <v>10</v>
      </c>
      <c r="V62">
        <f t="shared" si="1"/>
        <v>5</v>
      </c>
      <c r="W62">
        <f t="shared" si="2"/>
        <v>2</v>
      </c>
      <c r="X62">
        <f t="shared" si="3"/>
        <v>8</v>
      </c>
      <c r="Y62">
        <f t="shared" si="4"/>
        <v>6</v>
      </c>
      <c r="Z62">
        <f t="shared" si="5"/>
        <v>2</v>
      </c>
      <c r="AA62">
        <f t="shared" si="6"/>
        <v>7</v>
      </c>
      <c r="AB62">
        <f t="shared" si="7"/>
        <v>2</v>
      </c>
      <c r="AC62">
        <f t="shared" si="8"/>
        <v>4</v>
      </c>
    </row>
    <row r="63" spans="1:29" x14ac:dyDescent="0.2">
      <c r="A63" s="1" t="s">
        <v>75</v>
      </c>
      <c r="B63">
        <v>60</v>
      </c>
      <c r="C63">
        <v>600</v>
      </c>
      <c r="D63">
        <v>600</v>
      </c>
      <c r="E63">
        <v>512</v>
      </c>
      <c r="G63" s="5">
        <v>0.80169999999999997</v>
      </c>
      <c r="H63" s="5">
        <v>0.79169999999999996</v>
      </c>
      <c r="I63" s="5">
        <v>0.83330000000000004</v>
      </c>
      <c r="J63" s="5">
        <v>0.9083</v>
      </c>
      <c r="K63" s="5">
        <v>0.89500000000000002</v>
      </c>
      <c r="L63" s="5">
        <v>0.92100000000000004</v>
      </c>
      <c r="M63" s="5">
        <v>0.90500000000000003</v>
      </c>
      <c r="N63" s="5">
        <v>0.88580000000000003</v>
      </c>
      <c r="O63" s="5">
        <v>0.93</v>
      </c>
      <c r="P63" s="5">
        <v>0.85219999999999996</v>
      </c>
      <c r="T63">
        <f t="shared" si="0"/>
        <v>9</v>
      </c>
      <c r="U63">
        <f t="shared" si="9"/>
        <v>10</v>
      </c>
      <c r="V63">
        <f t="shared" si="1"/>
        <v>8</v>
      </c>
      <c r="W63">
        <f t="shared" si="2"/>
        <v>3</v>
      </c>
      <c r="X63">
        <f t="shared" si="3"/>
        <v>5</v>
      </c>
      <c r="Y63">
        <f t="shared" si="4"/>
        <v>2</v>
      </c>
      <c r="Z63">
        <f t="shared" si="5"/>
        <v>4</v>
      </c>
      <c r="AA63">
        <f t="shared" si="6"/>
        <v>6</v>
      </c>
      <c r="AB63">
        <f t="shared" si="7"/>
        <v>1</v>
      </c>
      <c r="AC63">
        <f t="shared" si="8"/>
        <v>7</v>
      </c>
    </row>
    <row r="64" spans="1:29" x14ac:dyDescent="0.2">
      <c r="A64" s="1" t="s">
        <v>76</v>
      </c>
      <c r="B64">
        <v>3</v>
      </c>
      <c r="C64">
        <v>375</v>
      </c>
      <c r="D64">
        <v>375</v>
      </c>
      <c r="E64">
        <v>720</v>
      </c>
      <c r="G64" s="5">
        <v>0.67200000000000004</v>
      </c>
      <c r="H64" s="5">
        <v>0.81069999999999998</v>
      </c>
      <c r="I64" s="5">
        <v>0.81069999999999998</v>
      </c>
      <c r="J64" s="5">
        <v>0.72529999999999994</v>
      </c>
      <c r="K64" s="5">
        <v>0.78300000000000003</v>
      </c>
      <c r="L64" s="5">
        <v>0.78600000000000003</v>
      </c>
      <c r="M64" s="5">
        <v>0.85329999999999995</v>
      </c>
      <c r="N64" s="5">
        <v>0.74429999999999996</v>
      </c>
      <c r="O64" s="5">
        <v>0.82210000000000005</v>
      </c>
      <c r="P64" s="5">
        <v>0.83440000000000003</v>
      </c>
      <c r="T64">
        <f t="shared" si="0"/>
        <v>10</v>
      </c>
      <c r="U64">
        <f t="shared" si="9"/>
        <v>4.5</v>
      </c>
      <c r="V64">
        <f t="shared" si="1"/>
        <v>4.5</v>
      </c>
      <c r="W64">
        <f t="shared" si="2"/>
        <v>9</v>
      </c>
      <c r="X64">
        <f t="shared" si="3"/>
        <v>7</v>
      </c>
      <c r="Y64">
        <f t="shared" si="4"/>
        <v>6</v>
      </c>
      <c r="Z64">
        <f t="shared" si="5"/>
        <v>1</v>
      </c>
      <c r="AA64">
        <f t="shared" si="6"/>
        <v>8</v>
      </c>
      <c r="AB64">
        <f t="shared" si="7"/>
        <v>3</v>
      </c>
      <c r="AC64">
        <f t="shared" si="8"/>
        <v>2</v>
      </c>
    </row>
    <row r="65" spans="1:29" x14ac:dyDescent="0.2">
      <c r="A65" s="1" t="s">
        <v>77</v>
      </c>
      <c r="B65">
        <v>2</v>
      </c>
      <c r="C65">
        <v>20</v>
      </c>
      <c r="D65">
        <v>601</v>
      </c>
      <c r="E65">
        <v>70</v>
      </c>
      <c r="G65" s="5">
        <v>0.69550000000000001</v>
      </c>
      <c r="H65" s="5">
        <v>0.78700000000000003</v>
      </c>
      <c r="I65" s="5">
        <v>0.82199999999999995</v>
      </c>
      <c r="J65" s="5">
        <v>0.63229999999999997</v>
      </c>
      <c r="K65" s="5">
        <v>0.96</v>
      </c>
      <c r="L65" s="5">
        <v>0.95799999999999996</v>
      </c>
      <c r="M65" s="5">
        <v>0.76539999999999997</v>
      </c>
      <c r="N65" s="5">
        <v>0.8458</v>
      </c>
      <c r="O65" s="5">
        <v>0.82640000000000002</v>
      </c>
      <c r="P65" s="5">
        <v>0.90669999999999995</v>
      </c>
      <c r="T65">
        <f t="shared" si="0"/>
        <v>9</v>
      </c>
      <c r="U65">
        <f t="shared" si="9"/>
        <v>7</v>
      </c>
      <c r="V65">
        <f t="shared" si="1"/>
        <v>6</v>
      </c>
      <c r="W65">
        <f t="shared" si="2"/>
        <v>10</v>
      </c>
      <c r="X65">
        <f t="shared" si="3"/>
        <v>1</v>
      </c>
      <c r="Y65">
        <f t="shared" si="4"/>
        <v>2</v>
      </c>
      <c r="Z65">
        <f t="shared" si="5"/>
        <v>8</v>
      </c>
      <c r="AA65">
        <f t="shared" si="6"/>
        <v>4</v>
      </c>
      <c r="AB65">
        <f t="shared" si="7"/>
        <v>5</v>
      </c>
      <c r="AC65">
        <f t="shared" si="8"/>
        <v>3</v>
      </c>
    </row>
    <row r="66" spans="1:29" x14ac:dyDescent="0.2">
      <c r="A66" s="1" t="s">
        <v>78</v>
      </c>
      <c r="B66">
        <v>2</v>
      </c>
      <c r="C66">
        <v>27</v>
      </c>
      <c r="D66">
        <v>953</v>
      </c>
      <c r="E66">
        <v>65</v>
      </c>
      <c r="G66" s="5">
        <v>0.85940000000000005</v>
      </c>
      <c r="H66" s="5">
        <v>0.81010000000000004</v>
      </c>
      <c r="I66" s="5">
        <v>0.91080000000000005</v>
      </c>
      <c r="J66" s="5">
        <v>0.85940000000000005</v>
      </c>
      <c r="K66" s="5">
        <v>0.97899999999999998</v>
      </c>
      <c r="L66" s="5">
        <v>0.97799999999999998</v>
      </c>
      <c r="M66" s="5">
        <v>0.92759999999999998</v>
      </c>
      <c r="N66" s="5">
        <v>0.89629999999999999</v>
      </c>
      <c r="O66" s="5">
        <v>0.92479999999999996</v>
      </c>
      <c r="P66" s="5">
        <v>0.83250000000000002</v>
      </c>
      <c r="T66">
        <f t="shared" si="0"/>
        <v>7.5</v>
      </c>
      <c r="U66">
        <f t="shared" si="9"/>
        <v>10</v>
      </c>
      <c r="V66">
        <f t="shared" si="1"/>
        <v>5</v>
      </c>
      <c r="W66">
        <f t="shared" si="2"/>
        <v>7.5</v>
      </c>
      <c r="X66">
        <f t="shared" si="3"/>
        <v>1</v>
      </c>
      <c r="Y66">
        <f t="shared" si="4"/>
        <v>2</v>
      </c>
      <c r="Z66">
        <f t="shared" si="5"/>
        <v>3</v>
      </c>
      <c r="AA66">
        <f t="shared" si="6"/>
        <v>6</v>
      </c>
      <c r="AB66">
        <f t="shared" si="7"/>
        <v>4</v>
      </c>
      <c r="AC66">
        <f t="shared" si="8"/>
        <v>9</v>
      </c>
    </row>
    <row r="67" spans="1:29" x14ac:dyDescent="0.2">
      <c r="A67" s="1" t="s">
        <v>79</v>
      </c>
      <c r="B67">
        <v>3</v>
      </c>
      <c r="C67">
        <v>1000</v>
      </c>
      <c r="D67">
        <v>8236</v>
      </c>
      <c r="E67">
        <v>1024</v>
      </c>
      <c r="G67" s="5">
        <v>0.89829999999999999</v>
      </c>
      <c r="H67" s="5">
        <v>0.96940000000000004</v>
      </c>
      <c r="I67" s="5">
        <v>0.97499999999999998</v>
      </c>
      <c r="J67" s="5">
        <v>0.9778</v>
      </c>
      <c r="K67" s="5">
        <v>0.96099999999999997</v>
      </c>
      <c r="L67" s="5">
        <v>0.97199999999999998</v>
      </c>
      <c r="M67" s="5">
        <v>0.98150000000000004</v>
      </c>
      <c r="N67" s="5">
        <v>0.98129999999999995</v>
      </c>
      <c r="O67" s="5">
        <v>0.98240000000000005</v>
      </c>
      <c r="P67" s="5">
        <v>0.97840000000000005</v>
      </c>
      <c r="T67">
        <f t="shared" ref="T67:T86" si="10">_xlfn.RANK.AVG(G67,G67:P67,0)</f>
        <v>10</v>
      </c>
      <c r="U67">
        <f t="shared" si="9"/>
        <v>8</v>
      </c>
      <c r="V67">
        <f t="shared" ref="V67:V86" si="11">_xlfn.RANK.AVG(I67,G67:P67,0)</f>
        <v>6</v>
      </c>
      <c r="W67">
        <f t="shared" ref="W67:W86" si="12">_xlfn.RANK.AVG(J67,G67:P67,0)</f>
        <v>5</v>
      </c>
      <c r="X67">
        <f t="shared" ref="X67:X86" si="13">_xlfn.RANK.AVG(K67,G67:P67,0)</f>
        <v>9</v>
      </c>
      <c r="Y67">
        <f t="shared" ref="Y67:Y86" si="14">_xlfn.RANK.AVG(L67,G67:P67,0)</f>
        <v>7</v>
      </c>
      <c r="Z67">
        <f t="shared" ref="Z67:Z86" si="15">_xlfn.RANK.AVG(M67,G67:P67,0)</f>
        <v>2</v>
      </c>
      <c r="AA67">
        <f t="shared" ref="AA67:AA86" si="16">_xlfn.RANK.AVG(N67,G67:P67,0)</f>
        <v>3</v>
      </c>
      <c r="AB67">
        <f t="shared" ref="AB67:AB86" si="17">_xlfn.RANK.AVG(O67,G67:P67,0)</f>
        <v>1</v>
      </c>
      <c r="AC67">
        <f t="shared" ref="AC67:AC86" si="18">_xlfn.RANK.AVG(P67,G67:P67,0)</f>
        <v>4</v>
      </c>
    </row>
    <row r="68" spans="1:29" x14ac:dyDescent="0.2">
      <c r="A68" s="1" t="s">
        <v>80</v>
      </c>
      <c r="B68">
        <v>2</v>
      </c>
      <c r="C68">
        <v>613</v>
      </c>
      <c r="D68">
        <v>370</v>
      </c>
      <c r="E68">
        <v>235</v>
      </c>
      <c r="G68" s="5">
        <v>0.94589999999999996</v>
      </c>
      <c r="H68" s="5">
        <v>0.96489999999999998</v>
      </c>
      <c r="I68" s="5">
        <v>0.96489999999999998</v>
      </c>
      <c r="J68" s="5">
        <v>0.97570000000000001</v>
      </c>
      <c r="K68" s="5">
        <v>0.97199999999999998</v>
      </c>
      <c r="L68" s="5">
        <v>0.98099999999999998</v>
      </c>
      <c r="M68" s="5">
        <v>0.97030000000000005</v>
      </c>
      <c r="N68" s="5">
        <v>0.96840000000000004</v>
      </c>
      <c r="O68" s="5">
        <v>0.96630000000000005</v>
      </c>
      <c r="P68" s="5">
        <v>0.96379999999999999</v>
      </c>
      <c r="T68">
        <f t="shared" si="10"/>
        <v>10</v>
      </c>
      <c r="U68">
        <f t="shared" ref="U68:U86" si="19">_xlfn.RANK.AVG(H68,G68:P68,0)</f>
        <v>7.5</v>
      </c>
      <c r="V68">
        <f t="shared" si="11"/>
        <v>7.5</v>
      </c>
      <c r="W68">
        <f t="shared" si="12"/>
        <v>2</v>
      </c>
      <c r="X68">
        <f t="shared" si="13"/>
        <v>3</v>
      </c>
      <c r="Y68">
        <f t="shared" si="14"/>
        <v>1</v>
      </c>
      <c r="Z68">
        <f t="shared" si="15"/>
        <v>4</v>
      </c>
      <c r="AA68">
        <f t="shared" si="16"/>
        <v>5</v>
      </c>
      <c r="AB68">
        <f t="shared" si="17"/>
        <v>6</v>
      </c>
      <c r="AC68">
        <f t="shared" si="18"/>
        <v>9</v>
      </c>
    </row>
    <row r="69" spans="1:29" x14ac:dyDescent="0.2">
      <c r="A69" s="1" t="s">
        <v>81</v>
      </c>
      <c r="B69">
        <v>15</v>
      </c>
      <c r="C69">
        <v>500</v>
      </c>
      <c r="D69">
        <v>625</v>
      </c>
      <c r="E69">
        <v>128</v>
      </c>
      <c r="G69" s="5">
        <v>0.84640000000000004</v>
      </c>
      <c r="H69" s="5">
        <v>0.91359999999999997</v>
      </c>
      <c r="I69" s="5">
        <v>0.93600000000000005</v>
      </c>
      <c r="J69" s="5">
        <v>0.92159999999999997</v>
      </c>
      <c r="K69" s="5">
        <v>0.96899999999999997</v>
      </c>
      <c r="L69" s="5">
        <v>0.95599999999999996</v>
      </c>
      <c r="M69" s="5">
        <v>0.9536</v>
      </c>
      <c r="N69" s="5">
        <v>0.9466</v>
      </c>
      <c r="O69" s="5">
        <v>0.96550000000000002</v>
      </c>
      <c r="P69" s="5">
        <v>0.94289999999999996</v>
      </c>
      <c r="T69">
        <f t="shared" si="10"/>
        <v>10</v>
      </c>
      <c r="U69">
        <f t="shared" si="19"/>
        <v>9</v>
      </c>
      <c r="V69">
        <f t="shared" si="11"/>
        <v>7</v>
      </c>
      <c r="W69">
        <f t="shared" si="12"/>
        <v>8</v>
      </c>
      <c r="X69">
        <f t="shared" si="13"/>
        <v>1</v>
      </c>
      <c r="Y69">
        <f t="shared" si="14"/>
        <v>3</v>
      </c>
      <c r="Z69">
        <f t="shared" si="15"/>
        <v>4</v>
      </c>
      <c r="AA69">
        <f t="shared" si="16"/>
        <v>5</v>
      </c>
      <c r="AB69">
        <f t="shared" si="17"/>
        <v>2</v>
      </c>
      <c r="AC69">
        <f t="shared" si="18"/>
        <v>6</v>
      </c>
    </row>
    <row r="70" spans="1:29" x14ac:dyDescent="0.2">
      <c r="A70" s="1" t="s">
        <v>82</v>
      </c>
      <c r="B70">
        <v>6</v>
      </c>
      <c r="C70">
        <v>25</v>
      </c>
      <c r="D70">
        <v>995</v>
      </c>
      <c r="E70">
        <v>398</v>
      </c>
      <c r="G70" s="5">
        <v>0.93769999999999998</v>
      </c>
      <c r="H70" s="5">
        <v>0.91459999999999997</v>
      </c>
      <c r="I70" s="5">
        <v>0.93269999999999997</v>
      </c>
      <c r="J70" s="5">
        <v>0.96679999999999999</v>
      </c>
      <c r="K70" s="5">
        <v>0.95499999999999996</v>
      </c>
      <c r="L70" s="5">
        <v>0.90600000000000003</v>
      </c>
      <c r="M70" s="5">
        <v>0.97389999999999999</v>
      </c>
      <c r="N70" s="5">
        <v>0.96160000000000001</v>
      </c>
      <c r="O70" s="5">
        <v>0.97660000000000002</v>
      </c>
      <c r="P70" s="5">
        <v>0.88390000000000002</v>
      </c>
      <c r="T70">
        <f t="shared" si="10"/>
        <v>6</v>
      </c>
      <c r="U70">
        <f t="shared" si="19"/>
        <v>8</v>
      </c>
      <c r="V70">
        <f t="shared" si="11"/>
        <v>7</v>
      </c>
      <c r="W70">
        <f t="shared" si="12"/>
        <v>3</v>
      </c>
      <c r="X70">
        <f t="shared" si="13"/>
        <v>5</v>
      </c>
      <c r="Y70">
        <f t="shared" si="14"/>
        <v>9</v>
      </c>
      <c r="Z70">
        <f t="shared" si="15"/>
        <v>2</v>
      </c>
      <c r="AA70">
        <f t="shared" si="16"/>
        <v>4</v>
      </c>
      <c r="AB70">
        <f t="shared" si="17"/>
        <v>1</v>
      </c>
      <c r="AC70">
        <f t="shared" si="18"/>
        <v>10</v>
      </c>
    </row>
    <row r="71" spans="1:29" x14ac:dyDescent="0.2">
      <c r="A71" s="1" t="s">
        <v>83</v>
      </c>
      <c r="B71">
        <v>6</v>
      </c>
      <c r="C71">
        <v>300</v>
      </c>
      <c r="D71">
        <v>300</v>
      </c>
      <c r="E71">
        <v>60</v>
      </c>
      <c r="G71" s="5">
        <v>0.98329999999999995</v>
      </c>
      <c r="H71" s="5">
        <v>0.98670000000000002</v>
      </c>
      <c r="I71" s="5">
        <v>0.66669999999999996</v>
      </c>
      <c r="J71" s="5">
        <v>0.9667</v>
      </c>
      <c r="K71" s="5">
        <v>0.99</v>
      </c>
      <c r="L71" s="5">
        <v>1</v>
      </c>
      <c r="M71" s="5">
        <v>0.99670000000000003</v>
      </c>
      <c r="N71" s="5">
        <v>0.99529999999999996</v>
      </c>
      <c r="O71" s="5">
        <v>0.99790000000000001</v>
      </c>
      <c r="P71" s="5">
        <v>0.99029999999999996</v>
      </c>
      <c r="T71">
        <f t="shared" si="10"/>
        <v>8</v>
      </c>
      <c r="U71">
        <f t="shared" si="19"/>
        <v>7</v>
      </c>
      <c r="V71">
        <f t="shared" si="11"/>
        <v>10</v>
      </c>
      <c r="W71">
        <f t="shared" si="12"/>
        <v>9</v>
      </c>
      <c r="X71">
        <f t="shared" si="13"/>
        <v>6</v>
      </c>
      <c r="Y71">
        <f t="shared" si="14"/>
        <v>1</v>
      </c>
      <c r="Z71">
        <f t="shared" si="15"/>
        <v>3</v>
      </c>
      <c r="AA71">
        <f t="shared" si="16"/>
        <v>4</v>
      </c>
      <c r="AB71">
        <f t="shared" si="17"/>
        <v>2</v>
      </c>
      <c r="AC71">
        <f t="shared" si="18"/>
        <v>5</v>
      </c>
    </row>
    <row r="72" spans="1:29" x14ac:dyDescent="0.2">
      <c r="A72" s="1" t="s">
        <v>84</v>
      </c>
      <c r="B72">
        <v>2</v>
      </c>
      <c r="C72">
        <v>40</v>
      </c>
      <c r="D72">
        <v>228</v>
      </c>
      <c r="E72">
        <v>277</v>
      </c>
      <c r="G72" s="5">
        <v>0.75</v>
      </c>
      <c r="H72" s="5">
        <v>0.74119999999999997</v>
      </c>
      <c r="I72" s="5">
        <v>0.90790000000000004</v>
      </c>
      <c r="J72" s="5">
        <v>0.93859999999999999</v>
      </c>
      <c r="K72" s="5">
        <v>0.96099999999999997</v>
      </c>
      <c r="L72" s="5">
        <v>0.96299999999999997</v>
      </c>
      <c r="M72" s="5">
        <v>0.98250000000000004</v>
      </c>
      <c r="N72" s="5">
        <v>0.92459999999999998</v>
      </c>
      <c r="O72" s="5">
        <v>0.96530000000000005</v>
      </c>
      <c r="P72" s="5">
        <v>0.84430000000000005</v>
      </c>
      <c r="T72">
        <f t="shared" si="10"/>
        <v>9</v>
      </c>
      <c r="U72">
        <f t="shared" si="19"/>
        <v>10</v>
      </c>
      <c r="V72">
        <f t="shared" si="11"/>
        <v>7</v>
      </c>
      <c r="W72">
        <f t="shared" si="12"/>
        <v>5</v>
      </c>
      <c r="X72">
        <f t="shared" si="13"/>
        <v>4</v>
      </c>
      <c r="Y72">
        <f t="shared" si="14"/>
        <v>3</v>
      </c>
      <c r="Z72">
        <f t="shared" si="15"/>
        <v>1</v>
      </c>
      <c r="AA72">
        <f t="shared" si="16"/>
        <v>6</v>
      </c>
      <c r="AB72">
        <f t="shared" si="17"/>
        <v>2</v>
      </c>
      <c r="AC72">
        <f t="shared" si="18"/>
        <v>8</v>
      </c>
    </row>
    <row r="73" spans="1:29" x14ac:dyDescent="0.2">
      <c r="A73" s="1" t="s">
        <v>85</v>
      </c>
      <c r="B73">
        <v>2</v>
      </c>
      <c r="C73">
        <v>36</v>
      </c>
      <c r="D73">
        <v>130</v>
      </c>
      <c r="E73">
        <v>343</v>
      </c>
      <c r="G73" s="5">
        <v>0.90769999999999995</v>
      </c>
      <c r="H73" s="5">
        <v>0.81540000000000001</v>
      </c>
      <c r="I73" s="5">
        <v>0.9</v>
      </c>
      <c r="J73" s="5">
        <v>0.96150000000000002</v>
      </c>
      <c r="K73" s="5">
        <v>0.88</v>
      </c>
      <c r="L73" s="5">
        <v>0.90600000000000003</v>
      </c>
      <c r="M73" s="5">
        <v>0.95379999999999998</v>
      </c>
      <c r="N73" s="5">
        <v>0.86229999999999996</v>
      </c>
      <c r="O73" s="5">
        <v>0.95379999999999998</v>
      </c>
      <c r="P73" s="5">
        <v>0.88460000000000005</v>
      </c>
      <c r="T73">
        <f t="shared" si="10"/>
        <v>4</v>
      </c>
      <c r="U73">
        <f t="shared" si="19"/>
        <v>10</v>
      </c>
      <c r="V73">
        <f t="shared" si="11"/>
        <v>6</v>
      </c>
      <c r="W73">
        <f t="shared" si="12"/>
        <v>1</v>
      </c>
      <c r="X73">
        <f t="shared" si="13"/>
        <v>8</v>
      </c>
      <c r="Y73">
        <f t="shared" si="14"/>
        <v>5</v>
      </c>
      <c r="Z73">
        <f t="shared" si="15"/>
        <v>2.5</v>
      </c>
      <c r="AA73">
        <f t="shared" si="16"/>
        <v>9</v>
      </c>
      <c r="AB73">
        <f t="shared" si="17"/>
        <v>2.5</v>
      </c>
      <c r="AC73">
        <f t="shared" si="18"/>
        <v>7</v>
      </c>
    </row>
    <row r="74" spans="1:29" x14ac:dyDescent="0.2">
      <c r="A74" s="1" t="s">
        <v>86</v>
      </c>
      <c r="B74">
        <v>4</v>
      </c>
      <c r="C74">
        <v>100</v>
      </c>
      <c r="D74">
        <v>100</v>
      </c>
      <c r="E74">
        <v>275</v>
      </c>
      <c r="G74" s="5">
        <v>0.99</v>
      </c>
      <c r="H74" s="5">
        <v>0.99</v>
      </c>
      <c r="I74" s="5">
        <v>0.96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1</v>
      </c>
      <c r="P74" s="5">
        <v>0.99</v>
      </c>
      <c r="T74">
        <f t="shared" si="10"/>
        <v>8</v>
      </c>
      <c r="U74">
        <f t="shared" si="19"/>
        <v>8</v>
      </c>
      <c r="V74">
        <f t="shared" si="11"/>
        <v>10</v>
      </c>
      <c r="W74">
        <f t="shared" si="12"/>
        <v>3.5</v>
      </c>
      <c r="X74">
        <f t="shared" si="13"/>
        <v>3.5</v>
      </c>
      <c r="Y74">
        <f t="shared" si="14"/>
        <v>3.5</v>
      </c>
      <c r="Z74">
        <f t="shared" si="15"/>
        <v>3.5</v>
      </c>
      <c r="AA74">
        <f t="shared" si="16"/>
        <v>3.5</v>
      </c>
      <c r="AB74">
        <f t="shared" si="17"/>
        <v>3.5</v>
      </c>
      <c r="AC74">
        <f t="shared" si="18"/>
        <v>8</v>
      </c>
    </row>
    <row r="75" spans="1:29" x14ac:dyDescent="0.2">
      <c r="A75" s="1" t="s">
        <v>87</v>
      </c>
      <c r="B75">
        <v>2</v>
      </c>
      <c r="C75">
        <v>23</v>
      </c>
      <c r="D75">
        <v>1139</v>
      </c>
      <c r="E75">
        <v>82</v>
      </c>
      <c r="G75" s="5">
        <v>0.86829999999999996</v>
      </c>
      <c r="H75" s="5">
        <v>0.75860000000000005</v>
      </c>
      <c r="I75" s="5">
        <v>0.88759999999999994</v>
      </c>
      <c r="J75" s="5">
        <v>0.98070000000000002</v>
      </c>
      <c r="K75" s="5">
        <v>1</v>
      </c>
      <c r="L75" s="5">
        <v>1</v>
      </c>
      <c r="M75" s="5">
        <v>0.99650000000000005</v>
      </c>
      <c r="N75" s="5">
        <v>0.98860000000000003</v>
      </c>
      <c r="O75" s="5">
        <v>0.99460000000000004</v>
      </c>
      <c r="P75" s="5">
        <v>0.98719999999999997</v>
      </c>
      <c r="T75">
        <f t="shared" si="10"/>
        <v>9</v>
      </c>
      <c r="U75">
        <f t="shared" si="19"/>
        <v>10</v>
      </c>
      <c r="V75">
        <f t="shared" si="11"/>
        <v>8</v>
      </c>
      <c r="W75">
        <f t="shared" si="12"/>
        <v>7</v>
      </c>
      <c r="X75">
        <f t="shared" si="13"/>
        <v>1.5</v>
      </c>
      <c r="Y75">
        <f t="shared" si="14"/>
        <v>1.5</v>
      </c>
      <c r="Z75">
        <f t="shared" si="15"/>
        <v>3</v>
      </c>
      <c r="AA75">
        <f t="shared" si="16"/>
        <v>5</v>
      </c>
      <c r="AB75">
        <f t="shared" si="17"/>
        <v>4</v>
      </c>
      <c r="AC75">
        <f t="shared" si="18"/>
        <v>6</v>
      </c>
    </row>
    <row r="76" spans="1:29" x14ac:dyDescent="0.2">
      <c r="A76" s="1" t="s">
        <v>88</v>
      </c>
      <c r="B76">
        <v>4</v>
      </c>
      <c r="C76">
        <v>1000</v>
      </c>
      <c r="D76">
        <v>4000</v>
      </c>
      <c r="E76">
        <v>128</v>
      </c>
      <c r="G76" s="5">
        <v>0.99850000000000005</v>
      </c>
      <c r="H76" s="5">
        <v>0.99129999999999996</v>
      </c>
      <c r="I76" s="5">
        <v>0.435</v>
      </c>
      <c r="J76" s="5">
        <v>0.99299999999999999</v>
      </c>
      <c r="K76" s="5">
        <v>0.871</v>
      </c>
      <c r="L76" s="5">
        <v>1</v>
      </c>
      <c r="M76" s="5">
        <v>1</v>
      </c>
      <c r="N76" s="5">
        <v>0.99960000000000004</v>
      </c>
      <c r="O76" s="5">
        <v>1</v>
      </c>
      <c r="P76" s="5">
        <v>0.99770000000000003</v>
      </c>
      <c r="T76">
        <f t="shared" si="10"/>
        <v>5</v>
      </c>
      <c r="U76">
        <f t="shared" si="19"/>
        <v>8</v>
      </c>
      <c r="V76">
        <f t="shared" si="11"/>
        <v>10</v>
      </c>
      <c r="W76">
        <f t="shared" si="12"/>
        <v>7</v>
      </c>
      <c r="X76">
        <f t="shared" si="13"/>
        <v>9</v>
      </c>
      <c r="Y76">
        <f t="shared" si="14"/>
        <v>2</v>
      </c>
      <c r="Z76">
        <f t="shared" si="15"/>
        <v>2</v>
      </c>
      <c r="AA76">
        <f t="shared" si="16"/>
        <v>4</v>
      </c>
      <c r="AB76">
        <f t="shared" si="17"/>
        <v>2</v>
      </c>
      <c r="AC76">
        <f t="shared" si="18"/>
        <v>6</v>
      </c>
    </row>
    <row r="77" spans="1:29" x14ac:dyDescent="0.2">
      <c r="A77" s="1" t="s">
        <v>89</v>
      </c>
      <c r="B77">
        <v>8</v>
      </c>
      <c r="C77">
        <v>896</v>
      </c>
      <c r="D77">
        <v>3582</v>
      </c>
      <c r="E77">
        <v>945</v>
      </c>
      <c r="G77" s="5">
        <v>0.96230000000000004</v>
      </c>
      <c r="H77" s="5">
        <v>0.95730000000000004</v>
      </c>
      <c r="I77" s="5">
        <v>0.92130000000000001</v>
      </c>
      <c r="J77" s="5">
        <v>0.93889999999999996</v>
      </c>
      <c r="K77" s="5">
        <v>0.81699999999999995</v>
      </c>
      <c r="L77" s="5">
        <v>0.86</v>
      </c>
      <c r="M77" s="5">
        <v>0.96850000000000003</v>
      </c>
      <c r="N77" s="5">
        <v>0.97230000000000005</v>
      </c>
      <c r="O77" s="5">
        <v>0.96889999999999998</v>
      </c>
      <c r="P77" s="5">
        <v>0.95479999999999998</v>
      </c>
      <c r="T77">
        <f t="shared" si="10"/>
        <v>4</v>
      </c>
      <c r="U77">
        <f t="shared" si="19"/>
        <v>5</v>
      </c>
      <c r="V77">
        <f t="shared" si="11"/>
        <v>8</v>
      </c>
      <c r="W77">
        <f t="shared" si="12"/>
        <v>7</v>
      </c>
      <c r="X77">
        <f t="shared" si="13"/>
        <v>10</v>
      </c>
      <c r="Y77">
        <f t="shared" si="14"/>
        <v>9</v>
      </c>
      <c r="Z77">
        <f t="shared" si="15"/>
        <v>3</v>
      </c>
      <c r="AA77">
        <f t="shared" si="16"/>
        <v>1</v>
      </c>
      <c r="AB77">
        <f t="shared" si="17"/>
        <v>2</v>
      </c>
      <c r="AC77">
        <f t="shared" si="18"/>
        <v>6</v>
      </c>
    </row>
    <row r="78" spans="1:29" x14ac:dyDescent="0.2">
      <c r="A78" s="1" t="s">
        <v>90</v>
      </c>
      <c r="B78">
        <v>8</v>
      </c>
      <c r="C78">
        <v>896</v>
      </c>
      <c r="D78">
        <v>3582</v>
      </c>
      <c r="E78">
        <v>315</v>
      </c>
      <c r="G78" s="5">
        <v>0.77439999999999998</v>
      </c>
      <c r="H78" s="5">
        <v>0.80400000000000005</v>
      </c>
      <c r="I78" s="5">
        <v>0.61860000000000004</v>
      </c>
      <c r="J78" s="5">
        <v>0.7621</v>
      </c>
      <c r="K78" s="5">
        <v>0.754</v>
      </c>
      <c r="L78" s="5">
        <v>0.78</v>
      </c>
      <c r="M78" s="5">
        <v>0.83979999999999999</v>
      </c>
      <c r="N78" s="5">
        <v>0.8286</v>
      </c>
      <c r="O78" s="5">
        <v>0.84109999999999996</v>
      </c>
      <c r="P78" s="5">
        <v>0.81100000000000005</v>
      </c>
      <c r="T78">
        <f t="shared" si="10"/>
        <v>7</v>
      </c>
      <c r="U78">
        <f t="shared" si="19"/>
        <v>5</v>
      </c>
      <c r="V78">
        <f t="shared" si="11"/>
        <v>10</v>
      </c>
      <c r="W78">
        <f t="shared" si="12"/>
        <v>8</v>
      </c>
      <c r="X78">
        <f t="shared" si="13"/>
        <v>9</v>
      </c>
      <c r="Y78">
        <f t="shared" si="14"/>
        <v>6</v>
      </c>
      <c r="Z78">
        <f t="shared" si="15"/>
        <v>2</v>
      </c>
      <c r="AA78">
        <f t="shared" si="16"/>
        <v>3</v>
      </c>
      <c r="AB78">
        <f t="shared" si="17"/>
        <v>1</v>
      </c>
      <c r="AC78">
        <f t="shared" si="18"/>
        <v>4</v>
      </c>
    </row>
    <row r="79" spans="1:29" x14ac:dyDescent="0.2">
      <c r="A79" s="1" t="s">
        <v>91</v>
      </c>
      <c r="B79">
        <v>8</v>
      </c>
      <c r="C79">
        <v>896</v>
      </c>
      <c r="D79">
        <v>3582</v>
      </c>
      <c r="E79">
        <v>315</v>
      </c>
      <c r="G79" s="5">
        <v>0.70179999999999998</v>
      </c>
      <c r="H79" s="5">
        <v>0.72719999999999996</v>
      </c>
      <c r="I79" s="5">
        <v>0.66690000000000005</v>
      </c>
      <c r="J79" s="5">
        <v>0.68510000000000004</v>
      </c>
      <c r="K79" s="5">
        <v>0.63900000000000001</v>
      </c>
      <c r="L79" s="5">
        <v>0.67</v>
      </c>
      <c r="M79" s="5">
        <v>0.76549999999999996</v>
      </c>
      <c r="N79" s="5">
        <v>0.76149999999999995</v>
      </c>
      <c r="O79" s="5">
        <v>0.77229999999999999</v>
      </c>
      <c r="P79" s="5">
        <v>0.74160000000000004</v>
      </c>
      <c r="T79">
        <f t="shared" si="10"/>
        <v>6</v>
      </c>
      <c r="U79">
        <f t="shared" si="19"/>
        <v>5</v>
      </c>
      <c r="V79">
        <f t="shared" si="11"/>
        <v>9</v>
      </c>
      <c r="W79">
        <f t="shared" si="12"/>
        <v>7</v>
      </c>
      <c r="X79">
        <f t="shared" si="13"/>
        <v>10</v>
      </c>
      <c r="Y79">
        <f t="shared" si="14"/>
        <v>8</v>
      </c>
      <c r="Z79">
        <f t="shared" si="15"/>
        <v>2</v>
      </c>
      <c r="AA79">
        <f t="shared" si="16"/>
        <v>3</v>
      </c>
      <c r="AB79">
        <f t="shared" si="17"/>
        <v>1</v>
      </c>
      <c r="AC79">
        <f t="shared" si="18"/>
        <v>4</v>
      </c>
    </row>
    <row r="80" spans="1:29" x14ac:dyDescent="0.2">
      <c r="A80" s="1" t="s">
        <v>92</v>
      </c>
      <c r="B80">
        <v>8</v>
      </c>
      <c r="C80">
        <v>896</v>
      </c>
      <c r="D80">
        <v>3582</v>
      </c>
      <c r="E80">
        <v>315</v>
      </c>
      <c r="G80" s="5">
        <v>0.67500000000000004</v>
      </c>
      <c r="H80" s="5">
        <v>0.7429</v>
      </c>
      <c r="I80" s="5">
        <v>0.64990000000000003</v>
      </c>
      <c r="J80" s="5">
        <v>0.69489999999999996</v>
      </c>
      <c r="K80" s="5">
        <v>0.72599999999999998</v>
      </c>
      <c r="L80" s="5">
        <v>0.75</v>
      </c>
      <c r="M80" s="5">
        <v>0.78310000000000002</v>
      </c>
      <c r="N80" s="5">
        <v>0.76400000000000001</v>
      </c>
      <c r="O80" s="5">
        <v>0.78439999999999999</v>
      </c>
      <c r="P80" s="5">
        <v>0.75860000000000005</v>
      </c>
      <c r="T80">
        <f t="shared" si="10"/>
        <v>9</v>
      </c>
      <c r="U80">
        <f t="shared" si="19"/>
        <v>6</v>
      </c>
      <c r="V80">
        <f t="shared" si="11"/>
        <v>10</v>
      </c>
      <c r="W80">
        <f t="shared" si="12"/>
        <v>8</v>
      </c>
      <c r="X80">
        <f t="shared" si="13"/>
        <v>7</v>
      </c>
      <c r="Y80">
        <f t="shared" si="14"/>
        <v>5</v>
      </c>
      <c r="Z80">
        <f t="shared" si="15"/>
        <v>2</v>
      </c>
      <c r="AA80">
        <f t="shared" si="16"/>
        <v>3</v>
      </c>
      <c r="AB80">
        <f t="shared" si="17"/>
        <v>1</v>
      </c>
      <c r="AC80">
        <f t="shared" si="18"/>
        <v>4</v>
      </c>
    </row>
    <row r="81" spans="1:29" x14ac:dyDescent="0.2">
      <c r="A81" s="1" t="s">
        <v>93</v>
      </c>
      <c r="B81">
        <v>2</v>
      </c>
      <c r="C81">
        <v>1000</v>
      </c>
      <c r="D81">
        <v>6164</v>
      </c>
      <c r="E81">
        <v>152</v>
      </c>
      <c r="G81" s="5">
        <v>0.99590000000000001</v>
      </c>
      <c r="H81" s="5">
        <v>0.99609999999999999</v>
      </c>
      <c r="I81" s="5">
        <v>0.99550000000000005</v>
      </c>
      <c r="J81" s="5">
        <v>0.99480000000000002</v>
      </c>
      <c r="K81" s="5">
        <v>0.997</v>
      </c>
      <c r="L81" s="5">
        <v>0.999</v>
      </c>
      <c r="M81" s="5">
        <v>0.99939999999999996</v>
      </c>
      <c r="N81" s="5">
        <v>0.99550000000000005</v>
      </c>
      <c r="O81" s="5">
        <v>0.99909999999999999</v>
      </c>
      <c r="P81" s="5">
        <v>0.99980000000000002</v>
      </c>
      <c r="T81">
        <f t="shared" si="10"/>
        <v>7</v>
      </c>
      <c r="U81">
        <f t="shared" si="19"/>
        <v>6</v>
      </c>
      <c r="V81">
        <f t="shared" si="11"/>
        <v>8.5</v>
      </c>
      <c r="W81">
        <f t="shared" si="12"/>
        <v>10</v>
      </c>
      <c r="X81">
        <f t="shared" si="13"/>
        <v>5</v>
      </c>
      <c r="Y81">
        <f t="shared" si="14"/>
        <v>4</v>
      </c>
      <c r="Z81">
        <f t="shared" si="15"/>
        <v>2</v>
      </c>
      <c r="AA81">
        <f t="shared" si="16"/>
        <v>8.5</v>
      </c>
      <c r="AB81">
        <f t="shared" si="17"/>
        <v>3</v>
      </c>
      <c r="AC81">
        <f t="shared" si="18"/>
        <v>1</v>
      </c>
    </row>
    <row r="82" spans="1:29" x14ac:dyDescent="0.2">
      <c r="A82" s="1" t="s">
        <v>94</v>
      </c>
      <c r="B82">
        <v>2</v>
      </c>
      <c r="C82">
        <v>57</v>
      </c>
      <c r="D82">
        <v>54</v>
      </c>
      <c r="E82">
        <v>234</v>
      </c>
      <c r="G82" s="5">
        <v>0.61109999999999998</v>
      </c>
      <c r="H82" s="5">
        <v>0.62960000000000005</v>
      </c>
      <c r="I82" s="5">
        <v>0.64810000000000001</v>
      </c>
      <c r="J82" s="5">
        <v>0.74070000000000003</v>
      </c>
      <c r="K82" s="5">
        <v>0.58699999999999997</v>
      </c>
      <c r="L82" s="5">
        <v>0.74399999999999999</v>
      </c>
      <c r="M82" s="5">
        <v>0.77780000000000005</v>
      </c>
      <c r="N82" s="5">
        <v>0.56850000000000001</v>
      </c>
      <c r="O82" s="5">
        <v>0.89059999999999995</v>
      </c>
      <c r="P82" s="5">
        <v>0.66849999999999998</v>
      </c>
      <c r="T82">
        <f t="shared" si="10"/>
        <v>8</v>
      </c>
      <c r="U82">
        <f t="shared" si="19"/>
        <v>7</v>
      </c>
      <c r="V82">
        <f t="shared" si="11"/>
        <v>6</v>
      </c>
      <c r="W82">
        <f t="shared" si="12"/>
        <v>4</v>
      </c>
      <c r="X82">
        <f t="shared" si="13"/>
        <v>9</v>
      </c>
      <c r="Y82">
        <f t="shared" si="14"/>
        <v>3</v>
      </c>
      <c r="Z82">
        <f t="shared" si="15"/>
        <v>2</v>
      </c>
      <c r="AA82">
        <f t="shared" si="16"/>
        <v>10</v>
      </c>
      <c r="AB82">
        <f t="shared" si="17"/>
        <v>1</v>
      </c>
      <c r="AC82">
        <f t="shared" si="18"/>
        <v>5</v>
      </c>
    </row>
    <row r="83" spans="1:29" x14ac:dyDescent="0.2">
      <c r="A83" s="1" t="s">
        <v>95</v>
      </c>
      <c r="B83">
        <v>25</v>
      </c>
      <c r="C83">
        <v>267</v>
      </c>
      <c r="D83">
        <v>638</v>
      </c>
      <c r="E83">
        <v>270</v>
      </c>
      <c r="G83" s="5">
        <v>0.74919999999999998</v>
      </c>
      <c r="H83" s="5">
        <v>0.64729999999999999</v>
      </c>
      <c r="I83" s="5">
        <v>0.58930000000000005</v>
      </c>
      <c r="J83" s="5">
        <v>0.63790000000000002</v>
      </c>
      <c r="K83" s="5">
        <v>0.56399999999999995</v>
      </c>
      <c r="L83" s="5">
        <v>0.622</v>
      </c>
      <c r="M83" s="5">
        <v>0.73819999999999997</v>
      </c>
      <c r="N83" s="5">
        <v>0.77869999999999995</v>
      </c>
      <c r="O83" s="5">
        <v>0.78739999999999999</v>
      </c>
      <c r="P83" s="5">
        <v>0.63639999999999997</v>
      </c>
      <c r="T83">
        <f t="shared" si="10"/>
        <v>3</v>
      </c>
      <c r="U83">
        <f t="shared" si="19"/>
        <v>5</v>
      </c>
      <c r="V83">
        <f t="shared" si="11"/>
        <v>9</v>
      </c>
      <c r="W83">
        <f t="shared" si="12"/>
        <v>6</v>
      </c>
      <c r="X83">
        <f t="shared" si="13"/>
        <v>10</v>
      </c>
      <c r="Y83">
        <f t="shared" si="14"/>
        <v>8</v>
      </c>
      <c r="Z83">
        <f t="shared" si="15"/>
        <v>4</v>
      </c>
      <c r="AA83">
        <f t="shared" si="16"/>
        <v>2</v>
      </c>
      <c r="AB83">
        <f t="shared" si="17"/>
        <v>1</v>
      </c>
      <c r="AC83">
        <f t="shared" si="18"/>
        <v>7</v>
      </c>
    </row>
    <row r="84" spans="1:29" x14ac:dyDescent="0.2">
      <c r="A84" s="1" t="s">
        <v>96</v>
      </c>
      <c r="B84">
        <v>5</v>
      </c>
      <c r="C84">
        <v>181</v>
      </c>
      <c r="D84">
        <v>77</v>
      </c>
      <c r="E84">
        <v>900</v>
      </c>
      <c r="G84" s="5">
        <v>0.53249999999999997</v>
      </c>
      <c r="H84" s="5">
        <v>0.61040000000000005</v>
      </c>
      <c r="I84" s="5">
        <v>0.6623</v>
      </c>
      <c r="J84" s="5">
        <v>0.55840000000000001</v>
      </c>
      <c r="K84" s="5">
        <v>0.76500000000000001</v>
      </c>
      <c r="L84" s="5">
        <v>0.79100000000000004</v>
      </c>
      <c r="M84" s="5">
        <v>0.55840000000000001</v>
      </c>
      <c r="N84" s="5">
        <v>0.71819999999999995</v>
      </c>
      <c r="O84" s="5">
        <v>0.80169999999999997</v>
      </c>
      <c r="P84" s="5">
        <v>0.76749999999999996</v>
      </c>
      <c r="T84">
        <f t="shared" si="10"/>
        <v>10</v>
      </c>
      <c r="U84">
        <f t="shared" si="19"/>
        <v>7</v>
      </c>
      <c r="V84">
        <f t="shared" si="11"/>
        <v>6</v>
      </c>
      <c r="W84">
        <f t="shared" si="12"/>
        <v>8.5</v>
      </c>
      <c r="X84">
        <f t="shared" si="13"/>
        <v>4</v>
      </c>
      <c r="Y84">
        <f t="shared" si="14"/>
        <v>2</v>
      </c>
      <c r="Z84">
        <f t="shared" si="15"/>
        <v>8.5</v>
      </c>
      <c r="AA84">
        <f t="shared" si="16"/>
        <v>5</v>
      </c>
      <c r="AB84">
        <f t="shared" si="17"/>
        <v>1</v>
      </c>
      <c r="AC84">
        <f t="shared" si="18"/>
        <v>3</v>
      </c>
    </row>
    <row r="85" spans="1:29" x14ac:dyDescent="0.2">
      <c r="A85" s="1" t="s">
        <v>97</v>
      </c>
      <c r="B85">
        <v>2</v>
      </c>
      <c r="C85">
        <v>181</v>
      </c>
      <c r="D85">
        <v>77</v>
      </c>
      <c r="E85">
        <v>900</v>
      </c>
      <c r="G85" s="5">
        <v>0.58440000000000003</v>
      </c>
      <c r="H85" s="5">
        <v>0.62339999999999995</v>
      </c>
      <c r="I85" s="5">
        <v>0.83120000000000005</v>
      </c>
      <c r="J85" s="5">
        <v>0.83120000000000005</v>
      </c>
      <c r="K85" s="5">
        <v>0.72599999999999998</v>
      </c>
      <c r="L85" s="5">
        <v>0.747</v>
      </c>
      <c r="M85" s="5">
        <v>0.7792</v>
      </c>
      <c r="N85" s="5">
        <v>0.78439999999999999</v>
      </c>
      <c r="O85" s="5">
        <v>0.81579999999999997</v>
      </c>
      <c r="P85" s="5">
        <v>0.79090000000000005</v>
      </c>
      <c r="T85">
        <f t="shared" si="10"/>
        <v>10</v>
      </c>
      <c r="U85">
        <f t="shared" si="19"/>
        <v>9</v>
      </c>
      <c r="V85">
        <f t="shared" si="11"/>
        <v>1.5</v>
      </c>
      <c r="W85">
        <f t="shared" si="12"/>
        <v>1.5</v>
      </c>
      <c r="X85">
        <f t="shared" si="13"/>
        <v>8</v>
      </c>
      <c r="Y85">
        <f t="shared" si="14"/>
        <v>7</v>
      </c>
      <c r="Z85">
        <f t="shared" si="15"/>
        <v>6</v>
      </c>
      <c r="AA85">
        <f t="shared" si="16"/>
        <v>5</v>
      </c>
      <c r="AB85">
        <f t="shared" si="17"/>
        <v>3</v>
      </c>
      <c r="AC85">
        <f t="shared" si="18"/>
        <v>4</v>
      </c>
    </row>
    <row r="86" spans="1:29" x14ac:dyDescent="0.2">
      <c r="A86" s="1" t="s">
        <v>98</v>
      </c>
      <c r="B86">
        <v>2</v>
      </c>
      <c r="C86">
        <v>300</v>
      </c>
      <c r="D86">
        <v>3000</v>
      </c>
      <c r="E86">
        <v>426</v>
      </c>
      <c r="G86" s="5">
        <v>0.84299999999999997</v>
      </c>
      <c r="H86" s="5">
        <v>0.85929999999999995</v>
      </c>
      <c r="I86" s="5">
        <v>0.81830000000000003</v>
      </c>
      <c r="J86" s="5">
        <v>0.91830000000000001</v>
      </c>
      <c r="K86" s="5">
        <v>0.83899999999999997</v>
      </c>
      <c r="L86" s="5">
        <v>0.87</v>
      </c>
      <c r="M86" s="5">
        <v>0.91769999999999996</v>
      </c>
      <c r="N86" s="5">
        <v>0.87860000000000005</v>
      </c>
      <c r="O86" s="5">
        <v>0.8347</v>
      </c>
      <c r="P86" s="5">
        <v>0.82799999999999996</v>
      </c>
      <c r="T86">
        <f t="shared" si="10"/>
        <v>6</v>
      </c>
      <c r="U86">
        <f t="shared" si="19"/>
        <v>5</v>
      </c>
      <c r="V86">
        <f t="shared" si="11"/>
        <v>10</v>
      </c>
      <c r="W86">
        <f t="shared" si="12"/>
        <v>1</v>
      </c>
      <c r="X86">
        <f t="shared" si="13"/>
        <v>7</v>
      </c>
      <c r="Y86">
        <f t="shared" si="14"/>
        <v>4</v>
      </c>
      <c r="Z86">
        <f t="shared" si="15"/>
        <v>2</v>
      </c>
      <c r="AA86">
        <f t="shared" si="16"/>
        <v>3</v>
      </c>
      <c r="AB86">
        <f t="shared" si="17"/>
        <v>8</v>
      </c>
      <c r="AC86">
        <f t="shared" si="18"/>
        <v>9</v>
      </c>
    </row>
    <row r="89" spans="1:29" x14ac:dyDescent="0.2">
      <c r="F89" s="1" t="s">
        <v>100</v>
      </c>
      <c r="G89" s="7">
        <f>AVERAGE(G2:G86)</f>
        <v>0.75905176470588243</v>
      </c>
      <c r="H89" s="7">
        <f t="shared" ref="H89:P89" si="20">AVERAGE(H2:H86)</f>
        <v>0.77884000000000009</v>
      </c>
      <c r="I89" s="7">
        <f t="shared" si="20"/>
        <v>0.78835764705882339</v>
      </c>
      <c r="J89" s="7">
        <f t="shared" si="20"/>
        <v>0.81157411764705889</v>
      </c>
      <c r="K89" s="7">
        <f t="shared" si="20"/>
        <v>0.8091764705882355</v>
      </c>
      <c r="L89" s="7">
        <f t="shared" si="20"/>
        <v>0.82478823529411782</v>
      </c>
      <c r="M89" s="7">
        <f t="shared" si="20"/>
        <v>0.84714</v>
      </c>
      <c r="N89" s="7">
        <f t="shared" si="20"/>
        <v>0.81939294117647032</v>
      </c>
      <c r="O89" s="7">
        <f t="shared" si="20"/>
        <v>0.84641411764705865</v>
      </c>
      <c r="P89" s="7">
        <f t="shared" si="20"/>
        <v>0.82603176470588213</v>
      </c>
      <c r="S89" s="1" t="s">
        <v>118</v>
      </c>
      <c r="T89" s="7">
        <f>AVERAGE(T2:T86)</f>
        <v>8.1647058823529406</v>
      </c>
      <c r="U89" s="7">
        <f t="shared" ref="U89:AC89" si="21">AVERAGE(U2:U86)</f>
        <v>7.1411764705882357</v>
      </c>
      <c r="V89" s="7">
        <f t="shared" si="21"/>
        <v>6.4882352941176471</v>
      </c>
      <c r="W89" s="7">
        <f t="shared" si="21"/>
        <v>6.0647058823529409</v>
      </c>
      <c r="X89" s="7">
        <f t="shared" si="21"/>
        <v>5.5647058823529409</v>
      </c>
      <c r="Y89" s="7">
        <f t="shared" si="21"/>
        <v>4.6823529411764708</v>
      </c>
      <c r="Z89" s="7">
        <f t="shared" si="21"/>
        <v>3.3</v>
      </c>
      <c r="AA89" s="7">
        <f t="shared" si="21"/>
        <v>5.3882352941176475</v>
      </c>
      <c r="AB89" s="7">
        <f t="shared" si="21"/>
        <v>3.2705882352941176</v>
      </c>
      <c r="AC89" s="7">
        <f t="shared" si="21"/>
        <v>4.9352941176470591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STSF 10 runs</vt:lpstr>
      <vt:lpstr>STSF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2020-09-09T00:21:08Z</dcterms:created>
  <dcterms:modified xsi:type="dcterms:W3CDTF">2020-09-24T05:16:04Z</dcterms:modified>
</cp:coreProperties>
</file>