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abello/Desktop/r-STSF/results/"/>
    </mc:Choice>
  </mc:AlternateContent>
  <xr:revisionPtr revIDLastSave="0" documentId="13_ncr:1_{F48B9A3C-8B2F-0745-BED4-FF6998514A92}" xr6:coauthVersionLast="46" xr6:coauthVersionMax="46" xr10:uidLastSave="{00000000-0000-0000-0000-000000000000}"/>
  <bookViews>
    <workbookView xWindow="-38400" yWindow="-7080" windowWidth="38400" windowHeight="21100" xr2:uid="{5119F564-4728-014A-AB1C-BC5FECEAA1D3}"/>
  </bookViews>
  <sheets>
    <sheet name="avg rank" sheetId="2" r:id="rId1"/>
    <sheet name="w avg accurac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7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J2" i="2"/>
  <c r="K2" i="2"/>
  <c r="K47" i="2" s="1"/>
  <c r="L2" i="2"/>
  <c r="L47" i="2" s="1"/>
  <c r="L48" i="2" s="1"/>
  <c r="I2" i="2"/>
  <c r="I47" i="2" s="1"/>
  <c r="F47" i="2"/>
  <c r="E47" i="2"/>
  <c r="D47" i="2"/>
  <c r="C47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  <c r="F47" i="1"/>
  <c r="E47" i="1"/>
  <c r="D47" i="1"/>
  <c r="C47" i="1"/>
  <c r="K48" i="2" l="1"/>
  <c r="I48" i="2"/>
  <c r="J48" i="2"/>
  <c r="J2" i="1"/>
  <c r="N9" i="1" s="1"/>
  <c r="S9" i="1" l="1"/>
  <c r="Q9" i="1"/>
  <c r="T9" i="1"/>
  <c r="R9" i="1"/>
  <c r="N38" i="1"/>
  <c r="N28" i="1"/>
  <c r="N20" i="1"/>
  <c r="N2" i="1"/>
  <c r="N44" i="1"/>
  <c r="N3" i="1"/>
  <c r="N23" i="1"/>
  <c r="N39" i="1"/>
  <c r="N13" i="1"/>
  <c r="N33" i="1"/>
  <c r="N26" i="1"/>
  <c r="N16" i="1"/>
  <c r="N43" i="1"/>
  <c r="N36" i="1"/>
  <c r="N5" i="1"/>
  <c r="N25" i="1"/>
  <c r="N41" i="1"/>
  <c r="N22" i="1"/>
  <c r="N6" i="1"/>
  <c r="N42" i="1"/>
  <c r="N8" i="1"/>
  <c r="N4" i="1"/>
  <c r="N31" i="1"/>
  <c r="N24" i="1"/>
  <c r="N12" i="1"/>
  <c r="N32" i="1"/>
  <c r="N14" i="1"/>
  <c r="N7" i="1"/>
  <c r="N27" i="1"/>
  <c r="N40" i="1"/>
  <c r="N37" i="1"/>
  <c r="N30" i="1"/>
  <c r="N10" i="1"/>
  <c r="N11" i="1"/>
  <c r="N17" i="1"/>
  <c r="N29" i="1"/>
  <c r="N35" i="1"/>
  <c r="N34" i="1"/>
  <c r="N18" i="1"/>
  <c r="N21" i="1"/>
  <c r="N15" i="1"/>
  <c r="N19" i="1"/>
  <c r="S21" i="1" l="1"/>
  <c r="Q21" i="1"/>
  <c r="T21" i="1"/>
  <c r="R21" i="1"/>
  <c r="S29" i="1"/>
  <c r="Q29" i="1"/>
  <c r="T29" i="1"/>
  <c r="R29" i="1"/>
  <c r="S30" i="1"/>
  <c r="Q30" i="1"/>
  <c r="T30" i="1"/>
  <c r="R30" i="1"/>
  <c r="T7" i="1"/>
  <c r="R7" i="1"/>
  <c r="S7" i="1"/>
  <c r="Q7" i="1"/>
  <c r="T24" i="1"/>
  <c r="R24" i="1"/>
  <c r="S24" i="1"/>
  <c r="Q24" i="1"/>
  <c r="S42" i="1"/>
  <c r="Q42" i="1"/>
  <c r="T42" i="1"/>
  <c r="R42" i="1"/>
  <c r="S25" i="1"/>
  <c r="Q25" i="1"/>
  <c r="T25" i="1"/>
  <c r="R25" i="1"/>
  <c r="T16" i="1"/>
  <c r="R16" i="1"/>
  <c r="S16" i="1"/>
  <c r="Q16" i="1"/>
  <c r="T39" i="1"/>
  <c r="R39" i="1"/>
  <c r="S39" i="1"/>
  <c r="Q39" i="1"/>
  <c r="R2" i="1"/>
  <c r="S2" i="1"/>
  <c r="T2" i="1"/>
  <c r="Q2" i="1"/>
  <c r="S18" i="1"/>
  <c r="Q18" i="1"/>
  <c r="T18" i="1"/>
  <c r="R18" i="1"/>
  <c r="S17" i="1"/>
  <c r="Q17" i="1"/>
  <c r="T17" i="1"/>
  <c r="R17" i="1"/>
  <c r="S37" i="1"/>
  <c r="Q37" i="1"/>
  <c r="T37" i="1"/>
  <c r="R37" i="1"/>
  <c r="S14" i="1"/>
  <c r="Q14" i="1"/>
  <c r="T14" i="1"/>
  <c r="R14" i="1"/>
  <c r="T31" i="1"/>
  <c r="R31" i="1"/>
  <c r="S31" i="1"/>
  <c r="Q31" i="1"/>
  <c r="S6" i="1"/>
  <c r="Q6" i="1"/>
  <c r="T6" i="1"/>
  <c r="R6" i="1"/>
  <c r="S5" i="1"/>
  <c r="Q5" i="1"/>
  <c r="T5" i="1"/>
  <c r="R5" i="1"/>
  <c r="S26" i="1"/>
  <c r="Q26" i="1"/>
  <c r="T26" i="1"/>
  <c r="R26" i="1"/>
  <c r="T23" i="1"/>
  <c r="R23" i="1"/>
  <c r="S23" i="1"/>
  <c r="Q23" i="1"/>
  <c r="T20" i="1"/>
  <c r="R20" i="1"/>
  <c r="S20" i="1"/>
  <c r="Q20" i="1"/>
  <c r="T19" i="1"/>
  <c r="R19" i="1"/>
  <c r="S19" i="1"/>
  <c r="Q19" i="1"/>
  <c r="S34" i="1"/>
  <c r="Q34" i="1"/>
  <c r="T34" i="1"/>
  <c r="R34" i="1"/>
  <c r="T11" i="1"/>
  <c r="R11" i="1"/>
  <c r="S11" i="1"/>
  <c r="Q11" i="1"/>
  <c r="T40" i="1"/>
  <c r="R40" i="1"/>
  <c r="S40" i="1"/>
  <c r="Q40" i="1"/>
  <c r="T32" i="1"/>
  <c r="R32" i="1"/>
  <c r="S32" i="1"/>
  <c r="Q32" i="1"/>
  <c r="T4" i="1"/>
  <c r="R4" i="1"/>
  <c r="S4" i="1"/>
  <c r="Q4" i="1"/>
  <c r="S22" i="1"/>
  <c r="Q22" i="1"/>
  <c r="T22" i="1"/>
  <c r="R22" i="1"/>
  <c r="T36" i="1"/>
  <c r="R36" i="1"/>
  <c r="S36" i="1"/>
  <c r="Q36" i="1"/>
  <c r="S33" i="1"/>
  <c r="Q33" i="1"/>
  <c r="T33" i="1"/>
  <c r="R33" i="1"/>
  <c r="T3" i="1"/>
  <c r="R3" i="1"/>
  <c r="S3" i="1"/>
  <c r="Q3" i="1"/>
  <c r="T28" i="1"/>
  <c r="R28" i="1"/>
  <c r="S28" i="1"/>
  <c r="Q28" i="1"/>
  <c r="T15" i="1"/>
  <c r="R15" i="1"/>
  <c r="S15" i="1"/>
  <c r="Q15" i="1"/>
  <c r="T35" i="1"/>
  <c r="R35" i="1"/>
  <c r="S35" i="1"/>
  <c r="Q35" i="1"/>
  <c r="S10" i="1"/>
  <c r="Q10" i="1"/>
  <c r="T10" i="1"/>
  <c r="R10" i="1"/>
  <c r="T27" i="1"/>
  <c r="R27" i="1"/>
  <c r="S27" i="1"/>
  <c r="Q27" i="1"/>
  <c r="T12" i="1"/>
  <c r="R12" i="1"/>
  <c r="S12" i="1"/>
  <c r="Q12" i="1"/>
  <c r="T8" i="1"/>
  <c r="R8" i="1"/>
  <c r="S8" i="1"/>
  <c r="Q8" i="1"/>
  <c r="S41" i="1"/>
  <c r="Q41" i="1"/>
  <c r="T41" i="1"/>
  <c r="R41" i="1"/>
  <c r="T43" i="1"/>
  <c r="R43" i="1"/>
  <c r="S43" i="1"/>
  <c r="Q43" i="1"/>
  <c r="S13" i="1"/>
  <c r="Q13" i="1"/>
  <c r="T13" i="1"/>
  <c r="R13" i="1"/>
  <c r="T44" i="1"/>
  <c r="R44" i="1"/>
  <c r="S44" i="1"/>
  <c r="Q44" i="1"/>
  <c r="S38" i="1"/>
  <c r="Q38" i="1"/>
  <c r="T38" i="1"/>
  <c r="R38" i="1"/>
  <c r="N47" i="1"/>
  <c r="S47" i="1" l="1"/>
  <c r="R47" i="1"/>
  <c r="Q47" i="1"/>
  <c r="T47" i="1"/>
  <c r="R48" i="1" l="1"/>
  <c r="T48" i="1"/>
  <c r="Q48" i="1"/>
  <c r="S48" i="1"/>
</calcChain>
</file>

<file path=xl/sharedStrings.xml><?xml version="1.0" encoding="utf-8"?>
<sst xmlns="http://schemas.openxmlformats.org/spreadsheetml/2006/main" count="115" uniqueCount="59">
  <si>
    <t>Datasets</t>
  </si>
  <si>
    <t>1NN-DTW</t>
  </si>
  <si>
    <t>InceptionTime</t>
  </si>
  <si>
    <t>ROCKET</t>
  </si>
  <si>
    <t>r-STSF</t>
  </si>
  <si>
    <t>Nd</t>
  </si>
  <si>
    <t>Nc</t>
  </si>
  <si>
    <t>MaxAccu</t>
  </si>
  <si>
    <t>Mi</t>
  </si>
  <si>
    <t>w</t>
  </si>
  <si>
    <t>ACSF1</t>
  </si>
  <si>
    <t>AllGestureWiimoteX</t>
  </si>
  <si>
    <t>AllGestureWiimoteY</t>
  </si>
  <si>
    <t>AllGestureWiimoteZ</t>
  </si>
  <si>
    <t>BME</t>
  </si>
  <si>
    <t>ChinaTown</t>
  </si>
  <si>
    <t>Crop</t>
  </si>
  <si>
    <t>DodgerLoopDay</t>
  </si>
  <si>
    <t>DodgerLoopGame</t>
  </si>
  <si>
    <t>DodgerLoopWeekend</t>
  </si>
  <si>
    <t>EOGHorizontalSignal</t>
  </si>
  <si>
    <t>EOGVerticalSignal</t>
  </si>
  <si>
    <t>EthanolLevel</t>
  </si>
  <si>
    <t>FreezerRegularTrain</t>
  </si>
  <si>
    <t>FreezerSmallTrain</t>
  </si>
  <si>
    <t>Fungi</t>
  </si>
  <si>
    <t>GestureMidAirD1</t>
  </si>
  <si>
    <t>GestureMidAirD2</t>
  </si>
  <si>
    <t>GestureMidAirD3</t>
  </si>
  <si>
    <t>GesturePebbleZ1</t>
  </si>
  <si>
    <t>GesturePebbleZ2</t>
  </si>
  <si>
    <t>GunPointAgeSpan</t>
  </si>
  <si>
    <t>GunPointMaleVersusFemale</t>
  </si>
  <si>
    <t>GunPointOldVersusYoung</t>
  </si>
  <si>
    <t>HouseTwenty</t>
  </si>
  <si>
    <t>InsectEPGRegularTrain</t>
  </si>
  <si>
    <t>InsectEPGSmallTrain</t>
  </si>
  <si>
    <t>MelbournePedestrian</t>
  </si>
  <si>
    <t>MixedShapesRegularTrain</t>
  </si>
  <si>
    <t>MixedShapesSmallTrain</t>
  </si>
  <si>
    <t>PLAID</t>
  </si>
  <si>
    <t>PickupGestureWiimoteZ</t>
  </si>
  <si>
    <t>PigAirwayPressure</t>
  </si>
  <si>
    <t>PigArtPressure</t>
  </si>
  <si>
    <t>PigCVP</t>
  </si>
  <si>
    <t>PowerCons</t>
  </si>
  <si>
    <t>Rock</t>
  </si>
  <si>
    <t>SemgHandGenderCh2</t>
  </si>
  <si>
    <t>SemgHandMovementCh2</t>
  </si>
  <si>
    <t>SemgHandSubjectCh2</t>
  </si>
  <si>
    <t>ShakeGestureWiimoteZ</t>
  </si>
  <si>
    <t>SmoothSubspace</t>
  </si>
  <si>
    <t>UMD</t>
  </si>
  <si>
    <t>ranks</t>
  </si>
  <si>
    <t>avg rank</t>
  </si>
  <si>
    <t>rank</t>
  </si>
  <si>
    <t>waa</t>
  </si>
  <si>
    <t xml:space="preserve">avg accuracy </t>
  </si>
  <si>
    <t>avg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</si>
</sst>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49</xdr:row>
      <xdr:rowOff>114300</xdr:rowOff>
    </xdr:from>
    <xdr:to>
      <xdr:col>11</xdr:col>
      <xdr:colOff>774700</xdr:colOff>
      <xdr:row>55</xdr:row>
      <xdr:rowOff>200326</xdr:rowOff>
    </xdr:to>
    <xdr:pic>
      <xdr:nvPicPr>
        <xdr:cNvPr id="3" name="Picture 2" descr="page28image48017808">
          <a:extLst>
            <a:ext uri="{FF2B5EF4-FFF2-40B4-BE49-F238E27FC236}">
              <a16:creationId xmlns:a16="http://schemas.microsoft.com/office/drawing/2014/main" id="{5095EFDF-59DF-BC46-9520-90AAE0053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0210800"/>
          <a:ext cx="4064000" cy="1305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71262</xdr:colOff>
      <xdr:row>0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4174E95-556F-A541-9D34-496BC94EA655}"/>
                </a:ext>
              </a:extLst>
            </xdr:cNvPr>
            <xdr:cNvSpPr txBox="1"/>
          </xdr:nvSpPr>
          <xdr:spPr>
            <a:xfrm>
              <a:off x="90755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4174E95-556F-A541-9D34-496BC94EA655}"/>
                </a:ext>
              </a:extLst>
            </xdr:cNvPr>
            <xdr:cNvSpPr txBox="1"/>
          </xdr:nvSpPr>
          <xdr:spPr>
            <a:xfrm>
              <a:off x="90755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16</xdr:col>
      <xdr:colOff>12700</xdr:colOff>
      <xdr:row>49</xdr:row>
      <xdr:rowOff>139699</xdr:rowOff>
    </xdr:from>
    <xdr:to>
      <xdr:col>20</xdr:col>
      <xdr:colOff>63500</xdr:colOff>
      <xdr:row>62</xdr:row>
      <xdr:rowOff>107702</xdr:rowOff>
    </xdr:to>
    <xdr:pic>
      <xdr:nvPicPr>
        <xdr:cNvPr id="3" name="Picture 2" descr="page28image48019472">
          <a:extLst>
            <a:ext uri="{FF2B5EF4-FFF2-40B4-BE49-F238E27FC236}">
              <a16:creationId xmlns:a16="http://schemas.microsoft.com/office/drawing/2014/main" id="{441C6F40-7B98-E94A-9C97-05A55FA02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71700" y="10401299"/>
          <a:ext cx="3721100" cy="2609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D98-A67B-E840-920B-0C75483E2429}">
  <dimension ref="A1:L48"/>
  <sheetViews>
    <sheetView tabSelected="1" topLeftCell="A28" workbookViewId="0">
      <selection activeCell="M67" sqref="M67"/>
    </sheetView>
  </sheetViews>
  <sheetFormatPr baseColWidth="10" defaultRowHeight="16" x14ac:dyDescent="0.2"/>
  <cols>
    <col min="1" max="1" width="24.83203125" bestFit="1" customWidth="1"/>
    <col min="2" max="2" width="12.33203125" bestFit="1" customWidth="1"/>
  </cols>
  <sheetData>
    <row r="1" spans="1:12" ht="27" customHeight="1" x14ac:dyDescent="0.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x14ac:dyDescent="0.2">
      <c r="A2" s="1" t="s">
        <v>10</v>
      </c>
      <c r="C2">
        <v>0.62</v>
      </c>
      <c r="D2">
        <v>0.89600000000000002</v>
      </c>
      <c r="E2">
        <v>0.878</v>
      </c>
      <c r="F2">
        <v>0.90400000000000003</v>
      </c>
      <c r="I2">
        <f>_xlfn.RANK.AVG(C2,$C2:$F2,0)</f>
        <v>4</v>
      </c>
      <c r="J2">
        <f t="shared" ref="J2:L17" si="0">_xlfn.RANK.AVG(D2,$C2:$F2,0)</f>
        <v>2</v>
      </c>
      <c r="K2">
        <f t="shared" si="0"/>
        <v>3</v>
      </c>
      <c r="L2">
        <f t="shared" si="0"/>
        <v>1</v>
      </c>
    </row>
    <row r="3" spans="1:12" x14ac:dyDescent="0.2">
      <c r="A3" s="1" t="s">
        <v>11</v>
      </c>
      <c r="C3">
        <v>0.71709999999999996</v>
      </c>
      <c r="D3">
        <v>0.77229999999999999</v>
      </c>
      <c r="E3">
        <v>0.76190000000000002</v>
      </c>
      <c r="F3">
        <v>0.65400000000000003</v>
      </c>
      <c r="I3">
        <f t="shared" ref="I3:L44" si="1">_xlfn.RANK.AVG(C3,$C3:$F3,0)</f>
        <v>3</v>
      </c>
      <c r="J3">
        <f t="shared" si="0"/>
        <v>1</v>
      </c>
      <c r="K3">
        <f t="shared" si="0"/>
        <v>2</v>
      </c>
      <c r="L3">
        <f t="shared" si="0"/>
        <v>4</v>
      </c>
    </row>
    <row r="4" spans="1:12" x14ac:dyDescent="0.2">
      <c r="A4" s="1" t="s">
        <v>12</v>
      </c>
      <c r="C4">
        <v>0.73</v>
      </c>
      <c r="D4">
        <v>0.81340000000000001</v>
      </c>
      <c r="E4">
        <v>0.76170000000000004</v>
      </c>
      <c r="F4">
        <v>0.688142857</v>
      </c>
      <c r="I4">
        <f t="shared" si="1"/>
        <v>3</v>
      </c>
      <c r="J4">
        <f t="shared" si="0"/>
        <v>1</v>
      </c>
      <c r="K4">
        <f t="shared" si="0"/>
        <v>2</v>
      </c>
      <c r="L4">
        <f t="shared" si="0"/>
        <v>4</v>
      </c>
    </row>
    <row r="5" spans="1:12" x14ac:dyDescent="0.2">
      <c r="A5" s="1" t="s">
        <v>13</v>
      </c>
      <c r="C5">
        <v>0.65139999999999998</v>
      </c>
      <c r="D5">
        <v>0.79200000000000004</v>
      </c>
      <c r="E5">
        <v>0.74909999999999999</v>
      </c>
      <c r="F5">
        <v>0.65914285699999997</v>
      </c>
      <c r="I5">
        <f t="shared" si="1"/>
        <v>4</v>
      </c>
      <c r="J5">
        <f t="shared" si="0"/>
        <v>1</v>
      </c>
      <c r="K5">
        <f t="shared" si="0"/>
        <v>2</v>
      </c>
      <c r="L5">
        <f t="shared" si="0"/>
        <v>3</v>
      </c>
    </row>
    <row r="6" spans="1:12" x14ac:dyDescent="0.2">
      <c r="A6" s="1" t="s">
        <v>14</v>
      </c>
      <c r="C6">
        <v>0.98</v>
      </c>
      <c r="D6">
        <v>0.99329999999999996</v>
      </c>
      <c r="E6">
        <v>1</v>
      </c>
      <c r="F6">
        <v>0.99866666699999995</v>
      </c>
      <c r="I6">
        <f t="shared" si="1"/>
        <v>4</v>
      </c>
      <c r="J6">
        <f t="shared" si="0"/>
        <v>3</v>
      </c>
      <c r="K6">
        <f t="shared" si="0"/>
        <v>1</v>
      </c>
      <c r="L6">
        <f t="shared" si="0"/>
        <v>2</v>
      </c>
    </row>
    <row r="7" spans="1:12" x14ac:dyDescent="0.2">
      <c r="A7" s="1" t="s">
        <v>15</v>
      </c>
      <c r="C7">
        <v>0.9536</v>
      </c>
      <c r="D7">
        <v>0.98309999999999997</v>
      </c>
      <c r="E7">
        <v>0.98019999999999996</v>
      </c>
      <c r="F7">
        <v>0.985714286</v>
      </c>
      <c r="I7">
        <f t="shared" si="1"/>
        <v>4</v>
      </c>
      <c r="J7">
        <f t="shared" si="0"/>
        <v>2</v>
      </c>
      <c r="K7">
        <f t="shared" si="0"/>
        <v>3</v>
      </c>
      <c r="L7">
        <f t="shared" si="0"/>
        <v>1</v>
      </c>
    </row>
    <row r="8" spans="1:12" x14ac:dyDescent="0.2">
      <c r="A8" s="1" t="s">
        <v>16</v>
      </c>
      <c r="C8">
        <v>0.7117</v>
      </c>
      <c r="D8">
        <v>0.751</v>
      </c>
      <c r="E8">
        <v>0.75019999999999998</v>
      </c>
      <c r="F8">
        <v>0.77703571400000004</v>
      </c>
      <c r="I8">
        <f t="shared" si="1"/>
        <v>4</v>
      </c>
      <c r="J8">
        <f t="shared" si="0"/>
        <v>2</v>
      </c>
      <c r="K8">
        <f t="shared" si="0"/>
        <v>3</v>
      </c>
      <c r="L8">
        <f t="shared" si="0"/>
        <v>1</v>
      </c>
    </row>
    <row r="9" spans="1:12" x14ac:dyDescent="0.2">
      <c r="A9" s="1" t="s">
        <v>17</v>
      </c>
      <c r="C9">
        <v>0.58750000000000002</v>
      </c>
      <c r="D9">
        <v>0.15</v>
      </c>
      <c r="E9">
        <v>0.57630000000000003</v>
      </c>
      <c r="F9">
        <v>0.63375000000000004</v>
      </c>
      <c r="I9">
        <f t="shared" si="1"/>
        <v>2</v>
      </c>
      <c r="J9">
        <f t="shared" si="0"/>
        <v>4</v>
      </c>
      <c r="K9">
        <f t="shared" si="0"/>
        <v>3</v>
      </c>
      <c r="L9">
        <f t="shared" si="0"/>
        <v>1</v>
      </c>
    </row>
    <row r="10" spans="1:12" x14ac:dyDescent="0.2">
      <c r="A10" s="1" t="s">
        <v>18</v>
      </c>
      <c r="C10">
        <v>0.92749999999999999</v>
      </c>
      <c r="D10">
        <v>0.85360000000000003</v>
      </c>
      <c r="E10">
        <v>0.87250000000000005</v>
      </c>
      <c r="F10">
        <v>0.85652173899999995</v>
      </c>
      <c r="I10">
        <f t="shared" si="1"/>
        <v>1</v>
      </c>
      <c r="J10">
        <f t="shared" si="0"/>
        <v>4</v>
      </c>
      <c r="K10">
        <f t="shared" si="0"/>
        <v>2</v>
      </c>
      <c r="L10">
        <f t="shared" si="0"/>
        <v>3</v>
      </c>
    </row>
    <row r="11" spans="1:12" x14ac:dyDescent="0.2">
      <c r="A11" s="1" t="s">
        <v>19</v>
      </c>
      <c r="C11">
        <v>0.97829999999999995</v>
      </c>
      <c r="D11">
        <v>0.96960000000000002</v>
      </c>
      <c r="E11">
        <v>0.97250000000000003</v>
      </c>
      <c r="F11">
        <v>0.97826086999999995</v>
      </c>
      <c r="I11">
        <f t="shared" si="1"/>
        <v>1</v>
      </c>
      <c r="J11">
        <f t="shared" si="0"/>
        <v>4</v>
      </c>
      <c r="K11">
        <f t="shared" si="0"/>
        <v>3</v>
      </c>
      <c r="L11">
        <f t="shared" si="0"/>
        <v>2</v>
      </c>
    </row>
    <row r="12" spans="1:12" x14ac:dyDescent="0.2">
      <c r="A12" s="1" t="s">
        <v>20</v>
      </c>
      <c r="C12">
        <v>0.47510000000000002</v>
      </c>
      <c r="D12">
        <v>0.58779999999999999</v>
      </c>
      <c r="E12">
        <v>0.64090000000000003</v>
      </c>
      <c r="F12">
        <v>0.57154696100000002</v>
      </c>
      <c r="I12">
        <f t="shared" si="1"/>
        <v>4</v>
      </c>
      <c r="J12">
        <f t="shared" si="0"/>
        <v>2</v>
      </c>
      <c r="K12">
        <f t="shared" si="0"/>
        <v>1</v>
      </c>
      <c r="L12">
        <f t="shared" si="0"/>
        <v>3</v>
      </c>
    </row>
    <row r="13" spans="1:12" x14ac:dyDescent="0.2">
      <c r="A13" s="1" t="s">
        <v>21</v>
      </c>
      <c r="C13">
        <v>0.47510000000000002</v>
      </c>
      <c r="D13">
        <v>0.46410000000000001</v>
      </c>
      <c r="E13">
        <v>0.5423</v>
      </c>
      <c r="F13">
        <v>0.528176796</v>
      </c>
      <c r="I13">
        <f t="shared" si="1"/>
        <v>3</v>
      </c>
      <c r="J13">
        <f t="shared" si="0"/>
        <v>4</v>
      </c>
      <c r="K13">
        <f t="shared" si="0"/>
        <v>1</v>
      </c>
      <c r="L13">
        <f t="shared" si="0"/>
        <v>2</v>
      </c>
    </row>
    <row r="14" spans="1:12" x14ac:dyDescent="0.2">
      <c r="A14" s="1" t="s">
        <v>22</v>
      </c>
      <c r="C14">
        <v>0.28199999999999997</v>
      </c>
      <c r="D14">
        <v>0.80359999999999998</v>
      </c>
      <c r="E14">
        <v>0.58199999999999996</v>
      </c>
      <c r="F14">
        <v>0.61839999999999995</v>
      </c>
      <c r="I14">
        <f t="shared" si="1"/>
        <v>4</v>
      </c>
      <c r="J14">
        <f t="shared" si="0"/>
        <v>1</v>
      </c>
      <c r="K14">
        <f t="shared" si="0"/>
        <v>3</v>
      </c>
      <c r="L14">
        <f t="shared" si="0"/>
        <v>2</v>
      </c>
    </row>
    <row r="15" spans="1:12" x14ac:dyDescent="0.2">
      <c r="A15" s="1" t="s">
        <v>23</v>
      </c>
      <c r="C15">
        <v>0.90700000000000003</v>
      </c>
      <c r="D15">
        <v>0.99650000000000005</v>
      </c>
      <c r="E15">
        <v>0.99760000000000004</v>
      </c>
      <c r="F15">
        <v>0.99922807000000002</v>
      </c>
      <c r="I15">
        <f t="shared" si="1"/>
        <v>4</v>
      </c>
      <c r="J15">
        <f t="shared" si="0"/>
        <v>3</v>
      </c>
      <c r="K15">
        <f t="shared" si="0"/>
        <v>2</v>
      </c>
      <c r="L15">
        <f t="shared" si="0"/>
        <v>1</v>
      </c>
    </row>
    <row r="16" spans="1:12" x14ac:dyDescent="0.2">
      <c r="A16" s="1" t="s">
        <v>24</v>
      </c>
      <c r="C16">
        <v>0.67579999999999996</v>
      </c>
      <c r="D16">
        <v>0.86570000000000003</v>
      </c>
      <c r="E16">
        <v>0.95189999999999997</v>
      </c>
      <c r="F16">
        <v>0.98143859600000005</v>
      </c>
      <c r="I16">
        <f t="shared" si="1"/>
        <v>4</v>
      </c>
      <c r="J16">
        <f t="shared" si="0"/>
        <v>3</v>
      </c>
      <c r="K16">
        <f t="shared" si="0"/>
        <v>2</v>
      </c>
      <c r="L16">
        <f t="shared" si="0"/>
        <v>1</v>
      </c>
    </row>
    <row r="17" spans="1:12" x14ac:dyDescent="0.2">
      <c r="A17" s="1" t="s">
        <v>25</v>
      </c>
      <c r="C17">
        <v>0.8226</v>
      </c>
      <c r="D17">
        <v>1</v>
      </c>
      <c r="E17">
        <v>1</v>
      </c>
      <c r="F17">
        <v>0.87526881700000003</v>
      </c>
      <c r="I17">
        <f t="shared" si="1"/>
        <v>4</v>
      </c>
      <c r="J17">
        <f t="shared" si="0"/>
        <v>1.5</v>
      </c>
      <c r="K17">
        <f t="shared" si="0"/>
        <v>1.5</v>
      </c>
      <c r="L17">
        <f t="shared" si="0"/>
        <v>3</v>
      </c>
    </row>
    <row r="18" spans="1:12" x14ac:dyDescent="0.2">
      <c r="A18" s="1" t="s">
        <v>26</v>
      </c>
      <c r="C18">
        <v>0.63849999999999996</v>
      </c>
      <c r="D18">
        <v>0.73229999999999995</v>
      </c>
      <c r="E18">
        <v>0.80620000000000003</v>
      </c>
      <c r="F18">
        <v>0.68846153799999998</v>
      </c>
      <c r="I18">
        <f t="shared" si="1"/>
        <v>4</v>
      </c>
      <c r="J18">
        <f t="shared" si="1"/>
        <v>2</v>
      </c>
      <c r="K18">
        <f t="shared" si="1"/>
        <v>1</v>
      </c>
      <c r="L18">
        <f t="shared" si="1"/>
        <v>3</v>
      </c>
    </row>
    <row r="19" spans="1:12" x14ac:dyDescent="0.2">
      <c r="A19" s="1" t="s">
        <v>27</v>
      </c>
      <c r="C19">
        <v>0.6</v>
      </c>
      <c r="D19">
        <v>0.7077</v>
      </c>
      <c r="E19">
        <v>0.68310000000000004</v>
      </c>
      <c r="F19">
        <v>0.62076923100000003</v>
      </c>
      <c r="I19">
        <f t="shared" si="1"/>
        <v>4</v>
      </c>
      <c r="J19">
        <f t="shared" si="1"/>
        <v>1</v>
      </c>
      <c r="K19">
        <f t="shared" si="1"/>
        <v>2</v>
      </c>
      <c r="L19">
        <f t="shared" si="1"/>
        <v>3</v>
      </c>
    </row>
    <row r="20" spans="1:12" x14ac:dyDescent="0.2">
      <c r="A20" s="1" t="s">
        <v>28</v>
      </c>
      <c r="C20">
        <v>0.37690000000000001</v>
      </c>
      <c r="D20">
        <v>0.36620000000000003</v>
      </c>
      <c r="E20">
        <v>0.57850000000000001</v>
      </c>
      <c r="F20">
        <v>0.49461538500000002</v>
      </c>
      <c r="I20">
        <f t="shared" si="1"/>
        <v>3</v>
      </c>
      <c r="J20">
        <f t="shared" si="1"/>
        <v>4</v>
      </c>
      <c r="K20">
        <f t="shared" si="1"/>
        <v>1</v>
      </c>
      <c r="L20">
        <f t="shared" si="1"/>
        <v>2</v>
      </c>
    </row>
    <row r="21" spans="1:12" x14ac:dyDescent="0.2">
      <c r="A21" s="1" t="s">
        <v>29</v>
      </c>
      <c r="C21">
        <v>0.8256</v>
      </c>
      <c r="D21">
        <v>0.92210000000000003</v>
      </c>
      <c r="E21">
        <v>0.96630000000000005</v>
      </c>
      <c r="F21">
        <v>0.897674419</v>
      </c>
      <c r="I21">
        <f t="shared" si="1"/>
        <v>4</v>
      </c>
      <c r="J21">
        <f t="shared" si="1"/>
        <v>2</v>
      </c>
      <c r="K21">
        <f t="shared" si="1"/>
        <v>1</v>
      </c>
      <c r="L21">
        <f t="shared" si="1"/>
        <v>3</v>
      </c>
    </row>
    <row r="22" spans="1:12" x14ac:dyDescent="0.2">
      <c r="A22" s="1" t="s">
        <v>30</v>
      </c>
      <c r="C22">
        <v>0.77849999999999997</v>
      </c>
      <c r="D22">
        <v>0.87470000000000003</v>
      </c>
      <c r="E22">
        <v>0.8911</v>
      </c>
      <c r="F22">
        <v>0.88797468400000001</v>
      </c>
      <c r="I22">
        <f t="shared" si="1"/>
        <v>4</v>
      </c>
      <c r="J22">
        <f t="shared" si="1"/>
        <v>3</v>
      </c>
      <c r="K22">
        <f t="shared" si="1"/>
        <v>1</v>
      </c>
      <c r="L22">
        <f t="shared" si="1"/>
        <v>2</v>
      </c>
    </row>
    <row r="23" spans="1:12" x14ac:dyDescent="0.2">
      <c r="A23" s="1" t="s">
        <v>31</v>
      </c>
      <c r="C23">
        <v>0.96519999999999995</v>
      </c>
      <c r="D23">
        <v>0.98729999999999996</v>
      </c>
      <c r="E23">
        <v>0.99680000000000002</v>
      </c>
      <c r="F23">
        <v>0.98987341799999995</v>
      </c>
      <c r="I23">
        <f t="shared" si="1"/>
        <v>4</v>
      </c>
      <c r="J23">
        <f t="shared" si="1"/>
        <v>3</v>
      </c>
      <c r="K23">
        <f t="shared" si="1"/>
        <v>1</v>
      </c>
      <c r="L23">
        <f t="shared" si="1"/>
        <v>2</v>
      </c>
    </row>
    <row r="24" spans="1:12" x14ac:dyDescent="0.2">
      <c r="A24" s="1" t="s">
        <v>32</v>
      </c>
      <c r="C24">
        <v>0.97470000000000001</v>
      </c>
      <c r="D24">
        <v>0.99560000000000004</v>
      </c>
      <c r="E24">
        <v>0.99780000000000002</v>
      </c>
      <c r="F24">
        <v>1</v>
      </c>
      <c r="I24">
        <f t="shared" si="1"/>
        <v>4</v>
      </c>
      <c r="J24">
        <f t="shared" si="1"/>
        <v>3</v>
      </c>
      <c r="K24">
        <f t="shared" si="1"/>
        <v>2</v>
      </c>
      <c r="L24">
        <f t="shared" si="1"/>
        <v>1</v>
      </c>
    </row>
    <row r="25" spans="1:12" x14ac:dyDescent="0.2">
      <c r="A25" s="1" t="s">
        <v>33</v>
      </c>
      <c r="C25">
        <v>0.96509999999999996</v>
      </c>
      <c r="D25">
        <v>0.96189999999999998</v>
      </c>
      <c r="E25">
        <v>0.99050000000000005</v>
      </c>
      <c r="F25">
        <v>1</v>
      </c>
      <c r="I25">
        <f t="shared" si="1"/>
        <v>3</v>
      </c>
      <c r="J25">
        <f t="shared" si="1"/>
        <v>4</v>
      </c>
      <c r="K25">
        <f t="shared" si="1"/>
        <v>2</v>
      </c>
      <c r="L25">
        <f t="shared" si="1"/>
        <v>1</v>
      </c>
    </row>
    <row r="26" spans="1:12" x14ac:dyDescent="0.2">
      <c r="A26" s="1" t="s">
        <v>34</v>
      </c>
      <c r="C26">
        <v>0.94120000000000004</v>
      </c>
      <c r="D26">
        <v>0.9748</v>
      </c>
      <c r="E26">
        <v>0.96389999999999998</v>
      </c>
      <c r="F26">
        <v>0.91932773099999998</v>
      </c>
      <c r="I26">
        <f t="shared" si="1"/>
        <v>3</v>
      </c>
      <c r="J26">
        <f t="shared" si="1"/>
        <v>1</v>
      </c>
      <c r="K26">
        <f t="shared" si="1"/>
        <v>2</v>
      </c>
      <c r="L26">
        <f t="shared" si="1"/>
        <v>4</v>
      </c>
    </row>
    <row r="27" spans="1:12" x14ac:dyDescent="0.2">
      <c r="A27" s="1" t="s">
        <v>35</v>
      </c>
      <c r="C27">
        <v>0.82730000000000004</v>
      </c>
      <c r="D27">
        <v>0.99839999999999995</v>
      </c>
      <c r="E27">
        <v>0.99960000000000004</v>
      </c>
      <c r="F27">
        <v>1</v>
      </c>
      <c r="I27">
        <f t="shared" si="1"/>
        <v>4</v>
      </c>
      <c r="J27">
        <f t="shared" si="1"/>
        <v>3</v>
      </c>
      <c r="K27">
        <f t="shared" si="1"/>
        <v>2</v>
      </c>
      <c r="L27">
        <f t="shared" si="1"/>
        <v>1</v>
      </c>
    </row>
    <row r="28" spans="1:12" x14ac:dyDescent="0.2">
      <c r="A28" s="1" t="s">
        <v>36</v>
      </c>
      <c r="C28">
        <v>0.69479999999999997</v>
      </c>
      <c r="D28">
        <v>0.94140000000000001</v>
      </c>
      <c r="E28">
        <v>0.98150000000000004</v>
      </c>
      <c r="F28">
        <v>1</v>
      </c>
      <c r="I28">
        <f t="shared" si="1"/>
        <v>4</v>
      </c>
      <c r="J28">
        <f t="shared" si="1"/>
        <v>3</v>
      </c>
      <c r="K28">
        <f t="shared" si="1"/>
        <v>2</v>
      </c>
      <c r="L28">
        <f t="shared" si="1"/>
        <v>1</v>
      </c>
    </row>
    <row r="29" spans="1:12" x14ac:dyDescent="0.2">
      <c r="A29" s="1" t="s">
        <v>37</v>
      </c>
      <c r="C29">
        <v>0.84819999999999995</v>
      </c>
      <c r="D29">
        <v>0.90749999999999997</v>
      </c>
      <c r="E29">
        <v>0.90349999999999997</v>
      </c>
      <c r="F29">
        <v>0.971176712</v>
      </c>
      <c r="I29">
        <f t="shared" si="1"/>
        <v>4</v>
      </c>
      <c r="J29">
        <f t="shared" si="1"/>
        <v>2</v>
      </c>
      <c r="K29">
        <f t="shared" si="1"/>
        <v>3</v>
      </c>
      <c r="L29">
        <f t="shared" si="1"/>
        <v>1</v>
      </c>
    </row>
    <row r="30" spans="1:12" x14ac:dyDescent="0.2">
      <c r="A30" s="1" t="s">
        <v>38</v>
      </c>
      <c r="C30">
        <v>0.90890000000000004</v>
      </c>
      <c r="D30">
        <v>0.96619999999999995</v>
      </c>
      <c r="E30">
        <v>0.97040000000000004</v>
      </c>
      <c r="F30">
        <v>0.949030928</v>
      </c>
      <c r="I30">
        <f t="shared" si="1"/>
        <v>4</v>
      </c>
      <c r="J30">
        <f t="shared" si="1"/>
        <v>2</v>
      </c>
      <c r="K30">
        <f t="shared" si="1"/>
        <v>1</v>
      </c>
      <c r="L30">
        <f t="shared" si="1"/>
        <v>3</v>
      </c>
    </row>
    <row r="31" spans="1:12" x14ac:dyDescent="0.2">
      <c r="A31" s="1" t="s">
        <v>39</v>
      </c>
      <c r="C31">
        <v>0.83260000000000001</v>
      </c>
      <c r="D31">
        <v>0.91159999999999997</v>
      </c>
      <c r="E31">
        <v>0.93859999999999999</v>
      </c>
      <c r="F31">
        <v>0.89587628900000005</v>
      </c>
      <c r="I31">
        <f t="shared" si="1"/>
        <v>4</v>
      </c>
      <c r="J31">
        <f t="shared" si="1"/>
        <v>2</v>
      </c>
      <c r="K31">
        <f t="shared" si="1"/>
        <v>1</v>
      </c>
      <c r="L31">
        <f t="shared" si="1"/>
        <v>3</v>
      </c>
    </row>
    <row r="32" spans="1:12" x14ac:dyDescent="0.2">
      <c r="A32" s="1" t="s">
        <v>40</v>
      </c>
      <c r="C32">
        <v>0.83609999999999995</v>
      </c>
      <c r="D32">
        <v>0.93740000000000001</v>
      </c>
      <c r="E32">
        <v>0.88959999999999995</v>
      </c>
      <c r="F32">
        <v>0.89851024199999996</v>
      </c>
      <c r="I32">
        <f t="shared" si="1"/>
        <v>4</v>
      </c>
      <c r="J32">
        <f t="shared" si="1"/>
        <v>1</v>
      </c>
      <c r="K32">
        <f t="shared" si="1"/>
        <v>3</v>
      </c>
      <c r="L32">
        <f t="shared" si="1"/>
        <v>2</v>
      </c>
    </row>
    <row r="33" spans="1:12" x14ac:dyDescent="0.2">
      <c r="A33" s="1" t="s">
        <v>41</v>
      </c>
      <c r="C33">
        <v>0.66</v>
      </c>
      <c r="D33">
        <v>0.74399999999999999</v>
      </c>
      <c r="E33">
        <v>0.81</v>
      </c>
      <c r="F33">
        <v>0.70399999999999996</v>
      </c>
      <c r="I33">
        <f t="shared" si="1"/>
        <v>4</v>
      </c>
      <c r="J33">
        <f t="shared" si="1"/>
        <v>2</v>
      </c>
      <c r="K33">
        <f t="shared" si="1"/>
        <v>1</v>
      </c>
      <c r="L33">
        <f t="shared" si="1"/>
        <v>3</v>
      </c>
    </row>
    <row r="34" spans="1:12" x14ac:dyDescent="0.2">
      <c r="A34" s="1" t="s">
        <v>42</v>
      </c>
      <c r="C34">
        <v>9.6199999999999994E-2</v>
      </c>
      <c r="D34">
        <v>0.53169999999999995</v>
      </c>
      <c r="E34">
        <v>8.8499999999999995E-2</v>
      </c>
      <c r="F34">
        <v>0.375</v>
      </c>
      <c r="I34">
        <f t="shared" si="1"/>
        <v>3</v>
      </c>
      <c r="J34">
        <f t="shared" si="1"/>
        <v>1</v>
      </c>
      <c r="K34">
        <f t="shared" si="1"/>
        <v>4</v>
      </c>
      <c r="L34">
        <f t="shared" si="1"/>
        <v>2</v>
      </c>
    </row>
    <row r="35" spans="1:12" x14ac:dyDescent="0.2">
      <c r="A35" s="1" t="s">
        <v>43</v>
      </c>
      <c r="C35">
        <v>0.1971</v>
      </c>
      <c r="D35">
        <v>0.99329999999999996</v>
      </c>
      <c r="E35">
        <v>0.95289999999999997</v>
      </c>
      <c r="F35">
        <v>0.92403846199999995</v>
      </c>
      <c r="I35">
        <f t="shared" si="1"/>
        <v>4</v>
      </c>
      <c r="J35">
        <f t="shared" si="1"/>
        <v>1</v>
      </c>
      <c r="K35">
        <f t="shared" si="1"/>
        <v>2</v>
      </c>
      <c r="L35">
        <f t="shared" si="1"/>
        <v>3</v>
      </c>
    </row>
    <row r="36" spans="1:12" x14ac:dyDescent="0.2">
      <c r="A36" s="1" t="s">
        <v>44</v>
      </c>
      <c r="C36">
        <v>0.15870000000000001</v>
      </c>
      <c r="D36">
        <v>0.95289999999999997</v>
      </c>
      <c r="E36">
        <v>0.93269999999999997</v>
      </c>
      <c r="F36">
        <v>0.68317307699999996</v>
      </c>
      <c r="I36">
        <f t="shared" si="1"/>
        <v>4</v>
      </c>
      <c r="J36">
        <f t="shared" si="1"/>
        <v>1</v>
      </c>
      <c r="K36">
        <f t="shared" si="1"/>
        <v>2</v>
      </c>
      <c r="L36">
        <f t="shared" si="1"/>
        <v>3</v>
      </c>
    </row>
    <row r="37" spans="1:12" x14ac:dyDescent="0.2">
      <c r="A37" s="1" t="s">
        <v>45</v>
      </c>
      <c r="C37">
        <v>0.92220000000000002</v>
      </c>
      <c r="D37">
        <v>0.94779999999999998</v>
      </c>
      <c r="E37">
        <v>0.93110000000000004</v>
      </c>
      <c r="F37">
        <v>1</v>
      </c>
      <c r="I37">
        <f t="shared" si="1"/>
        <v>4</v>
      </c>
      <c r="J37">
        <f t="shared" si="1"/>
        <v>2</v>
      </c>
      <c r="K37">
        <f t="shared" si="1"/>
        <v>3</v>
      </c>
      <c r="L37">
        <f t="shared" si="1"/>
        <v>1</v>
      </c>
    </row>
    <row r="38" spans="1:12" x14ac:dyDescent="0.2">
      <c r="A38" s="1" t="s">
        <v>46</v>
      </c>
      <c r="C38">
        <v>0.84</v>
      </c>
      <c r="D38">
        <v>0.752</v>
      </c>
      <c r="E38">
        <v>0.89800000000000002</v>
      </c>
      <c r="F38">
        <v>0.75800000000000001</v>
      </c>
      <c r="I38">
        <f t="shared" si="1"/>
        <v>2</v>
      </c>
      <c r="J38">
        <f t="shared" si="1"/>
        <v>4</v>
      </c>
      <c r="K38">
        <f t="shared" si="1"/>
        <v>1</v>
      </c>
      <c r="L38">
        <f t="shared" si="1"/>
        <v>3</v>
      </c>
    </row>
    <row r="39" spans="1:12" x14ac:dyDescent="0.2">
      <c r="A39" s="1" t="s">
        <v>47</v>
      </c>
      <c r="C39">
        <v>0.84499999999999997</v>
      </c>
      <c r="D39">
        <v>0.80230000000000001</v>
      </c>
      <c r="E39">
        <v>0.92300000000000004</v>
      </c>
      <c r="F39">
        <v>0.96599999999999997</v>
      </c>
      <c r="I39">
        <f t="shared" si="1"/>
        <v>3</v>
      </c>
      <c r="J39">
        <f t="shared" si="1"/>
        <v>4</v>
      </c>
      <c r="K39">
        <f t="shared" si="1"/>
        <v>2</v>
      </c>
      <c r="L39">
        <f t="shared" si="1"/>
        <v>1</v>
      </c>
    </row>
    <row r="40" spans="1:12" x14ac:dyDescent="0.2">
      <c r="A40" s="1" t="s">
        <v>48</v>
      </c>
      <c r="C40">
        <v>0.63780000000000003</v>
      </c>
      <c r="D40">
        <v>0.42</v>
      </c>
      <c r="E40">
        <v>0.64439999999999997</v>
      </c>
      <c r="F40">
        <v>0.83488888900000002</v>
      </c>
      <c r="I40">
        <f t="shared" si="1"/>
        <v>3</v>
      </c>
      <c r="J40">
        <f t="shared" si="1"/>
        <v>4</v>
      </c>
      <c r="K40">
        <f t="shared" si="1"/>
        <v>2</v>
      </c>
      <c r="L40">
        <f t="shared" si="1"/>
        <v>1</v>
      </c>
    </row>
    <row r="41" spans="1:12" x14ac:dyDescent="0.2">
      <c r="A41" s="1" t="s">
        <v>49</v>
      </c>
      <c r="C41">
        <v>0.8</v>
      </c>
      <c r="D41">
        <v>0.78710000000000002</v>
      </c>
      <c r="E41">
        <v>0.88360000000000005</v>
      </c>
      <c r="F41">
        <v>0.88933333299999995</v>
      </c>
      <c r="I41">
        <f t="shared" si="1"/>
        <v>3</v>
      </c>
      <c r="J41">
        <f t="shared" si="1"/>
        <v>4</v>
      </c>
      <c r="K41">
        <f t="shared" si="1"/>
        <v>2</v>
      </c>
      <c r="L41">
        <f t="shared" si="1"/>
        <v>1</v>
      </c>
    </row>
    <row r="42" spans="1:12" x14ac:dyDescent="0.2">
      <c r="A42" s="1" t="s">
        <v>50</v>
      </c>
      <c r="C42">
        <v>0.84</v>
      </c>
      <c r="D42">
        <v>0.9</v>
      </c>
      <c r="E42">
        <v>0.89200000000000002</v>
      </c>
      <c r="F42">
        <v>0.85599999999999998</v>
      </c>
      <c r="I42">
        <f t="shared" si="1"/>
        <v>4</v>
      </c>
      <c r="J42">
        <f t="shared" si="1"/>
        <v>1</v>
      </c>
      <c r="K42">
        <f t="shared" si="1"/>
        <v>2</v>
      </c>
      <c r="L42">
        <f t="shared" si="1"/>
        <v>3</v>
      </c>
    </row>
    <row r="43" spans="1:12" x14ac:dyDescent="0.2">
      <c r="A43" s="1" t="s">
        <v>51</v>
      </c>
      <c r="C43">
        <v>0.94669999999999999</v>
      </c>
      <c r="D43">
        <v>0.98129999999999995</v>
      </c>
      <c r="E43">
        <v>0.97929999999999995</v>
      </c>
      <c r="F43">
        <v>0.98</v>
      </c>
      <c r="I43">
        <f t="shared" si="1"/>
        <v>4</v>
      </c>
      <c r="J43">
        <f t="shared" si="1"/>
        <v>1</v>
      </c>
      <c r="K43">
        <f t="shared" si="1"/>
        <v>3</v>
      </c>
      <c r="L43">
        <f t="shared" si="1"/>
        <v>2</v>
      </c>
    </row>
    <row r="44" spans="1:12" x14ac:dyDescent="0.2">
      <c r="A44" s="1" t="s">
        <v>52</v>
      </c>
      <c r="C44">
        <v>0.97219999999999995</v>
      </c>
      <c r="D44">
        <v>0.9819</v>
      </c>
      <c r="E44">
        <v>0.99239999999999995</v>
      </c>
      <c r="F44">
        <v>0.99791666700000003</v>
      </c>
      <c r="I44">
        <f t="shared" si="1"/>
        <v>4</v>
      </c>
      <c r="J44">
        <f t="shared" si="1"/>
        <v>3</v>
      </c>
      <c r="K44">
        <f t="shared" si="1"/>
        <v>2</v>
      </c>
      <c r="L44">
        <f t="shared" si="1"/>
        <v>1</v>
      </c>
    </row>
    <row r="45" spans="1:12" x14ac:dyDescent="0.2">
      <c r="A45" s="1"/>
    </row>
    <row r="47" spans="1:12" x14ac:dyDescent="0.2">
      <c r="B47" s="1" t="s">
        <v>57</v>
      </c>
      <c r="C47" s="2">
        <f>AVERAGE(C2:C45)</f>
        <v>0.73079534883720898</v>
      </c>
      <c r="D47" s="2">
        <f>AVERAGE(D2:D45)</f>
        <v>0.82956744186046527</v>
      </c>
      <c r="E47" s="2">
        <f>AVERAGE(E2:E45)</f>
        <v>0.84889302325581417</v>
      </c>
      <c r="F47" s="2">
        <f>AVERAGE(F2:F45)</f>
        <v>0.83467291244186026</v>
      </c>
      <c r="H47" s="1" t="s">
        <v>54</v>
      </c>
      <c r="I47">
        <f>AVERAGE(I2:I44)</f>
        <v>3.5348837209302326</v>
      </c>
      <c r="J47">
        <f t="shared" ref="J47:L47" si="2">AVERAGE(J2:J44)</f>
        <v>2.3837209302325579</v>
      </c>
      <c r="K47">
        <f t="shared" si="2"/>
        <v>1.9883720930232558</v>
      </c>
      <c r="L47">
        <f t="shared" si="2"/>
        <v>2.0930232558139537</v>
      </c>
    </row>
    <row r="48" spans="1:12" x14ac:dyDescent="0.2">
      <c r="H48" s="1" t="s">
        <v>55</v>
      </c>
      <c r="I48">
        <f>_xlfn.RANK.AVG(I47,$I47:$L47,1)</f>
        <v>4</v>
      </c>
      <c r="J48">
        <f t="shared" ref="J48:L48" si="3">_xlfn.RANK.AVG(J47,$I47:$L47,1)</f>
        <v>3</v>
      </c>
      <c r="K48">
        <f t="shared" si="3"/>
        <v>1</v>
      </c>
      <c r="L48">
        <f t="shared" si="3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9166-6A28-4647-A80D-5E8AB9D3910A}">
  <dimension ref="A1:T48"/>
  <sheetViews>
    <sheetView topLeftCell="A39" workbookViewId="0">
      <selection activeCell="T68" sqref="T68"/>
    </sheetView>
  </sheetViews>
  <sheetFormatPr baseColWidth="10" defaultRowHeight="16" x14ac:dyDescent="0.2"/>
  <cols>
    <col min="1" max="1" width="29.6640625" bestFit="1" customWidth="1"/>
    <col min="2" max="2" width="11.83203125" bestFit="1" customWidth="1"/>
    <col min="3" max="3" width="12.6640625" bestFit="1" customWidth="1"/>
    <col min="17" max="17" width="12.5" customWidth="1"/>
    <col min="18" max="18" width="14" customWidth="1"/>
  </cols>
  <sheetData>
    <row r="1" spans="1:20" ht="40" customHeight="1" x14ac:dyDescent="0.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6</v>
      </c>
      <c r="J1" s="1"/>
      <c r="K1" s="1" t="s">
        <v>7</v>
      </c>
      <c r="L1" s="1" t="s">
        <v>8</v>
      </c>
      <c r="M1" s="1"/>
      <c r="N1" t="s">
        <v>9</v>
      </c>
      <c r="Q1" s="1" t="s">
        <v>1</v>
      </c>
      <c r="R1" s="1" t="s">
        <v>2</v>
      </c>
      <c r="S1" s="1" t="s">
        <v>3</v>
      </c>
      <c r="T1" s="1" t="s">
        <v>4</v>
      </c>
    </row>
    <row r="2" spans="1:20" x14ac:dyDescent="0.2">
      <c r="A2" s="1" t="s">
        <v>10</v>
      </c>
      <c r="C2">
        <v>0.62</v>
      </c>
      <c r="D2">
        <v>0.89600000000000002</v>
      </c>
      <c r="E2">
        <v>0.878</v>
      </c>
      <c r="F2">
        <v>0.90400000000000003</v>
      </c>
      <c r="H2">
        <v>43</v>
      </c>
      <c r="I2">
        <v>4</v>
      </c>
      <c r="J2">
        <f>SUM(L2:L44)</f>
        <v>38.045782267</v>
      </c>
      <c r="L2">
        <f>MAX(C2:F2)</f>
        <v>0.90400000000000003</v>
      </c>
      <c r="N2">
        <f>($H$2*(1-L2))/($H$2-$J$2)</f>
        <v>0.83322942641447262</v>
      </c>
      <c r="Q2">
        <f>(C2*$N2)*100</f>
        <v>51.660224437697302</v>
      </c>
      <c r="R2">
        <f t="shared" ref="R2:T17" si="0">(D2*$N2)*100</f>
        <v>74.657356606736741</v>
      </c>
      <c r="S2">
        <f t="shared" si="0"/>
        <v>73.157543639190692</v>
      </c>
      <c r="T2">
        <f t="shared" si="0"/>
        <v>75.323940147868328</v>
      </c>
    </row>
    <row r="3" spans="1:20" x14ac:dyDescent="0.2">
      <c r="A3" s="1" t="s">
        <v>11</v>
      </c>
      <c r="C3">
        <v>0.71709999999999996</v>
      </c>
      <c r="D3">
        <v>0.77229999999999999</v>
      </c>
      <c r="E3">
        <v>0.76190000000000002</v>
      </c>
      <c r="F3">
        <v>0.65400000000000003</v>
      </c>
      <c r="L3">
        <f t="shared" ref="L3:L44" si="1">MAX(C3:F3)</f>
        <v>0.77229999999999999</v>
      </c>
      <c r="N3">
        <f t="shared" ref="N3:N44" si="2">($H$2*(1-L3))/($H$2-$J$2)</f>
        <v>1.9763160457768278</v>
      </c>
      <c r="Q3">
        <f t="shared" ref="Q3:T44" si="3">(C3*$N3)*100</f>
        <v>141.72162364265631</v>
      </c>
      <c r="R3">
        <f t="shared" si="0"/>
        <v>152.63088821534441</v>
      </c>
      <c r="S3">
        <f t="shared" si="0"/>
        <v>150.5755195277365</v>
      </c>
      <c r="T3">
        <f t="shared" si="0"/>
        <v>129.25106939380456</v>
      </c>
    </row>
    <row r="4" spans="1:20" x14ac:dyDescent="0.2">
      <c r="A4" s="1" t="s">
        <v>12</v>
      </c>
      <c r="C4">
        <v>0.73</v>
      </c>
      <c r="D4">
        <v>0.81340000000000001</v>
      </c>
      <c r="E4">
        <v>0.76170000000000004</v>
      </c>
      <c r="F4">
        <v>0.688142857</v>
      </c>
      <c r="L4">
        <f t="shared" si="1"/>
        <v>0.81340000000000001</v>
      </c>
      <c r="N4">
        <f t="shared" si="2"/>
        <v>1.6195896975931314</v>
      </c>
      <c r="Q4">
        <f t="shared" si="3"/>
        <v>118.23004792429859</v>
      </c>
      <c r="R4">
        <f t="shared" si="0"/>
        <v>131.73742600222531</v>
      </c>
      <c r="S4">
        <f t="shared" si="0"/>
        <v>123.36414726566882</v>
      </c>
      <c r="T4">
        <f t="shared" si="0"/>
        <v>111.45090816695036</v>
      </c>
    </row>
    <row r="5" spans="1:20" x14ac:dyDescent="0.2">
      <c r="A5" s="1" t="s">
        <v>13</v>
      </c>
      <c r="C5">
        <v>0.65139999999999998</v>
      </c>
      <c r="D5">
        <v>0.79200000000000004</v>
      </c>
      <c r="E5">
        <v>0.74909999999999999</v>
      </c>
      <c r="F5">
        <v>0.65914285699999997</v>
      </c>
      <c r="L5">
        <f t="shared" si="1"/>
        <v>0.79200000000000004</v>
      </c>
      <c r="N5">
        <f t="shared" si="2"/>
        <v>1.8053304238980243</v>
      </c>
      <c r="Q5">
        <f t="shared" si="3"/>
        <v>117.5992238127173</v>
      </c>
      <c r="R5">
        <f t="shared" si="0"/>
        <v>142.98216957272354</v>
      </c>
      <c r="S5">
        <f t="shared" si="0"/>
        <v>135.237302054201</v>
      </c>
      <c r="T5">
        <f t="shared" si="0"/>
        <v>118.99706534371649</v>
      </c>
    </row>
    <row r="6" spans="1:20" x14ac:dyDescent="0.2">
      <c r="A6" s="1" t="s">
        <v>14</v>
      </c>
      <c r="C6">
        <v>0.98</v>
      </c>
      <c r="D6">
        <v>0.99329999999999996</v>
      </c>
      <c r="E6">
        <v>1</v>
      </c>
      <c r="F6">
        <v>0.99866666699999995</v>
      </c>
      <c r="L6">
        <f t="shared" si="1"/>
        <v>1</v>
      </c>
      <c r="N6">
        <f t="shared" si="2"/>
        <v>0</v>
      </c>
      <c r="Q6">
        <f t="shared" si="3"/>
        <v>0</v>
      </c>
      <c r="R6">
        <f t="shared" si="0"/>
        <v>0</v>
      </c>
      <c r="S6">
        <f t="shared" si="0"/>
        <v>0</v>
      </c>
      <c r="T6">
        <f t="shared" si="0"/>
        <v>0</v>
      </c>
    </row>
    <row r="7" spans="1:20" x14ac:dyDescent="0.2">
      <c r="A7" s="1" t="s">
        <v>15</v>
      </c>
      <c r="C7">
        <v>0.9536</v>
      </c>
      <c r="D7">
        <v>0.98309999999999997</v>
      </c>
      <c r="E7">
        <v>0.98019999999999996</v>
      </c>
      <c r="F7">
        <v>0.985714286</v>
      </c>
      <c r="L7">
        <f t="shared" si="1"/>
        <v>0.985714286</v>
      </c>
      <c r="N7">
        <f t="shared" si="2"/>
        <v>0.12399247168897091</v>
      </c>
      <c r="Q7">
        <f t="shared" si="3"/>
        <v>11.823922100260265</v>
      </c>
      <c r="R7">
        <f t="shared" si="0"/>
        <v>12.18969989174273</v>
      </c>
      <c r="S7">
        <f t="shared" si="0"/>
        <v>12.153742074952929</v>
      </c>
      <c r="T7">
        <f t="shared" si="0"/>
        <v>12.222115070026918</v>
      </c>
    </row>
    <row r="8" spans="1:20" x14ac:dyDescent="0.2">
      <c r="A8" s="1" t="s">
        <v>16</v>
      </c>
      <c r="C8">
        <v>0.7117</v>
      </c>
      <c r="D8">
        <v>0.751</v>
      </c>
      <c r="E8">
        <v>0.75019999999999998</v>
      </c>
      <c r="F8">
        <v>0.77703571400000004</v>
      </c>
      <c r="L8">
        <f t="shared" si="1"/>
        <v>0.77703571400000004</v>
      </c>
      <c r="N8">
        <f t="shared" si="2"/>
        <v>1.9352125430697129</v>
      </c>
      <c r="Q8">
        <f t="shared" si="3"/>
        <v>137.72907669027146</v>
      </c>
      <c r="R8">
        <f t="shared" si="0"/>
        <v>145.33446198453544</v>
      </c>
      <c r="S8">
        <f t="shared" si="0"/>
        <v>145.17964498108987</v>
      </c>
      <c r="T8">
        <f t="shared" si="0"/>
        <v>150.37292601459302</v>
      </c>
    </row>
    <row r="9" spans="1:20" x14ac:dyDescent="0.2">
      <c r="A9" s="1" t="s">
        <v>17</v>
      </c>
      <c r="C9">
        <v>0.58750000000000002</v>
      </c>
      <c r="D9">
        <v>0.15</v>
      </c>
      <c r="E9">
        <v>0.57630000000000003</v>
      </c>
      <c r="F9">
        <v>0.63375000000000004</v>
      </c>
      <c r="L9">
        <f t="shared" si="1"/>
        <v>0.63375000000000004</v>
      </c>
      <c r="N9">
        <f t="shared" si="2"/>
        <v>3.1788570565031313</v>
      </c>
      <c r="Q9">
        <f t="shared" si="3"/>
        <v>186.75785206955896</v>
      </c>
      <c r="R9">
        <f t="shared" si="0"/>
        <v>47.682855847546968</v>
      </c>
      <c r="S9">
        <f t="shared" si="0"/>
        <v>183.19753216627547</v>
      </c>
      <c r="T9">
        <f t="shared" si="0"/>
        <v>201.46006595588597</v>
      </c>
    </row>
    <row r="10" spans="1:20" x14ac:dyDescent="0.2">
      <c r="A10" s="1" t="s">
        <v>18</v>
      </c>
      <c r="C10">
        <v>0.92749999999999999</v>
      </c>
      <c r="D10">
        <v>0.85360000000000003</v>
      </c>
      <c r="E10">
        <v>0.87250000000000005</v>
      </c>
      <c r="F10">
        <v>0.85652173899999995</v>
      </c>
      <c r="L10">
        <f t="shared" si="1"/>
        <v>0.92749999999999999</v>
      </c>
      <c r="N10">
        <f t="shared" si="2"/>
        <v>0.62926180640676344</v>
      </c>
      <c r="Q10">
        <f t="shared" si="3"/>
        <v>58.364032544227307</v>
      </c>
      <c r="R10">
        <f t="shared" si="0"/>
        <v>53.713787794881327</v>
      </c>
      <c r="S10">
        <f t="shared" si="0"/>
        <v>54.903092608990114</v>
      </c>
      <c r="T10">
        <f t="shared" si="0"/>
        <v>53.897641670980235</v>
      </c>
    </row>
    <row r="11" spans="1:20" x14ac:dyDescent="0.2">
      <c r="A11" s="1" t="s">
        <v>19</v>
      </c>
      <c r="C11">
        <v>0.97829999999999995</v>
      </c>
      <c r="D11">
        <v>0.96960000000000002</v>
      </c>
      <c r="E11">
        <v>0.97250000000000003</v>
      </c>
      <c r="F11">
        <v>0.97826086999999995</v>
      </c>
      <c r="L11">
        <f t="shared" si="1"/>
        <v>0.97829999999999995</v>
      </c>
      <c r="N11">
        <f t="shared" si="2"/>
        <v>0.18834456826243859</v>
      </c>
      <c r="Q11">
        <f t="shared" si="3"/>
        <v>18.425749113114367</v>
      </c>
      <c r="R11">
        <f t="shared" si="0"/>
        <v>18.261889338726046</v>
      </c>
      <c r="S11">
        <f t="shared" si="0"/>
        <v>18.316509263522153</v>
      </c>
      <c r="T11">
        <f t="shared" si="0"/>
        <v>18.425012120818753</v>
      </c>
    </row>
    <row r="12" spans="1:20" x14ac:dyDescent="0.2">
      <c r="A12" s="1" t="s">
        <v>20</v>
      </c>
      <c r="C12">
        <v>0.47510000000000002</v>
      </c>
      <c r="D12">
        <v>0.58779999999999999</v>
      </c>
      <c r="E12">
        <v>0.64090000000000003</v>
      </c>
      <c r="F12">
        <v>0.57154696100000002</v>
      </c>
      <c r="L12">
        <f t="shared" si="1"/>
        <v>0.64090000000000003</v>
      </c>
      <c r="N12">
        <f t="shared" si="2"/>
        <v>3.1167988231816373</v>
      </c>
      <c r="Q12">
        <f t="shared" si="3"/>
        <v>148.0791120893596</v>
      </c>
      <c r="R12">
        <f t="shared" si="0"/>
        <v>183.20543482661665</v>
      </c>
      <c r="S12">
        <f t="shared" si="0"/>
        <v>199.75563657771113</v>
      </c>
      <c r="T12">
        <f t="shared" si="0"/>
        <v>178.13968954378413</v>
      </c>
    </row>
    <row r="13" spans="1:20" x14ac:dyDescent="0.2">
      <c r="A13" s="1" t="s">
        <v>21</v>
      </c>
      <c r="C13">
        <v>0.47510000000000002</v>
      </c>
      <c r="D13">
        <v>0.46410000000000001</v>
      </c>
      <c r="E13">
        <v>0.5423</v>
      </c>
      <c r="F13">
        <v>0.528176796</v>
      </c>
      <c r="L13">
        <f t="shared" si="1"/>
        <v>0.5423</v>
      </c>
      <c r="N13">
        <f t="shared" si="2"/>
        <v>3.9725948798948356</v>
      </c>
      <c r="Q13">
        <f t="shared" si="3"/>
        <v>188.73798274380366</v>
      </c>
      <c r="R13">
        <f t="shared" si="0"/>
        <v>184.36812837591933</v>
      </c>
      <c r="S13">
        <f t="shared" si="0"/>
        <v>215.43382033669695</v>
      </c>
      <c r="T13">
        <f t="shared" si="0"/>
        <v>209.82324354688592</v>
      </c>
    </row>
    <row r="14" spans="1:20" x14ac:dyDescent="0.2">
      <c r="A14" s="1" t="s">
        <v>22</v>
      </c>
      <c r="C14">
        <v>0.28199999999999997</v>
      </c>
      <c r="D14">
        <v>0.80359999999999998</v>
      </c>
      <c r="E14">
        <v>0.58199999999999996</v>
      </c>
      <c r="F14">
        <v>0.61839999999999995</v>
      </c>
      <c r="L14">
        <f t="shared" si="1"/>
        <v>0.80359999999999998</v>
      </c>
      <c r="N14">
        <f t="shared" si="2"/>
        <v>1.7046485348729425</v>
      </c>
      <c r="Q14">
        <f t="shared" si="3"/>
        <v>48.071088683416974</v>
      </c>
      <c r="R14">
        <f t="shared" si="0"/>
        <v>136.98555626238965</v>
      </c>
      <c r="S14">
        <f t="shared" si="0"/>
        <v>99.21054472960526</v>
      </c>
      <c r="T14">
        <f t="shared" si="0"/>
        <v>105.41546539654276</v>
      </c>
    </row>
    <row r="15" spans="1:20" x14ac:dyDescent="0.2">
      <c r="A15" s="1" t="s">
        <v>23</v>
      </c>
      <c r="C15">
        <v>0.90700000000000003</v>
      </c>
      <c r="D15">
        <v>0.99650000000000005</v>
      </c>
      <c r="E15">
        <v>0.99760000000000004</v>
      </c>
      <c r="F15">
        <v>0.99922807000000002</v>
      </c>
      <c r="L15">
        <f t="shared" si="1"/>
        <v>0.99922807000000002</v>
      </c>
      <c r="N15">
        <f t="shared" si="2"/>
        <v>6.6999457409594194E-3</v>
      </c>
      <c r="Q15">
        <f t="shared" si="3"/>
        <v>0.60768507870501931</v>
      </c>
      <c r="R15">
        <f t="shared" si="0"/>
        <v>0.6676495930866061</v>
      </c>
      <c r="S15">
        <f t="shared" si="0"/>
        <v>0.66838658711811172</v>
      </c>
      <c r="T15">
        <f t="shared" si="0"/>
        <v>0.66947738518436006</v>
      </c>
    </row>
    <row r="16" spans="1:20" x14ac:dyDescent="0.2">
      <c r="A16" s="1" t="s">
        <v>24</v>
      </c>
      <c r="C16">
        <v>0.67579999999999996</v>
      </c>
      <c r="D16">
        <v>0.86570000000000003</v>
      </c>
      <c r="E16">
        <v>0.95189999999999997</v>
      </c>
      <c r="F16">
        <v>0.98143859600000005</v>
      </c>
      <c r="L16">
        <f t="shared" si="1"/>
        <v>0.98143859600000005</v>
      </c>
      <c r="N16">
        <f t="shared" si="2"/>
        <v>0.16110320842049228</v>
      </c>
      <c r="Q16">
        <f t="shared" si="3"/>
        <v>10.887354825056867</v>
      </c>
      <c r="R16">
        <f t="shared" si="0"/>
        <v>13.946704752962017</v>
      </c>
      <c r="S16">
        <f t="shared" si="0"/>
        <v>15.33541440954666</v>
      </c>
      <c r="T16">
        <f t="shared" si="0"/>
        <v>15.811290668330333</v>
      </c>
    </row>
    <row r="17" spans="1:20" x14ac:dyDescent="0.2">
      <c r="A17" s="1" t="s">
        <v>25</v>
      </c>
      <c r="C17">
        <v>0.8226</v>
      </c>
      <c r="D17">
        <v>1</v>
      </c>
      <c r="E17">
        <v>1</v>
      </c>
      <c r="F17">
        <v>0.87526881700000003</v>
      </c>
      <c r="L17">
        <f t="shared" si="1"/>
        <v>1</v>
      </c>
      <c r="N17">
        <f t="shared" si="2"/>
        <v>0</v>
      </c>
      <c r="Q17">
        <f t="shared" si="3"/>
        <v>0</v>
      </c>
      <c r="R17">
        <f t="shared" si="0"/>
        <v>0</v>
      </c>
      <c r="S17">
        <f t="shared" si="0"/>
        <v>0</v>
      </c>
      <c r="T17">
        <f t="shared" si="0"/>
        <v>0</v>
      </c>
    </row>
    <row r="18" spans="1:20" x14ac:dyDescent="0.2">
      <c r="A18" s="1" t="s">
        <v>26</v>
      </c>
      <c r="C18">
        <v>0.63849999999999996</v>
      </c>
      <c r="D18">
        <v>0.73229999999999995</v>
      </c>
      <c r="E18">
        <v>0.80620000000000003</v>
      </c>
      <c r="F18">
        <v>0.68846153799999998</v>
      </c>
      <c r="L18">
        <f t="shared" si="1"/>
        <v>0.80620000000000003</v>
      </c>
      <c r="N18">
        <f t="shared" si="2"/>
        <v>1.6820819045742168</v>
      </c>
      <c r="Q18">
        <f t="shared" si="3"/>
        <v>107.40092960706373</v>
      </c>
      <c r="R18">
        <f t="shared" si="3"/>
        <v>123.1788578719699</v>
      </c>
      <c r="S18">
        <f t="shared" si="3"/>
        <v>135.60944314677337</v>
      </c>
      <c r="T18">
        <f t="shared" si="3"/>
        <v>115.80486950651346</v>
      </c>
    </row>
    <row r="19" spans="1:20" x14ac:dyDescent="0.2">
      <c r="A19" s="1" t="s">
        <v>27</v>
      </c>
      <c r="C19">
        <v>0.6</v>
      </c>
      <c r="D19">
        <v>0.7077</v>
      </c>
      <c r="E19">
        <v>0.68310000000000004</v>
      </c>
      <c r="F19">
        <v>0.62076923100000003</v>
      </c>
      <c r="L19">
        <f t="shared" si="1"/>
        <v>0.7077</v>
      </c>
      <c r="N19">
        <f t="shared" si="2"/>
        <v>2.5370100139682332</v>
      </c>
      <c r="Q19">
        <f t="shared" si="3"/>
        <v>152.22060083809399</v>
      </c>
      <c r="R19">
        <f t="shared" si="3"/>
        <v>179.54419868853188</v>
      </c>
      <c r="S19">
        <f t="shared" si="3"/>
        <v>173.30315405417002</v>
      </c>
      <c r="T19">
        <f t="shared" si="3"/>
        <v>157.48977554103595</v>
      </c>
    </row>
    <row r="20" spans="1:20" x14ac:dyDescent="0.2">
      <c r="A20" s="1" t="s">
        <v>28</v>
      </c>
      <c r="C20">
        <v>0.37690000000000001</v>
      </c>
      <c r="D20">
        <v>0.36620000000000003</v>
      </c>
      <c r="E20">
        <v>0.57850000000000001</v>
      </c>
      <c r="F20">
        <v>0.49461538500000002</v>
      </c>
      <c r="L20">
        <f t="shared" si="1"/>
        <v>0.57850000000000001</v>
      </c>
      <c r="N20">
        <f t="shared" si="2"/>
        <v>3.6583979503510444</v>
      </c>
      <c r="Q20">
        <f t="shared" si="3"/>
        <v>137.88501874873086</v>
      </c>
      <c r="R20">
        <f t="shared" si="3"/>
        <v>133.97053294185525</v>
      </c>
      <c r="S20">
        <f t="shared" si="3"/>
        <v>211.63832142780791</v>
      </c>
      <c r="T20">
        <f t="shared" si="3"/>
        <v>180.94999106960927</v>
      </c>
    </row>
    <row r="21" spans="1:20" x14ac:dyDescent="0.2">
      <c r="A21" s="1" t="s">
        <v>29</v>
      </c>
      <c r="C21">
        <v>0.8256</v>
      </c>
      <c r="D21">
        <v>0.92210000000000003</v>
      </c>
      <c r="E21">
        <v>0.96630000000000005</v>
      </c>
      <c r="F21">
        <v>0.897674419</v>
      </c>
      <c r="L21">
        <f t="shared" si="1"/>
        <v>0.96630000000000005</v>
      </c>
      <c r="N21">
        <f t="shared" si="2"/>
        <v>0.29249824656424678</v>
      </c>
      <c r="Q21">
        <f t="shared" si="3"/>
        <v>24.148655236344212</v>
      </c>
      <c r="R21">
        <f t="shared" si="3"/>
        <v>26.9712633156892</v>
      </c>
      <c r="S21">
        <f t="shared" si="3"/>
        <v>28.264105565503169</v>
      </c>
      <c r="T21">
        <f t="shared" si="3"/>
        <v>26.256819354307897</v>
      </c>
    </row>
    <row r="22" spans="1:20" x14ac:dyDescent="0.2">
      <c r="A22" s="1" t="s">
        <v>30</v>
      </c>
      <c r="C22">
        <v>0.77849999999999997</v>
      </c>
      <c r="D22">
        <v>0.87470000000000003</v>
      </c>
      <c r="E22">
        <v>0.8911</v>
      </c>
      <c r="F22">
        <v>0.88797468400000001</v>
      </c>
      <c r="L22">
        <f t="shared" si="1"/>
        <v>0.8911</v>
      </c>
      <c r="N22">
        <f t="shared" si="2"/>
        <v>0.94519463058891751</v>
      </c>
      <c r="Q22">
        <f t="shared" si="3"/>
        <v>73.58340199134723</v>
      </c>
      <c r="R22">
        <f t="shared" si="3"/>
        <v>82.676174337612622</v>
      </c>
      <c r="S22">
        <f t="shared" si="3"/>
        <v>84.226293531778438</v>
      </c>
      <c r="T22">
        <f t="shared" si="3"/>
        <v>83.930890341569082</v>
      </c>
    </row>
    <row r="23" spans="1:20" x14ac:dyDescent="0.2">
      <c r="A23" s="1" t="s">
        <v>31</v>
      </c>
      <c r="C23">
        <v>0.96519999999999995</v>
      </c>
      <c r="D23">
        <v>0.98729999999999996</v>
      </c>
      <c r="E23">
        <v>0.99680000000000002</v>
      </c>
      <c r="F23">
        <v>0.98987341799999995</v>
      </c>
      <c r="L23">
        <f t="shared" si="1"/>
        <v>0.99680000000000002</v>
      </c>
      <c r="N23">
        <f t="shared" si="2"/>
        <v>2.7774314213815592E-2</v>
      </c>
      <c r="Q23">
        <f t="shared" si="3"/>
        <v>2.6807768079174807</v>
      </c>
      <c r="R23">
        <f t="shared" si="3"/>
        <v>2.7421580423300131</v>
      </c>
      <c r="S23">
        <f t="shared" si="3"/>
        <v>2.7685436408331383</v>
      </c>
      <c r="T23">
        <f t="shared" si="3"/>
        <v>2.7493055343435624</v>
      </c>
    </row>
    <row r="24" spans="1:20" x14ac:dyDescent="0.2">
      <c r="A24" s="1" t="s">
        <v>32</v>
      </c>
      <c r="C24">
        <v>0.97470000000000001</v>
      </c>
      <c r="D24">
        <v>0.99560000000000004</v>
      </c>
      <c r="E24">
        <v>0.99780000000000002</v>
      </c>
      <c r="F24">
        <v>1</v>
      </c>
      <c r="L24">
        <f t="shared" si="1"/>
        <v>1</v>
      </c>
      <c r="N24">
        <f t="shared" si="2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</row>
    <row r="25" spans="1:20" x14ac:dyDescent="0.2">
      <c r="A25" s="1" t="s">
        <v>33</v>
      </c>
      <c r="C25">
        <v>0.96509999999999996</v>
      </c>
      <c r="D25">
        <v>0.96189999999999998</v>
      </c>
      <c r="E25">
        <v>0.99050000000000005</v>
      </c>
      <c r="F25">
        <v>1</v>
      </c>
      <c r="L25">
        <f t="shared" si="1"/>
        <v>1</v>
      </c>
      <c r="N25">
        <f t="shared" si="2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</row>
    <row r="26" spans="1:20" x14ac:dyDescent="0.2">
      <c r="A26" s="1" t="s">
        <v>34</v>
      </c>
      <c r="C26">
        <v>0.94120000000000004</v>
      </c>
      <c r="D26">
        <v>0.9748</v>
      </c>
      <c r="E26">
        <v>0.96389999999999998</v>
      </c>
      <c r="F26">
        <v>0.91932773099999998</v>
      </c>
      <c r="L26">
        <f t="shared" si="1"/>
        <v>0.9748</v>
      </c>
      <c r="N26">
        <f t="shared" si="2"/>
        <v>0.21872272443379914</v>
      </c>
      <c r="Q26">
        <f t="shared" si="3"/>
        <v>20.586182823709176</v>
      </c>
      <c r="R26">
        <f t="shared" si="3"/>
        <v>21.321091177806739</v>
      </c>
      <c r="S26">
        <f t="shared" si="3"/>
        <v>21.082683408173899</v>
      </c>
      <c r="T26">
        <f t="shared" si="3"/>
        <v>20.107786597186283</v>
      </c>
    </row>
    <row r="27" spans="1:20" x14ac:dyDescent="0.2">
      <c r="A27" s="1" t="s">
        <v>35</v>
      </c>
      <c r="C27">
        <v>0.82730000000000004</v>
      </c>
      <c r="D27">
        <v>0.99839999999999995</v>
      </c>
      <c r="E27">
        <v>0.99960000000000004</v>
      </c>
      <c r="F27">
        <v>1</v>
      </c>
      <c r="L27">
        <f t="shared" si="1"/>
        <v>1</v>
      </c>
      <c r="N27">
        <f t="shared" si="2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</row>
    <row r="28" spans="1:20" x14ac:dyDescent="0.2">
      <c r="A28" s="1" t="s">
        <v>36</v>
      </c>
      <c r="C28">
        <v>0.69479999999999997</v>
      </c>
      <c r="D28">
        <v>0.94140000000000001</v>
      </c>
      <c r="E28">
        <v>0.98150000000000004</v>
      </c>
      <c r="F28">
        <v>1</v>
      </c>
      <c r="L28">
        <f t="shared" si="1"/>
        <v>1</v>
      </c>
      <c r="N28">
        <f t="shared" si="2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</row>
    <row r="29" spans="1:20" x14ac:dyDescent="0.2">
      <c r="A29" s="1" t="s">
        <v>37</v>
      </c>
      <c r="C29">
        <v>0.84819999999999995</v>
      </c>
      <c r="D29">
        <v>0.90749999999999997</v>
      </c>
      <c r="E29">
        <v>0.90349999999999997</v>
      </c>
      <c r="F29">
        <v>0.971176712</v>
      </c>
      <c r="L29">
        <f t="shared" si="1"/>
        <v>0.971176712</v>
      </c>
      <c r="N29">
        <f t="shared" si="2"/>
        <v>0.25017095549603291</v>
      </c>
      <c r="Q29">
        <f t="shared" si="3"/>
        <v>21.219500445173512</v>
      </c>
      <c r="R29">
        <f t="shared" si="3"/>
        <v>22.703014211264986</v>
      </c>
      <c r="S29">
        <f t="shared" si="3"/>
        <v>22.602945829066574</v>
      </c>
      <c r="T29">
        <f t="shared" si="3"/>
        <v>24.296020599653556</v>
      </c>
    </row>
    <row r="30" spans="1:20" x14ac:dyDescent="0.2">
      <c r="A30" s="1" t="s">
        <v>38</v>
      </c>
      <c r="C30">
        <v>0.90890000000000004</v>
      </c>
      <c r="D30">
        <v>0.96619999999999995</v>
      </c>
      <c r="E30">
        <v>0.97040000000000004</v>
      </c>
      <c r="F30">
        <v>0.949030928</v>
      </c>
      <c r="L30">
        <f t="shared" si="1"/>
        <v>0.97040000000000004</v>
      </c>
      <c r="N30">
        <f t="shared" si="2"/>
        <v>0.25691240647779545</v>
      </c>
      <c r="Q30">
        <f t="shared" si="3"/>
        <v>23.350768624766829</v>
      </c>
      <c r="R30">
        <f t="shared" si="3"/>
        <v>24.822876713884597</v>
      </c>
      <c r="S30">
        <f t="shared" si="3"/>
        <v>24.930779924605272</v>
      </c>
      <c r="T30">
        <f t="shared" si="3"/>
        <v>24.381781953433542</v>
      </c>
    </row>
    <row r="31" spans="1:20" x14ac:dyDescent="0.2">
      <c r="A31" s="1" t="s">
        <v>39</v>
      </c>
      <c r="C31">
        <v>0.83260000000000001</v>
      </c>
      <c r="D31">
        <v>0.91159999999999997</v>
      </c>
      <c r="E31">
        <v>0.93859999999999999</v>
      </c>
      <c r="F31">
        <v>0.89587628900000005</v>
      </c>
      <c r="L31">
        <f t="shared" si="1"/>
        <v>0.93859999999999999</v>
      </c>
      <c r="N31">
        <f t="shared" si="2"/>
        <v>0.53291965397759</v>
      </c>
      <c r="Q31">
        <f t="shared" si="3"/>
        <v>44.370890390174146</v>
      </c>
      <c r="R31">
        <f t="shared" si="3"/>
        <v>48.580955656597105</v>
      </c>
      <c r="S31">
        <f t="shared" si="3"/>
        <v>50.019838722336594</v>
      </c>
      <c r="T31">
        <f t="shared" si="3"/>
        <v>47.743008194060742</v>
      </c>
    </row>
    <row r="32" spans="1:20" x14ac:dyDescent="0.2">
      <c r="A32" s="1" t="s">
        <v>40</v>
      </c>
      <c r="C32">
        <v>0.83609999999999995</v>
      </c>
      <c r="D32">
        <v>0.93740000000000001</v>
      </c>
      <c r="E32">
        <v>0.88959999999999995</v>
      </c>
      <c r="F32">
        <v>0.89851024199999996</v>
      </c>
      <c r="L32">
        <f t="shared" si="1"/>
        <v>0.93740000000000001</v>
      </c>
      <c r="N32">
        <f t="shared" si="2"/>
        <v>0.54333502180777082</v>
      </c>
      <c r="Q32">
        <f t="shared" si="3"/>
        <v>45.428241173347715</v>
      </c>
      <c r="R32">
        <f t="shared" si="3"/>
        <v>50.93222494426044</v>
      </c>
      <c r="S32">
        <f t="shared" si="3"/>
        <v>48.335083540019291</v>
      </c>
      <c r="T32">
        <f t="shared" si="3"/>
        <v>48.819208193157543</v>
      </c>
    </row>
    <row r="33" spans="1:20" x14ac:dyDescent="0.2">
      <c r="A33" s="1" t="s">
        <v>41</v>
      </c>
      <c r="C33">
        <v>0.66</v>
      </c>
      <c r="D33">
        <v>0.74399999999999999</v>
      </c>
      <c r="E33">
        <v>0.81</v>
      </c>
      <c r="F33">
        <v>0.70399999999999996</v>
      </c>
      <c r="L33">
        <f t="shared" si="1"/>
        <v>0.81</v>
      </c>
      <c r="N33">
        <f t="shared" si="2"/>
        <v>1.6490999064453105</v>
      </c>
      <c r="Q33">
        <f t="shared" si="3"/>
        <v>108.84059382539048</v>
      </c>
      <c r="R33">
        <f t="shared" si="3"/>
        <v>122.6930330395311</v>
      </c>
      <c r="S33">
        <f t="shared" si="3"/>
        <v>133.57709242207017</v>
      </c>
      <c r="T33">
        <f t="shared" si="3"/>
        <v>116.09663341374986</v>
      </c>
    </row>
    <row r="34" spans="1:20" x14ac:dyDescent="0.2">
      <c r="A34" s="1" t="s">
        <v>42</v>
      </c>
      <c r="C34">
        <v>9.6199999999999994E-2</v>
      </c>
      <c r="D34">
        <v>0.53169999999999995</v>
      </c>
      <c r="E34">
        <v>8.8499999999999995E-2</v>
      </c>
      <c r="F34">
        <v>0.375</v>
      </c>
      <c r="L34">
        <f t="shared" si="1"/>
        <v>0.53169999999999995</v>
      </c>
      <c r="N34">
        <f t="shared" si="2"/>
        <v>4.0645972957281007</v>
      </c>
      <c r="Q34">
        <f t="shared" si="3"/>
        <v>39.101425984904324</v>
      </c>
      <c r="R34">
        <f t="shared" si="3"/>
        <v>216.11463821386309</v>
      </c>
      <c r="S34">
        <f t="shared" si="3"/>
        <v>35.971686067193687</v>
      </c>
      <c r="T34">
        <f t="shared" si="3"/>
        <v>152.42239858980378</v>
      </c>
    </row>
    <row r="35" spans="1:20" x14ac:dyDescent="0.2">
      <c r="A35" s="1" t="s">
        <v>43</v>
      </c>
      <c r="C35">
        <v>0.1971</v>
      </c>
      <c r="D35">
        <v>0.99329999999999996</v>
      </c>
      <c r="E35">
        <v>0.95289999999999997</v>
      </c>
      <c r="F35">
        <v>0.92403846199999995</v>
      </c>
      <c r="L35">
        <f t="shared" si="1"/>
        <v>0.99329999999999996</v>
      </c>
      <c r="N35">
        <f t="shared" si="2"/>
        <v>5.8152470385177089E-2</v>
      </c>
      <c r="Q35">
        <f t="shared" si="3"/>
        <v>1.1461851912918404</v>
      </c>
      <c r="R35">
        <f t="shared" si="3"/>
        <v>5.7762848833596401</v>
      </c>
      <c r="S35">
        <f t="shared" si="3"/>
        <v>5.5413489030035246</v>
      </c>
      <c r="T35">
        <f t="shared" si="3"/>
        <v>5.3735119296219578</v>
      </c>
    </row>
    <row r="36" spans="1:20" x14ac:dyDescent="0.2">
      <c r="A36" s="1" t="s">
        <v>44</v>
      </c>
      <c r="C36">
        <v>0.15870000000000001</v>
      </c>
      <c r="D36">
        <v>0.95289999999999997</v>
      </c>
      <c r="E36">
        <v>0.93269999999999997</v>
      </c>
      <c r="F36">
        <v>0.68317307699999996</v>
      </c>
      <c r="L36">
        <f t="shared" si="1"/>
        <v>0.95289999999999997</v>
      </c>
      <c r="N36">
        <f t="shared" si="2"/>
        <v>0.40880318733460103</v>
      </c>
      <c r="Q36">
        <f t="shared" si="3"/>
        <v>6.4877065830001186</v>
      </c>
      <c r="R36">
        <f t="shared" si="3"/>
        <v>38.954855721114129</v>
      </c>
      <c r="S36">
        <f t="shared" si="3"/>
        <v>38.129073282698236</v>
      </c>
      <c r="T36">
        <f t="shared" si="3"/>
        <v>27.928333137878681</v>
      </c>
    </row>
    <row r="37" spans="1:20" x14ac:dyDescent="0.2">
      <c r="A37" s="1" t="s">
        <v>45</v>
      </c>
      <c r="C37">
        <v>0.92220000000000002</v>
      </c>
      <c r="D37">
        <v>0.94779999999999998</v>
      </c>
      <c r="E37">
        <v>0.93110000000000004</v>
      </c>
      <c r="F37">
        <v>1</v>
      </c>
      <c r="L37">
        <f t="shared" si="1"/>
        <v>1</v>
      </c>
      <c r="N37">
        <f t="shared" si="2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</row>
    <row r="38" spans="1:20" x14ac:dyDescent="0.2">
      <c r="A38" s="1" t="s">
        <v>46</v>
      </c>
      <c r="C38">
        <v>0.84</v>
      </c>
      <c r="D38">
        <v>0.752</v>
      </c>
      <c r="E38">
        <v>0.89800000000000002</v>
      </c>
      <c r="F38">
        <v>0.75800000000000001</v>
      </c>
      <c r="L38">
        <f t="shared" si="1"/>
        <v>0.89800000000000002</v>
      </c>
      <c r="N38">
        <f t="shared" si="2"/>
        <v>0.88530626556537717</v>
      </c>
      <c r="Q38">
        <f t="shared" si="3"/>
        <v>74.36572630749167</v>
      </c>
      <c r="R38">
        <f t="shared" si="3"/>
        <v>66.575031170516368</v>
      </c>
      <c r="S38">
        <f t="shared" si="3"/>
        <v>79.500502647770872</v>
      </c>
      <c r="T38">
        <f t="shared" si="3"/>
        <v>67.106214929855597</v>
      </c>
    </row>
    <row r="39" spans="1:20" x14ac:dyDescent="0.2">
      <c r="A39" s="1" t="s">
        <v>47</v>
      </c>
      <c r="C39">
        <v>0.84499999999999997</v>
      </c>
      <c r="D39">
        <v>0.80230000000000001</v>
      </c>
      <c r="E39">
        <v>0.92300000000000004</v>
      </c>
      <c r="F39">
        <v>0.96599999999999997</v>
      </c>
      <c r="L39">
        <f t="shared" si="1"/>
        <v>0.96599999999999997</v>
      </c>
      <c r="N39">
        <f t="shared" si="2"/>
        <v>0.2951020885217927</v>
      </c>
      <c r="Q39">
        <f t="shared" si="3"/>
        <v>24.936126480091485</v>
      </c>
      <c r="R39">
        <f t="shared" si="3"/>
        <v>23.676040562103427</v>
      </c>
      <c r="S39">
        <f t="shared" si="3"/>
        <v>27.237922770561468</v>
      </c>
      <c r="T39">
        <f t="shared" si="3"/>
        <v>28.506861751205175</v>
      </c>
    </row>
    <row r="40" spans="1:20" x14ac:dyDescent="0.2">
      <c r="A40" s="1" t="s">
        <v>48</v>
      </c>
      <c r="C40">
        <v>0.63780000000000003</v>
      </c>
      <c r="D40">
        <v>0.42</v>
      </c>
      <c r="E40">
        <v>0.64439999999999997</v>
      </c>
      <c r="F40">
        <v>0.83488888900000002</v>
      </c>
      <c r="L40">
        <f t="shared" si="1"/>
        <v>0.83488888900000002</v>
      </c>
      <c r="N40">
        <f t="shared" si="2"/>
        <v>1.4330774615956909</v>
      </c>
      <c r="Q40">
        <f t="shared" si="3"/>
        <v>91.401680500573164</v>
      </c>
      <c r="R40">
        <f t="shared" si="3"/>
        <v>60.189253387019015</v>
      </c>
      <c r="S40">
        <f t="shared" si="3"/>
        <v>92.347511625226318</v>
      </c>
      <c r="T40">
        <f t="shared" si="3"/>
        <v>119.64604497625666</v>
      </c>
    </row>
    <row r="41" spans="1:20" x14ac:dyDescent="0.2">
      <c r="A41" s="1" t="s">
        <v>49</v>
      </c>
      <c r="C41">
        <v>0.8</v>
      </c>
      <c r="D41">
        <v>0.78710000000000002</v>
      </c>
      <c r="E41">
        <v>0.88360000000000005</v>
      </c>
      <c r="F41">
        <v>0.88933333299999995</v>
      </c>
      <c r="L41">
        <f t="shared" si="1"/>
        <v>0.88933333299999995</v>
      </c>
      <c r="N41">
        <f t="shared" si="2"/>
        <v>0.96052836945428655</v>
      </c>
      <c r="Q41">
        <f t="shared" si="3"/>
        <v>76.842269556342927</v>
      </c>
      <c r="R41">
        <f t="shared" si="3"/>
        <v>75.603187959746904</v>
      </c>
      <c r="S41">
        <f t="shared" si="3"/>
        <v>84.872286724980768</v>
      </c>
      <c r="T41">
        <f t="shared" si="3"/>
        <v>85.422989624783597</v>
      </c>
    </row>
    <row r="42" spans="1:20" x14ac:dyDescent="0.2">
      <c r="A42" s="1" t="s">
        <v>50</v>
      </c>
      <c r="C42">
        <v>0.84</v>
      </c>
      <c r="D42">
        <v>0.9</v>
      </c>
      <c r="E42">
        <v>0.89200000000000002</v>
      </c>
      <c r="F42">
        <v>0.85599999999999998</v>
      </c>
      <c r="L42">
        <f t="shared" si="1"/>
        <v>0.9</v>
      </c>
      <c r="N42">
        <f t="shared" si="2"/>
        <v>0.86794731918174228</v>
      </c>
      <c r="Q42">
        <f t="shared" si="3"/>
        <v>72.907574811266358</v>
      </c>
      <c r="R42">
        <f t="shared" si="3"/>
        <v>78.115258726356814</v>
      </c>
      <c r="S42">
        <f t="shared" si="3"/>
        <v>77.420900871011412</v>
      </c>
      <c r="T42">
        <f t="shared" si="3"/>
        <v>74.296290521957147</v>
      </c>
    </row>
    <row r="43" spans="1:20" x14ac:dyDescent="0.2">
      <c r="A43" s="1" t="s">
        <v>51</v>
      </c>
      <c r="C43">
        <v>0.94669999999999999</v>
      </c>
      <c r="D43">
        <v>0.98129999999999995</v>
      </c>
      <c r="E43">
        <v>0.97929999999999995</v>
      </c>
      <c r="F43">
        <v>0.98</v>
      </c>
      <c r="L43">
        <f t="shared" si="1"/>
        <v>0.98129999999999995</v>
      </c>
      <c r="N43">
        <f t="shared" si="2"/>
        <v>0.16230614868698628</v>
      </c>
      <c r="Q43">
        <f t="shared" si="3"/>
        <v>15.365523096196993</v>
      </c>
      <c r="R43">
        <f t="shared" si="3"/>
        <v>15.927102370653964</v>
      </c>
      <c r="S43">
        <f t="shared" si="3"/>
        <v>15.894641140916566</v>
      </c>
      <c r="T43">
        <f t="shared" si="3"/>
        <v>15.906002571324656</v>
      </c>
    </row>
    <row r="44" spans="1:20" x14ac:dyDescent="0.2">
      <c r="A44" s="1" t="s">
        <v>52</v>
      </c>
      <c r="C44">
        <v>0.97219999999999995</v>
      </c>
      <c r="D44">
        <v>0.9819</v>
      </c>
      <c r="E44">
        <v>0.99239999999999995</v>
      </c>
      <c r="F44">
        <v>0.99791666700000003</v>
      </c>
      <c r="L44">
        <f t="shared" si="1"/>
        <v>0.99791666700000003</v>
      </c>
      <c r="N44">
        <f t="shared" si="2"/>
        <v>1.8082232923128268E-2</v>
      </c>
      <c r="Q44">
        <f t="shared" si="3"/>
        <v>1.7579546847865299</v>
      </c>
      <c r="R44">
        <f t="shared" si="3"/>
        <v>1.7754944507219645</v>
      </c>
      <c r="S44">
        <f t="shared" si="3"/>
        <v>1.7944807952912492</v>
      </c>
      <c r="T44">
        <f t="shared" si="3"/>
        <v>1.804456161056583</v>
      </c>
    </row>
    <row r="45" spans="1:20" x14ac:dyDescent="0.2">
      <c r="A45" s="1"/>
    </row>
    <row r="47" spans="1:20" x14ac:dyDescent="0.2">
      <c r="B47" s="1" t="s">
        <v>58</v>
      </c>
      <c r="C47" s="2">
        <f>AVERAGE(C2:C45)</f>
        <v>0.73079534883720898</v>
      </c>
      <c r="D47" s="2">
        <f>AVERAGE(D2:D45)</f>
        <v>0.82956744186046527</v>
      </c>
      <c r="E47" s="2">
        <f>AVERAGE(E2:E45)</f>
        <v>0.84889302325581417</v>
      </c>
      <c r="F47" s="2">
        <f>AVERAGE(F2:F45)</f>
        <v>0.83467291244186026</v>
      </c>
      <c r="N47">
        <f>SUM(N2:N45)</f>
        <v>42.999999999999993</v>
      </c>
      <c r="P47" s="1" t="s">
        <v>56</v>
      </c>
      <c r="Q47">
        <f>AVERAGE(Q2:Q45)</f>
        <v>55.92378394100345</v>
      </c>
      <c r="R47">
        <f>AVERAGE(R2:R45)</f>
        <v>63.283896219819198</v>
      </c>
      <c r="S47">
        <f>AVERAGE(S2:S45)</f>
        <v>65.617615727072035</v>
      </c>
      <c r="T47">
        <f>AVERAGE(T2:T45)</f>
        <v>65.309281509714793</v>
      </c>
    </row>
    <row r="48" spans="1:20" x14ac:dyDescent="0.2">
      <c r="P48" s="1" t="s">
        <v>53</v>
      </c>
      <c r="Q48">
        <f>_xlfn.RANK.AVG(Q47,$Q47:$T47,0)</f>
        <v>4</v>
      </c>
      <c r="R48">
        <f>_xlfn.RANK.AVG(R47,$Q47:$T47,0)</f>
        <v>3</v>
      </c>
      <c r="S48">
        <f>_xlfn.RANK.AVG(S47,$Q47:$T47,0)</f>
        <v>1</v>
      </c>
      <c r="T48" s="3">
        <f>_xlfn.RANK.AVG(T47,$Q47:$T47,0)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 rank</vt:lpstr>
      <vt:lpstr>w avg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2021-05-30T00:56:07Z</dcterms:created>
  <dcterms:modified xsi:type="dcterms:W3CDTF">2021-05-30T02:31:01Z</dcterms:modified>
</cp:coreProperties>
</file>