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8_{49A803C1-5988-4CC1-BA8C-45905A2FEEEE}" xr6:coauthVersionLast="47" xr6:coauthVersionMax="47" xr10:uidLastSave="{00000000-0000-0000-0000-000000000000}"/>
  <bookViews>
    <workbookView xWindow="2890" yWindow="2070" windowWidth="14400" windowHeight="736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8" i="2" l="1"/>
  <c r="G48" i="2" s="1"/>
  <c r="C48" i="2"/>
  <c r="D48" i="2" s="1"/>
  <c r="G47" i="2"/>
  <c r="F47" i="2"/>
  <c r="C47" i="2"/>
  <c r="D47" i="2" s="1"/>
  <c r="F46" i="2"/>
  <c r="G46" i="2" s="1"/>
  <c r="C46" i="2"/>
  <c r="D46" i="2" s="1"/>
  <c r="G45" i="2"/>
  <c r="F45" i="2"/>
  <c r="C45" i="2"/>
  <c r="D45" i="2" s="1"/>
  <c r="F44" i="2"/>
  <c r="G44" i="2" s="1"/>
  <c r="C44" i="2"/>
  <c r="D44" i="2" s="1"/>
  <c r="G43" i="2"/>
  <c r="F43" i="2"/>
  <c r="C43" i="2"/>
  <c r="D43" i="2" s="1"/>
  <c r="F42" i="2"/>
  <c r="G42" i="2" s="1"/>
  <c r="C42" i="2"/>
  <c r="D42" i="2" s="1"/>
  <c r="G41" i="2"/>
  <c r="F41" i="2"/>
  <c r="C41" i="2"/>
  <c r="D41" i="2" s="1"/>
  <c r="F40" i="2"/>
  <c r="G40" i="2" s="1"/>
  <c r="C40" i="2"/>
  <c r="D40" i="2" s="1"/>
  <c r="G39" i="2"/>
  <c r="F39" i="2"/>
  <c r="C39" i="2"/>
  <c r="D39" i="2" s="1"/>
  <c r="F38" i="2"/>
  <c r="G38" i="2" s="1"/>
  <c r="C38" i="2"/>
  <c r="D38" i="2" s="1"/>
  <c r="G37" i="2"/>
  <c r="F37" i="2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G23" i="2"/>
  <c r="F23" i="2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<sst xmlns="http://schemas.openxmlformats.org/spreadsheetml/2006/main" count="15" uniqueCount="13">
  <si>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</si>
  <si>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TPX Index                                                       </t>
  </si>
  <si>
    <t>Start Date</t>
  </si>
  <si>
    <t>End Date</t>
  </si>
  <si>
    <t>Period</t>
  </si>
  <si>
    <t>Y</t>
  </si>
  <si>
    <t>Currency</t>
  </si>
  <si>
    <t>JPY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</si>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</sst>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BDH|10289159796916375580</stp>
        <tr r="A8" s="2"/>
      </tp>
    </main>
    <main first="bofaddin.rtdserver">
      <tp t="s">
        <v>#N/A N/A</v>
        <stp/>
        <stp>BDH|8831304487838468504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workbookViewId="0"/>
  </sheetViews>
  <sheetFormatPr defaultRowHeight="14.5" x14ac:dyDescent="0.35"/>
  <cols>
    <col min="1" max="1" width="9.1796875" bestFit="1" customWidth="1"/>
    <col min="2" max="2" width="16" bestFit="1" customWidth="1"/>
    <col min="3" max="7" width="9.1796875" bestFit="1" customWidth="1"/>
  </cols>
  <sheetData>
    <row r="1" spans="1:7" x14ac:dyDescent="0.35">
      <c r="A1" t="s">
        <v>0</v>
      </c>
      <c r="B1" t="s">
        <v>1</v>
      </c>
    </row>
    <row r="2" spans="1:7" x14ac:dyDescent="0.35">
      <c r="A2" t="s">
        <v>2</v>
      </c>
      <c r="B2" s="2">
        <v>29586</v>
      </c>
    </row>
    <row r="3" spans="1:7" x14ac:dyDescent="0.35">
      <c r="A3" t="s">
        <v>3</v>
      </c>
      <c r="B3" s="2">
        <v>44561</v>
      </c>
    </row>
    <row r="4" spans="1:7" x14ac:dyDescent="0.35">
      <c r="A4" t="s">
        <v>4</v>
      </c>
      <c r="B4" t="s">
        <v>5</v>
      </c>
    </row>
    <row r="5" spans="1:7" x14ac:dyDescent="0.35">
      <c r="A5" t="s">
        <v>6</v>
      </c>
      <c r="B5" t="s">
        <v>7</v>
      </c>
    </row>
    <row r="7" spans="1:7" x14ac:dyDescent="0.3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35">
      <c r="A8" s="1">
        <f>_xll.BDH(B1,B7,B2,B3,"Dir=V","Dts=S","Sort=D","Quote=C","QtTyp=P","Days=T",CONCATENATE("Per=c",B4),"DtFmt=D","UseDPDF=Y",CONCATENATE("FX=",B5),"cols=2;rows=42")</f>
        <v>44561</v>
      </c>
      <c r="B8">
        <v>1992.33</v>
      </c>
      <c r="C8">
        <f t="shared" ref="C8:C48" si="0">IF(AND(ISNUMBER(B8),ISNUMBER(B9)), (B8 - B9), "")</f>
        <v>187.64999999999986</v>
      </c>
      <c r="D8">
        <f t="shared" ref="D8:D48" si="1">IF(AND(ISNUMBER(C8),ISNUMBER(B9)), (100*C8/ABS(B9)), "")</f>
        <v>10.397965290245354</v>
      </c>
      <c r="E8">
        <f>_xll.BDH(B1,E7,B2,B3,"Dir=V","Sort=D","Quote=C","QtTyp=P","Days=T","Dates=H",CONCATENATE("Per=c",B4),"DtFmt=D","UseDPDF=Y",CONCATENATE("FX=",B5),"cols=1;rows=29")</f>
        <v>292903285100</v>
      </c>
      <c r="F8">
        <f t="shared" ref="F8:F48" si="2">IF(AND(ISNUMBER(E8),ISNUMBER(E9)), (E8 - E9), "")</f>
        <v>-31261852800</v>
      </c>
      <c r="G8">
        <f t="shared" ref="G8:G48" si="3">IF(AND(ISNUMBER(F8),ISNUMBER(E9)), (100*F8/ABS(E9)), "")</f>
        <v>-9.6438046985927901</v>
      </c>
    </row>
    <row r="9" spans="1:7" x14ac:dyDescent="0.35">
      <c r="A9" s="1">
        <v>44196</v>
      </c>
      <c r="B9">
        <v>1804.68</v>
      </c>
      <c r="C9">
        <f t="shared" si="0"/>
        <v>83.320000000000164</v>
      </c>
      <c r="D9">
        <f t="shared" si="1"/>
        <v>4.8403587860761359</v>
      </c>
      <c r="E9">
        <v>324165137900</v>
      </c>
      <c r="F9">
        <f t="shared" si="2"/>
        <v>36727083800</v>
      </c>
      <c r="G9">
        <f t="shared" si="3"/>
        <v>12.777390911233558</v>
      </c>
    </row>
    <row r="10" spans="1:7" x14ac:dyDescent="0.35">
      <c r="A10" s="1">
        <v>43830</v>
      </c>
      <c r="B10">
        <v>1721.36</v>
      </c>
      <c r="C10">
        <f t="shared" si="0"/>
        <v>227.26999999999998</v>
      </c>
      <c r="D10">
        <f t="shared" si="1"/>
        <v>15.211265720271202</v>
      </c>
      <c r="E10">
        <v>287438054100</v>
      </c>
      <c r="F10">
        <f t="shared" si="2"/>
        <v>-70435180700</v>
      </c>
      <c r="G10">
        <f t="shared" si="3"/>
        <v>-19.681600592277654</v>
      </c>
    </row>
    <row r="11" spans="1:7" x14ac:dyDescent="0.35">
      <c r="A11" s="1">
        <v>43465</v>
      </c>
      <c r="B11">
        <v>1494.09</v>
      </c>
      <c r="C11">
        <f t="shared" si="0"/>
        <v>-323.47000000000003</v>
      </c>
      <c r="D11">
        <f t="shared" si="1"/>
        <v>-17.796936552300888</v>
      </c>
      <c r="E11">
        <v>357873234800</v>
      </c>
      <c r="F11">
        <f t="shared" si="2"/>
        <v>-75533906600</v>
      </c>
      <c r="G11">
        <f t="shared" si="3"/>
        <v>-17.427933087583405</v>
      </c>
    </row>
    <row r="12" spans="1:7" x14ac:dyDescent="0.35">
      <c r="A12" s="1">
        <v>43098</v>
      </c>
      <c r="B12">
        <v>1817.56</v>
      </c>
      <c r="C12">
        <f t="shared" si="0"/>
        <v>298.95000000000005</v>
      </c>
      <c r="D12">
        <f t="shared" si="1"/>
        <v>19.685765272189702</v>
      </c>
      <c r="E12">
        <v>433407141400</v>
      </c>
      <c r="F12">
        <f t="shared" si="2"/>
        <v>-91281224600</v>
      </c>
      <c r="G12">
        <f t="shared" si="3"/>
        <v>-17.397226718764333</v>
      </c>
    </row>
    <row r="13" spans="1:7" x14ac:dyDescent="0.35">
      <c r="A13" s="1">
        <v>42734</v>
      </c>
      <c r="B13">
        <v>1518.61</v>
      </c>
      <c r="C13">
        <f t="shared" si="0"/>
        <v>-28.690000000000055</v>
      </c>
      <c r="D13">
        <f t="shared" si="1"/>
        <v>-1.8541976345892881</v>
      </c>
      <c r="E13">
        <v>524688366000</v>
      </c>
      <c r="F13">
        <f t="shared" si="2"/>
        <v>-30506404000</v>
      </c>
      <c r="G13">
        <f t="shared" si="3"/>
        <v>-5.4947210687881656</v>
      </c>
    </row>
    <row r="14" spans="1:7" x14ac:dyDescent="0.35">
      <c r="A14" s="1">
        <v>42369</v>
      </c>
      <c r="B14">
        <v>1547.3</v>
      </c>
      <c r="C14">
        <f t="shared" si="0"/>
        <v>139.78999999999996</v>
      </c>
      <c r="D14">
        <f t="shared" si="1"/>
        <v>9.9317233980575601</v>
      </c>
      <c r="E14">
        <v>555194770000</v>
      </c>
      <c r="F14">
        <f t="shared" si="2"/>
        <v>7406841325</v>
      </c>
      <c r="G14">
        <f t="shared" si="3"/>
        <v>1.352136645821278</v>
      </c>
    </row>
    <row r="15" spans="1:7" x14ac:dyDescent="0.35">
      <c r="A15" s="1">
        <v>42004</v>
      </c>
      <c r="B15">
        <v>1407.51</v>
      </c>
      <c r="C15">
        <f t="shared" si="0"/>
        <v>105.22000000000003</v>
      </c>
      <c r="D15">
        <f t="shared" si="1"/>
        <v>8.07961360372882</v>
      </c>
      <c r="E15">
        <v>547787928675</v>
      </c>
      <c r="F15">
        <f t="shared" si="2"/>
        <v>-224276778359</v>
      </c>
      <c r="G15">
        <f t="shared" si="3"/>
        <v>-29.048961352033846</v>
      </c>
    </row>
    <row r="16" spans="1:7" x14ac:dyDescent="0.35">
      <c r="A16" s="1">
        <v>41639</v>
      </c>
      <c r="B16">
        <v>1302.29</v>
      </c>
      <c r="C16">
        <f t="shared" si="0"/>
        <v>442.49</v>
      </c>
      <c r="D16">
        <f t="shared" si="1"/>
        <v>51.464294021865555</v>
      </c>
      <c r="E16">
        <v>772064707034</v>
      </c>
      <c r="F16">
        <f t="shared" si="2"/>
        <v>308902440643</v>
      </c>
      <c r="G16">
        <f t="shared" si="3"/>
        <v>66.69421562555047</v>
      </c>
    </row>
    <row r="17" spans="1:7" x14ac:dyDescent="0.35">
      <c r="A17" s="1">
        <v>41274</v>
      </c>
      <c r="B17">
        <v>859.8</v>
      </c>
      <c r="C17">
        <f t="shared" si="0"/>
        <v>131.18999999999994</v>
      </c>
      <c r="D17">
        <f t="shared" si="1"/>
        <v>18.005517354963551</v>
      </c>
      <c r="E17">
        <v>463162266391</v>
      </c>
      <c r="F17">
        <f t="shared" si="2"/>
        <v>-14606108007</v>
      </c>
      <c r="G17">
        <f t="shared" si="3"/>
        <v>-3.0571525428831614</v>
      </c>
    </row>
    <row r="18" spans="1:7" x14ac:dyDescent="0.35">
      <c r="A18" s="1">
        <v>40907</v>
      </c>
      <c r="B18">
        <v>728.61</v>
      </c>
      <c r="C18">
        <f t="shared" si="0"/>
        <v>-170.18999999999994</v>
      </c>
      <c r="D18">
        <f t="shared" si="1"/>
        <v>-18.935246995994653</v>
      </c>
      <c r="E18">
        <v>477768374398</v>
      </c>
      <c r="F18">
        <f t="shared" si="2"/>
        <v>9113559186</v>
      </c>
      <c r="G18">
        <f t="shared" si="3"/>
        <v>1.9446208361003192</v>
      </c>
    </row>
    <row r="19" spans="1:7" x14ac:dyDescent="0.35">
      <c r="A19" s="1">
        <v>40543</v>
      </c>
      <c r="B19">
        <v>898.8</v>
      </c>
      <c r="C19">
        <f t="shared" si="0"/>
        <v>-8.7900000000000773</v>
      </c>
      <c r="D19">
        <f t="shared" si="1"/>
        <v>-0.9684989918355289</v>
      </c>
      <c r="E19">
        <v>468654815212</v>
      </c>
      <c r="F19">
        <f t="shared" si="2"/>
        <v>-45823376151</v>
      </c>
      <c r="G19">
        <f t="shared" si="3"/>
        <v>-8.9067674626986157</v>
      </c>
    </row>
    <row r="20" spans="1:7" x14ac:dyDescent="0.35">
      <c r="A20" s="1">
        <v>40178</v>
      </c>
      <c r="B20">
        <v>907.59</v>
      </c>
      <c r="C20">
        <f t="shared" si="0"/>
        <v>48.350000000000023</v>
      </c>
      <c r="D20">
        <f t="shared" si="1"/>
        <v>5.6270657790605672</v>
      </c>
      <c r="E20">
        <v>514478191363</v>
      </c>
      <c r="F20">
        <f t="shared" si="2"/>
        <v>8352049873</v>
      </c>
      <c r="G20">
        <f t="shared" si="3"/>
        <v>1.6501913630487746</v>
      </c>
    </row>
    <row r="21" spans="1:7" x14ac:dyDescent="0.35">
      <c r="A21" s="1">
        <v>39813</v>
      </c>
      <c r="B21">
        <v>859.24</v>
      </c>
      <c r="C21">
        <f t="shared" si="0"/>
        <v>-616.44000000000005</v>
      </c>
      <c r="D21">
        <f t="shared" si="1"/>
        <v>-41.773284180852222</v>
      </c>
      <c r="E21">
        <v>506126141490</v>
      </c>
      <c r="F21">
        <f t="shared" si="2"/>
        <v>-5601663610</v>
      </c>
      <c r="G21">
        <f t="shared" si="3"/>
        <v>-1.09465687699056</v>
      </c>
    </row>
    <row r="22" spans="1:7" x14ac:dyDescent="0.35">
      <c r="A22" s="1">
        <v>39447</v>
      </c>
      <c r="B22">
        <v>1475.68</v>
      </c>
      <c r="C22">
        <f t="shared" si="0"/>
        <v>-205.38999999999987</v>
      </c>
      <c r="D22">
        <f t="shared" si="1"/>
        <v>-12.217813654398679</v>
      </c>
      <c r="E22">
        <v>511727805100</v>
      </c>
      <c r="F22">
        <f t="shared" si="2"/>
        <v>70154793007</v>
      </c>
      <c r="G22">
        <f t="shared" si="3"/>
        <v>15.887472985379063</v>
      </c>
    </row>
    <row r="23" spans="1:7" x14ac:dyDescent="0.35">
      <c r="A23" s="1">
        <v>39080</v>
      </c>
      <c r="B23">
        <v>1681.07</v>
      </c>
      <c r="C23">
        <f t="shared" si="0"/>
        <v>31.309999999999945</v>
      </c>
      <c r="D23">
        <f t="shared" si="1"/>
        <v>1.8978518087479357</v>
      </c>
      <c r="E23">
        <v>441573012093</v>
      </c>
      <c r="F23">
        <f t="shared" si="2"/>
        <v>-21596441807</v>
      </c>
      <c r="G23">
        <f t="shared" si="3"/>
        <v>-4.6627517478004394</v>
      </c>
    </row>
    <row r="24" spans="1:7" x14ac:dyDescent="0.35">
      <c r="A24" s="1">
        <v>38716</v>
      </c>
      <c r="B24">
        <v>1649.76</v>
      </c>
      <c r="C24">
        <f t="shared" si="0"/>
        <v>500.12999999999988</v>
      </c>
      <c r="D24">
        <f t="shared" si="1"/>
        <v>43.503562015605006</v>
      </c>
      <c r="E24">
        <v>463169453900</v>
      </c>
      <c r="F24">
        <f t="shared" si="2"/>
        <v>137411352115</v>
      </c>
      <c r="G24">
        <f t="shared" si="3"/>
        <v>42.18202137170217</v>
      </c>
    </row>
    <row r="25" spans="1:7" x14ac:dyDescent="0.35">
      <c r="A25" s="1">
        <v>38352</v>
      </c>
      <c r="B25">
        <v>1149.6300000000001</v>
      </c>
      <c r="C25">
        <f t="shared" si="0"/>
        <v>105.94000000000005</v>
      </c>
      <c r="D25">
        <f t="shared" si="1"/>
        <v>10.150523622914855</v>
      </c>
      <c r="E25">
        <v>325758101785</v>
      </c>
      <c r="F25">
        <f t="shared" si="2"/>
        <v>47773977471</v>
      </c>
      <c r="G25">
        <f t="shared" si="3"/>
        <v>17.185865411880997</v>
      </c>
    </row>
    <row r="26" spans="1:7" x14ac:dyDescent="0.35">
      <c r="A26" s="1">
        <v>37986</v>
      </c>
      <c r="B26">
        <v>1043.69</v>
      </c>
      <c r="C26">
        <f t="shared" si="0"/>
        <v>200.40000000000009</v>
      </c>
      <c r="D26">
        <f t="shared" si="1"/>
        <v>23.764066928340203</v>
      </c>
      <c r="E26">
        <v>277984124314</v>
      </c>
      <c r="F26">
        <f t="shared" si="2"/>
        <v>94865441778</v>
      </c>
      <c r="G26">
        <f t="shared" si="3"/>
        <v>51.805441402381234</v>
      </c>
    </row>
    <row r="27" spans="1:7" x14ac:dyDescent="0.35">
      <c r="A27" s="1">
        <v>37621</v>
      </c>
      <c r="B27">
        <v>843.29</v>
      </c>
      <c r="C27">
        <f t="shared" si="0"/>
        <v>-188.85000000000014</v>
      </c>
      <c r="D27">
        <f t="shared" si="1"/>
        <v>-18.296936462107865</v>
      </c>
      <c r="E27">
        <v>183118682536</v>
      </c>
      <c r="F27">
        <f t="shared" si="2"/>
        <v>2526195642</v>
      </c>
      <c r="G27">
        <f t="shared" si="3"/>
        <v>1.3988376180249225</v>
      </c>
    </row>
    <row r="28" spans="1:7" x14ac:dyDescent="0.35">
      <c r="A28" s="1">
        <v>37256</v>
      </c>
      <c r="B28">
        <v>1032.1400000000001</v>
      </c>
      <c r="C28">
        <f t="shared" si="0"/>
        <v>-251.52999999999997</v>
      </c>
      <c r="D28">
        <f t="shared" si="1"/>
        <v>-19.594599858219009</v>
      </c>
      <c r="E28">
        <v>180592486894</v>
      </c>
      <c r="F28">
        <f t="shared" si="2"/>
        <v>28113767194</v>
      </c>
      <c r="G28">
        <f t="shared" si="3"/>
        <v>18.437830045604716</v>
      </c>
    </row>
    <row r="29" spans="1:7" x14ac:dyDescent="0.35">
      <c r="A29" s="1">
        <v>36889</v>
      </c>
      <c r="B29">
        <v>1283.67</v>
      </c>
      <c r="C29">
        <f t="shared" si="0"/>
        <v>-438.53</v>
      </c>
      <c r="D29">
        <f t="shared" si="1"/>
        <v>-25.463360817558936</v>
      </c>
      <c r="E29">
        <v>152478719700</v>
      </c>
      <c r="F29">
        <f t="shared" si="2"/>
        <v>13187512215</v>
      </c>
      <c r="G29">
        <f t="shared" si="3"/>
        <v>9.4675841017604334</v>
      </c>
    </row>
    <row r="30" spans="1:7" x14ac:dyDescent="0.35">
      <c r="A30" s="1">
        <v>36525</v>
      </c>
      <c r="B30">
        <v>1722.2</v>
      </c>
      <c r="C30">
        <f t="shared" si="0"/>
        <v>635.21</v>
      </c>
      <c r="D30">
        <f t="shared" si="1"/>
        <v>58.437520124380171</v>
      </c>
      <c r="E30">
        <v>139291207485</v>
      </c>
      <c r="F30">
        <f t="shared" si="2"/>
        <v>35448821547</v>
      </c>
      <c r="G30">
        <f t="shared" si="3"/>
        <v>34.137140847442609</v>
      </c>
    </row>
    <row r="31" spans="1:7" x14ac:dyDescent="0.35">
      <c r="A31" s="1">
        <v>36160</v>
      </c>
      <c r="B31">
        <v>1086.99</v>
      </c>
      <c r="C31">
        <f t="shared" si="0"/>
        <v>-88.039999999999964</v>
      </c>
      <c r="D31">
        <f t="shared" si="1"/>
        <v>-7.4925746576683121</v>
      </c>
      <c r="E31">
        <v>103842385938</v>
      </c>
      <c r="F31">
        <f t="shared" si="2"/>
        <v>1926657201</v>
      </c>
      <c r="G31">
        <f t="shared" si="3"/>
        <v>1.890441470493589</v>
      </c>
    </row>
    <row r="32" spans="1:7" x14ac:dyDescent="0.35">
      <c r="A32" s="1">
        <v>35795</v>
      </c>
      <c r="B32">
        <v>1175.03</v>
      </c>
      <c r="C32">
        <f t="shared" si="0"/>
        <v>-295.91000000000008</v>
      </c>
      <c r="D32">
        <f t="shared" si="1"/>
        <v>-20.117067997335042</v>
      </c>
      <c r="E32">
        <v>101915728737</v>
      </c>
      <c r="F32">
        <f t="shared" si="2"/>
        <v>6799164377</v>
      </c>
      <c r="G32">
        <f t="shared" si="3"/>
        <v>7.1482442861017566</v>
      </c>
    </row>
    <row r="33" spans="1:7" x14ac:dyDescent="0.35">
      <c r="A33" s="1">
        <v>35430</v>
      </c>
      <c r="B33">
        <v>1470.94</v>
      </c>
      <c r="C33">
        <f t="shared" si="0"/>
        <v>-106.75999999999999</v>
      </c>
      <c r="D33">
        <f t="shared" si="1"/>
        <v>-6.766812448500982</v>
      </c>
      <c r="E33">
        <v>95116564360</v>
      </c>
      <c r="F33">
        <f t="shared" si="2"/>
        <v>6700494658</v>
      </c>
      <c r="G33">
        <f t="shared" si="3"/>
        <v>7.5783674625930955</v>
      </c>
    </row>
    <row r="34" spans="1:7" x14ac:dyDescent="0.35">
      <c r="A34" s="1">
        <v>35062</v>
      </c>
      <c r="B34">
        <v>1577.7</v>
      </c>
      <c r="C34">
        <f t="shared" si="0"/>
        <v>18.610000000000127</v>
      </c>
      <c r="D34">
        <f t="shared" si="1"/>
        <v>1.1936450108717347</v>
      </c>
      <c r="E34">
        <v>88416069702</v>
      </c>
      <c r="F34">
        <f t="shared" si="2"/>
        <v>7560727902</v>
      </c>
      <c r="G34">
        <f t="shared" si="3"/>
        <v>9.350931841586748</v>
      </c>
    </row>
    <row r="35" spans="1:7" x14ac:dyDescent="0.35">
      <c r="A35" s="1">
        <v>34698</v>
      </c>
      <c r="B35">
        <v>1559.09</v>
      </c>
      <c r="C35">
        <f t="shared" si="0"/>
        <v>119.77999999999997</v>
      </c>
      <c r="D35">
        <f t="shared" si="1"/>
        <v>8.3220432012561556</v>
      </c>
      <c r="E35">
        <v>80855341800</v>
      </c>
      <c r="F35">
        <f t="shared" si="2"/>
        <v>-13824774120</v>
      </c>
      <c r="G35">
        <f t="shared" si="3"/>
        <v>-14.6015601963154</v>
      </c>
    </row>
    <row r="36" spans="1:7" x14ac:dyDescent="0.35">
      <c r="A36" s="1">
        <v>34334</v>
      </c>
      <c r="B36">
        <v>1439.31</v>
      </c>
      <c r="C36">
        <f t="shared" si="0"/>
        <v>131.64999999999986</v>
      </c>
      <c r="D36">
        <f t="shared" si="1"/>
        <v>10.067601670158899</v>
      </c>
      <c r="E36">
        <v>94680115920</v>
      </c>
      <c r="F36" t="str">
        <f t="shared" si="2"/>
        <v/>
      </c>
      <c r="G36" t="str">
        <f t="shared" si="3"/>
        <v/>
      </c>
    </row>
    <row r="37" spans="1:7" x14ac:dyDescent="0.35">
      <c r="A37" s="1">
        <v>33969</v>
      </c>
      <c r="B37">
        <v>1307.6600000000001</v>
      </c>
      <c r="C37">
        <f t="shared" si="0"/>
        <v>-407.02</v>
      </c>
      <c r="D37">
        <f t="shared" si="1"/>
        <v>-23.737373737373737</v>
      </c>
      <c r="F37" t="str">
        <f t="shared" si="2"/>
        <v/>
      </c>
      <c r="G37" t="str">
        <f t="shared" si="3"/>
        <v/>
      </c>
    </row>
    <row r="38" spans="1:7" x14ac:dyDescent="0.35">
      <c r="A38" s="1">
        <v>33603</v>
      </c>
      <c r="B38">
        <v>1714.68</v>
      </c>
      <c r="C38">
        <f t="shared" si="0"/>
        <v>-19.149999999999864</v>
      </c>
      <c r="D38">
        <f t="shared" si="1"/>
        <v>-1.1044912130947016</v>
      </c>
      <c r="F38" t="str">
        <f t="shared" si="2"/>
        <v/>
      </c>
      <c r="G38" t="str">
        <f t="shared" si="3"/>
        <v/>
      </c>
    </row>
    <row r="39" spans="1:7" x14ac:dyDescent="0.35">
      <c r="A39" s="1">
        <v>33238</v>
      </c>
      <c r="B39">
        <v>1733.83</v>
      </c>
      <c r="C39">
        <f t="shared" si="0"/>
        <v>-1147.54</v>
      </c>
      <c r="D39">
        <f t="shared" si="1"/>
        <v>-39.826193789759735</v>
      </c>
      <c r="F39" t="str">
        <f t="shared" si="2"/>
        <v/>
      </c>
      <c r="G39" t="str">
        <f t="shared" si="3"/>
        <v/>
      </c>
    </row>
    <row r="40" spans="1:7" x14ac:dyDescent="0.35">
      <c r="A40" s="1">
        <v>32871</v>
      </c>
      <c r="B40">
        <v>2881.37</v>
      </c>
      <c r="C40">
        <f t="shared" si="0"/>
        <v>524.33999999999969</v>
      </c>
      <c r="D40">
        <f t="shared" si="1"/>
        <v>22.245792374301544</v>
      </c>
      <c r="F40" t="str">
        <f t="shared" si="2"/>
        <v/>
      </c>
      <c r="G40" t="str">
        <f t="shared" si="3"/>
        <v/>
      </c>
    </row>
    <row r="41" spans="1:7" x14ac:dyDescent="0.35">
      <c r="A41" s="1">
        <v>32507</v>
      </c>
      <c r="B41">
        <v>2357.0300000000002</v>
      </c>
      <c r="C41">
        <f t="shared" si="0"/>
        <v>631.20000000000027</v>
      </c>
      <c r="D41">
        <f t="shared" si="1"/>
        <v>36.573706564377737</v>
      </c>
      <c r="F41" t="str">
        <f t="shared" si="2"/>
        <v/>
      </c>
      <c r="G41" t="str">
        <f t="shared" si="3"/>
        <v/>
      </c>
    </row>
    <row r="42" spans="1:7" x14ac:dyDescent="0.35">
      <c r="A42" s="1">
        <v>32142</v>
      </c>
      <c r="B42">
        <v>1725.83</v>
      </c>
      <c r="C42">
        <f t="shared" si="0"/>
        <v>163.27999999999997</v>
      </c>
      <c r="D42">
        <f t="shared" si="1"/>
        <v>10.449585613260373</v>
      </c>
      <c r="F42" t="str">
        <f t="shared" si="2"/>
        <v/>
      </c>
      <c r="G42" t="str">
        <f t="shared" si="3"/>
        <v/>
      </c>
    </row>
    <row r="43" spans="1:7" x14ac:dyDescent="0.35">
      <c r="A43" s="1">
        <v>31777</v>
      </c>
      <c r="B43">
        <v>1562.55</v>
      </c>
      <c r="C43">
        <f t="shared" si="0"/>
        <v>515.47</v>
      </c>
      <c r="D43">
        <f t="shared" si="1"/>
        <v>49.229285250410669</v>
      </c>
      <c r="F43" t="str">
        <f t="shared" si="2"/>
        <v/>
      </c>
      <c r="G43" t="str">
        <f t="shared" si="3"/>
        <v/>
      </c>
    </row>
    <row r="44" spans="1:7" x14ac:dyDescent="0.35">
      <c r="A44" s="1">
        <v>31412</v>
      </c>
      <c r="B44">
        <v>1047.08</v>
      </c>
      <c r="C44">
        <f t="shared" si="0"/>
        <v>133.70999999999992</v>
      </c>
      <c r="D44">
        <f t="shared" si="1"/>
        <v>14.639193317056607</v>
      </c>
      <c r="F44" t="str">
        <f t="shared" si="2"/>
        <v/>
      </c>
      <c r="G44" t="str">
        <f t="shared" si="3"/>
        <v/>
      </c>
    </row>
    <row r="45" spans="1:7" x14ac:dyDescent="0.35">
      <c r="A45" s="1">
        <v>31047</v>
      </c>
      <c r="B45">
        <v>913.37</v>
      </c>
      <c r="C45">
        <f t="shared" si="0"/>
        <v>181.54999999999995</v>
      </c>
      <c r="D45">
        <f t="shared" si="1"/>
        <v>24.808012899346828</v>
      </c>
      <c r="F45" t="str">
        <f t="shared" si="2"/>
        <v/>
      </c>
      <c r="G45" t="str">
        <f t="shared" si="3"/>
        <v/>
      </c>
    </row>
    <row r="46" spans="1:7" x14ac:dyDescent="0.35">
      <c r="A46" s="1">
        <v>30680</v>
      </c>
      <c r="B46">
        <v>731.82</v>
      </c>
      <c r="C46">
        <f t="shared" si="0"/>
        <v>138.10000000000002</v>
      </c>
      <c r="D46">
        <f t="shared" si="1"/>
        <v>23.260122616721688</v>
      </c>
      <c r="F46" t="str">
        <f t="shared" si="2"/>
        <v/>
      </c>
      <c r="G46" t="str">
        <f t="shared" si="3"/>
        <v/>
      </c>
    </row>
    <row r="47" spans="1:7" x14ac:dyDescent="0.35">
      <c r="A47" s="1">
        <v>30316</v>
      </c>
      <c r="B47">
        <v>593.72</v>
      </c>
      <c r="C47">
        <f t="shared" si="0"/>
        <v>23.410000000000082</v>
      </c>
      <c r="D47">
        <f t="shared" si="1"/>
        <v>4.1047851168662808</v>
      </c>
      <c r="F47" t="str">
        <f t="shared" si="2"/>
        <v/>
      </c>
      <c r="G47" t="str">
        <f t="shared" si="3"/>
        <v/>
      </c>
    </row>
    <row r="48" spans="1:7" x14ac:dyDescent="0.35">
      <c r="A48" s="1">
        <v>29951</v>
      </c>
      <c r="B48">
        <v>570.30999999999995</v>
      </c>
      <c r="C48">
        <f t="shared" si="0"/>
        <v>79.209999999999923</v>
      </c>
      <c r="D48">
        <f t="shared" si="1"/>
        <v>16.12909794339237</v>
      </c>
      <c r="F48" t="str">
        <f t="shared" si="2"/>
        <v/>
      </c>
      <c r="G48" t="str">
        <f t="shared" si="3"/>
        <v/>
      </c>
    </row>
    <row r="49" spans="1:2" x14ac:dyDescent="0.35">
      <c r="A49" s="1">
        <v>29586</v>
      </c>
      <c r="B49">
        <v>491.1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Thurlow, Christopher (DDI/EMD)</cp:lastModifiedBy>
  <dcterms:created xsi:type="dcterms:W3CDTF">2013-04-03T15:49:21Z</dcterms:created>
  <dcterms:modified xsi:type="dcterms:W3CDTF">2022-07-06T22:04:22Z</dcterms:modified>
</cp:coreProperties>
</file>