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I Semestre 2018\Proyecto de graduación\Graduacion\Solución\"/>
    </mc:Choice>
  </mc:AlternateContent>
  <bookViews>
    <workbookView xWindow="0" yWindow="0" windowWidth="20760" windowHeight="11190" firstSheet="1" activeTab="2"/>
  </bookViews>
  <sheets>
    <sheet name="30% A" sheetId="1" r:id="rId1"/>
    <sheet name="45%" sheetId="2" r:id="rId2"/>
    <sheet name="Extrapolación de Fd" sheetId="3" r:id="rId3"/>
    <sheet name="Anexos Exce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E11" i="3" l="1"/>
</calcChain>
</file>

<file path=xl/sharedStrings.xml><?xml version="1.0" encoding="utf-8"?>
<sst xmlns="http://schemas.openxmlformats.org/spreadsheetml/2006/main" count="14" uniqueCount="11">
  <si>
    <t>Interpolaciónde factor de diámetro</t>
  </si>
  <si>
    <t>Datos tabla K</t>
  </si>
  <si>
    <t>https://www.conveyoreng.com/wp-content/uploads/downloads/2013/02/CEMC-Screw-Conveyor-Manual-2.20.pdf</t>
  </si>
  <si>
    <t>Diámetro</t>
  </si>
  <si>
    <t>Ecuación</t>
  </si>
  <si>
    <t>a</t>
  </si>
  <si>
    <t>b</t>
  </si>
  <si>
    <t>Factor</t>
  </si>
  <si>
    <t>Diámetro deseado (in)</t>
  </si>
  <si>
    <t>Parametros de la ecuación</t>
  </si>
  <si>
    <t>Valor 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</si>
</sst>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CFM@30%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39955118110236221"/>
                  <c:y val="0.50462962962962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'30% A'!$A$1:$A$9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</c:numCache>
            </c:numRef>
          </c:xVal>
          <c:yVal>
            <c:numRef>
              <c:f>'30% A'!$B$1:$B$9</c:f>
              <c:numCache>
                <c:formatCode>General</c:formatCode>
                <c:ptCount val="9"/>
                <c:pt idx="0">
                  <c:v>0.4</c:v>
                </c:pt>
                <c:pt idx="1">
                  <c:v>1.5</c:v>
                </c:pt>
                <c:pt idx="2">
                  <c:v>5.5</c:v>
                </c:pt>
                <c:pt idx="3">
                  <c:v>12.9</c:v>
                </c:pt>
                <c:pt idx="4">
                  <c:v>20.8</c:v>
                </c:pt>
                <c:pt idx="5">
                  <c:v>31.2</c:v>
                </c:pt>
                <c:pt idx="6">
                  <c:v>45</c:v>
                </c:pt>
                <c:pt idx="7">
                  <c:v>62.5</c:v>
                </c:pt>
                <c:pt idx="8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7-450A-A02D-B35284F66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915263"/>
        <c:axId val="1044912767"/>
      </c:scatterChart>
      <c:valAx>
        <c:axId val="104491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Diámetro</a:t>
                </a:r>
                <a:r>
                  <a:rPr lang="es-CR" baseline="0"/>
                  <a:t> (in)</a:t>
                </a:r>
                <a:endParaRPr lang="es-C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44912767"/>
        <c:crosses val="autoZero"/>
        <c:crossBetween val="midCat"/>
      </c:valAx>
      <c:valAx>
        <c:axId val="10449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CFM (ft3/h)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4491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12954266659417"/>
          <c:y val="4.9052396878483832E-2"/>
          <c:w val="0.6363198781824484"/>
          <c:h val="0.75293954476426228"/>
        </c:manualLayout>
      </c:layout>
      <c:scatterChart>
        <c:scatterStyle val="lineMarker"/>
        <c:varyColors val="0"/>
        <c:ser>
          <c:idx val="0"/>
          <c:order val="0"/>
          <c:tx>
            <c:v>CFM@45%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9622084427491957"/>
                  <c:y val="0.45869328206883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'45%'!$A$1:$A$11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</c:numCache>
            </c:numRef>
          </c:xVal>
          <c:yVal>
            <c:numRef>
              <c:f>'45%'!$B$1:$B$11</c:f>
              <c:numCache>
                <c:formatCode>General</c:formatCode>
                <c:ptCount val="11"/>
                <c:pt idx="0">
                  <c:v>0.61</c:v>
                </c:pt>
                <c:pt idx="1">
                  <c:v>2.2000000000000002</c:v>
                </c:pt>
                <c:pt idx="2">
                  <c:v>8.1999999999999993</c:v>
                </c:pt>
                <c:pt idx="3">
                  <c:v>19.399999999999999</c:v>
                </c:pt>
                <c:pt idx="4">
                  <c:v>31.2</c:v>
                </c:pt>
                <c:pt idx="5">
                  <c:v>46.7</c:v>
                </c:pt>
                <c:pt idx="6">
                  <c:v>67.599999999999994</c:v>
                </c:pt>
                <c:pt idx="7">
                  <c:v>93.7</c:v>
                </c:pt>
                <c:pt idx="8">
                  <c:v>164</c:v>
                </c:pt>
                <c:pt idx="9">
                  <c:v>320</c:v>
                </c:pt>
                <c:pt idx="10">
                  <c:v>553.20000000000005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8-461F-B474-9FF1AC3F1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686767"/>
        <c:axId val="1051677615"/>
      </c:scatterChart>
      <c:valAx>
        <c:axId val="105168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Diámetro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51677615"/>
        <c:crosses val="autoZero"/>
        <c:crossBetween val="midCat"/>
      </c:valAx>
      <c:valAx>
        <c:axId val="10516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CFM</a:t>
                </a:r>
                <a:r>
                  <a:rPr lang="es-CR" baseline="0"/>
                  <a:t> (ft3/h)</a:t>
                </a:r>
                <a:endParaRPr lang="es-C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5168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666622015676"/>
          <c:y val="4.9279016592601164E-2"/>
          <c:w val="0.62350708435223956"/>
          <c:h val="0.75179813734488754"/>
        </c:manualLayout>
      </c:layout>
      <c:scatterChart>
        <c:scatterStyle val="smoothMarker"/>
        <c:varyColors val="0"/>
        <c:ser>
          <c:idx val="0"/>
          <c:order val="0"/>
          <c:tx>
            <c:v>Factor de diámetro (Fd)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32276115207377776"/>
                  <c:y val="0.49114988369869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'Extrapolación de Fd'!$A$6:$A$19</c:f>
              <c:numCache>
                <c:formatCode>General</c:formatCode>
                <c:ptCount val="14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30</c:v>
                </c:pt>
                <c:pt idx="11">
                  <c:v>36</c:v>
                </c:pt>
                <c:pt idx="12">
                  <c:v>42</c:v>
                </c:pt>
                <c:pt idx="13">
                  <c:v>48</c:v>
                </c:pt>
              </c:numCache>
            </c:numRef>
          </c:xVal>
          <c:yVal>
            <c:numRef>
              <c:f>'Extrapolación de Fd'!$B$6:$B$19</c:f>
              <c:numCache>
                <c:formatCode>General</c:formatCode>
                <c:ptCount val="14"/>
                <c:pt idx="0">
                  <c:v>12</c:v>
                </c:pt>
                <c:pt idx="1">
                  <c:v>18</c:v>
                </c:pt>
                <c:pt idx="2">
                  <c:v>31</c:v>
                </c:pt>
                <c:pt idx="3">
                  <c:v>37</c:v>
                </c:pt>
                <c:pt idx="4">
                  <c:v>55</c:v>
                </c:pt>
                <c:pt idx="5">
                  <c:v>78</c:v>
                </c:pt>
                <c:pt idx="6">
                  <c:v>106</c:v>
                </c:pt>
                <c:pt idx="7">
                  <c:v>135</c:v>
                </c:pt>
                <c:pt idx="8">
                  <c:v>165</c:v>
                </c:pt>
                <c:pt idx="9">
                  <c:v>235</c:v>
                </c:pt>
                <c:pt idx="10">
                  <c:v>360</c:v>
                </c:pt>
                <c:pt idx="11">
                  <c:v>512</c:v>
                </c:pt>
                <c:pt idx="12">
                  <c:v>720</c:v>
                </c:pt>
                <c:pt idx="13">
                  <c:v>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4-45EA-A543-80FC251F3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334672"/>
        <c:axId val="804335920"/>
      </c:scatterChart>
      <c:valAx>
        <c:axId val="80433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Diámetro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04335920"/>
        <c:crosses val="autoZero"/>
        <c:crossBetween val="midCat"/>
      </c:valAx>
      <c:valAx>
        <c:axId val="8043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Factor de diámetro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0433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68476824343331"/>
          <c:y val="0.42440097951305145"/>
          <c:w val="0.21122754047025644"/>
          <c:h val="0.15119804097389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8</xdr:row>
      <xdr:rowOff>190499</xdr:rowOff>
    </xdr:from>
    <xdr:to>
      <xdr:col>11</xdr:col>
      <xdr:colOff>9525</xdr:colOff>
      <xdr:row>23</xdr:row>
      <xdr:rowOff>180974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9531</xdr:colOff>
      <xdr:row>8</xdr:row>
      <xdr:rowOff>190499</xdr:rowOff>
    </xdr:from>
    <xdr:to>
      <xdr:col>11</xdr:col>
      <xdr:colOff>38100</xdr:colOff>
      <xdr:row>23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750093</xdr:colOff>
      <xdr:row>8</xdr:row>
      <xdr:rowOff>22622</xdr:rowOff>
    </xdr:from>
    <xdr:to>
      <xdr:col>11</xdr:col>
      <xdr:colOff>28575</xdr:colOff>
      <xdr:row>23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H27" sqref="H27"/>
    </sheetView>
  </sheetViews>
  <sheetFormatPr baseColWidth="10" defaultRowHeight="15" x14ac:dyDescent="0.25"/>
  <sheetData>
    <row r="1" spans="1:2" x14ac:dyDescent="0.25">
      <c r="A1">
        <v>4</v>
      </c>
      <c r="B1">
        <v>0.4</v>
      </c>
    </row>
    <row r="2" spans="1:2" x14ac:dyDescent="0.25">
      <c r="A2">
        <v>6</v>
      </c>
      <c r="B2">
        <v>1.5</v>
      </c>
    </row>
    <row r="3" spans="1:2" x14ac:dyDescent="0.25">
      <c r="A3">
        <v>9</v>
      </c>
      <c r="B3">
        <v>5.5</v>
      </c>
    </row>
    <row r="4" spans="1:2" x14ac:dyDescent="0.25">
      <c r="A4">
        <v>12</v>
      </c>
      <c r="B4">
        <v>12.9</v>
      </c>
    </row>
    <row r="5" spans="1:2" x14ac:dyDescent="0.25">
      <c r="A5">
        <v>14</v>
      </c>
      <c r="B5">
        <v>20.8</v>
      </c>
    </row>
    <row r="6" spans="1:2" x14ac:dyDescent="0.25">
      <c r="A6">
        <v>16</v>
      </c>
      <c r="B6">
        <v>31.2</v>
      </c>
    </row>
    <row r="7" spans="1:2" x14ac:dyDescent="0.25">
      <c r="A7">
        <v>18</v>
      </c>
      <c r="B7">
        <v>45</v>
      </c>
    </row>
    <row r="8" spans="1:2" x14ac:dyDescent="0.25">
      <c r="A8">
        <v>20</v>
      </c>
      <c r="B8">
        <v>62.5</v>
      </c>
    </row>
    <row r="9" spans="1:2" x14ac:dyDescent="0.25">
      <c r="A9">
        <v>24</v>
      </c>
      <c r="B9">
        <v>109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A17" workbookViewId="0">
      <selection activeCell="K29" sqref="K29"/>
    </sheetView>
  </sheetViews>
  <sheetFormatPr baseColWidth="10" defaultRowHeight="15" x14ac:dyDescent="0.25"/>
  <sheetData>
    <row r="1" spans="1:2" x14ac:dyDescent="0.25">
      <c r="A1">
        <v>4</v>
      </c>
      <c r="B1">
        <v>0.61</v>
      </c>
    </row>
    <row r="2" spans="1:2" x14ac:dyDescent="0.25">
      <c r="A2">
        <v>6</v>
      </c>
      <c r="B2">
        <v>2.2000000000000002</v>
      </c>
    </row>
    <row r="3" spans="1:2" x14ac:dyDescent="0.25">
      <c r="A3">
        <v>9</v>
      </c>
      <c r="B3">
        <v>8.1999999999999993</v>
      </c>
    </row>
    <row r="4" spans="1:2" x14ac:dyDescent="0.25">
      <c r="A4">
        <v>12</v>
      </c>
      <c r="B4">
        <v>19.399999999999999</v>
      </c>
    </row>
    <row r="5" spans="1:2" x14ac:dyDescent="0.25">
      <c r="A5">
        <v>14</v>
      </c>
      <c r="B5">
        <v>31.2</v>
      </c>
    </row>
    <row r="6" spans="1:2" x14ac:dyDescent="0.25">
      <c r="A6">
        <v>16</v>
      </c>
      <c r="B6">
        <v>46.7</v>
      </c>
    </row>
    <row r="7" spans="1:2" x14ac:dyDescent="0.25">
      <c r="A7">
        <v>18</v>
      </c>
      <c r="B7">
        <v>67.599999999999994</v>
      </c>
    </row>
    <row r="8" spans="1:2" x14ac:dyDescent="0.25">
      <c r="A8">
        <v>20</v>
      </c>
      <c r="B8">
        <v>93.7</v>
      </c>
    </row>
    <row r="9" spans="1:2" x14ac:dyDescent="0.25">
      <c r="A9">
        <v>24</v>
      </c>
      <c r="B9">
        <v>164</v>
      </c>
    </row>
    <row r="10" spans="1:2" x14ac:dyDescent="0.25">
      <c r="A10">
        <v>30</v>
      </c>
      <c r="B10">
        <v>320</v>
      </c>
    </row>
    <row r="11" spans="1:2" x14ac:dyDescent="0.25">
      <c r="A11">
        <v>36</v>
      </c>
      <c r="B11">
        <v>553.20000000000005</v>
      </c>
    </row>
    <row r="13" spans="1:2" x14ac:dyDescent="0.25">
      <c r="A13" t="s">
        <v>9</v>
      </c>
    </row>
    <row r="14" spans="1:2" x14ac:dyDescent="0.25">
      <c r="A14" t="s">
        <v>5</v>
      </c>
      <c r="B14">
        <v>8.6999999999999994E-3</v>
      </c>
    </row>
    <row r="15" spans="1:2" x14ac:dyDescent="0.25">
      <c r="A15" t="s">
        <v>6</v>
      </c>
      <c r="B15">
        <v>3.0972</v>
      </c>
    </row>
    <row r="17" spans="1:2" x14ac:dyDescent="0.25">
      <c r="A17" t="s">
        <v>8</v>
      </c>
      <c r="B17">
        <v>1</v>
      </c>
    </row>
    <row r="18" spans="1:2" x14ac:dyDescent="0.25">
      <c r="A18" t="s">
        <v>10</v>
      </c>
      <c r="B18">
        <f>$B$14*(B17)^($B$15)</f>
        <v>8.6999999999999994E-3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Normal="100" workbookViewId="0">
      <selection activeCell="L32" sqref="L32"/>
    </sheetView>
  </sheetViews>
  <sheetFormatPr baseColWidth="10"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5" spans="1:5" x14ac:dyDescent="0.25">
      <c r="A5" t="s">
        <v>3</v>
      </c>
    </row>
    <row r="6" spans="1:5" x14ac:dyDescent="0.25">
      <c r="A6">
        <v>4</v>
      </c>
      <c r="B6">
        <v>12</v>
      </c>
      <c r="D6" t="s">
        <v>4</v>
      </c>
    </row>
    <row r="7" spans="1:5" x14ac:dyDescent="0.25">
      <c r="A7">
        <v>6</v>
      </c>
      <c r="B7">
        <v>18</v>
      </c>
      <c r="D7" t="s">
        <v>5</v>
      </c>
      <c r="E7">
        <v>0.63249999999999995</v>
      </c>
    </row>
    <row r="8" spans="1:5" x14ac:dyDescent="0.25">
      <c r="A8">
        <v>9</v>
      </c>
      <c r="B8">
        <v>31</v>
      </c>
      <c r="D8" t="s">
        <v>6</v>
      </c>
      <c r="E8">
        <v>1.8576999999999999</v>
      </c>
    </row>
    <row r="9" spans="1:5" x14ac:dyDescent="0.25">
      <c r="A9">
        <v>10</v>
      </c>
      <c r="B9">
        <v>37</v>
      </c>
    </row>
    <row r="10" spans="1:5" x14ac:dyDescent="0.25">
      <c r="A10">
        <v>12</v>
      </c>
      <c r="B10">
        <v>55</v>
      </c>
      <c r="D10" t="s">
        <v>8</v>
      </c>
      <c r="E10">
        <v>3</v>
      </c>
    </row>
    <row r="11" spans="1:5" x14ac:dyDescent="0.25">
      <c r="A11">
        <v>14</v>
      </c>
      <c r="B11">
        <v>78</v>
      </c>
      <c r="D11" t="s">
        <v>7</v>
      </c>
      <c r="E11">
        <f>$E$7*E10^($E$8)</f>
        <v>4.8686514557511824</v>
      </c>
    </row>
    <row r="12" spans="1:5" x14ac:dyDescent="0.25">
      <c r="A12">
        <v>16</v>
      </c>
      <c r="B12">
        <v>106</v>
      </c>
    </row>
    <row r="13" spans="1:5" x14ac:dyDescent="0.25">
      <c r="A13">
        <v>18</v>
      </c>
      <c r="B13">
        <v>135</v>
      </c>
    </row>
    <row r="14" spans="1:5" x14ac:dyDescent="0.25">
      <c r="A14">
        <v>20</v>
      </c>
      <c r="B14">
        <v>165</v>
      </c>
    </row>
    <row r="15" spans="1:5" x14ac:dyDescent="0.25">
      <c r="A15">
        <v>24</v>
      </c>
      <c r="B15">
        <v>235</v>
      </c>
    </row>
    <row r="16" spans="1:5" x14ac:dyDescent="0.25">
      <c r="A16">
        <v>30</v>
      </c>
      <c r="B16">
        <v>360</v>
      </c>
    </row>
    <row r="17" spans="1:2" x14ac:dyDescent="0.25">
      <c r="A17">
        <v>36</v>
      </c>
      <c r="B17">
        <v>512</v>
      </c>
    </row>
    <row r="18" spans="1:2" x14ac:dyDescent="0.25">
      <c r="A18">
        <v>42</v>
      </c>
      <c r="B18">
        <v>720</v>
      </c>
    </row>
    <row r="19" spans="1:2" x14ac:dyDescent="0.25">
      <c r="A19">
        <v>48</v>
      </c>
      <c r="B19">
        <v>940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30% A</vt:lpstr>
      <vt:lpstr>45%</vt:lpstr>
      <vt:lpstr>Extrapolación de Fd</vt:lpstr>
      <vt:lpstr>Anexos Excel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Steve Mena Navarro</cp:lastModifiedBy>
  <dcterms:created xsi:type="dcterms:W3CDTF">2018-09-07T22:42:37Z</dcterms:created>
  <dcterms:modified xsi:type="dcterms:W3CDTF">2019-05-08T15:57:38Z</dcterms:modified>
</cp:coreProperties>
</file>