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Steve\Universidad\TEC\II Semestre 2018\Proyecto de graduación\Graduacion\"/>
    </mc:Choice>
  </mc:AlternateContent>
  <bookViews>
    <workbookView xWindow="0" yWindow="0" windowWidth="20490" windowHeight="7620" activeTab="1"/>
  </bookViews>
  <sheets>
    <sheet name="Citrocon" sheetId="3" r:id="rId1"/>
    <sheet name="Romaneo de celda romana" sheetId="4" r:id="rId2"/>
    <sheet name="Levadura" sheetId="1" r:id="rId3"/>
    <sheet name="Mineral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4" l="1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4" i="4"/>
  <c r="D5" i="4"/>
  <c r="D6" i="4"/>
  <c r="D7" i="4"/>
  <c r="D8" i="4"/>
  <c r="D9" i="4"/>
  <c r="D10" i="4"/>
  <c r="D11" i="4"/>
  <c r="D12" i="4"/>
  <c r="D13" i="4"/>
  <c r="D3" i="4"/>
  <c r="E32" i="3" l="1"/>
  <c r="B32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4" i="3"/>
  <c r="E5" i="3"/>
  <c r="E6" i="3"/>
  <c r="E7" i="3"/>
  <c r="E8" i="3"/>
  <c r="E9" i="3"/>
  <c r="E10" i="3"/>
  <c r="E11" i="3"/>
  <c r="E12" i="3"/>
  <c r="E1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4" i="3"/>
  <c r="B3" i="3"/>
  <c r="E3" i="3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3" i="2"/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<sst xmlns="http://schemas.openxmlformats.org/spreadsheetml/2006/main" count="30" uniqueCount="16">
  <si>
    <t>No</t>
  </si>
  <si>
    <t>Calculo de sensibilidades celdas de carga</t>
  </si>
  <si>
    <t>Masa (g)</t>
  </si>
  <si>
    <t>66 o 67</t>
  </si>
  <si>
    <t>Medición</t>
  </si>
  <si>
    <t>Temperatura ambiente</t>
  </si>
  <si>
    <t xml:space="preserve"> </t>
  </si>
  <si>
    <t>|1</t>
  </si>
  <si>
    <t>g</t>
  </si>
  <si>
    <t>Sensibilidad</t>
  </si>
  <si>
    <t>Target</t>
  </si>
  <si>
    <t>Material</t>
  </si>
  <si>
    <t>Citrocon</t>
  </si>
  <si>
    <t>Masa</t>
  </si>
  <si>
    <t>Cociente</t>
  </si>
  <si>
    <t>Medición de la 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</si>
</sst>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Citrocon!$D$2</c:f>
              <c:strCache>
                <c:ptCount val="1"/>
                <c:pt idx="0">
                  <c:v>Medición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Citrocon!$C$3:$C$34</c:f>
              <c:numCache>
                <c:formatCode>General</c:formatCode>
                <c:ptCount val="32"/>
                <c:pt idx="0">
                  <c:v>74</c:v>
                </c:pt>
                <c:pt idx="1">
                  <c:v>119</c:v>
                </c:pt>
                <c:pt idx="2">
                  <c:v>180</c:v>
                </c:pt>
                <c:pt idx="3">
                  <c:v>240</c:v>
                </c:pt>
                <c:pt idx="4">
                  <c:v>299</c:v>
                </c:pt>
                <c:pt idx="5">
                  <c:v>361</c:v>
                </c:pt>
                <c:pt idx="6">
                  <c:v>423</c:v>
                </c:pt>
                <c:pt idx="7">
                  <c:v>479</c:v>
                </c:pt>
                <c:pt idx="8">
                  <c:v>541</c:v>
                </c:pt>
                <c:pt idx="9">
                  <c:v>600</c:v>
                </c:pt>
                <c:pt idx="10">
                  <c:v>659</c:v>
                </c:pt>
                <c:pt idx="11">
                  <c:v>721</c:v>
                </c:pt>
                <c:pt idx="12">
                  <c:v>780</c:v>
                </c:pt>
                <c:pt idx="13">
                  <c:v>842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1082</c:v>
                </c:pt>
                <c:pt idx="18">
                  <c:v>1143</c:v>
                </c:pt>
                <c:pt idx="19">
                  <c:v>1199</c:v>
                </c:pt>
                <c:pt idx="20">
                  <c:v>1261</c:v>
                </c:pt>
                <c:pt idx="21">
                  <c:v>1320</c:v>
                </c:pt>
                <c:pt idx="22">
                  <c:v>1381</c:v>
                </c:pt>
                <c:pt idx="23">
                  <c:v>1439</c:v>
                </c:pt>
                <c:pt idx="24">
                  <c:v>1501</c:v>
                </c:pt>
                <c:pt idx="25">
                  <c:v>1563</c:v>
                </c:pt>
                <c:pt idx="26">
                  <c:v>1620</c:v>
                </c:pt>
                <c:pt idx="27">
                  <c:v>1682</c:v>
                </c:pt>
                <c:pt idx="28">
                  <c:v>1749</c:v>
                </c:pt>
                <c:pt idx="29">
                  <c:v>1767</c:v>
                </c:pt>
              </c:numCache>
            </c:numRef>
          </c:xVal>
          <c:yVal>
            <c:numRef>
              <c:f>Citrocon!$D$3:$D$34</c:f>
              <c:numCache>
                <c:formatCode>General</c:formatCode>
                <c:ptCount val="32"/>
                <c:pt idx="0">
                  <c:v>-32260</c:v>
                </c:pt>
                <c:pt idx="1">
                  <c:v>-51680</c:v>
                </c:pt>
                <c:pt idx="2">
                  <c:v>-78145</c:v>
                </c:pt>
                <c:pt idx="3">
                  <c:v>-103630</c:v>
                </c:pt>
                <c:pt idx="4">
                  <c:v>-129005</c:v>
                </c:pt>
                <c:pt idx="5">
                  <c:v>-156066</c:v>
                </c:pt>
                <c:pt idx="6">
                  <c:v>-183170</c:v>
                </c:pt>
                <c:pt idx="7">
                  <c:v>-207217</c:v>
                </c:pt>
                <c:pt idx="8">
                  <c:v>-234003</c:v>
                </c:pt>
                <c:pt idx="9">
                  <c:v>-259786</c:v>
                </c:pt>
                <c:pt idx="10">
                  <c:v>-284998</c:v>
                </c:pt>
                <c:pt idx="11">
                  <c:v>-312005</c:v>
                </c:pt>
                <c:pt idx="12">
                  <c:v>-337258</c:v>
                </c:pt>
                <c:pt idx="13">
                  <c:v>-364035</c:v>
                </c:pt>
                <c:pt idx="14">
                  <c:v>-389123</c:v>
                </c:pt>
                <c:pt idx="15">
                  <c:v>-415152</c:v>
                </c:pt>
                <c:pt idx="16">
                  <c:v>-441060</c:v>
                </c:pt>
                <c:pt idx="17">
                  <c:v>-467869</c:v>
                </c:pt>
                <c:pt idx="18">
                  <c:v>-494210</c:v>
                </c:pt>
                <c:pt idx="19">
                  <c:v>-518009</c:v>
                </c:pt>
                <c:pt idx="20">
                  <c:v>-545067</c:v>
                </c:pt>
                <c:pt idx="21">
                  <c:v>-570633</c:v>
                </c:pt>
                <c:pt idx="22">
                  <c:v>-596817</c:v>
                </c:pt>
                <c:pt idx="23">
                  <c:v>-621916</c:v>
                </c:pt>
                <c:pt idx="24">
                  <c:v>-648104</c:v>
                </c:pt>
                <c:pt idx="25">
                  <c:v>-674722</c:v>
                </c:pt>
                <c:pt idx="26">
                  <c:v>-699714</c:v>
                </c:pt>
                <c:pt idx="27">
                  <c:v>-726630</c:v>
                </c:pt>
                <c:pt idx="28">
                  <c:v>-755268</c:v>
                </c:pt>
                <c:pt idx="29">
                  <c:v>-763741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9E-4B9B-868E-DCBCA74AB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786303"/>
        <c:axId val="859782975"/>
      </c:scatterChart>
      <c:valAx>
        <c:axId val="85978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859782975"/>
        <c:crosses val="autoZero"/>
        <c:crossBetween val="midCat"/>
      </c:valAx>
      <c:valAx>
        <c:axId val="85978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85978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Levadura!$B$3:$B$30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67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</c:numCache>
            </c:numRef>
          </c:xVal>
          <c:yVal>
            <c:numRef>
              <c:f>Levadura!$C$3:$C$30</c:f>
              <c:numCache>
                <c:formatCode>General</c:formatCode>
                <c:ptCount val="28"/>
                <c:pt idx="0">
                  <c:v>51950</c:v>
                </c:pt>
                <c:pt idx="1">
                  <c:v>64400</c:v>
                </c:pt>
                <c:pt idx="2">
                  <c:v>83900</c:v>
                </c:pt>
                <c:pt idx="3">
                  <c:v>118750</c:v>
                </c:pt>
                <c:pt idx="4">
                  <c:v>148960</c:v>
                </c:pt>
                <c:pt idx="5">
                  <c:v>177100</c:v>
                </c:pt>
                <c:pt idx="6">
                  <c:v>214200</c:v>
                </c:pt>
                <c:pt idx="7">
                  <c:v>245433</c:v>
                </c:pt>
                <c:pt idx="8">
                  <c:v>275200</c:v>
                </c:pt>
                <c:pt idx="9">
                  <c:v>316150</c:v>
                </c:pt>
                <c:pt idx="10">
                  <c:v>350850</c:v>
                </c:pt>
                <c:pt idx="11">
                  <c:v>383400</c:v>
                </c:pt>
                <c:pt idx="12">
                  <c:v>424650</c:v>
                </c:pt>
                <c:pt idx="13">
                  <c:v>456180</c:v>
                </c:pt>
                <c:pt idx="14">
                  <c:v>493810</c:v>
                </c:pt>
                <c:pt idx="15">
                  <c:v>526600</c:v>
                </c:pt>
                <c:pt idx="16">
                  <c:v>566550</c:v>
                </c:pt>
                <c:pt idx="17">
                  <c:v>604050</c:v>
                </c:pt>
                <c:pt idx="18">
                  <c:v>634000</c:v>
                </c:pt>
                <c:pt idx="19">
                  <c:v>666990</c:v>
                </c:pt>
                <c:pt idx="20">
                  <c:v>708020</c:v>
                </c:pt>
                <c:pt idx="21">
                  <c:v>738760</c:v>
                </c:pt>
                <c:pt idx="22">
                  <c:v>775160</c:v>
                </c:pt>
                <c:pt idx="23">
                  <c:v>806450</c:v>
                </c:pt>
                <c:pt idx="24">
                  <c:v>845040</c:v>
                </c:pt>
                <c:pt idx="25">
                  <c:v>890600</c:v>
                </c:pt>
                <c:pt idx="26">
                  <c:v>912670</c:v>
                </c:pt>
                <c:pt idx="27">
                  <c:v>950370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D7-4F13-AA92-174F7CE47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878576"/>
        <c:axId val="561864848"/>
      </c:scatterChart>
      <c:valAx>
        <c:axId val="56187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61864848"/>
        <c:crosses val="autoZero"/>
        <c:crossBetween val="midCat"/>
      </c:valAx>
      <c:valAx>
        <c:axId val="56186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6187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Mineral!$C$2</c:f>
              <c:strCache>
                <c:ptCount val="1"/>
                <c:pt idx="0">
                  <c:v>Medición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Mineral!$B$3:$B$39</c:f>
              <c:numCache>
                <c:formatCode>General</c:formatCode>
                <c:ptCount val="3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323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</c:numCache>
            </c:numRef>
          </c:xVal>
          <c:yVal>
            <c:numRef>
              <c:f>Mineral!$C$3:$C$39</c:f>
              <c:numCache>
                <c:formatCode>General</c:formatCode>
                <c:ptCount val="37"/>
                <c:pt idx="0">
                  <c:v>-21650</c:v>
                </c:pt>
                <c:pt idx="1">
                  <c:v>-42310</c:v>
                </c:pt>
                <c:pt idx="2">
                  <c:v>-62270</c:v>
                </c:pt>
                <c:pt idx="3">
                  <c:v>-82840</c:v>
                </c:pt>
                <c:pt idx="4">
                  <c:v>-106750</c:v>
                </c:pt>
                <c:pt idx="5">
                  <c:v>-124950</c:v>
                </c:pt>
                <c:pt idx="6">
                  <c:v>-147690</c:v>
                </c:pt>
                <c:pt idx="7">
                  <c:v>-168830</c:v>
                </c:pt>
                <c:pt idx="8">
                  <c:v>-189160</c:v>
                </c:pt>
                <c:pt idx="9">
                  <c:v>-211340</c:v>
                </c:pt>
                <c:pt idx="10">
                  <c:v>-229190</c:v>
                </c:pt>
                <c:pt idx="11">
                  <c:v>-254290</c:v>
                </c:pt>
                <c:pt idx="12">
                  <c:v>-274650</c:v>
                </c:pt>
                <c:pt idx="13">
                  <c:v>-295530</c:v>
                </c:pt>
                <c:pt idx="14">
                  <c:v>-317300</c:v>
                </c:pt>
                <c:pt idx="15">
                  <c:v>-337400</c:v>
                </c:pt>
                <c:pt idx="16">
                  <c:v>-357030</c:v>
                </c:pt>
                <c:pt idx="17">
                  <c:v>-382450</c:v>
                </c:pt>
                <c:pt idx="18">
                  <c:v>-401100</c:v>
                </c:pt>
                <c:pt idx="19">
                  <c:v>-422500</c:v>
                </c:pt>
                <c:pt idx="20">
                  <c:v>-441830</c:v>
                </c:pt>
                <c:pt idx="21">
                  <c:v>-465920</c:v>
                </c:pt>
                <c:pt idx="22">
                  <c:v>-486620</c:v>
                </c:pt>
                <c:pt idx="23">
                  <c:v>-506540</c:v>
                </c:pt>
                <c:pt idx="24">
                  <c:v>-527210</c:v>
                </c:pt>
                <c:pt idx="25">
                  <c:v>-547330</c:v>
                </c:pt>
                <c:pt idx="26">
                  <c:v>-569240</c:v>
                </c:pt>
                <c:pt idx="27">
                  <c:v>-591660</c:v>
                </c:pt>
                <c:pt idx="28">
                  <c:v>-610420</c:v>
                </c:pt>
                <c:pt idx="29">
                  <c:v>-632098</c:v>
                </c:pt>
                <c:pt idx="30">
                  <c:v>-654370</c:v>
                </c:pt>
                <c:pt idx="31">
                  <c:v>-683040</c:v>
                </c:pt>
                <c:pt idx="32">
                  <c:v>-694850</c:v>
                </c:pt>
                <c:pt idx="33">
                  <c:v>-717550</c:v>
                </c:pt>
                <c:pt idx="34">
                  <c:v>-730426</c:v>
                </c:pt>
                <c:pt idx="35">
                  <c:v>-760530</c:v>
                </c:pt>
                <c:pt idx="36">
                  <c:v>-777420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43-454B-B13E-42C710A61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656079"/>
        <c:axId val="470656495"/>
      </c:scatterChart>
      <c:valAx>
        <c:axId val="47065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70656495"/>
        <c:crosses val="autoZero"/>
        <c:crossBetween val="midCat"/>
      </c:valAx>
      <c:valAx>
        <c:axId val="47065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7065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3</xdr:row>
      <xdr:rowOff>133350</xdr:rowOff>
    </xdr:from>
    <xdr:to>
      <xdr:col>12</xdr:col>
      <xdr:colOff>114300</xdr:colOff>
      <xdr:row>18</xdr:row>
      <xdr:rowOff>19050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672353</xdr:colOff>
      <xdr:row>11</xdr:row>
      <xdr:rowOff>174812</xdr:rowOff>
    </xdr:from>
    <xdr:to>
      <xdr:col>12</xdr:col>
      <xdr:colOff>672353</xdr:colOff>
      <xdr:row>26</xdr:row>
      <xdr:rowOff>60512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695325</xdr:colOff>
      <xdr:row>3</xdr:row>
      <xdr:rowOff>9525</xdr:rowOff>
    </xdr:from>
    <xdr:to>
      <xdr:col>10</xdr:col>
      <xdr:colOff>695325</xdr:colOff>
      <xdr:row>17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D15" sqref="D15"/>
    </sheetView>
  </sheetViews>
  <sheetFormatPr baseColWidth="10" defaultRowHeight="15" x14ac:dyDescent="0.25"/>
  <sheetData>
    <row r="1" spans="1:8" x14ac:dyDescent="0.25">
      <c r="A1" s="1" t="s">
        <v>1</v>
      </c>
      <c r="B1" s="1"/>
      <c r="C1" s="1"/>
      <c r="D1" s="1"/>
      <c r="F1" t="s">
        <v>5</v>
      </c>
    </row>
    <row r="2" spans="1:8" x14ac:dyDescent="0.25">
      <c r="A2" s="1" t="s">
        <v>0</v>
      </c>
      <c r="B2" s="1" t="s">
        <v>10</v>
      </c>
      <c r="C2" s="1" t="s">
        <v>2</v>
      </c>
      <c r="D2" s="1" t="s">
        <v>4</v>
      </c>
      <c r="F2">
        <v>21.5</v>
      </c>
    </row>
    <row r="3" spans="1:8" x14ac:dyDescent="0.25">
      <c r="A3">
        <v>1</v>
      </c>
      <c r="B3">
        <f>60*A3</f>
        <v>60</v>
      </c>
      <c r="C3">
        <v>74</v>
      </c>
      <c r="D3">
        <v>-32260</v>
      </c>
      <c r="E3">
        <f>D3/($F$4)</f>
        <v>74.653460764121903</v>
      </c>
      <c r="F3" t="s">
        <v>9</v>
      </c>
    </row>
    <row r="4" spans="1:8" x14ac:dyDescent="0.25">
      <c r="A4">
        <v>2</v>
      </c>
      <c r="B4">
        <f t="shared" ref="B4:B34" si="0">60*A4</f>
        <v>120</v>
      </c>
      <c r="C4">
        <v>119</v>
      </c>
      <c r="D4">
        <v>-51680</v>
      </c>
      <c r="E4">
        <f t="shared" ref="E4:E32" si="1">D4/($F$4)</f>
        <v>119.59364080253627</v>
      </c>
      <c r="F4">
        <v>-432.13</v>
      </c>
    </row>
    <row r="5" spans="1:8" x14ac:dyDescent="0.25">
      <c r="A5">
        <v>3</v>
      </c>
      <c r="B5">
        <f t="shared" si="0"/>
        <v>180</v>
      </c>
      <c r="C5">
        <v>180</v>
      </c>
      <c r="D5">
        <v>-78145</v>
      </c>
      <c r="E5">
        <f t="shared" si="1"/>
        <v>180.8367852266679</v>
      </c>
    </row>
    <row r="6" spans="1:8" x14ac:dyDescent="0.25">
      <c r="A6">
        <v>4</v>
      </c>
      <c r="B6">
        <f t="shared" si="0"/>
        <v>240</v>
      </c>
      <c r="C6">
        <v>240</v>
      </c>
      <c r="D6">
        <v>-103630</v>
      </c>
      <c r="E6">
        <f t="shared" si="1"/>
        <v>239.81209358294959</v>
      </c>
      <c r="H6" t="s">
        <v>8</v>
      </c>
    </row>
    <row r="7" spans="1:8" x14ac:dyDescent="0.25">
      <c r="A7">
        <v>5</v>
      </c>
      <c r="B7">
        <f t="shared" si="0"/>
        <v>300</v>
      </c>
      <c r="C7">
        <v>299</v>
      </c>
      <c r="D7">
        <v>-129005</v>
      </c>
      <c r="E7">
        <f t="shared" si="1"/>
        <v>298.53284891120728</v>
      </c>
    </row>
    <row r="8" spans="1:8" x14ac:dyDescent="0.25">
      <c r="A8">
        <v>6</v>
      </c>
      <c r="B8">
        <f t="shared" si="0"/>
        <v>360</v>
      </c>
      <c r="C8">
        <v>361</v>
      </c>
      <c r="D8">
        <v>-156066</v>
      </c>
      <c r="E8">
        <f t="shared" si="1"/>
        <v>361.15520792354152</v>
      </c>
    </row>
    <row r="9" spans="1:8" x14ac:dyDescent="0.25">
      <c r="A9">
        <v>7</v>
      </c>
      <c r="B9">
        <f t="shared" si="0"/>
        <v>420</v>
      </c>
      <c r="C9">
        <v>423</v>
      </c>
      <c r="D9">
        <v>-183170</v>
      </c>
      <c r="E9">
        <f t="shared" si="1"/>
        <v>423.87707402864879</v>
      </c>
    </row>
    <row r="10" spans="1:8" x14ac:dyDescent="0.25">
      <c r="A10">
        <v>8</v>
      </c>
      <c r="B10">
        <f t="shared" si="0"/>
        <v>480</v>
      </c>
      <c r="C10">
        <v>479</v>
      </c>
      <c r="D10">
        <v>-207217</v>
      </c>
      <c r="E10">
        <f t="shared" si="1"/>
        <v>479.52468007312615</v>
      </c>
    </row>
    <row r="11" spans="1:8" x14ac:dyDescent="0.25">
      <c r="A11">
        <v>9</v>
      </c>
      <c r="B11">
        <f t="shared" si="0"/>
        <v>540</v>
      </c>
      <c r="C11">
        <v>541</v>
      </c>
      <c r="D11">
        <v>-234003</v>
      </c>
      <c r="E11">
        <f t="shared" si="1"/>
        <v>541.51065651540046</v>
      </c>
    </row>
    <row r="12" spans="1:8" x14ac:dyDescent="0.25">
      <c r="A12">
        <v>10</v>
      </c>
      <c r="B12">
        <f t="shared" si="0"/>
        <v>600</v>
      </c>
      <c r="C12">
        <v>600</v>
      </c>
      <c r="D12">
        <v>-259786</v>
      </c>
      <c r="E12">
        <f t="shared" si="1"/>
        <v>601.17557216578348</v>
      </c>
    </row>
    <row r="13" spans="1:8" x14ac:dyDescent="0.25">
      <c r="A13">
        <v>11</v>
      </c>
      <c r="B13">
        <f t="shared" si="0"/>
        <v>660</v>
      </c>
      <c r="C13">
        <v>659</v>
      </c>
      <c r="D13">
        <v>-284998</v>
      </c>
      <c r="E13">
        <f t="shared" si="1"/>
        <v>659.51912618887832</v>
      </c>
    </row>
    <row r="14" spans="1:8" x14ac:dyDescent="0.25">
      <c r="A14">
        <v>12</v>
      </c>
      <c r="B14">
        <f t="shared" si="0"/>
        <v>720</v>
      </c>
      <c r="C14">
        <v>721</v>
      </c>
      <c r="D14">
        <v>-312005</v>
      </c>
      <c r="E14">
        <f t="shared" si="1"/>
        <v>722.01652280563724</v>
      </c>
    </row>
    <row r="15" spans="1:8" x14ac:dyDescent="0.25">
      <c r="A15">
        <v>13</v>
      </c>
      <c r="B15">
        <f t="shared" si="0"/>
        <v>780</v>
      </c>
      <c r="C15">
        <v>780</v>
      </c>
      <c r="D15">
        <v>-337258</v>
      </c>
      <c r="E15">
        <f t="shared" si="1"/>
        <v>780.45495568463195</v>
      </c>
    </row>
    <row r="16" spans="1:8" x14ac:dyDescent="0.25">
      <c r="A16">
        <v>14</v>
      </c>
      <c r="B16">
        <f t="shared" si="0"/>
        <v>840</v>
      </c>
      <c r="C16">
        <v>842</v>
      </c>
      <c r="D16">
        <v>-364035</v>
      </c>
      <c r="E16">
        <f t="shared" si="1"/>
        <v>842.42010506097699</v>
      </c>
    </row>
    <row r="17" spans="1:6" x14ac:dyDescent="0.25">
      <c r="A17">
        <v>15</v>
      </c>
      <c r="B17">
        <f t="shared" si="0"/>
        <v>900</v>
      </c>
      <c r="C17">
        <v>900</v>
      </c>
      <c r="D17">
        <v>-389123</v>
      </c>
      <c r="E17">
        <f t="shared" si="1"/>
        <v>900.47670839793579</v>
      </c>
    </row>
    <row r="18" spans="1:6" x14ac:dyDescent="0.25">
      <c r="A18">
        <v>16</v>
      </c>
      <c r="B18">
        <f t="shared" si="0"/>
        <v>960</v>
      </c>
      <c r="C18">
        <v>960</v>
      </c>
      <c r="D18">
        <v>-415152</v>
      </c>
      <c r="E18">
        <f t="shared" si="1"/>
        <v>960.71089718371786</v>
      </c>
    </row>
    <row r="19" spans="1:6" x14ac:dyDescent="0.25">
      <c r="A19">
        <v>17</v>
      </c>
      <c r="B19">
        <f t="shared" si="0"/>
        <v>1020</v>
      </c>
      <c r="C19">
        <v>1020</v>
      </c>
      <c r="D19">
        <v>-441060</v>
      </c>
      <c r="E19">
        <f t="shared" si="1"/>
        <v>1020.6650776386736</v>
      </c>
    </row>
    <row r="20" spans="1:6" x14ac:dyDescent="0.25">
      <c r="A20">
        <v>18</v>
      </c>
      <c r="B20">
        <f t="shared" si="0"/>
        <v>1080</v>
      </c>
      <c r="C20">
        <v>1082</v>
      </c>
      <c r="D20">
        <v>-467869</v>
      </c>
      <c r="E20">
        <f t="shared" si="1"/>
        <v>1082.7042788049891</v>
      </c>
    </row>
    <row r="21" spans="1:6" x14ac:dyDescent="0.25">
      <c r="A21">
        <v>19</v>
      </c>
      <c r="B21">
        <f t="shared" si="0"/>
        <v>1140</v>
      </c>
      <c r="C21">
        <v>1143</v>
      </c>
      <c r="D21">
        <v>-494210</v>
      </c>
      <c r="E21">
        <f t="shared" si="1"/>
        <v>1143.6604725429847</v>
      </c>
    </row>
    <row r="22" spans="1:6" x14ac:dyDescent="0.25">
      <c r="A22">
        <v>20</v>
      </c>
      <c r="B22">
        <f t="shared" si="0"/>
        <v>1200</v>
      </c>
      <c r="C22">
        <v>1199</v>
      </c>
      <c r="D22">
        <v>-518009</v>
      </c>
      <c r="E22">
        <f t="shared" si="1"/>
        <v>1198.7341772151899</v>
      </c>
    </row>
    <row r="23" spans="1:6" x14ac:dyDescent="0.25">
      <c r="A23">
        <v>21</v>
      </c>
      <c r="B23">
        <f t="shared" si="0"/>
        <v>1260</v>
      </c>
      <c r="C23">
        <v>1261</v>
      </c>
      <c r="D23">
        <v>-545067</v>
      </c>
      <c r="E23">
        <f t="shared" si="1"/>
        <v>1261.3495938722144</v>
      </c>
    </row>
    <row r="24" spans="1:6" x14ac:dyDescent="0.25">
      <c r="A24">
        <v>22</v>
      </c>
      <c r="B24">
        <f t="shared" si="0"/>
        <v>1320</v>
      </c>
      <c r="C24">
        <v>1320</v>
      </c>
      <c r="D24">
        <v>-570633</v>
      </c>
      <c r="E24">
        <f t="shared" si="1"/>
        <v>1320.5123458218591</v>
      </c>
    </row>
    <row r="25" spans="1:6" x14ac:dyDescent="0.25">
      <c r="A25">
        <v>23</v>
      </c>
      <c r="B25">
        <f t="shared" si="0"/>
        <v>1380</v>
      </c>
      <c r="C25">
        <v>1381</v>
      </c>
      <c r="D25">
        <v>-596817</v>
      </c>
      <c r="E25">
        <f t="shared" si="1"/>
        <v>1381.1052229653114</v>
      </c>
    </row>
    <row r="26" spans="1:6" x14ac:dyDescent="0.25">
      <c r="A26">
        <v>24</v>
      </c>
      <c r="B26">
        <f t="shared" si="0"/>
        <v>1440</v>
      </c>
      <c r="C26">
        <v>1439</v>
      </c>
      <c r="D26">
        <v>-621916</v>
      </c>
      <c r="E26">
        <f t="shared" si="1"/>
        <v>1439.1872816050725</v>
      </c>
      <c r="F26" t="s">
        <v>3</v>
      </c>
    </row>
    <row r="27" spans="1:6" x14ac:dyDescent="0.25">
      <c r="A27">
        <v>25</v>
      </c>
      <c r="B27">
        <f t="shared" si="0"/>
        <v>1500</v>
      </c>
      <c r="C27">
        <v>1501</v>
      </c>
      <c r="D27">
        <v>-648104</v>
      </c>
      <c r="E27">
        <f t="shared" si="1"/>
        <v>1499.7894152222711</v>
      </c>
    </row>
    <row r="28" spans="1:6" x14ac:dyDescent="0.25">
      <c r="A28">
        <v>26</v>
      </c>
      <c r="B28">
        <f t="shared" si="0"/>
        <v>1560</v>
      </c>
      <c r="C28">
        <v>1563</v>
      </c>
      <c r="D28">
        <v>-674722</v>
      </c>
      <c r="E28">
        <f t="shared" si="1"/>
        <v>1561.3866197671996</v>
      </c>
    </row>
    <row r="29" spans="1:6" x14ac:dyDescent="0.25">
      <c r="A29">
        <v>27</v>
      </c>
      <c r="B29">
        <f t="shared" si="0"/>
        <v>1620</v>
      </c>
      <c r="C29">
        <v>1620</v>
      </c>
      <c r="D29">
        <v>-699714</v>
      </c>
      <c r="E29">
        <f t="shared" si="1"/>
        <v>1619.2210677342466</v>
      </c>
    </row>
    <row r="30" spans="1:6" x14ac:dyDescent="0.25">
      <c r="A30">
        <v>28</v>
      </c>
      <c r="B30">
        <f t="shared" si="0"/>
        <v>1680</v>
      </c>
      <c r="C30">
        <v>1682</v>
      </c>
      <c r="D30">
        <v>-726630</v>
      </c>
      <c r="E30">
        <f t="shared" si="1"/>
        <v>1681.5078795732766</v>
      </c>
    </row>
    <row r="31" spans="1:6" x14ac:dyDescent="0.25">
      <c r="A31">
        <v>29</v>
      </c>
      <c r="B31">
        <f t="shared" si="0"/>
        <v>1740</v>
      </c>
      <c r="C31">
        <v>1749</v>
      </c>
      <c r="D31">
        <v>-755268</v>
      </c>
      <c r="E31">
        <f t="shared" si="1"/>
        <v>1747.7796033601001</v>
      </c>
    </row>
    <row r="32" spans="1:6" x14ac:dyDescent="0.25">
      <c r="A32">
        <v>30</v>
      </c>
      <c r="B32">
        <f t="shared" si="0"/>
        <v>1800</v>
      </c>
      <c r="C32">
        <v>1767</v>
      </c>
      <c r="D32">
        <v>-763741</v>
      </c>
      <c r="E32">
        <f t="shared" si="1"/>
        <v>1767.3871288732557</v>
      </c>
    </row>
    <row r="34" spans="1:2" x14ac:dyDescent="0.25">
      <c r="A34">
        <v>32</v>
      </c>
      <c r="B34">
        <f t="shared" si="0"/>
        <v>1920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C3" sqref="C3"/>
    </sheetView>
  </sheetViews>
  <sheetFormatPr baseColWidth="10" defaultRowHeight="15" x14ac:dyDescent="0.25"/>
  <sheetData>
    <row r="1" spans="1:4" x14ac:dyDescent="0.25">
      <c r="A1" t="s">
        <v>11</v>
      </c>
      <c r="B1" t="s">
        <v>12</v>
      </c>
    </row>
    <row r="2" spans="1:4" x14ac:dyDescent="0.25">
      <c r="A2" t="s">
        <v>0</v>
      </c>
      <c r="B2" t="s">
        <v>13</v>
      </c>
      <c r="C2" t="s">
        <v>15</v>
      </c>
      <c r="D2" t="s">
        <v>14</v>
      </c>
    </row>
    <row r="3" spans="1:4" x14ac:dyDescent="0.25">
      <c r="A3">
        <v>1</v>
      </c>
      <c r="B3">
        <v>30</v>
      </c>
      <c r="C3">
        <v>7.9</v>
      </c>
      <c r="D3">
        <f>B3/C3</f>
        <v>3.7974683544303796</v>
      </c>
    </row>
    <row r="4" spans="1:4" x14ac:dyDescent="0.25">
      <c r="A4">
        <v>2</v>
      </c>
      <c r="B4">
        <v>25</v>
      </c>
      <c r="C4">
        <v>4.7</v>
      </c>
      <c r="D4">
        <f>B4/C4</f>
        <v>5.3191489361702127</v>
      </c>
    </row>
    <row r="5" spans="1:4" x14ac:dyDescent="0.25">
      <c r="A5">
        <v>3</v>
      </c>
      <c r="B5">
        <v>45</v>
      </c>
      <c r="C5">
        <v>12</v>
      </c>
      <c r="D5">
        <f t="shared" ref="D5:D32" si="0">B5/C5</f>
        <v>3.75</v>
      </c>
    </row>
    <row r="6" spans="1:4" x14ac:dyDescent="0.25">
      <c r="A6">
        <v>4</v>
      </c>
      <c r="B6">
        <v>40</v>
      </c>
      <c r="C6">
        <v>6.5</v>
      </c>
      <c r="D6">
        <f t="shared" si="0"/>
        <v>6.1538461538461542</v>
      </c>
    </row>
    <row r="7" spans="1:4" x14ac:dyDescent="0.25">
      <c r="A7">
        <v>5</v>
      </c>
      <c r="B7">
        <v>54</v>
      </c>
      <c r="C7">
        <v>13.5</v>
      </c>
      <c r="D7">
        <f t="shared" si="0"/>
        <v>4</v>
      </c>
    </row>
    <row r="8" spans="1:4" x14ac:dyDescent="0.25">
      <c r="A8">
        <v>6</v>
      </c>
      <c r="B8">
        <v>67</v>
      </c>
      <c r="C8">
        <v>9.4</v>
      </c>
      <c r="D8">
        <f t="shared" si="0"/>
        <v>7.1276595744680851</v>
      </c>
    </row>
    <row r="9" spans="1:4" x14ac:dyDescent="0.25">
      <c r="A9">
        <v>7</v>
      </c>
      <c r="B9">
        <v>42</v>
      </c>
      <c r="C9">
        <v>7.1</v>
      </c>
      <c r="D9">
        <f t="shared" si="0"/>
        <v>5.915492957746479</v>
      </c>
    </row>
    <row r="10" spans="1:4" x14ac:dyDescent="0.25">
      <c r="A10">
        <v>8</v>
      </c>
      <c r="B10">
        <v>45</v>
      </c>
      <c r="C10">
        <v>4.5999999999999996</v>
      </c>
      <c r="D10">
        <f t="shared" si="0"/>
        <v>9.7826086956521738</v>
      </c>
    </row>
    <row r="11" spans="1:4" x14ac:dyDescent="0.25">
      <c r="A11">
        <v>9</v>
      </c>
      <c r="B11">
        <v>42</v>
      </c>
      <c r="C11">
        <v>9.9</v>
      </c>
      <c r="D11">
        <f t="shared" si="0"/>
        <v>4.2424242424242422</v>
      </c>
    </row>
    <row r="12" spans="1:4" x14ac:dyDescent="0.25">
      <c r="A12">
        <v>10</v>
      </c>
      <c r="B12">
        <v>71</v>
      </c>
      <c r="C12">
        <v>17.899999999999999</v>
      </c>
      <c r="D12">
        <f t="shared" si="0"/>
        <v>3.9664804469273744</v>
      </c>
    </row>
    <row r="13" spans="1:4" x14ac:dyDescent="0.25">
      <c r="A13">
        <v>11</v>
      </c>
      <c r="B13">
        <v>60</v>
      </c>
      <c r="C13">
        <v>12.1</v>
      </c>
      <c r="D13">
        <f t="shared" si="0"/>
        <v>4.9586776859504136</v>
      </c>
    </row>
    <row r="14" spans="1:4" x14ac:dyDescent="0.25">
      <c r="A14">
        <v>12</v>
      </c>
      <c r="B14">
        <v>57</v>
      </c>
      <c r="C14">
        <v>11.6</v>
      </c>
      <c r="D14">
        <f t="shared" si="0"/>
        <v>4.9137931034482758</v>
      </c>
    </row>
    <row r="15" spans="1:4" x14ac:dyDescent="0.25">
      <c r="A15">
        <v>13</v>
      </c>
      <c r="B15">
        <v>36</v>
      </c>
      <c r="C15">
        <v>6.6</v>
      </c>
      <c r="D15">
        <f t="shared" si="0"/>
        <v>5.454545454545455</v>
      </c>
    </row>
    <row r="16" spans="1:4" x14ac:dyDescent="0.25">
      <c r="A16">
        <v>14</v>
      </c>
      <c r="B16">
        <v>55</v>
      </c>
      <c r="C16">
        <v>9.5</v>
      </c>
      <c r="D16">
        <f t="shared" si="0"/>
        <v>5.7894736842105265</v>
      </c>
    </row>
    <row r="17" spans="1:4" x14ac:dyDescent="0.25">
      <c r="A17">
        <v>15</v>
      </c>
      <c r="B17">
        <v>59</v>
      </c>
      <c r="C17">
        <v>11.8</v>
      </c>
      <c r="D17">
        <f t="shared" si="0"/>
        <v>5</v>
      </c>
    </row>
    <row r="18" spans="1:4" x14ac:dyDescent="0.25">
      <c r="A18">
        <v>16</v>
      </c>
      <c r="B18">
        <v>65</v>
      </c>
      <c r="C18">
        <v>15.7</v>
      </c>
      <c r="D18">
        <f t="shared" si="0"/>
        <v>4.1401273885350323</v>
      </c>
    </row>
    <row r="19" spans="1:4" x14ac:dyDescent="0.25">
      <c r="A19">
        <v>17</v>
      </c>
      <c r="B19">
        <v>63</v>
      </c>
      <c r="C19">
        <v>7.8</v>
      </c>
      <c r="D19">
        <f t="shared" si="0"/>
        <v>8.0769230769230766</v>
      </c>
    </row>
    <row r="20" spans="1:4" x14ac:dyDescent="0.25">
      <c r="A20">
        <v>18</v>
      </c>
      <c r="B20">
        <v>31</v>
      </c>
      <c r="C20">
        <v>6.1</v>
      </c>
      <c r="D20">
        <f t="shared" si="0"/>
        <v>5.081967213114754</v>
      </c>
    </row>
    <row r="21" spans="1:4" x14ac:dyDescent="0.25">
      <c r="A21">
        <v>19</v>
      </c>
      <c r="B21">
        <v>86</v>
      </c>
      <c r="C21">
        <v>16.899999999999999</v>
      </c>
      <c r="D21">
        <f t="shared" si="0"/>
        <v>5.0887573964497044</v>
      </c>
    </row>
    <row r="22" spans="1:4" x14ac:dyDescent="0.25">
      <c r="A22">
        <v>20</v>
      </c>
      <c r="B22">
        <v>69</v>
      </c>
      <c r="C22">
        <v>17.2</v>
      </c>
      <c r="D22">
        <f t="shared" si="0"/>
        <v>4.0116279069767442</v>
      </c>
    </row>
    <row r="23" spans="1:4" x14ac:dyDescent="0.25">
      <c r="A23">
        <v>21</v>
      </c>
      <c r="B23">
        <v>53</v>
      </c>
      <c r="C23">
        <v>9.9</v>
      </c>
      <c r="D23">
        <f t="shared" si="0"/>
        <v>5.3535353535353529</v>
      </c>
    </row>
    <row r="24" spans="1:4" x14ac:dyDescent="0.25">
      <c r="A24">
        <v>22</v>
      </c>
      <c r="B24">
        <v>32</v>
      </c>
      <c r="C24">
        <v>5.9</v>
      </c>
      <c r="D24">
        <f t="shared" si="0"/>
        <v>5.4237288135593218</v>
      </c>
    </row>
    <row r="25" spans="1:4" x14ac:dyDescent="0.25">
      <c r="A25">
        <v>23</v>
      </c>
      <c r="B25">
        <v>52</v>
      </c>
      <c r="C25">
        <v>10.9</v>
      </c>
      <c r="D25">
        <f t="shared" si="0"/>
        <v>4.7706422018348622</v>
      </c>
    </row>
    <row r="26" spans="1:4" x14ac:dyDescent="0.25">
      <c r="A26">
        <v>24</v>
      </c>
      <c r="B26">
        <v>67</v>
      </c>
      <c r="C26">
        <v>14.5</v>
      </c>
      <c r="D26">
        <f t="shared" si="0"/>
        <v>4.6206896551724137</v>
      </c>
    </row>
    <row r="27" spans="1:4" x14ac:dyDescent="0.25">
      <c r="A27">
        <v>25</v>
      </c>
      <c r="B27">
        <v>46</v>
      </c>
      <c r="C27">
        <v>7.2</v>
      </c>
      <c r="D27">
        <f t="shared" si="0"/>
        <v>6.3888888888888884</v>
      </c>
    </row>
    <row r="28" spans="1:4" x14ac:dyDescent="0.25">
      <c r="A28">
        <v>26</v>
      </c>
      <c r="B28">
        <v>37</v>
      </c>
      <c r="C28">
        <v>9.1</v>
      </c>
      <c r="D28">
        <f t="shared" si="0"/>
        <v>4.0659340659340657</v>
      </c>
    </row>
    <row r="29" spans="1:4" x14ac:dyDescent="0.25">
      <c r="A29">
        <v>27</v>
      </c>
      <c r="B29">
        <v>34</v>
      </c>
      <c r="C29">
        <v>6.1</v>
      </c>
      <c r="D29">
        <f t="shared" si="0"/>
        <v>5.5737704918032787</v>
      </c>
    </row>
    <row r="30" spans="1:4" x14ac:dyDescent="0.25">
      <c r="A30">
        <v>28</v>
      </c>
      <c r="B30">
        <v>58</v>
      </c>
      <c r="C30">
        <v>13</v>
      </c>
      <c r="D30">
        <f t="shared" si="0"/>
        <v>4.4615384615384617</v>
      </c>
    </row>
    <row r="31" spans="1:4" x14ac:dyDescent="0.25">
      <c r="A31">
        <v>29</v>
      </c>
      <c r="B31">
        <v>66</v>
      </c>
      <c r="C31">
        <v>12.8</v>
      </c>
      <c r="D31">
        <f t="shared" si="0"/>
        <v>5.15625</v>
      </c>
    </row>
    <row r="32" spans="1:4" x14ac:dyDescent="0.25">
      <c r="A32">
        <v>30</v>
      </c>
      <c r="B32">
        <v>38</v>
      </c>
      <c r="C32">
        <v>9.49</v>
      </c>
      <c r="D32">
        <f t="shared" si="0"/>
        <v>4.0042149631190727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G30"/>
  <sheetViews>
    <sheetView zoomScaleNormal="100" workbookViewId="0">
      <selection sqref="A1:XFD1048576"/>
    </sheetView>
  </sheetViews>
  <sheetFormatPr baseColWidth="10" defaultRowHeight="15" x14ac:dyDescent="0.25"/>
  <sheetData>
    <row r="1" spans="1:7" x14ac:dyDescent="0.25">
      <c r="A1" s="1" t="s">
        <v>1</v>
      </c>
      <c r="B1" s="1"/>
      <c r="C1" s="1"/>
      <c r="E1" t="s">
        <v>5</v>
      </c>
    </row>
    <row r="2" spans="1:7" x14ac:dyDescent="0.25">
      <c r="A2" s="1" t="s">
        <v>0</v>
      </c>
      <c r="B2" s="1" t="s">
        <v>2</v>
      </c>
      <c r="C2" s="1" t="s">
        <v>4</v>
      </c>
      <c r="E2">
        <v>21.5</v>
      </c>
    </row>
    <row r="3" spans="1:7" x14ac:dyDescent="0.25">
      <c r="A3">
        <v>1</v>
      </c>
      <c r="B3">
        <v>3</v>
      </c>
      <c r="C3">
        <v>51950</v>
      </c>
      <c r="D3">
        <f>C3/(11734)</f>
        <v>4.4273052667462078</v>
      </c>
    </row>
    <row r="4" spans="1:7" x14ac:dyDescent="0.25">
      <c r="A4">
        <v>2</v>
      </c>
      <c r="B4">
        <v>5</v>
      </c>
      <c r="C4">
        <v>64400</v>
      </c>
      <c r="D4">
        <f t="shared" ref="D4:D30" si="0">C4/(11734)</f>
        <v>5.4883245270155108</v>
      </c>
    </row>
    <row r="5" spans="1:7" x14ac:dyDescent="0.25">
      <c r="A5">
        <v>3</v>
      </c>
      <c r="B5">
        <v>7</v>
      </c>
      <c r="C5">
        <v>83900</v>
      </c>
      <c r="D5">
        <f t="shared" si="0"/>
        <v>7.1501619226180333</v>
      </c>
    </row>
    <row r="6" spans="1:7" x14ac:dyDescent="0.25">
      <c r="A6">
        <v>4</v>
      </c>
      <c r="B6">
        <v>10</v>
      </c>
      <c r="C6">
        <v>118750</v>
      </c>
      <c r="D6">
        <f t="shared" si="0"/>
        <v>10.120163627066644</v>
      </c>
      <c r="G6" t="s">
        <v>8</v>
      </c>
    </row>
    <row r="7" spans="1:7" x14ac:dyDescent="0.25">
      <c r="A7">
        <v>5</v>
      </c>
      <c r="B7">
        <v>13</v>
      </c>
      <c r="C7">
        <v>148960</v>
      </c>
      <c r="D7">
        <f t="shared" si="0"/>
        <v>12.694733253792398</v>
      </c>
    </row>
    <row r="8" spans="1:7" x14ac:dyDescent="0.25">
      <c r="A8">
        <v>4</v>
      </c>
      <c r="B8">
        <v>15</v>
      </c>
      <c r="C8">
        <v>177100</v>
      </c>
      <c r="D8">
        <f t="shared" si="0"/>
        <v>15.092892449292654</v>
      </c>
    </row>
    <row r="9" spans="1:7" x14ac:dyDescent="0.25">
      <c r="A9">
        <v>5</v>
      </c>
      <c r="B9">
        <v>18</v>
      </c>
      <c r="C9">
        <v>214200</v>
      </c>
      <c r="D9">
        <f t="shared" si="0"/>
        <v>18.254644622464632</v>
      </c>
    </row>
    <row r="10" spans="1:7" x14ac:dyDescent="0.25">
      <c r="A10">
        <v>6</v>
      </c>
      <c r="B10">
        <v>21</v>
      </c>
      <c r="C10">
        <v>245433</v>
      </c>
      <c r="D10">
        <f t="shared" si="0"/>
        <v>20.916396795636611</v>
      </c>
    </row>
    <row r="11" spans="1:7" x14ac:dyDescent="0.25">
      <c r="A11">
        <v>7</v>
      </c>
      <c r="B11">
        <v>24</v>
      </c>
      <c r="C11">
        <v>275200</v>
      </c>
      <c r="D11">
        <f t="shared" si="0"/>
        <v>23.453212885631498</v>
      </c>
    </row>
    <row r="12" spans="1:7" x14ac:dyDescent="0.25">
      <c r="A12">
        <v>8</v>
      </c>
      <c r="B12">
        <v>27</v>
      </c>
      <c r="C12">
        <v>316150</v>
      </c>
      <c r="D12">
        <f t="shared" si="0"/>
        <v>26.943071416396794</v>
      </c>
    </row>
    <row r="13" spans="1:7" x14ac:dyDescent="0.25">
      <c r="A13">
        <v>9</v>
      </c>
      <c r="B13">
        <v>30</v>
      </c>
      <c r="C13">
        <v>350850</v>
      </c>
      <c r="D13">
        <f t="shared" si="0"/>
        <v>29.900289756263849</v>
      </c>
    </row>
    <row r="14" spans="1:7" x14ac:dyDescent="0.25">
      <c r="A14">
        <v>10</v>
      </c>
      <c r="B14">
        <v>33</v>
      </c>
      <c r="C14">
        <v>383400</v>
      </c>
      <c r="D14">
        <f t="shared" si="0"/>
        <v>32.674279870461909</v>
      </c>
    </row>
    <row r="15" spans="1:7" x14ac:dyDescent="0.25">
      <c r="A15">
        <v>11</v>
      </c>
      <c r="B15">
        <v>36</v>
      </c>
      <c r="C15">
        <v>424650</v>
      </c>
      <c r="D15">
        <f t="shared" si="0"/>
        <v>36.189705130390315</v>
      </c>
    </row>
    <row r="16" spans="1:7" x14ac:dyDescent="0.25">
      <c r="A16">
        <v>12</v>
      </c>
      <c r="B16">
        <v>39</v>
      </c>
      <c r="C16">
        <v>456180</v>
      </c>
      <c r="D16">
        <f t="shared" si="0"/>
        <v>38.876768365433783</v>
      </c>
    </row>
    <row r="17" spans="1:5" x14ac:dyDescent="0.25">
      <c r="A17">
        <v>13</v>
      </c>
      <c r="B17">
        <v>42</v>
      </c>
      <c r="C17">
        <v>493810</v>
      </c>
      <c r="D17">
        <f t="shared" si="0"/>
        <v>42.083688426793934</v>
      </c>
    </row>
    <row r="18" spans="1:5" x14ac:dyDescent="0.25">
      <c r="A18">
        <v>14</v>
      </c>
      <c r="B18">
        <v>45</v>
      </c>
      <c r="C18">
        <v>526600</v>
      </c>
      <c r="D18">
        <f t="shared" si="0"/>
        <v>44.878131924322481</v>
      </c>
    </row>
    <row r="19" spans="1:5" x14ac:dyDescent="0.25">
      <c r="A19">
        <v>15</v>
      </c>
      <c r="B19">
        <v>48</v>
      </c>
      <c r="C19">
        <v>566550</v>
      </c>
      <c r="D19">
        <f t="shared" si="0"/>
        <v>48.282768024544062</v>
      </c>
    </row>
    <row r="20" spans="1:5" x14ac:dyDescent="0.25">
      <c r="A20">
        <v>16</v>
      </c>
      <c r="B20">
        <v>51</v>
      </c>
      <c r="C20">
        <v>604050</v>
      </c>
      <c r="D20">
        <f t="shared" si="0"/>
        <v>51.478609169933527</v>
      </c>
    </row>
    <row r="21" spans="1:5" x14ac:dyDescent="0.25">
      <c r="A21">
        <v>17</v>
      </c>
      <c r="B21">
        <v>54</v>
      </c>
      <c r="C21">
        <v>634000</v>
      </c>
      <c r="D21">
        <f t="shared" si="0"/>
        <v>54.031020964717911</v>
      </c>
    </row>
    <row r="22" spans="1:5" x14ac:dyDescent="0.25">
      <c r="A22">
        <v>18</v>
      </c>
      <c r="B22">
        <v>57</v>
      </c>
      <c r="C22">
        <v>666990</v>
      </c>
      <c r="D22">
        <f t="shared" si="0"/>
        <v>56.84250894835521</v>
      </c>
    </row>
    <row r="23" spans="1:5" x14ac:dyDescent="0.25">
      <c r="A23">
        <v>19</v>
      </c>
      <c r="B23">
        <v>60</v>
      </c>
      <c r="C23">
        <v>708020</v>
      </c>
      <c r="D23">
        <f t="shared" si="0"/>
        <v>60.339185273563999</v>
      </c>
    </row>
    <row r="24" spans="1:5" x14ac:dyDescent="0.25">
      <c r="A24">
        <v>20</v>
      </c>
      <c r="B24">
        <v>63</v>
      </c>
      <c r="C24">
        <v>738760</v>
      </c>
      <c r="D24">
        <f t="shared" si="0"/>
        <v>62.958922788477928</v>
      </c>
    </row>
    <row r="25" spans="1:5" x14ac:dyDescent="0.25">
      <c r="A25">
        <v>21</v>
      </c>
      <c r="B25">
        <v>67</v>
      </c>
      <c r="C25">
        <v>775160</v>
      </c>
      <c r="D25">
        <f t="shared" si="0"/>
        <v>66.061019260269305</v>
      </c>
    </row>
    <row r="26" spans="1:5" x14ac:dyDescent="0.25">
      <c r="A26">
        <v>22</v>
      </c>
      <c r="B26">
        <v>69</v>
      </c>
      <c r="C26">
        <v>806450</v>
      </c>
      <c r="D26">
        <f t="shared" si="0"/>
        <v>68.727629111982267</v>
      </c>
      <c r="E26" t="s">
        <v>3</v>
      </c>
    </row>
    <row r="27" spans="1:5" x14ac:dyDescent="0.25">
      <c r="A27">
        <v>23</v>
      </c>
      <c r="B27">
        <v>72</v>
      </c>
      <c r="C27">
        <v>845040</v>
      </c>
      <c r="D27">
        <f t="shared" si="0"/>
        <v>72.016362706664395</v>
      </c>
    </row>
    <row r="28" spans="1:5" x14ac:dyDescent="0.25">
      <c r="A28">
        <v>24</v>
      </c>
      <c r="B28">
        <v>75</v>
      </c>
      <c r="C28">
        <v>890600</v>
      </c>
      <c r="D28">
        <f t="shared" si="0"/>
        <v>75.899096642236231</v>
      </c>
    </row>
    <row r="29" spans="1:5" x14ac:dyDescent="0.25">
      <c r="A29">
        <v>25</v>
      </c>
      <c r="B29">
        <v>78</v>
      </c>
      <c r="C29">
        <v>912670</v>
      </c>
      <c r="D29">
        <f t="shared" si="0"/>
        <v>77.779955684336116</v>
      </c>
    </row>
    <row r="30" spans="1:5" x14ac:dyDescent="0.25">
      <c r="A30">
        <v>26</v>
      </c>
      <c r="B30">
        <v>81</v>
      </c>
      <c r="C30">
        <v>950370</v>
      </c>
      <c r="D30">
        <f t="shared" si="0"/>
        <v>80.992841315834326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F42"/>
  <sheetViews>
    <sheetView zoomScaleNormal="100" workbookViewId="0">
      <selection activeCell="K21" sqref="K21"/>
    </sheetView>
  </sheetViews>
  <sheetFormatPr baseColWidth="10" defaultRowHeight="15" x14ac:dyDescent="0.25"/>
  <sheetData>
    <row r="1" spans="1:6" x14ac:dyDescent="0.25">
      <c r="A1" s="1" t="s">
        <v>1</v>
      </c>
      <c r="B1" s="1"/>
      <c r="C1" s="1"/>
      <c r="E1" t="s">
        <v>5</v>
      </c>
    </row>
    <row r="2" spans="1:6" x14ac:dyDescent="0.25">
      <c r="A2" s="1" t="s">
        <v>0</v>
      </c>
      <c r="B2" s="1" t="s">
        <v>2</v>
      </c>
      <c r="C2" s="1" t="s">
        <v>4</v>
      </c>
      <c r="E2" s="2">
        <v>22</v>
      </c>
    </row>
    <row r="3" spans="1:6" x14ac:dyDescent="0.25">
      <c r="A3">
        <v>1</v>
      </c>
      <c r="B3">
        <v>10</v>
      </c>
      <c r="C3">
        <v>-21650</v>
      </c>
      <c r="D3">
        <f>C3/(-2107.8)</f>
        <v>10.271372995540373</v>
      </c>
    </row>
    <row r="4" spans="1:6" x14ac:dyDescent="0.25">
      <c r="A4">
        <v>2</v>
      </c>
      <c r="B4">
        <v>20</v>
      </c>
      <c r="C4">
        <v>-42310</v>
      </c>
      <c r="D4">
        <f t="shared" ref="D4:D39" si="0">C4/(-2107.8)</f>
        <v>20.073061960337792</v>
      </c>
    </row>
    <row r="5" spans="1:6" x14ac:dyDescent="0.25">
      <c r="A5">
        <v>3</v>
      </c>
      <c r="B5">
        <v>30</v>
      </c>
      <c r="C5">
        <v>-62270</v>
      </c>
      <c r="D5">
        <f t="shared" si="0"/>
        <v>29.542651105417971</v>
      </c>
    </row>
    <row r="6" spans="1:6" x14ac:dyDescent="0.25">
      <c r="A6">
        <v>4</v>
      </c>
      <c r="B6">
        <v>40</v>
      </c>
      <c r="C6">
        <v>-82840</v>
      </c>
      <c r="D6">
        <f t="shared" si="0"/>
        <v>39.301641521966026</v>
      </c>
    </row>
    <row r="7" spans="1:6" x14ac:dyDescent="0.25">
      <c r="A7">
        <v>5</v>
      </c>
      <c r="B7">
        <v>50</v>
      </c>
      <c r="C7">
        <v>-106750</v>
      </c>
      <c r="D7">
        <f t="shared" si="0"/>
        <v>50.645222506879207</v>
      </c>
    </row>
    <row r="8" spans="1:6" x14ac:dyDescent="0.25">
      <c r="A8">
        <v>6</v>
      </c>
      <c r="B8">
        <v>60</v>
      </c>
      <c r="C8">
        <v>-124950</v>
      </c>
      <c r="D8">
        <f t="shared" si="0"/>
        <v>59.279817819527466</v>
      </c>
    </row>
    <row r="9" spans="1:6" x14ac:dyDescent="0.25">
      <c r="A9">
        <v>7</v>
      </c>
      <c r="B9">
        <v>70</v>
      </c>
      <c r="C9">
        <v>-147690</v>
      </c>
      <c r="D9">
        <f t="shared" si="0"/>
        <v>70.068317677198962</v>
      </c>
    </row>
    <row r="10" spans="1:6" x14ac:dyDescent="0.25">
      <c r="A10">
        <v>8</v>
      </c>
      <c r="B10">
        <v>80</v>
      </c>
      <c r="C10">
        <v>-168830</v>
      </c>
      <c r="D10">
        <f t="shared" si="0"/>
        <v>80.097732232659638</v>
      </c>
    </row>
    <row r="11" spans="1:6" x14ac:dyDescent="0.25">
      <c r="A11">
        <v>9</v>
      </c>
      <c r="B11">
        <v>90</v>
      </c>
      <c r="C11">
        <v>-189160</v>
      </c>
      <c r="D11">
        <f t="shared" si="0"/>
        <v>89.74285985387607</v>
      </c>
    </row>
    <row r="12" spans="1:6" x14ac:dyDescent="0.25">
      <c r="A12">
        <v>10</v>
      </c>
      <c r="B12">
        <v>100</v>
      </c>
      <c r="C12">
        <v>-211340</v>
      </c>
      <c r="D12">
        <f t="shared" si="0"/>
        <v>100.26567985577378</v>
      </c>
      <c r="F12" t="s">
        <v>7</v>
      </c>
    </row>
    <row r="13" spans="1:6" x14ac:dyDescent="0.25">
      <c r="A13">
        <v>11</v>
      </c>
      <c r="B13">
        <v>110</v>
      </c>
      <c r="C13">
        <v>-229190</v>
      </c>
      <c r="D13">
        <f t="shared" si="0"/>
        <v>108.73422525856343</v>
      </c>
    </row>
    <row r="14" spans="1:6" x14ac:dyDescent="0.25">
      <c r="A14">
        <v>12</v>
      </c>
      <c r="B14">
        <v>120</v>
      </c>
      <c r="C14">
        <v>-254290</v>
      </c>
      <c r="D14">
        <f t="shared" si="0"/>
        <v>120.6423759369959</v>
      </c>
    </row>
    <row r="15" spans="1:6" x14ac:dyDescent="0.25">
      <c r="A15">
        <v>13</v>
      </c>
      <c r="B15">
        <v>130</v>
      </c>
      <c r="C15">
        <v>-274650</v>
      </c>
      <c r="D15">
        <f t="shared" si="0"/>
        <v>130.30173640762879</v>
      </c>
    </row>
    <row r="16" spans="1:6" x14ac:dyDescent="0.25">
      <c r="A16">
        <v>14</v>
      </c>
      <c r="B16">
        <v>140</v>
      </c>
      <c r="C16">
        <v>-295530</v>
      </c>
      <c r="D16">
        <f t="shared" si="0"/>
        <v>140.20779960148022</v>
      </c>
    </row>
    <row r="17" spans="1:5" x14ac:dyDescent="0.25">
      <c r="A17">
        <v>15</v>
      </c>
      <c r="B17">
        <v>150</v>
      </c>
      <c r="C17">
        <v>-317300</v>
      </c>
      <c r="D17">
        <f t="shared" si="0"/>
        <v>150.53610399468639</v>
      </c>
    </row>
    <row r="18" spans="1:5" x14ac:dyDescent="0.25">
      <c r="A18">
        <v>16</v>
      </c>
      <c r="B18">
        <v>160</v>
      </c>
      <c r="C18">
        <v>-337400</v>
      </c>
      <c r="D18">
        <f t="shared" si="0"/>
        <v>160.07211310371002</v>
      </c>
    </row>
    <row r="19" spans="1:5" x14ac:dyDescent="0.25">
      <c r="A19">
        <v>17</v>
      </c>
      <c r="B19">
        <v>170</v>
      </c>
      <c r="C19">
        <v>-357030</v>
      </c>
      <c r="D19">
        <f t="shared" si="0"/>
        <v>169.3851409052092</v>
      </c>
    </row>
    <row r="20" spans="1:5" x14ac:dyDescent="0.25">
      <c r="A20">
        <v>18</v>
      </c>
      <c r="B20">
        <v>180</v>
      </c>
      <c r="C20">
        <v>-382450</v>
      </c>
      <c r="D20">
        <f t="shared" si="0"/>
        <v>181.44510864408386</v>
      </c>
    </row>
    <row r="21" spans="1:5" x14ac:dyDescent="0.25">
      <c r="A21">
        <v>19</v>
      </c>
      <c r="B21">
        <v>190</v>
      </c>
      <c r="C21">
        <v>-401100</v>
      </c>
      <c r="D21">
        <f t="shared" si="0"/>
        <v>190.29319669797891</v>
      </c>
    </row>
    <row r="22" spans="1:5" x14ac:dyDescent="0.25">
      <c r="A22">
        <v>20</v>
      </c>
      <c r="B22">
        <v>200</v>
      </c>
      <c r="C22">
        <v>-422500</v>
      </c>
      <c r="D22">
        <f t="shared" si="0"/>
        <v>200.44596261504884</v>
      </c>
    </row>
    <row r="23" spans="1:5" x14ac:dyDescent="0.25">
      <c r="A23">
        <v>21</v>
      </c>
      <c r="B23">
        <v>210</v>
      </c>
      <c r="C23">
        <v>-441830</v>
      </c>
      <c r="D23">
        <f t="shared" si="0"/>
        <v>209.61666192238351</v>
      </c>
    </row>
    <row r="24" spans="1:5" x14ac:dyDescent="0.25">
      <c r="A24">
        <v>22</v>
      </c>
      <c r="B24">
        <v>220</v>
      </c>
      <c r="C24">
        <v>-465920</v>
      </c>
      <c r="D24">
        <f t="shared" si="0"/>
        <v>221.0456400037954</v>
      </c>
    </row>
    <row r="25" spans="1:5" x14ac:dyDescent="0.25">
      <c r="A25">
        <v>23</v>
      </c>
      <c r="B25">
        <v>230</v>
      </c>
      <c r="C25">
        <v>-486620</v>
      </c>
      <c r="D25">
        <f t="shared" si="0"/>
        <v>230.8663061011481</v>
      </c>
    </row>
    <row r="26" spans="1:5" x14ac:dyDescent="0.25">
      <c r="A26">
        <v>24</v>
      </c>
      <c r="B26">
        <v>240</v>
      </c>
      <c r="C26">
        <v>-506540</v>
      </c>
      <c r="D26">
        <f t="shared" si="0"/>
        <v>240.31691811367301</v>
      </c>
      <c r="E26" t="s">
        <v>3</v>
      </c>
    </row>
    <row r="27" spans="1:5" x14ac:dyDescent="0.25">
      <c r="A27">
        <v>25</v>
      </c>
      <c r="B27">
        <v>250</v>
      </c>
      <c r="C27">
        <v>-527210</v>
      </c>
      <c r="D27">
        <f t="shared" si="0"/>
        <v>250.12335136160925</v>
      </c>
    </row>
    <row r="28" spans="1:5" x14ac:dyDescent="0.25">
      <c r="A28">
        <v>26</v>
      </c>
      <c r="B28">
        <v>260</v>
      </c>
      <c r="C28">
        <v>-547330</v>
      </c>
      <c r="D28">
        <f t="shared" si="0"/>
        <v>259.6688490369105</v>
      </c>
    </row>
    <row r="29" spans="1:5" x14ac:dyDescent="0.25">
      <c r="A29">
        <v>27</v>
      </c>
      <c r="B29">
        <v>270</v>
      </c>
      <c r="C29">
        <v>-569240</v>
      </c>
      <c r="D29">
        <f t="shared" si="0"/>
        <v>270.06357339406014</v>
      </c>
    </row>
    <row r="30" spans="1:5" x14ac:dyDescent="0.25">
      <c r="A30">
        <v>28</v>
      </c>
      <c r="B30">
        <v>280</v>
      </c>
      <c r="C30">
        <v>-591660</v>
      </c>
      <c r="D30">
        <f t="shared" si="0"/>
        <v>280.7002561912895</v>
      </c>
    </row>
    <row r="31" spans="1:5" x14ac:dyDescent="0.25">
      <c r="A31">
        <v>29</v>
      </c>
      <c r="B31">
        <v>290</v>
      </c>
      <c r="C31">
        <v>-610420</v>
      </c>
      <c r="D31">
        <f t="shared" si="0"/>
        <v>289.60053135971151</v>
      </c>
    </row>
    <row r="32" spans="1:5" x14ac:dyDescent="0.25">
      <c r="A32">
        <v>30</v>
      </c>
      <c r="B32">
        <v>300</v>
      </c>
      <c r="C32">
        <v>-632098</v>
      </c>
      <c r="D32">
        <f t="shared" si="0"/>
        <v>299.88518834804057</v>
      </c>
    </row>
    <row r="33" spans="1:4" x14ac:dyDescent="0.25">
      <c r="A33">
        <v>31</v>
      </c>
      <c r="B33">
        <v>310</v>
      </c>
      <c r="C33">
        <v>-654370</v>
      </c>
      <c r="D33">
        <f t="shared" si="0"/>
        <v>310.45165575481542</v>
      </c>
    </row>
    <row r="34" spans="1:4" x14ac:dyDescent="0.25">
      <c r="A34">
        <v>32</v>
      </c>
      <c r="B34">
        <v>323</v>
      </c>
      <c r="C34">
        <v>-683040</v>
      </c>
      <c r="D34">
        <f t="shared" si="0"/>
        <v>324.05351551380585</v>
      </c>
    </row>
    <row r="35" spans="1:4" x14ac:dyDescent="0.25">
      <c r="A35">
        <v>33</v>
      </c>
      <c r="B35">
        <v>330</v>
      </c>
      <c r="C35">
        <v>-694850</v>
      </c>
      <c r="D35">
        <f t="shared" si="0"/>
        <v>329.65651390074959</v>
      </c>
    </row>
    <row r="36" spans="1:4" x14ac:dyDescent="0.25">
      <c r="A36">
        <v>34</v>
      </c>
      <c r="B36">
        <v>340</v>
      </c>
      <c r="C36">
        <v>-717550</v>
      </c>
      <c r="D36">
        <f t="shared" si="0"/>
        <v>340.42603662586578</v>
      </c>
    </row>
    <row r="37" spans="1:4" x14ac:dyDescent="0.25">
      <c r="A37">
        <v>35</v>
      </c>
      <c r="B37">
        <v>350</v>
      </c>
      <c r="C37">
        <v>-730426</v>
      </c>
      <c r="D37">
        <f t="shared" si="0"/>
        <v>346.5347755954075</v>
      </c>
    </row>
    <row r="38" spans="1:4" x14ac:dyDescent="0.25">
      <c r="A38">
        <v>36</v>
      </c>
      <c r="B38">
        <v>360</v>
      </c>
      <c r="C38">
        <v>-760530</v>
      </c>
      <c r="D38">
        <f t="shared" si="0"/>
        <v>360.81696555650439</v>
      </c>
    </row>
    <row r="39" spans="1:4" x14ac:dyDescent="0.25">
      <c r="A39">
        <v>37</v>
      </c>
      <c r="B39">
        <v>370</v>
      </c>
      <c r="C39">
        <v>-777420</v>
      </c>
      <c r="D39">
        <f t="shared" si="0"/>
        <v>368.83005977796751</v>
      </c>
    </row>
    <row r="40" spans="1:4" x14ac:dyDescent="0.25">
      <c r="A40">
        <v>38</v>
      </c>
      <c r="B40">
        <v>380</v>
      </c>
      <c r="C40" t="s">
        <v>6</v>
      </c>
    </row>
    <row r="41" spans="1:4" x14ac:dyDescent="0.25">
      <c r="A41">
        <v>39</v>
      </c>
      <c r="B41">
        <v>390</v>
      </c>
    </row>
    <row r="42" spans="1:4" x14ac:dyDescent="0.25">
      <c r="A42">
        <v>40</v>
      </c>
      <c r="B42">
        <v>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Citrocon</vt:lpstr>
      <vt:lpstr>Romaneo de celda romana</vt:lpstr>
      <vt:lpstr>Levadura</vt:lpstr>
      <vt:lpstr>Mineral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Mena Navarro</dc:creator>
  <cp:lastModifiedBy>Steve Mena Navarro</cp:lastModifiedBy>
  <dcterms:created xsi:type="dcterms:W3CDTF">2018-11-16T22:39:49Z</dcterms:created>
  <dcterms:modified xsi:type="dcterms:W3CDTF">2018-11-24T01:17:38Z</dcterms:modified>
</cp:coreProperties>
</file>