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1460" yWindow="500" windowWidth="28500" windowHeight="22200" tabRatio="500" activeTab="3"/>
  </bookViews>
  <sheets>
    <sheet name="Strang1" sheetId="2" r:id="rId1"/>
    <sheet name="Strang2" sheetId="3" r:id="rId2"/>
    <sheet name="Chan1" sheetId="1" r:id="rId3"/>
    <sheet name="Chan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3" l="1"/>
  <c r="L17" i="3"/>
  <c r="K18" i="3"/>
  <c r="L18" i="3"/>
  <c r="K19" i="3"/>
  <c r="L19" i="3"/>
  <c r="K20" i="3"/>
  <c r="L20" i="3"/>
  <c r="K21" i="3"/>
  <c r="L21" i="3"/>
  <c r="K16" i="3"/>
  <c r="L16" i="3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M36" i="2"/>
  <c r="M37" i="2"/>
  <c r="M38" i="2"/>
  <c r="M39" i="2"/>
  <c r="M40" i="2"/>
  <c r="M41" i="2"/>
  <c r="M42" i="2"/>
  <c r="N36" i="2"/>
  <c r="N37" i="2"/>
  <c r="N38" i="2"/>
  <c r="N39" i="2"/>
  <c r="N40" i="2"/>
  <c r="N41" i="2"/>
  <c r="N42" i="2"/>
  <c r="M11" i="2"/>
  <c r="M47" i="2"/>
  <c r="M48" i="2"/>
  <c r="M49" i="2"/>
  <c r="M50" i="2"/>
  <c r="M51" i="2"/>
  <c r="M52" i="2"/>
  <c r="M53" i="2"/>
  <c r="N47" i="2"/>
  <c r="N48" i="2"/>
  <c r="N49" i="2"/>
  <c r="N50" i="2"/>
  <c r="N51" i="2"/>
  <c r="N52" i="2"/>
  <c r="N53" i="2"/>
  <c r="M25" i="2"/>
  <c r="M26" i="2"/>
  <c r="M27" i="2"/>
  <c r="M28" i="2"/>
  <c r="M29" i="2"/>
  <c r="M30" i="2"/>
  <c r="M31" i="2"/>
  <c r="N25" i="2"/>
  <c r="N26" i="2"/>
  <c r="N27" i="2"/>
  <c r="N28" i="2"/>
  <c r="N29" i="2"/>
  <c r="N30" i="2"/>
  <c r="N31" i="2"/>
  <c r="M16" i="2"/>
  <c r="M17" i="2"/>
  <c r="M13" i="2"/>
  <c r="M9" i="2"/>
  <c r="L8" i="2"/>
  <c r="L9" i="2"/>
  <c r="L10" i="2"/>
  <c r="L11" i="2"/>
  <c r="L12" i="2"/>
  <c r="L13" i="2"/>
  <c r="E30" i="2"/>
  <c r="E29" i="2"/>
  <c r="E28" i="2"/>
  <c r="E27" i="2"/>
  <c r="E26" i="2"/>
  <c r="E25" i="2"/>
  <c r="E24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F29" i="2"/>
  <c r="F28" i="2"/>
  <c r="F30" i="2"/>
  <c r="F27" i="2"/>
  <c r="F26" i="2"/>
  <c r="F25" i="2"/>
  <c r="F24" i="2"/>
  <c r="M18" i="2"/>
  <c r="O8" i="2"/>
  <c r="O9" i="2"/>
  <c r="O10" i="2"/>
  <c r="O11" i="2"/>
  <c r="O12" i="2"/>
  <c r="O13" i="2"/>
  <c r="M8" i="2"/>
  <c r="N8" i="2"/>
  <c r="N9" i="2"/>
  <c r="M10" i="2"/>
  <c r="N10" i="2"/>
  <c r="N11" i="2"/>
  <c r="M12" i="2"/>
  <c r="N12" i="2"/>
  <c r="N13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J17" i="1"/>
  <c r="J18" i="1"/>
  <c r="J19" i="1"/>
  <c r="J20" i="1"/>
  <c r="J30" i="1"/>
  <c r="J29" i="1"/>
  <c r="J28" i="1"/>
  <c r="J27" i="1"/>
  <c r="J26" i="1"/>
  <c r="J25" i="1"/>
  <c r="J24" i="1"/>
  <c r="J23" i="1"/>
  <c r="J22" i="1"/>
  <c r="J21" i="1"/>
  <c r="Q22" i="2"/>
  <c r="Q20" i="2"/>
  <c r="Q18" i="2"/>
  <c r="Q16" i="2"/>
  <c r="Q14" i="2"/>
  <c r="Q12" i="2"/>
  <c r="Q10" i="2"/>
  <c r="Q21" i="2"/>
  <c r="Q19" i="2"/>
  <c r="Q17" i="2"/>
  <c r="Q15" i="2"/>
  <c r="Q13" i="2"/>
  <c r="Q11" i="2"/>
  <c r="Q9" i="2"/>
</calcChain>
</file>

<file path=xl/sharedStrings.xml><?xml version="1.0" encoding="utf-8"?>
<sst xmlns="http://schemas.openxmlformats.org/spreadsheetml/2006/main" count="142" uniqueCount="23">
  <si>
    <t>Method</t>
  </si>
  <si>
    <t>n</t>
  </si>
  <si>
    <t>P=2</t>
  </si>
  <si>
    <t>P=1</t>
  </si>
  <si>
    <t>P=1/10</t>
  </si>
  <si>
    <t>P=1/100</t>
  </si>
  <si>
    <t>CG</t>
  </si>
  <si>
    <t>PCG</t>
  </si>
  <si>
    <t>Runtime (s)</t>
  </si>
  <si>
    <t>PCG iterations</t>
  </si>
  <si>
    <t>CG Iterations</t>
  </si>
  <si>
    <t>Strang Preconditioner with p=2</t>
  </si>
  <si>
    <t>Strang Preconditioner with p=1</t>
  </si>
  <si>
    <t>Strang Preconditioner with p=1/100</t>
  </si>
  <si>
    <t>Strang Preconditioner with p=1/10</t>
  </si>
  <si>
    <t>PCG runtime (s)</t>
  </si>
  <si>
    <t>CG Runtime(s)</t>
  </si>
  <si>
    <t>Chan Preconditioner with p=2</t>
  </si>
  <si>
    <t>Chan Preconditioner with p=1</t>
  </si>
  <si>
    <t>Chan Preconditioner with p=1/10</t>
  </si>
  <si>
    <t>Chan Preconditioner with p=1/100</t>
  </si>
  <si>
    <t>PCG method with Chan's preconditioner</t>
  </si>
  <si>
    <t>PCG method with Strang's preconditioner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</si>
</sst>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8" xfId="0" applyFill="1" applyBorder="1"/>
    <xf numFmtId="0" fontId="0" fillId="2" borderId="2" xfId="0" applyFill="1" applyBorder="1"/>
    <xf numFmtId="0" fontId="0" fillId="0" borderId="2" xfId="0" applyBorder="1"/>
    <xf numFmtId="0" fontId="0" fillId="2" borderId="18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0" fontId="0" fillId="2" borderId="14" xfId="0" applyFill="1" applyBorder="1"/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Border="1"/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31" xfId="0" applyFill="1" applyBorder="1" applyAlignment="1">
      <alignment horizontal="center"/>
    </xf>
    <xf numFmtId="0" fontId="0" fillId="2" borderId="32" xfId="0" applyFill="1" applyBorder="1"/>
    <xf numFmtId="0" fontId="0" fillId="2" borderId="33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31" xfId="0" applyFill="1" applyBorder="1"/>
    <xf numFmtId="0" fontId="0" fillId="0" borderId="0" xfId="0" applyAlignment="1">
      <alignment horizontal="center"/>
    </xf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1" xfId="0" applyFill="1" applyBorder="1"/>
    <xf numFmtId="0" fontId="0" fillId="2" borderId="4" xfId="0" applyFill="1" applyBorder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topLeftCell="E21" zoomScale="150" zoomScaleNormal="150" zoomScalePageLayoutView="150" workbookViewId="0">
      <selection activeCell="N23" sqref="N23:N53"/>
    </sheetView>
  </sheetViews>
  <sheetFormatPr baseColWidth="10" defaultRowHeight="15" x14ac:dyDescent="0"/>
  <cols>
    <col min="2" max="2" width="5.1640625" bestFit="1" customWidth="1"/>
    <col min="3" max="3" width="12.83203125" bestFit="1" customWidth="1"/>
    <col min="4" max="4" width="11.83203125" bestFit="1" customWidth="1"/>
    <col min="5" max="5" width="14" bestFit="1" customWidth="1"/>
    <col min="6" max="6" width="13" bestFit="1" customWidth="1"/>
    <col min="10" max="10" width="10.83203125" style="58"/>
    <col min="11" max="11" width="12.83203125" bestFit="1" customWidth="1"/>
    <col min="12" max="12" width="12.1640625" bestFit="1" customWidth="1"/>
    <col min="13" max="13" width="14" bestFit="1" customWidth="1"/>
    <col min="14" max="14" width="13" bestFit="1" customWidth="1"/>
  </cols>
  <sheetData>
    <row r="2" spans="1:17">
      <c r="A2" s="1"/>
      <c r="B2" s="1"/>
      <c r="C2" s="1"/>
      <c r="D2" s="1"/>
      <c r="E2" s="1"/>
      <c r="F2" s="1"/>
      <c r="G2" s="1"/>
      <c r="H2" s="1"/>
      <c r="I2" s="1"/>
      <c r="J2" s="44"/>
      <c r="K2" s="1"/>
      <c r="L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44"/>
      <c r="K3" s="1"/>
      <c r="L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44"/>
      <c r="K4" s="1"/>
      <c r="L4" s="1"/>
    </row>
    <row r="5" spans="1:17" ht="16" thickBot="1">
      <c r="A5" s="1"/>
      <c r="B5" s="1"/>
      <c r="C5" s="1"/>
      <c r="D5" s="1"/>
      <c r="E5" s="1"/>
      <c r="F5" s="1"/>
      <c r="G5" s="1"/>
      <c r="H5" s="1"/>
      <c r="I5" s="1"/>
      <c r="J5" s="44" t="s">
        <v>6</v>
      </c>
      <c r="K5" s="1" t="s">
        <v>7</v>
      </c>
      <c r="L5" s="1"/>
    </row>
    <row r="6" spans="1:17" ht="16" thickBot="1">
      <c r="A6" s="1"/>
      <c r="B6" s="1"/>
      <c r="C6" s="25" t="s">
        <v>0</v>
      </c>
      <c r="D6" s="24" t="s">
        <v>1</v>
      </c>
      <c r="E6" s="18" t="s">
        <v>2</v>
      </c>
      <c r="F6" s="18" t="s">
        <v>3</v>
      </c>
      <c r="G6" s="19" t="s">
        <v>4</v>
      </c>
      <c r="H6" s="20" t="s">
        <v>5</v>
      </c>
      <c r="I6" s="1"/>
      <c r="J6" s="44"/>
      <c r="K6" s="1"/>
      <c r="L6" s="1"/>
    </row>
    <row r="7" spans="1:17">
      <c r="A7" s="1"/>
      <c r="B7" s="1"/>
      <c r="C7" s="40" t="s">
        <v>6</v>
      </c>
      <c r="D7" s="36">
        <v>50</v>
      </c>
      <c r="E7" s="22">
        <v>4.5996299999999997E-4</v>
      </c>
      <c r="F7" s="22">
        <v>5.3272900000000002E-4</v>
      </c>
      <c r="G7" s="23">
        <v>6.1676500000000002E-4</v>
      </c>
      <c r="H7" s="14">
        <v>7.5493900000000004E-4</v>
      </c>
      <c r="I7" s="1"/>
      <c r="J7" s="58">
        <v>7.5493900000000004E-4</v>
      </c>
      <c r="K7" s="1">
        <v>4.6638300000000001E-4</v>
      </c>
      <c r="L7" s="1"/>
    </row>
    <row r="8" spans="1:17" ht="16" thickBot="1">
      <c r="A8" s="1"/>
      <c r="B8" s="1"/>
      <c r="C8" s="41" t="s">
        <v>7</v>
      </c>
      <c r="D8" s="37">
        <v>50</v>
      </c>
      <c r="E8">
        <v>4.6638300000000001E-4</v>
      </c>
      <c r="F8" s="3">
        <v>4.46854E-4</v>
      </c>
      <c r="G8" s="3">
        <v>4.6897099999999999E-4</v>
      </c>
      <c r="H8" s="4">
        <v>5.7433699999999996E-4</v>
      </c>
      <c r="I8" s="1"/>
      <c r="J8" s="58">
        <v>1.653844E-3</v>
      </c>
      <c r="K8" s="1">
        <v>6.3008599999999997E-4</v>
      </c>
      <c r="L8" s="1">
        <f t="shared" ref="L8:N8" si="0">E10/E8</f>
        <v>1.3510055040599678</v>
      </c>
      <c r="M8" s="1">
        <f t="shared" si="0"/>
        <v>1.828619638629172</v>
      </c>
      <c r="N8" s="1">
        <f t="shared" si="0"/>
        <v>1.4908469820095485</v>
      </c>
      <c r="O8" s="1">
        <f>H10/H8</f>
        <v>1.3034194210019554</v>
      </c>
    </row>
    <row r="9" spans="1:17">
      <c r="A9" s="1"/>
      <c r="B9" s="1"/>
      <c r="C9" s="42" t="s">
        <v>6</v>
      </c>
      <c r="D9" s="38">
        <v>100</v>
      </c>
      <c r="E9" s="21">
        <v>5.3301900000000003E-4</v>
      </c>
      <c r="F9" s="21">
        <v>1.463598E-3</v>
      </c>
      <c r="G9" s="6">
        <v>1.1212139999999999E-3</v>
      </c>
      <c r="H9" s="7">
        <v>1.653844E-3</v>
      </c>
      <c r="I9" s="1"/>
      <c r="J9" s="44">
        <v>2.2455729999999998E-3</v>
      </c>
      <c r="K9" s="1">
        <v>1.326217E-3</v>
      </c>
      <c r="L9" s="1">
        <f t="shared" ref="L9:N9" si="1">E12/E10</f>
        <v>2.1048190247045642</v>
      </c>
      <c r="M9" s="1">
        <f t="shared" si="1"/>
        <v>3.8996152368178225</v>
      </c>
      <c r="N9" s="1">
        <f t="shared" si="1"/>
        <v>2.6489292926981367</v>
      </c>
      <c r="O9" s="1">
        <f>H12/H10</f>
        <v>2.1199769704061704</v>
      </c>
      <c r="Q9" s="1">
        <f>J7</f>
        <v>7.5493900000000004E-4</v>
      </c>
    </row>
    <row r="10" spans="1:17" ht="16" thickBot="1">
      <c r="A10" s="1"/>
      <c r="B10" s="1"/>
      <c r="C10" s="43" t="s">
        <v>7</v>
      </c>
      <c r="D10" s="39">
        <v>100</v>
      </c>
      <c r="E10">
        <v>6.3008599999999997E-4</v>
      </c>
      <c r="F10" s="16">
        <v>8.1712600000000005E-4</v>
      </c>
      <c r="G10" s="16">
        <v>6.9916399999999995E-4</v>
      </c>
      <c r="H10" s="17">
        <v>7.4860200000000001E-4</v>
      </c>
      <c r="I10" s="1"/>
      <c r="J10" s="44">
        <v>4.2941480000000002E-3</v>
      </c>
      <c r="K10" s="1">
        <v>4.0788170000000002E-3</v>
      </c>
      <c r="L10" s="1">
        <f t="shared" ref="L10:N10" si="2">E14/E12</f>
        <v>3.0755276097350586</v>
      </c>
      <c r="M10" s="1">
        <f t="shared" si="2"/>
        <v>1.1509303221080835</v>
      </c>
      <c r="N10" s="1">
        <f t="shared" si="2"/>
        <v>5.3207394456695223</v>
      </c>
      <c r="O10" s="1">
        <f>H14/H12</f>
        <v>2.7993634606769038</v>
      </c>
      <c r="Q10" s="1">
        <f>K7</f>
        <v>4.6638300000000001E-4</v>
      </c>
    </row>
    <row r="11" spans="1:17">
      <c r="A11" s="1"/>
      <c r="B11" s="1"/>
      <c r="C11" s="40" t="s">
        <v>6</v>
      </c>
      <c r="D11" s="36">
        <v>200</v>
      </c>
      <c r="E11" s="22">
        <v>7.5488300000000003E-4</v>
      </c>
      <c r="F11" s="22">
        <v>1.471787E-3</v>
      </c>
      <c r="G11" s="13">
        <v>2.0069469999999998E-3</v>
      </c>
      <c r="H11" s="14">
        <v>2.2455729999999998E-3</v>
      </c>
      <c r="I11" s="1"/>
      <c r="J11" s="44">
        <v>1.5915268999999999E-2</v>
      </c>
      <c r="K11" s="1">
        <v>1.6797975E-2</v>
      </c>
      <c r="L11" s="1">
        <f t="shared" ref="L11:N11" si="3">E16/E14</f>
        <v>4.1183448534219602</v>
      </c>
      <c r="M11" s="1">
        <f t="shared" si="3"/>
        <v>4.5747844597813234</v>
      </c>
      <c r="N11" s="1">
        <f t="shared" si="3"/>
        <v>2.0026489210033365</v>
      </c>
      <c r="O11" s="1">
        <f>H16/H14</f>
        <v>4.5255430157228487</v>
      </c>
      <c r="Q11" s="1">
        <f>J8</f>
        <v>1.653844E-3</v>
      </c>
    </row>
    <row r="12" spans="1:17" ht="16" thickBot="1">
      <c r="A12" s="1"/>
      <c r="B12" s="1"/>
      <c r="C12" s="41" t="s">
        <v>7</v>
      </c>
      <c r="D12" s="37">
        <v>200</v>
      </c>
      <c r="E12">
        <v>1.326217E-3</v>
      </c>
      <c r="F12" s="3">
        <v>3.1864770000000001E-3</v>
      </c>
      <c r="G12" s="3">
        <v>1.852036E-3</v>
      </c>
      <c r="H12" s="4">
        <v>1.5870190000000001E-3</v>
      </c>
      <c r="I12" s="1"/>
      <c r="J12" s="44">
        <v>0.26337327999999999</v>
      </c>
      <c r="K12" s="1">
        <v>9.1472244999999994E-2</v>
      </c>
      <c r="L12" s="1">
        <f t="shared" ref="L12:N12" si="4">E18/E16</f>
        <v>5.4454328572342794</v>
      </c>
      <c r="M12" s="1">
        <f t="shared" si="4"/>
        <v>6.7388962227309417</v>
      </c>
      <c r="N12" s="1">
        <f t="shared" si="4"/>
        <v>6.490512227187863</v>
      </c>
      <c r="O12" s="1">
        <f>H18/H16</f>
        <v>5.6817946467242679</v>
      </c>
      <c r="Q12" s="1">
        <f>K8</f>
        <v>6.3008599999999997E-4</v>
      </c>
    </row>
    <row r="13" spans="1:17">
      <c r="A13" s="1"/>
      <c r="B13" s="1"/>
      <c r="C13" s="42" t="s">
        <v>6</v>
      </c>
      <c r="D13" s="38">
        <v>400</v>
      </c>
      <c r="E13" s="21">
        <v>1.0383580000000001E-3</v>
      </c>
      <c r="F13" s="21">
        <v>2.0592789999999998E-3</v>
      </c>
      <c r="G13" s="6">
        <v>4.0221440000000001E-3</v>
      </c>
      <c r="H13" s="7">
        <v>4.2941480000000002E-3</v>
      </c>
      <c r="J13" s="44">
        <v>1.5855061699999999</v>
      </c>
      <c r="K13" s="1">
        <v>0.31538355899999998</v>
      </c>
      <c r="L13" s="1">
        <f t="shared" ref="L13:N13" si="5">E20/E18</f>
        <v>3.44786070353909</v>
      </c>
      <c r="M13" s="1">
        <f t="shared" si="5"/>
        <v>3.689988331869086</v>
      </c>
      <c r="N13" s="1">
        <f t="shared" si="5"/>
        <v>3.7131715411720867</v>
      </c>
      <c r="O13" s="1">
        <f>H20/H18</f>
        <v>3.7346335057256517</v>
      </c>
      <c r="Q13" s="1">
        <f>J9</f>
        <v>2.2455729999999998E-3</v>
      </c>
    </row>
    <row r="14" spans="1:17" ht="16" thickBot="1">
      <c r="A14" s="1"/>
      <c r="B14" s="1"/>
      <c r="C14" s="43" t="s">
        <v>7</v>
      </c>
      <c r="D14" s="39">
        <v>400</v>
      </c>
      <c r="E14" s="1">
        <v>4.0788170000000002E-3</v>
      </c>
      <c r="F14" s="16">
        <v>3.667413E-3</v>
      </c>
      <c r="G14" s="16">
        <v>9.8542009999999999E-3</v>
      </c>
      <c r="H14" s="17">
        <v>4.4426429999999996E-3</v>
      </c>
      <c r="J14" s="44"/>
      <c r="K14" s="1"/>
      <c r="L14" s="1"/>
      <c r="Q14" s="1">
        <f>K9</f>
        <v>1.326217E-3</v>
      </c>
    </row>
    <row r="15" spans="1:17">
      <c r="A15" s="1"/>
      <c r="B15" s="1"/>
      <c r="C15" s="40" t="s">
        <v>6</v>
      </c>
      <c r="D15" s="36">
        <v>800</v>
      </c>
      <c r="E15" s="22">
        <v>2.6239129999999999E-3</v>
      </c>
      <c r="F15" s="22">
        <v>6.6029360000000002E-3</v>
      </c>
      <c r="G15" s="13">
        <v>1.2925167E-2</v>
      </c>
      <c r="H15" s="14">
        <v>1.5915268999999999E-2</v>
      </c>
      <c r="J15" s="44"/>
      <c r="K15" s="1"/>
      <c r="L15" s="1"/>
      <c r="Q15" s="1">
        <f>J10</f>
        <v>4.2941480000000002E-3</v>
      </c>
    </row>
    <row r="16" spans="1:17" ht="16" thickBot="1">
      <c r="A16" s="1"/>
      <c r="B16" s="1"/>
      <c r="C16" s="41" t="s">
        <v>7</v>
      </c>
      <c r="D16" s="37">
        <v>800</v>
      </c>
      <c r="E16" s="1">
        <v>1.6797975E-2</v>
      </c>
      <c r="F16" s="3">
        <v>1.6777624000000001E-2</v>
      </c>
      <c r="G16" s="3">
        <v>1.9734504999999999E-2</v>
      </c>
      <c r="H16" s="4">
        <v>2.0105372E-2</v>
      </c>
      <c r="J16" s="44"/>
      <c r="K16" s="1"/>
      <c r="L16" s="1"/>
      <c r="M16">
        <f>2*LN(2)</f>
        <v>1.3862943611198906</v>
      </c>
      <c r="Q16" s="1">
        <f>K10</f>
        <v>4.0788170000000002E-3</v>
      </c>
    </row>
    <row r="17" spans="1:17">
      <c r="A17" s="1"/>
      <c r="B17" s="1"/>
      <c r="C17" s="42" t="s">
        <v>6</v>
      </c>
      <c r="D17" s="38">
        <v>1600</v>
      </c>
      <c r="E17" s="21">
        <v>3.1013789999999999E-2</v>
      </c>
      <c r="F17" s="21">
        <v>8.0089572999999997E-2</v>
      </c>
      <c r="G17" s="6">
        <v>0.21352580400000001</v>
      </c>
      <c r="H17" s="7">
        <v>0.26337327999999999</v>
      </c>
      <c r="K17" s="1"/>
      <c r="L17" s="1"/>
      <c r="M17">
        <f>M16*2</f>
        <v>2.7725887222397811</v>
      </c>
      <c r="Q17" s="1">
        <f>J11</f>
        <v>1.5915268999999999E-2</v>
      </c>
    </row>
    <row r="18" spans="1:17" ht="16" thickBot="1">
      <c r="A18" s="1"/>
      <c r="B18" s="1"/>
      <c r="C18" s="43" t="s">
        <v>7</v>
      </c>
      <c r="D18" s="39">
        <v>1600</v>
      </c>
      <c r="E18" s="1">
        <v>9.1472244999999994E-2</v>
      </c>
      <c r="F18" s="16">
        <v>0.11306266700000001</v>
      </c>
      <c r="G18" s="16">
        <v>0.12808704600000001</v>
      </c>
      <c r="H18" s="17">
        <v>0.11423459499999999</v>
      </c>
      <c r="K18" s="1"/>
      <c r="L18" s="1"/>
      <c r="M18">
        <f>M16*4</f>
        <v>5.5451774444795623</v>
      </c>
      <c r="Q18" s="1">
        <f>K11</f>
        <v>1.6797975E-2</v>
      </c>
    </row>
    <row r="19" spans="1:17">
      <c r="A19" s="1"/>
      <c r="B19" s="1"/>
      <c r="C19" s="40" t="s">
        <v>6</v>
      </c>
      <c r="D19" s="36">
        <v>3200</v>
      </c>
      <c r="E19" s="22">
        <v>0.12056457900000001</v>
      </c>
      <c r="F19" s="22">
        <v>0.32945909000000001</v>
      </c>
      <c r="G19" s="13">
        <v>1.244652737</v>
      </c>
      <c r="H19" s="14">
        <v>1.5855061699999999</v>
      </c>
      <c r="K19" s="1"/>
      <c r="L19" s="1"/>
      <c r="Q19" s="1">
        <f>J12</f>
        <v>0.26337327999999999</v>
      </c>
    </row>
    <row r="20" spans="1:17" ht="16" thickBot="1">
      <c r="A20" s="1"/>
      <c r="B20" s="1"/>
      <c r="C20" s="41" t="s">
        <v>7</v>
      </c>
      <c r="D20" s="37">
        <v>3200</v>
      </c>
      <c r="E20" s="1">
        <v>0.31538355899999998</v>
      </c>
      <c r="F20" s="3">
        <v>0.417199922</v>
      </c>
      <c r="G20" s="3">
        <v>0.47560917400000002</v>
      </c>
      <c r="H20" s="4">
        <v>0.42662434599999999</v>
      </c>
      <c r="K20" s="1"/>
      <c r="L20" s="1"/>
      <c r="Q20" s="1">
        <f>K12</f>
        <v>9.1472244999999994E-2</v>
      </c>
    </row>
    <row r="21" spans="1:17" ht="16" thickBot="1">
      <c r="A21" s="1"/>
      <c r="B21" s="1"/>
      <c r="C21" s="1"/>
      <c r="D21" s="1"/>
      <c r="E21" s="1"/>
      <c r="F21" s="1"/>
      <c r="G21" s="1"/>
      <c r="H21" s="1"/>
      <c r="I21" s="1"/>
      <c r="J21" s="44"/>
      <c r="K21" s="1"/>
      <c r="L21" s="1"/>
      <c r="M21" s="1"/>
      <c r="N21" s="1"/>
      <c r="O21" s="1"/>
      <c r="Q21">
        <f>J13</f>
        <v>1.5855061699999999</v>
      </c>
    </row>
    <row r="22" spans="1:17" ht="16" thickBot="1">
      <c r="A22" s="1"/>
      <c r="B22" s="45" t="s">
        <v>11</v>
      </c>
      <c r="C22" s="46"/>
      <c r="D22" s="46"/>
      <c r="E22" s="46"/>
      <c r="F22" s="47"/>
      <c r="G22" s="1"/>
      <c r="H22" s="1"/>
      <c r="I22" s="1"/>
      <c r="J22" s="44"/>
      <c r="K22" s="1"/>
      <c r="L22" s="1"/>
      <c r="M22" s="1"/>
      <c r="N22" s="1"/>
      <c r="O22" s="1"/>
      <c r="Q22">
        <f>K13</f>
        <v>0.31538355899999998</v>
      </c>
    </row>
    <row r="23" spans="1:17" ht="16" thickBot="1">
      <c r="A23" s="1"/>
      <c r="B23" s="8" t="s">
        <v>1</v>
      </c>
      <c r="C23" s="55" t="s">
        <v>9</v>
      </c>
      <c r="D23" s="55" t="s">
        <v>10</v>
      </c>
      <c r="E23" s="55" t="s">
        <v>15</v>
      </c>
      <c r="F23" s="56" t="s">
        <v>16</v>
      </c>
      <c r="G23" s="1"/>
      <c r="H23" s="1"/>
      <c r="I23" s="1"/>
      <c r="J23" s="59" t="s">
        <v>12</v>
      </c>
      <c r="K23" s="60"/>
      <c r="L23" s="60"/>
      <c r="M23" s="60"/>
      <c r="N23" s="61"/>
      <c r="O23" s="1"/>
    </row>
    <row r="24" spans="1:17" ht="16" thickBot="1">
      <c r="A24" s="1"/>
      <c r="B24" s="48">
        <v>50</v>
      </c>
      <c r="C24" s="22">
        <v>5</v>
      </c>
      <c r="D24" s="22">
        <v>17</v>
      </c>
      <c r="E24" s="22">
        <f>E8</f>
        <v>4.6638300000000001E-4</v>
      </c>
      <c r="F24" s="49">
        <f>E7</f>
        <v>4.5996299999999997E-4</v>
      </c>
      <c r="G24" s="1"/>
      <c r="I24" s="1"/>
      <c r="J24" s="8" t="s">
        <v>1</v>
      </c>
      <c r="K24" s="55" t="s">
        <v>9</v>
      </c>
      <c r="L24" s="55" t="s">
        <v>10</v>
      </c>
      <c r="M24" s="55" t="s">
        <v>15</v>
      </c>
      <c r="N24" s="56" t="s">
        <v>16</v>
      </c>
      <c r="O24" s="1"/>
    </row>
    <row r="25" spans="1:17">
      <c r="A25" s="1"/>
      <c r="B25" s="50">
        <v>100</v>
      </c>
      <c r="C25" s="51">
        <v>5</v>
      </c>
      <c r="D25" s="51">
        <v>19</v>
      </c>
      <c r="E25" s="51">
        <f>E10</f>
        <v>6.3008599999999997E-4</v>
      </c>
      <c r="F25" s="52">
        <f>E9</f>
        <v>5.3301900000000003E-4</v>
      </c>
      <c r="G25" s="1"/>
      <c r="I25" s="1"/>
      <c r="J25" s="48">
        <v>50</v>
      </c>
      <c r="K25" s="22">
        <v>6</v>
      </c>
      <c r="L25" s="22">
        <v>24</v>
      </c>
      <c r="M25" s="22">
        <f>F8</f>
        <v>4.46854E-4</v>
      </c>
      <c r="N25" s="49">
        <f>F7</f>
        <v>5.3272900000000002E-4</v>
      </c>
      <c r="O25" s="1"/>
    </row>
    <row r="26" spans="1:17">
      <c r="A26" s="1"/>
      <c r="B26" s="50">
        <v>200</v>
      </c>
      <c r="C26" s="51">
        <v>5</v>
      </c>
      <c r="D26" s="51">
        <v>21</v>
      </c>
      <c r="E26" s="51">
        <f>E12</f>
        <v>1.326217E-3</v>
      </c>
      <c r="F26" s="52">
        <f>E11</f>
        <v>7.5488300000000003E-4</v>
      </c>
      <c r="G26" s="1"/>
      <c r="I26" s="1"/>
      <c r="J26" s="50">
        <v>100</v>
      </c>
      <c r="K26" s="51">
        <v>6</v>
      </c>
      <c r="L26" s="51">
        <v>29</v>
      </c>
      <c r="M26" s="51">
        <f>F10</f>
        <v>8.1712600000000005E-4</v>
      </c>
      <c r="N26" s="52">
        <f>F9</f>
        <v>1.463598E-3</v>
      </c>
      <c r="O26" s="1"/>
    </row>
    <row r="27" spans="1:17">
      <c r="A27" s="1"/>
      <c r="B27" s="50">
        <v>400</v>
      </c>
      <c r="C27" s="51">
        <v>5</v>
      </c>
      <c r="D27" s="51">
        <v>21</v>
      </c>
      <c r="E27" s="51">
        <f>E14</f>
        <v>4.0788170000000002E-3</v>
      </c>
      <c r="F27" s="52">
        <f>E13</f>
        <v>1.0383580000000001E-3</v>
      </c>
      <c r="G27" s="1"/>
      <c r="I27" s="1"/>
      <c r="J27" s="50">
        <v>200</v>
      </c>
      <c r="K27" s="51">
        <v>6</v>
      </c>
      <c r="L27" s="51">
        <v>36</v>
      </c>
      <c r="M27" s="51">
        <f>F12</f>
        <v>3.1864770000000001E-3</v>
      </c>
      <c r="N27" s="52">
        <f>F11</f>
        <v>1.471787E-3</v>
      </c>
      <c r="O27" s="1"/>
    </row>
    <row r="28" spans="1:17">
      <c r="A28" s="1"/>
      <c r="B28" s="50">
        <v>800</v>
      </c>
      <c r="C28" s="51">
        <v>5</v>
      </c>
      <c r="D28" s="51">
        <v>21</v>
      </c>
      <c r="E28" s="51">
        <f>E16</f>
        <v>1.6797975E-2</v>
      </c>
      <c r="F28" s="52">
        <f>E15</f>
        <v>2.6239129999999999E-3</v>
      </c>
      <c r="G28" s="1"/>
      <c r="I28" s="1"/>
      <c r="J28" s="50">
        <v>400</v>
      </c>
      <c r="K28" s="51">
        <v>7</v>
      </c>
      <c r="L28" s="51">
        <v>43</v>
      </c>
      <c r="M28" s="51">
        <f>F14</f>
        <v>3.667413E-3</v>
      </c>
      <c r="N28" s="52">
        <f>F13</f>
        <v>2.0592789999999998E-3</v>
      </c>
      <c r="O28" s="1"/>
    </row>
    <row r="29" spans="1:17">
      <c r="A29" s="1"/>
      <c r="B29" s="50">
        <v>1600</v>
      </c>
      <c r="C29" s="51">
        <v>5</v>
      </c>
      <c r="D29" s="51">
        <v>21</v>
      </c>
      <c r="E29" s="51">
        <f>E18</f>
        <v>9.1472244999999994E-2</v>
      </c>
      <c r="F29" s="52">
        <f>E17</f>
        <v>3.1013789999999999E-2</v>
      </c>
      <c r="G29" s="1"/>
      <c r="I29" s="1"/>
      <c r="J29" s="50">
        <v>800</v>
      </c>
      <c r="K29" s="51">
        <v>7</v>
      </c>
      <c r="L29" s="51">
        <v>49</v>
      </c>
      <c r="M29" s="51">
        <f>F16</f>
        <v>1.6777624000000001E-2</v>
      </c>
      <c r="N29" s="52">
        <f>F15</f>
        <v>6.6029360000000002E-3</v>
      </c>
      <c r="O29" s="1"/>
    </row>
    <row r="30" spans="1:17" ht="16" thickBot="1">
      <c r="A30" s="1"/>
      <c r="B30" s="53">
        <v>3200</v>
      </c>
      <c r="C30" s="27">
        <v>5</v>
      </c>
      <c r="D30" s="27">
        <v>21</v>
      </c>
      <c r="E30" s="27">
        <f>E20</f>
        <v>0.31538355899999998</v>
      </c>
      <c r="F30" s="54">
        <f>E19</f>
        <v>0.12056457900000001</v>
      </c>
      <c r="G30" s="1"/>
      <c r="I30" s="1"/>
      <c r="J30" s="50">
        <v>1600</v>
      </c>
      <c r="K30" s="51">
        <v>7</v>
      </c>
      <c r="L30" s="51">
        <v>56</v>
      </c>
      <c r="M30" s="51">
        <f>F18</f>
        <v>0.11306266700000001</v>
      </c>
      <c r="N30" s="52">
        <f>F17</f>
        <v>8.0089572999999997E-2</v>
      </c>
      <c r="O30" s="1"/>
    </row>
    <row r="31" spans="1:17" ht="16" thickBot="1">
      <c r="A31" s="1"/>
      <c r="B31" s="1"/>
      <c r="C31" s="1"/>
      <c r="D31" s="1"/>
      <c r="E31" s="1"/>
      <c r="F31" s="1"/>
      <c r="G31" s="1"/>
      <c r="I31" s="1"/>
      <c r="J31" s="53">
        <v>3200</v>
      </c>
      <c r="K31" s="27">
        <v>7</v>
      </c>
      <c r="L31" s="27">
        <v>62</v>
      </c>
      <c r="M31" s="27">
        <f>F20</f>
        <v>0.417199922</v>
      </c>
      <c r="N31" s="54">
        <f>F19</f>
        <v>0.32945909000000001</v>
      </c>
      <c r="O31" s="1"/>
    </row>
    <row r="32" spans="1:17">
      <c r="A32" s="1"/>
      <c r="B32" s="1"/>
      <c r="C32" s="1"/>
      <c r="D32" s="1"/>
      <c r="E32" s="1"/>
      <c r="F32" s="1"/>
      <c r="G32" s="1"/>
      <c r="I32" s="1"/>
      <c r="J32" s="44"/>
      <c r="K32" s="1"/>
      <c r="L32" s="1"/>
      <c r="M32" s="1"/>
      <c r="N32" s="1"/>
      <c r="O32" s="1"/>
    </row>
    <row r="33" spans="1:15" ht="16" thickBot="1">
      <c r="A33" s="1"/>
      <c r="B33" s="1"/>
      <c r="C33" s="1"/>
      <c r="D33" s="1"/>
      <c r="I33" s="1"/>
      <c r="J33" s="44"/>
      <c r="K33" s="1"/>
      <c r="L33" s="1"/>
      <c r="M33" s="1"/>
      <c r="N33" s="1"/>
      <c r="O33" s="1"/>
    </row>
    <row r="34" spans="1:15" ht="16" thickBot="1">
      <c r="A34" s="1"/>
      <c r="B34" s="1"/>
      <c r="C34" s="1"/>
      <c r="D34" s="1"/>
      <c r="I34" s="1"/>
      <c r="J34" s="59" t="s">
        <v>14</v>
      </c>
      <c r="K34" s="60"/>
      <c r="L34" s="60"/>
      <c r="M34" s="60"/>
      <c r="N34" s="61"/>
      <c r="O34" s="1"/>
    </row>
    <row r="35" spans="1:15" ht="16" thickBot="1">
      <c r="A35" s="1"/>
      <c r="B35" s="1"/>
      <c r="C35" s="1"/>
      <c r="D35" s="1"/>
      <c r="I35" s="1"/>
      <c r="J35" s="8" t="s">
        <v>1</v>
      </c>
      <c r="K35" s="55" t="s">
        <v>9</v>
      </c>
      <c r="L35" s="55" t="s">
        <v>10</v>
      </c>
      <c r="M35" s="55" t="s">
        <v>15</v>
      </c>
      <c r="N35" s="56" t="s">
        <v>16</v>
      </c>
      <c r="O35" s="1"/>
    </row>
    <row r="36" spans="1:15">
      <c r="A36" s="1"/>
      <c r="B36" s="1"/>
      <c r="C36" s="1"/>
      <c r="D36" s="1"/>
      <c r="I36" s="1"/>
      <c r="J36" s="48">
        <v>50</v>
      </c>
      <c r="K36" s="22">
        <v>8</v>
      </c>
      <c r="L36" s="22">
        <v>32</v>
      </c>
      <c r="M36" s="22">
        <f>G8</f>
        <v>4.6897099999999999E-4</v>
      </c>
      <c r="N36" s="49">
        <f>G7</f>
        <v>6.1676500000000002E-4</v>
      </c>
      <c r="O36" s="1"/>
    </row>
    <row r="37" spans="1:15">
      <c r="A37" s="1"/>
      <c r="B37" s="1"/>
      <c r="C37" s="1"/>
      <c r="D37" s="1"/>
      <c r="I37" s="1"/>
      <c r="J37" s="50">
        <v>100</v>
      </c>
      <c r="K37" s="51">
        <v>7</v>
      </c>
      <c r="L37" s="51">
        <v>41</v>
      </c>
      <c r="M37" s="51">
        <f>G10</f>
        <v>6.9916399999999995E-4</v>
      </c>
      <c r="N37" s="52">
        <f>G9</f>
        <v>1.1212139999999999E-3</v>
      </c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50">
        <v>200</v>
      </c>
      <c r="K38" s="51">
        <v>7</v>
      </c>
      <c r="L38" s="51">
        <v>61</v>
      </c>
      <c r="M38" s="51">
        <f>G12</f>
        <v>1.852036E-3</v>
      </c>
      <c r="N38" s="52">
        <f>G11</f>
        <v>2.0069469999999998E-3</v>
      </c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50">
        <v>400</v>
      </c>
      <c r="K39" s="51">
        <v>8</v>
      </c>
      <c r="L39" s="51">
        <v>83</v>
      </c>
      <c r="M39" s="51">
        <f>G14</f>
        <v>9.8542009999999999E-3</v>
      </c>
      <c r="N39" s="52">
        <f>G13</f>
        <v>4.0221440000000001E-3</v>
      </c>
      <c r="O39" s="1"/>
    </row>
    <row r="40" spans="1:15">
      <c r="H40" s="1"/>
      <c r="I40" s="1"/>
      <c r="J40" s="50">
        <v>800</v>
      </c>
      <c r="K40" s="51">
        <v>8</v>
      </c>
      <c r="L40" s="51">
        <v>126</v>
      </c>
      <c r="M40" s="51">
        <f>G16</f>
        <v>1.9734504999999999E-2</v>
      </c>
      <c r="N40" s="52">
        <f>G15</f>
        <v>1.2925167E-2</v>
      </c>
      <c r="O40" s="1"/>
    </row>
    <row r="41" spans="1:15">
      <c r="C41" s="1">
        <f>F8</f>
        <v>4.46854E-4</v>
      </c>
      <c r="H41" s="1"/>
      <c r="I41" s="1"/>
      <c r="J41" s="50">
        <v>1600</v>
      </c>
      <c r="K41" s="51">
        <v>8</v>
      </c>
      <c r="L41" s="51">
        <v>165</v>
      </c>
      <c r="M41" s="51">
        <f>G18</f>
        <v>0.12808704600000001</v>
      </c>
      <c r="N41" s="52">
        <f>G17</f>
        <v>0.21352580400000001</v>
      </c>
      <c r="O41" s="1"/>
    </row>
    <row r="42" spans="1:15" ht="16" thickBot="1">
      <c r="C42" s="1">
        <f>F10</f>
        <v>8.1712600000000005E-4</v>
      </c>
      <c r="H42" s="1"/>
      <c r="I42" s="1"/>
      <c r="J42" s="53">
        <v>3200</v>
      </c>
      <c r="K42" s="27">
        <v>8</v>
      </c>
      <c r="L42" s="27">
        <v>207</v>
      </c>
      <c r="M42" s="27">
        <f>G20</f>
        <v>0.47560917400000002</v>
      </c>
      <c r="N42" s="54">
        <f>G19</f>
        <v>1.244652737</v>
      </c>
      <c r="O42" s="1"/>
    </row>
    <row r="43" spans="1:15">
      <c r="C43" s="1">
        <f>F12</f>
        <v>3.1864770000000001E-3</v>
      </c>
      <c r="H43" s="1"/>
      <c r="I43" s="1"/>
      <c r="J43" s="44"/>
      <c r="K43" s="1"/>
      <c r="L43" s="1"/>
      <c r="M43" s="1"/>
      <c r="N43" s="1"/>
      <c r="O43" s="1"/>
    </row>
    <row r="44" spans="1:15" ht="16" thickBot="1">
      <c r="C44" s="1">
        <f>F14</f>
        <v>3.667413E-3</v>
      </c>
      <c r="H44" s="1"/>
      <c r="I44" s="1"/>
      <c r="J44" s="44"/>
      <c r="K44" s="1"/>
      <c r="L44" s="1"/>
      <c r="M44" s="1"/>
      <c r="N44" s="1"/>
      <c r="O44" s="1"/>
    </row>
    <row r="45" spans="1:15" ht="16" thickBot="1">
      <c r="C45" s="1">
        <f>F16</f>
        <v>1.6777624000000001E-2</v>
      </c>
      <c r="H45" s="1"/>
      <c r="I45" s="1"/>
      <c r="J45" s="59" t="s">
        <v>13</v>
      </c>
      <c r="K45" s="60"/>
      <c r="L45" s="60"/>
      <c r="M45" s="60"/>
      <c r="N45" s="61"/>
      <c r="O45" s="1"/>
    </row>
    <row r="46" spans="1:15" ht="16" thickBot="1">
      <c r="C46" s="1">
        <f>F18</f>
        <v>0.11306266700000001</v>
      </c>
      <c r="H46" s="1"/>
      <c r="I46" s="1"/>
      <c r="J46" s="8" t="s">
        <v>1</v>
      </c>
      <c r="K46" s="55" t="s">
        <v>9</v>
      </c>
      <c r="L46" s="55" t="s">
        <v>10</v>
      </c>
      <c r="M46" s="55" t="s">
        <v>15</v>
      </c>
      <c r="N46" s="56" t="s">
        <v>16</v>
      </c>
      <c r="O46" s="1"/>
    </row>
    <row r="47" spans="1:15">
      <c r="C47" s="1">
        <f>F20</f>
        <v>0.417199922</v>
      </c>
      <c r="H47" s="1"/>
      <c r="I47" s="1"/>
      <c r="J47" s="48">
        <v>50</v>
      </c>
      <c r="K47" s="22">
        <v>8</v>
      </c>
      <c r="L47" s="22">
        <v>33</v>
      </c>
      <c r="M47" s="22">
        <f>H8</f>
        <v>5.7433699999999996E-4</v>
      </c>
      <c r="N47" s="49">
        <f>H7</f>
        <v>7.5493900000000004E-4</v>
      </c>
      <c r="O47" s="1"/>
    </row>
    <row r="48" spans="1:15">
      <c r="C48" s="1">
        <f>F7</f>
        <v>5.3272900000000002E-4</v>
      </c>
      <c r="H48" s="1"/>
      <c r="I48" s="1"/>
      <c r="J48" s="50">
        <v>100</v>
      </c>
      <c r="K48" s="51">
        <v>7</v>
      </c>
      <c r="L48" s="51">
        <v>48</v>
      </c>
      <c r="M48" s="51">
        <f>H10</f>
        <v>7.4860200000000001E-4</v>
      </c>
      <c r="N48" s="52">
        <f>H9</f>
        <v>1.653844E-3</v>
      </c>
      <c r="O48" s="1"/>
    </row>
    <row r="49" spans="3:15">
      <c r="C49" s="1">
        <f>F9</f>
        <v>1.463598E-3</v>
      </c>
      <c r="H49" s="1"/>
      <c r="I49" s="1"/>
      <c r="J49" s="50">
        <v>200</v>
      </c>
      <c r="K49" s="51">
        <v>7</v>
      </c>
      <c r="L49" s="51">
        <v>66</v>
      </c>
      <c r="M49" s="51">
        <f>H12</f>
        <v>1.5870190000000001E-3</v>
      </c>
      <c r="N49" s="52">
        <f>H11</f>
        <v>2.2455729999999998E-3</v>
      </c>
      <c r="O49" s="1"/>
    </row>
    <row r="50" spans="3:15">
      <c r="C50" s="1">
        <f>F11</f>
        <v>1.471787E-3</v>
      </c>
      <c r="H50" s="1"/>
      <c r="I50" s="1"/>
      <c r="J50" s="50">
        <v>400</v>
      </c>
      <c r="K50" s="51">
        <v>7</v>
      </c>
      <c r="L50" s="51">
        <v>90</v>
      </c>
      <c r="M50" s="51">
        <f>H14</f>
        <v>4.4426429999999996E-3</v>
      </c>
      <c r="N50" s="52">
        <f>H13</f>
        <v>4.2941480000000002E-3</v>
      </c>
      <c r="O50" s="1"/>
    </row>
    <row r="51" spans="3:15">
      <c r="C51" s="1">
        <f>F13</f>
        <v>2.0592789999999998E-3</v>
      </c>
      <c r="H51" s="1"/>
      <c r="I51" s="1"/>
      <c r="J51" s="50">
        <v>800</v>
      </c>
      <c r="K51" s="51">
        <v>7</v>
      </c>
      <c r="L51" s="51">
        <v>136</v>
      </c>
      <c r="M51" s="51">
        <f>H16</f>
        <v>2.0105372E-2</v>
      </c>
      <c r="N51" s="52">
        <f>H15</f>
        <v>1.5915268999999999E-2</v>
      </c>
      <c r="O51" s="1"/>
    </row>
    <row r="52" spans="3:15">
      <c r="C52" s="1">
        <f>F15</f>
        <v>6.6029360000000002E-3</v>
      </c>
      <c r="H52" s="1"/>
      <c r="I52" s="1"/>
      <c r="J52" s="50">
        <v>1600</v>
      </c>
      <c r="K52" s="51">
        <v>8</v>
      </c>
      <c r="L52" s="51">
        <v>224</v>
      </c>
      <c r="M52" s="51">
        <f>H18</f>
        <v>0.11423459499999999</v>
      </c>
      <c r="N52" s="52">
        <f>H17</f>
        <v>0.26337327999999999</v>
      </c>
      <c r="O52" s="1"/>
    </row>
    <row r="53" spans="3:15" ht="16" thickBot="1">
      <c r="C53" s="1">
        <f>F17</f>
        <v>8.0089572999999997E-2</v>
      </c>
      <c r="H53" s="1"/>
      <c r="I53" s="1"/>
      <c r="J53" s="53">
        <v>3200</v>
      </c>
      <c r="K53" s="27">
        <v>7</v>
      </c>
      <c r="L53" s="27">
        <v>265</v>
      </c>
      <c r="M53" s="27">
        <f>H20</f>
        <v>0.42662434599999999</v>
      </c>
      <c r="N53" s="54">
        <f>H19</f>
        <v>1.5855061699999999</v>
      </c>
      <c r="O53" s="1"/>
    </row>
    <row r="54" spans="3:15">
      <c r="C54" s="1">
        <f>F19</f>
        <v>0.32945909000000001</v>
      </c>
      <c r="H54" s="1"/>
      <c r="I54" s="1"/>
      <c r="J54" s="44"/>
      <c r="K54" s="1"/>
      <c r="L54" s="1"/>
      <c r="M54" s="1"/>
      <c r="N54" s="1"/>
      <c r="O54" s="1"/>
    </row>
    <row r="55" spans="3:15">
      <c r="H55" s="1"/>
      <c r="I55" s="1"/>
      <c r="J55" s="44"/>
      <c r="K55" s="1"/>
      <c r="L55" s="1"/>
      <c r="M55" s="1"/>
      <c r="N55" s="1"/>
      <c r="O55" s="1"/>
    </row>
    <row r="56" spans="3:15">
      <c r="H56" s="1"/>
      <c r="I56" s="1"/>
      <c r="J56" s="44"/>
      <c r="K56" s="1"/>
      <c r="L56" s="1"/>
      <c r="M56" s="1"/>
      <c r="N56" s="1"/>
      <c r="O56" s="1"/>
    </row>
  </sheetData>
  <mergeCells count="1">
    <mergeCell ref="B22:F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="150" zoomScaleNormal="150" zoomScalePageLayoutView="150" workbookViewId="0">
      <selection activeCell="J8" sqref="J8:J14"/>
    </sheetView>
  </sheetViews>
  <sheetFormatPr baseColWidth="10" defaultRowHeight="15" x14ac:dyDescent="0"/>
  <cols>
    <col min="3" max="3" width="7.83203125" bestFit="1" customWidth="1"/>
    <col min="4" max="4" width="5.1640625" bestFit="1" customWidth="1"/>
    <col min="8" max="8" width="5.1640625" bestFit="1" customWidth="1"/>
    <col min="9" max="9" width="12.83203125" bestFit="1" customWidth="1"/>
    <col min="10" max="10" width="11.83203125" bestFit="1" customWidth="1"/>
    <col min="11" max="11" width="14" bestFit="1" customWidth="1"/>
    <col min="12" max="12" width="13" bestFit="1" customWidth="1"/>
  </cols>
  <sheetData>
    <row r="2" spans="1:13">
      <c r="A2" s="1"/>
      <c r="B2" s="1"/>
      <c r="C2" s="1"/>
      <c r="D2" s="1"/>
      <c r="E2" s="1"/>
      <c r="F2" s="1"/>
      <c r="G2" s="1"/>
      <c r="H2" s="1"/>
      <c r="I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6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6" thickBot="1">
      <c r="A6" s="1"/>
      <c r="B6" s="1"/>
      <c r="C6" s="8" t="s">
        <v>0</v>
      </c>
      <c r="D6" s="9" t="s">
        <v>1</v>
      </c>
      <c r="E6" s="11" t="s">
        <v>8</v>
      </c>
      <c r="F6" s="1"/>
      <c r="G6" s="1"/>
      <c r="H6" s="45" t="s">
        <v>22</v>
      </c>
      <c r="I6" s="46"/>
      <c r="J6" s="46"/>
      <c r="K6" s="46"/>
      <c r="L6" s="47"/>
      <c r="M6" s="1"/>
    </row>
    <row r="7" spans="1:13" ht="16" thickBot="1">
      <c r="A7" s="1"/>
      <c r="B7" s="1"/>
      <c r="C7" s="12" t="s">
        <v>6</v>
      </c>
      <c r="D7" s="13">
        <v>50</v>
      </c>
      <c r="E7" s="14">
        <v>2.1680399999999999E-4</v>
      </c>
      <c r="F7" s="1"/>
      <c r="G7" s="1"/>
      <c r="H7" s="8" t="s">
        <v>1</v>
      </c>
      <c r="I7" s="55" t="s">
        <v>9</v>
      </c>
      <c r="J7" s="55" t="s">
        <v>10</v>
      </c>
      <c r="K7" s="55" t="s">
        <v>15</v>
      </c>
      <c r="L7" s="56" t="s">
        <v>16</v>
      </c>
      <c r="M7" s="1"/>
    </row>
    <row r="8" spans="1:13" ht="16" thickBot="1">
      <c r="A8" s="1"/>
      <c r="B8" s="1"/>
      <c r="C8" s="2" t="s">
        <v>7</v>
      </c>
      <c r="D8" s="3">
        <v>50</v>
      </c>
      <c r="E8" s="4">
        <v>4.5030899999999997E-4</v>
      </c>
      <c r="F8" s="1"/>
      <c r="G8" s="1"/>
      <c r="H8" s="62">
        <v>50</v>
      </c>
      <c r="I8" s="22">
        <v>1</v>
      </c>
      <c r="J8" s="22">
        <v>58</v>
      </c>
      <c r="K8" s="22">
        <v>3.6935599999999999E-4</v>
      </c>
      <c r="L8" s="49">
        <v>2.0654250000000001E-3</v>
      </c>
      <c r="M8" s="1"/>
    </row>
    <row r="9" spans="1:13">
      <c r="A9" s="1"/>
      <c r="B9" s="1"/>
      <c r="C9" s="5" t="s">
        <v>6</v>
      </c>
      <c r="D9" s="6">
        <v>100</v>
      </c>
      <c r="E9" s="7">
        <v>2.2856499999999999E-4</v>
      </c>
      <c r="F9" s="1"/>
      <c r="G9" s="1"/>
      <c r="H9" s="57">
        <v>100</v>
      </c>
      <c r="I9" s="51">
        <v>1</v>
      </c>
      <c r="J9" s="51">
        <v>128</v>
      </c>
      <c r="K9" s="51">
        <v>2.5782399999999998E-4</v>
      </c>
      <c r="L9" s="52">
        <v>5.651115E-3</v>
      </c>
      <c r="M9" s="1"/>
    </row>
    <row r="10" spans="1:13" ht="16" thickBot="1">
      <c r="A10" s="1"/>
      <c r="B10" s="1"/>
      <c r="C10" s="15" t="s">
        <v>7</v>
      </c>
      <c r="D10" s="16">
        <v>100</v>
      </c>
      <c r="E10" s="17">
        <v>2.0414599999999999E-4</v>
      </c>
      <c r="F10" s="1"/>
      <c r="G10" s="1"/>
      <c r="H10" s="57">
        <v>200</v>
      </c>
      <c r="I10" s="51">
        <v>1</v>
      </c>
      <c r="J10" s="51">
        <v>274</v>
      </c>
      <c r="K10" s="51">
        <v>4.69347E-4</v>
      </c>
      <c r="L10" s="52">
        <v>1.6995163000000001E-2</v>
      </c>
      <c r="M10" s="1"/>
    </row>
    <row r="11" spans="1:13">
      <c r="A11" s="1"/>
      <c r="B11" s="1"/>
      <c r="C11" s="12" t="s">
        <v>6</v>
      </c>
      <c r="D11" s="13">
        <v>200</v>
      </c>
      <c r="E11" s="14">
        <v>3.3935299999999997E-4</v>
      </c>
      <c r="F11" s="1"/>
      <c r="G11" s="1"/>
      <c r="H11" s="57">
        <v>400</v>
      </c>
      <c r="I11" s="51">
        <v>1</v>
      </c>
      <c r="J11" s="51">
        <v>592</v>
      </c>
      <c r="K11" s="51">
        <v>1.852011E-3</v>
      </c>
      <c r="L11" s="52">
        <v>0.22097561800000001</v>
      </c>
      <c r="M11" s="1"/>
    </row>
    <row r="12" spans="1:13" ht="16" thickBot="1">
      <c r="A12" s="1"/>
      <c r="B12" s="1"/>
      <c r="C12" s="2" t="s">
        <v>7</v>
      </c>
      <c r="D12" s="3">
        <v>200</v>
      </c>
      <c r="E12" s="4">
        <v>1.5246899999999999E-4</v>
      </c>
      <c r="F12" s="1"/>
      <c r="G12" s="1"/>
      <c r="H12" s="57">
        <v>800</v>
      </c>
      <c r="I12" s="51">
        <v>1</v>
      </c>
      <c r="J12" s="51">
        <v>1202</v>
      </c>
      <c r="K12" s="51">
        <v>1.0599407999999999E-2</v>
      </c>
      <c r="L12" s="52">
        <v>1.585321792</v>
      </c>
      <c r="M12" s="1"/>
    </row>
    <row r="13" spans="1:13">
      <c r="A13" s="1"/>
      <c r="B13" s="1"/>
      <c r="C13" s="5" t="s">
        <v>6</v>
      </c>
      <c r="D13" s="6">
        <v>400</v>
      </c>
      <c r="E13" s="7">
        <v>4.6289299999999997E-4</v>
      </c>
      <c r="F13" s="1"/>
      <c r="G13" s="1"/>
      <c r="H13" s="57">
        <v>1600</v>
      </c>
      <c r="I13" s="51">
        <v>1</v>
      </c>
      <c r="J13" s="51">
        <v>2450</v>
      </c>
      <c r="K13" s="51">
        <v>5.7285457999999997E-2</v>
      </c>
      <c r="L13" s="52">
        <v>13.870024492000001</v>
      </c>
      <c r="M13" s="1"/>
    </row>
    <row r="14" spans="1:13" ht="16" thickBot="1">
      <c r="A14" s="1"/>
      <c r="B14" s="1"/>
      <c r="C14" s="15" t="s">
        <v>7</v>
      </c>
      <c r="D14" s="16">
        <v>400</v>
      </c>
      <c r="E14" s="17">
        <v>2.6841799999999998E-4</v>
      </c>
      <c r="F14" s="1"/>
      <c r="G14" s="1"/>
      <c r="H14" s="63">
        <v>3200</v>
      </c>
      <c r="I14" s="27">
        <v>1</v>
      </c>
      <c r="J14" s="27">
        <v>4966</v>
      </c>
      <c r="K14" s="27">
        <v>0.26720902800000002</v>
      </c>
      <c r="L14" s="54">
        <v>112.810704982</v>
      </c>
      <c r="M14" s="1"/>
    </row>
    <row r="15" spans="1:13">
      <c r="A15" s="1"/>
      <c r="B15" s="1"/>
      <c r="C15" s="12" t="s">
        <v>6</v>
      </c>
      <c r="D15" s="13">
        <v>800</v>
      </c>
      <c r="E15" s="14">
        <v>1.167829E-3</v>
      </c>
      <c r="F15" s="1"/>
      <c r="G15" s="1"/>
      <c r="H15" s="1"/>
      <c r="I15" s="1"/>
      <c r="J15" s="1"/>
      <c r="K15" s="1"/>
      <c r="L15" s="1"/>
      <c r="M15" s="1"/>
    </row>
    <row r="16" spans="1:13" ht="16" thickBot="1">
      <c r="A16" s="1"/>
      <c r="B16" s="1"/>
      <c r="C16" s="2" t="s">
        <v>7</v>
      </c>
      <c r="D16" s="3">
        <v>800</v>
      </c>
      <c r="E16" s="4">
        <v>8.5393999999999997E-4</v>
      </c>
      <c r="F16" s="1"/>
      <c r="G16" s="1"/>
      <c r="H16" s="1"/>
      <c r="I16" s="1"/>
      <c r="J16" s="1"/>
      <c r="K16" s="1">
        <f>K9/K8</f>
        <v>0.69803658259240398</v>
      </c>
      <c r="L16" s="1">
        <f>K16/(2*LN(2))</f>
        <v>0.5035269580325703</v>
      </c>
      <c r="M16" s="1"/>
    </row>
    <row r="17" spans="1:12">
      <c r="A17" s="1"/>
      <c r="B17" s="1"/>
      <c r="C17" s="5" t="s">
        <v>6</v>
      </c>
      <c r="D17" s="6">
        <v>1600</v>
      </c>
      <c r="E17" s="7">
        <v>5.2479969999999999E-3</v>
      </c>
      <c r="F17" s="1"/>
      <c r="G17" s="1" t="str">
        <f>H6</f>
        <v>PCG method with Strang's preconditioner</v>
      </c>
      <c r="H17" s="1"/>
      <c r="I17" s="1"/>
      <c r="K17">
        <f>K10/K9</f>
        <v>1.8204162529477474</v>
      </c>
      <c r="L17" s="1">
        <f t="shared" ref="L17:L21" si="0">K17/(2*LN(2))</f>
        <v>1.3131527502406921</v>
      </c>
    </row>
    <row r="18" spans="1:12" ht="16" thickBot="1">
      <c r="A18" s="1"/>
      <c r="B18" s="1"/>
      <c r="C18" s="15" t="s">
        <v>7</v>
      </c>
      <c r="D18" s="16">
        <v>1600</v>
      </c>
      <c r="E18" s="17">
        <v>4.9652029999999996E-3</v>
      </c>
      <c r="F18" s="1"/>
      <c r="G18" s="1">
        <f>G7</f>
        <v>0</v>
      </c>
      <c r="H18" s="1"/>
      <c r="I18" s="1"/>
      <c r="K18" s="1">
        <f t="shared" ref="K18:K21" si="1">K11/K10</f>
        <v>3.945931261944787</v>
      </c>
      <c r="L18" s="1">
        <f t="shared" si="0"/>
        <v>2.8463877316482367</v>
      </c>
    </row>
    <row r="19" spans="1:12">
      <c r="A19" s="1"/>
      <c r="B19" s="1"/>
      <c r="C19" s="12" t="s">
        <v>6</v>
      </c>
      <c r="D19" s="13">
        <v>3200</v>
      </c>
      <c r="E19" s="14">
        <v>1.79939E-2</v>
      </c>
      <c r="F19" s="1"/>
      <c r="G19" s="1" t="str">
        <f>H7</f>
        <v>n</v>
      </c>
      <c r="H19" s="1"/>
      <c r="I19" s="1"/>
      <c r="K19">
        <f t="shared" si="1"/>
        <v>5.7231884691829578</v>
      </c>
      <c r="L19" s="1">
        <f t="shared" si="0"/>
        <v>4.1284078112815754</v>
      </c>
    </row>
    <row r="20" spans="1:12" ht="16" thickBot="1">
      <c r="A20" s="1"/>
      <c r="B20" s="1"/>
      <c r="C20" s="2" t="s">
        <v>7</v>
      </c>
      <c r="D20" s="3">
        <v>3200</v>
      </c>
      <c r="E20" s="4">
        <v>1.130885E-2</v>
      </c>
      <c r="F20" s="1"/>
      <c r="G20" s="1">
        <f>G8</f>
        <v>0</v>
      </c>
      <c r="H20" s="1"/>
      <c r="I20" s="1"/>
      <c r="K20" s="1">
        <f t="shared" si="1"/>
        <v>5.4045903318374009</v>
      </c>
      <c r="L20" s="1">
        <f t="shared" si="0"/>
        <v>3.8985878348891276</v>
      </c>
    </row>
    <row r="21" spans="1:12">
      <c r="A21" s="1"/>
      <c r="B21" s="1"/>
      <c r="C21" s="1"/>
      <c r="D21" s="1"/>
      <c r="E21" s="1"/>
      <c r="F21" s="1"/>
      <c r="G21" s="1">
        <f>H8</f>
        <v>50</v>
      </c>
      <c r="H21" s="1"/>
      <c r="I21" s="1"/>
      <c r="K21">
        <f t="shared" si="1"/>
        <v>4.6645176163207083</v>
      </c>
      <c r="L21" s="1">
        <f t="shared" si="0"/>
        <v>3.3647382166025475</v>
      </c>
    </row>
    <row r="22" spans="1:12">
      <c r="A22" s="1"/>
      <c r="B22" s="1"/>
      <c r="C22" s="1"/>
      <c r="D22" s="1"/>
      <c r="E22" s="1"/>
      <c r="F22" s="1"/>
      <c r="G22" s="1">
        <f>G9</f>
        <v>0</v>
      </c>
      <c r="H22" s="1"/>
      <c r="I22" s="1"/>
      <c r="K22" s="1"/>
    </row>
    <row r="23" spans="1:12">
      <c r="A23" s="1"/>
      <c r="B23" s="1"/>
      <c r="C23" s="1"/>
      <c r="D23" s="1"/>
      <c r="E23" s="1"/>
      <c r="F23" s="1"/>
      <c r="G23" s="1">
        <f>H9</f>
        <v>100</v>
      </c>
      <c r="H23" s="1"/>
      <c r="I23" s="1"/>
    </row>
    <row r="24" spans="1:12">
      <c r="A24" s="1"/>
      <c r="B24" s="1"/>
      <c r="C24" s="1"/>
      <c r="D24" s="1"/>
      <c r="E24" s="1"/>
      <c r="F24" s="1"/>
      <c r="G24" s="1">
        <f>G10</f>
        <v>0</v>
      </c>
      <c r="H24" s="1"/>
      <c r="I24" s="1"/>
      <c r="K24" s="1"/>
    </row>
    <row r="25" spans="1:12">
      <c r="A25" s="1"/>
      <c r="B25" s="1"/>
      <c r="C25" s="1"/>
      <c r="D25" s="1"/>
      <c r="E25" s="1"/>
      <c r="F25" s="1"/>
      <c r="G25" s="1">
        <f>H10</f>
        <v>200</v>
      </c>
      <c r="H25" s="1"/>
      <c r="I25" s="1"/>
    </row>
    <row r="26" spans="1:12">
      <c r="A26" s="1"/>
      <c r="B26" s="1"/>
      <c r="C26" s="1"/>
      <c r="D26" s="1"/>
      <c r="E26" s="1"/>
      <c r="F26" s="1"/>
      <c r="G26" s="1">
        <f>G11</f>
        <v>0</v>
      </c>
      <c r="I26" s="1"/>
    </row>
    <row r="27" spans="1:12">
      <c r="A27" s="1"/>
      <c r="B27" s="1"/>
      <c r="C27" s="1"/>
      <c r="D27" s="1"/>
      <c r="E27" s="1"/>
      <c r="F27" s="1"/>
      <c r="G27" s="1">
        <f>H11</f>
        <v>400</v>
      </c>
      <c r="H27" s="1"/>
      <c r="I27" s="1"/>
    </row>
    <row r="28" spans="1:12">
      <c r="A28" s="1"/>
      <c r="B28" s="1"/>
      <c r="C28" s="1"/>
      <c r="D28" s="1"/>
      <c r="E28" s="1"/>
      <c r="F28" s="1"/>
      <c r="G28">
        <f>G12</f>
        <v>0</v>
      </c>
      <c r="H28" s="1"/>
      <c r="I28" s="1"/>
    </row>
    <row r="29" spans="1:12">
      <c r="A29" s="1"/>
      <c r="B29" s="1"/>
      <c r="C29" s="1"/>
      <c r="D29" s="1"/>
      <c r="E29" s="1"/>
      <c r="F29" s="1"/>
      <c r="G29">
        <f>H12</f>
        <v>800</v>
      </c>
      <c r="H29" s="1"/>
      <c r="I29" s="1"/>
    </row>
  </sheetData>
  <mergeCells count="1">
    <mergeCell ref="H6:L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5"/>
  <sheetViews>
    <sheetView topLeftCell="E30" zoomScale="150" zoomScaleNormal="150" zoomScalePageLayoutView="150" workbookViewId="0">
      <selection activeCell="H55" sqref="H55"/>
    </sheetView>
  </sheetViews>
  <sheetFormatPr baseColWidth="10" defaultRowHeight="15" x14ac:dyDescent="0"/>
  <cols>
    <col min="6" max="6" width="14" bestFit="1" customWidth="1"/>
    <col min="7" max="7" width="13" bestFit="1" customWidth="1"/>
    <col min="12" max="12" width="12.83203125" bestFit="1" customWidth="1"/>
    <col min="13" max="13" width="11.83203125" bestFit="1" customWidth="1"/>
    <col min="14" max="14" width="14" bestFit="1" customWidth="1"/>
    <col min="15" max="15" width="13" bestFit="1" customWidth="1"/>
  </cols>
  <sheetData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6" thickBot="1">
      <c r="A5" s="1"/>
      <c r="B5" s="1"/>
      <c r="C5" s="1"/>
      <c r="D5" s="1"/>
      <c r="E5" s="1"/>
      <c r="F5" s="1"/>
      <c r="G5" s="1"/>
      <c r="H5" s="1"/>
      <c r="I5" s="1"/>
      <c r="J5" s="1" t="s">
        <v>6</v>
      </c>
      <c r="K5" s="1" t="s">
        <v>7</v>
      </c>
      <c r="L5" s="1"/>
    </row>
    <row r="6" spans="1:12" ht="16" thickBot="1">
      <c r="A6" s="1"/>
      <c r="B6" s="1"/>
      <c r="C6" s="8" t="s">
        <v>0</v>
      </c>
      <c r="D6" s="9" t="s">
        <v>1</v>
      </c>
      <c r="E6" s="9" t="s">
        <v>2</v>
      </c>
      <c r="F6" s="9" t="s">
        <v>3</v>
      </c>
      <c r="G6" s="10" t="s">
        <v>4</v>
      </c>
      <c r="H6" s="11" t="s">
        <v>5</v>
      </c>
      <c r="I6" s="1"/>
      <c r="J6" s="1"/>
      <c r="K6" s="1"/>
      <c r="L6" s="1"/>
    </row>
    <row r="7" spans="1:12">
      <c r="A7" s="1"/>
      <c r="B7" s="1"/>
      <c r="C7" s="12" t="s">
        <v>6</v>
      </c>
      <c r="D7" s="13">
        <v>50</v>
      </c>
      <c r="E7" s="22">
        <v>4.2299900000000002E-4</v>
      </c>
      <c r="F7" s="13">
        <v>5.2194000000000003E-4</v>
      </c>
      <c r="G7" s="13">
        <v>6.0614499999999999E-4</v>
      </c>
      <c r="H7" s="14">
        <v>7.27434E-4</v>
      </c>
      <c r="I7" s="1"/>
      <c r="J7">
        <v>7.27434E-4</v>
      </c>
      <c r="K7" s="1">
        <v>4.8195600000000002E-4</v>
      </c>
      <c r="L7" s="1"/>
    </row>
    <row r="8" spans="1:12" ht="16" thickBot="1">
      <c r="A8" s="1"/>
      <c r="B8" s="1"/>
      <c r="C8" s="2" t="s">
        <v>7</v>
      </c>
      <c r="D8" s="3">
        <v>50</v>
      </c>
      <c r="E8" s="27">
        <v>6.4841400000000004E-4</v>
      </c>
      <c r="F8" s="3">
        <v>4.6649400000000002E-4</v>
      </c>
      <c r="G8" s="3">
        <v>4.2728699999999999E-4</v>
      </c>
      <c r="H8" s="4">
        <v>4.8195600000000002E-4</v>
      </c>
      <c r="I8" s="1"/>
      <c r="J8">
        <v>1.3059E-3</v>
      </c>
      <c r="K8" s="1">
        <v>6.96365E-4</v>
      </c>
      <c r="L8" s="1"/>
    </row>
    <row r="9" spans="1:12">
      <c r="A9" s="1"/>
      <c r="B9" s="1"/>
      <c r="C9" s="5" t="s">
        <v>6</v>
      </c>
      <c r="D9" s="6">
        <v>100</v>
      </c>
      <c r="E9" s="21">
        <v>5.4202600000000003E-4</v>
      </c>
      <c r="F9" s="6">
        <v>1.466424E-3</v>
      </c>
      <c r="G9" s="6">
        <v>1.1035979999999999E-3</v>
      </c>
      <c r="H9" s="7">
        <v>1.3059E-3</v>
      </c>
      <c r="I9" s="1"/>
      <c r="J9" s="1">
        <v>2.2494720000000002E-3</v>
      </c>
      <c r="K9" s="1">
        <v>1.1921130000000001E-3</v>
      </c>
      <c r="L9" s="1"/>
    </row>
    <row r="10" spans="1:12" ht="16" thickBot="1">
      <c r="A10" s="1"/>
      <c r="B10" s="1"/>
      <c r="C10" s="15" t="s">
        <v>7</v>
      </c>
      <c r="D10" s="16">
        <v>100</v>
      </c>
      <c r="E10" s="28">
        <v>6.1619699999999997E-4</v>
      </c>
      <c r="F10" s="16">
        <v>9.34514E-4</v>
      </c>
      <c r="G10" s="16">
        <v>6.6818400000000005E-4</v>
      </c>
      <c r="H10" s="17">
        <v>6.96365E-4</v>
      </c>
      <c r="I10" s="1"/>
      <c r="J10" s="1">
        <v>4.2668840000000003E-3</v>
      </c>
      <c r="K10" s="1">
        <v>2.6235759999999999E-3</v>
      </c>
      <c r="L10" s="1"/>
    </row>
    <row r="11" spans="1:12">
      <c r="A11" s="1"/>
      <c r="B11" s="1"/>
      <c r="C11" s="12" t="s">
        <v>6</v>
      </c>
      <c r="D11" s="13">
        <v>200</v>
      </c>
      <c r="E11" s="22">
        <v>1.2454E-3</v>
      </c>
      <c r="F11" s="13">
        <v>1.1693980000000001E-3</v>
      </c>
      <c r="G11" s="13">
        <v>2.7690190000000002E-3</v>
      </c>
      <c r="H11" s="14">
        <v>2.2494720000000002E-3</v>
      </c>
      <c r="I11" s="1"/>
      <c r="J11" s="1">
        <v>1.5425882E-2</v>
      </c>
      <c r="K11" s="1">
        <v>1.9692931E-2</v>
      </c>
      <c r="L11" s="1"/>
    </row>
    <row r="12" spans="1:12" ht="16" thickBot="1">
      <c r="A12" s="1"/>
      <c r="B12" s="1"/>
      <c r="C12" s="2" t="s">
        <v>7</v>
      </c>
      <c r="D12" s="3">
        <v>200</v>
      </c>
      <c r="E12" s="27">
        <v>1.3387270000000001E-3</v>
      </c>
      <c r="F12" s="3">
        <v>1.34078E-3</v>
      </c>
      <c r="G12" s="3">
        <v>1.1334889999999999E-3</v>
      </c>
      <c r="H12" s="4">
        <v>1.1921130000000001E-3</v>
      </c>
      <c r="I12" s="1"/>
      <c r="J12" s="1">
        <v>0.25908716999999998</v>
      </c>
      <c r="K12" s="1">
        <v>0.12739996200000001</v>
      </c>
      <c r="L12" s="1"/>
    </row>
    <row r="13" spans="1:12">
      <c r="A13" s="1"/>
      <c r="B13" s="1"/>
      <c r="C13" s="5" t="s">
        <v>6</v>
      </c>
      <c r="D13" s="6">
        <v>400</v>
      </c>
      <c r="E13" s="21">
        <v>1.0259970000000001E-3</v>
      </c>
      <c r="F13" s="6">
        <v>2.0433909999999999E-3</v>
      </c>
      <c r="G13" s="6">
        <v>3.9941259999999998E-3</v>
      </c>
      <c r="H13" s="7">
        <v>4.2668840000000003E-3</v>
      </c>
      <c r="I13" s="1"/>
      <c r="J13" s="1">
        <v>1.585495214</v>
      </c>
      <c r="K13" s="1">
        <v>0.47268185000000001</v>
      </c>
      <c r="L13" s="1"/>
    </row>
    <row r="14" spans="1:12" ht="16" thickBot="1">
      <c r="A14" s="1"/>
      <c r="B14" s="1"/>
      <c r="C14" s="15" t="s">
        <v>7</v>
      </c>
      <c r="D14" s="16">
        <v>400</v>
      </c>
      <c r="E14" s="28">
        <v>2.3677720000000002E-3</v>
      </c>
      <c r="F14" s="16">
        <v>3.12876E-3</v>
      </c>
      <c r="G14" s="16">
        <v>2.5983970000000001E-3</v>
      </c>
      <c r="H14" s="17">
        <v>2.6235759999999999E-3</v>
      </c>
      <c r="I14" s="1"/>
      <c r="J14" s="1"/>
      <c r="K14" s="1"/>
      <c r="L14" s="1"/>
    </row>
    <row r="15" spans="1:12">
      <c r="A15" s="1"/>
      <c r="B15" s="1"/>
      <c r="C15" s="12" t="s">
        <v>6</v>
      </c>
      <c r="D15" s="13">
        <v>800</v>
      </c>
      <c r="E15" s="22">
        <v>2.590677E-3</v>
      </c>
      <c r="F15" s="13">
        <v>6.5427339999999997E-3</v>
      </c>
      <c r="G15" s="13">
        <v>1.4205407E-2</v>
      </c>
      <c r="H15" s="14">
        <v>1.5425882E-2</v>
      </c>
      <c r="I15" s="1"/>
      <c r="J15" s="1"/>
      <c r="K15" s="1"/>
      <c r="L15" s="1"/>
    </row>
    <row r="16" spans="1:12" ht="16" thickBot="1">
      <c r="A16" s="1"/>
      <c r="B16" s="1"/>
      <c r="C16" s="2" t="s">
        <v>7</v>
      </c>
      <c r="D16" s="3">
        <v>800</v>
      </c>
      <c r="E16" s="27">
        <v>1.2801442E-2</v>
      </c>
      <c r="F16" s="3">
        <v>1.8550174999999999E-2</v>
      </c>
      <c r="G16" s="3">
        <v>1.9504438999999998E-2</v>
      </c>
      <c r="H16" s="4">
        <v>1.9692931E-2</v>
      </c>
      <c r="I16" s="1"/>
      <c r="J16" s="1"/>
      <c r="K16" s="1"/>
      <c r="L16" s="1"/>
    </row>
    <row r="17" spans="1:16">
      <c r="A17" s="1"/>
      <c r="B17" s="1"/>
      <c r="C17" s="5" t="s">
        <v>6</v>
      </c>
      <c r="D17" s="6">
        <v>1600</v>
      </c>
      <c r="E17" s="21">
        <v>3.0735911000000001E-2</v>
      </c>
      <c r="F17" s="6">
        <v>7.9452138000000005E-2</v>
      </c>
      <c r="G17" s="6">
        <v>0.211426208</v>
      </c>
      <c r="H17" s="7">
        <v>0.25908716999999998</v>
      </c>
      <c r="I17" s="1"/>
      <c r="J17" s="1">
        <f>J7</f>
        <v>7.27434E-4</v>
      </c>
      <c r="K17" s="1"/>
      <c r="L17" s="1"/>
    </row>
    <row r="18" spans="1:16" ht="16" thickBot="1">
      <c r="A18" s="1"/>
      <c r="B18" s="1"/>
      <c r="C18" s="15" t="s">
        <v>7</v>
      </c>
      <c r="D18" s="16">
        <v>1600</v>
      </c>
      <c r="E18" s="28">
        <v>8.5804019999999995E-2</v>
      </c>
      <c r="F18" s="16">
        <v>0.113667218</v>
      </c>
      <c r="G18" s="16">
        <v>0.1158532</v>
      </c>
      <c r="H18" s="17">
        <v>0.12739996200000001</v>
      </c>
      <c r="I18" s="1"/>
      <c r="J18" s="1">
        <f>K7</f>
        <v>4.8195600000000002E-4</v>
      </c>
      <c r="K18" s="1"/>
      <c r="L18" s="1"/>
    </row>
    <row r="19" spans="1:16">
      <c r="A19" s="1"/>
      <c r="B19" s="1"/>
      <c r="C19" s="29" t="s">
        <v>6</v>
      </c>
      <c r="D19" s="30">
        <v>3200</v>
      </c>
      <c r="E19" s="31">
        <v>0.120057572</v>
      </c>
      <c r="F19" s="30">
        <v>0.32713635499999999</v>
      </c>
      <c r="G19" s="30">
        <v>1.2431383119999999</v>
      </c>
      <c r="H19" s="32">
        <v>1.585495214</v>
      </c>
      <c r="I19" s="1"/>
      <c r="J19" s="1">
        <f>J8</f>
        <v>1.3059E-3</v>
      </c>
      <c r="K19" s="1"/>
      <c r="L19" s="1"/>
    </row>
    <row r="20" spans="1:16" ht="16" thickBot="1">
      <c r="A20" s="1"/>
      <c r="B20" s="1"/>
      <c r="C20" s="33" t="s">
        <v>7</v>
      </c>
      <c r="D20" s="34">
        <v>3200</v>
      </c>
      <c r="E20" s="34">
        <v>0.32182912600000002</v>
      </c>
      <c r="F20" s="34">
        <v>0.423461174</v>
      </c>
      <c r="G20" s="34">
        <v>0.47119647799999997</v>
      </c>
      <c r="H20" s="35">
        <v>0.47268185000000001</v>
      </c>
      <c r="I20" s="1"/>
      <c r="J20" s="1">
        <f>K8</f>
        <v>6.96365E-4</v>
      </c>
      <c r="K20" s="1"/>
      <c r="L20" s="1"/>
    </row>
    <row r="21" spans="1:16">
      <c r="A21" s="1"/>
      <c r="B21" s="1"/>
      <c r="C21" s="26"/>
      <c r="D21" s="26"/>
      <c r="E21" s="26"/>
      <c r="F21" s="26"/>
      <c r="G21" s="26"/>
      <c r="H21" s="26"/>
      <c r="I21" s="1"/>
      <c r="J21" s="1">
        <f>J9</f>
        <v>2.2494720000000002E-3</v>
      </c>
      <c r="K21" s="1"/>
      <c r="L21" s="1"/>
    </row>
    <row r="22" spans="1:16">
      <c r="A22" s="1"/>
      <c r="B22" s="1"/>
      <c r="C22" s="26"/>
      <c r="D22" s="26"/>
      <c r="E22" s="26"/>
      <c r="F22" s="26"/>
      <c r="G22" s="26"/>
      <c r="H22" s="26"/>
      <c r="I22" s="1"/>
      <c r="J22" s="1">
        <f>K9</f>
        <v>1.1921130000000001E-3</v>
      </c>
      <c r="K22" s="1"/>
      <c r="L22" s="1"/>
    </row>
    <row r="23" spans="1:16">
      <c r="A23" s="1"/>
      <c r="B23" s="1"/>
      <c r="C23" s="1"/>
      <c r="D23" s="1"/>
      <c r="E23" s="1"/>
      <c r="F23" s="1"/>
      <c r="G23" s="1"/>
      <c r="H23" s="1"/>
      <c r="I23" s="1"/>
      <c r="J23" s="1">
        <f>J10</f>
        <v>4.2668840000000003E-3</v>
      </c>
      <c r="K23" s="1"/>
      <c r="L23" s="1"/>
    </row>
    <row r="24" spans="1:16">
      <c r="A24" s="1"/>
      <c r="B24" s="1"/>
      <c r="C24" s="1"/>
      <c r="D24" s="1"/>
      <c r="E24" s="1"/>
      <c r="F24" s="1"/>
      <c r="G24" s="1"/>
      <c r="H24" s="1"/>
      <c r="I24" s="1"/>
      <c r="J24" s="1">
        <f>K10</f>
        <v>2.6235759999999999E-3</v>
      </c>
      <c r="K24" s="1"/>
      <c r="L24" s="1"/>
    </row>
    <row r="25" spans="1:16">
      <c r="A25" s="1"/>
      <c r="B25" s="1"/>
      <c r="C25" s="1"/>
      <c r="D25" s="1"/>
      <c r="E25" s="1"/>
      <c r="F25" s="1"/>
      <c r="G25" s="1"/>
      <c r="H25" s="1"/>
      <c r="I25" s="1"/>
      <c r="J25" s="1">
        <f>J11</f>
        <v>1.5425882E-2</v>
      </c>
      <c r="K25" s="1"/>
      <c r="L25" s="1"/>
    </row>
    <row r="26" spans="1:16">
      <c r="A26" s="1"/>
      <c r="B26" s="1"/>
      <c r="C26" s="1"/>
      <c r="D26" s="1"/>
      <c r="E26" s="1"/>
      <c r="F26" s="1"/>
      <c r="G26" s="1"/>
      <c r="H26" s="1"/>
      <c r="I26" s="1"/>
      <c r="J26" s="1">
        <f>K11</f>
        <v>1.9692931E-2</v>
      </c>
      <c r="K26" s="1"/>
      <c r="L26" s="1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>
        <f>J12</f>
        <v>0.25908716999999998</v>
      </c>
      <c r="K27" s="1"/>
      <c r="L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>
        <f>K12</f>
        <v>0.12739996200000001</v>
      </c>
      <c r="K28" s="1"/>
      <c r="L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>
        <f>J13</f>
        <v>1.585495214</v>
      </c>
      <c r="L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>
        <f>K13</f>
        <v>0.47268185000000001</v>
      </c>
      <c r="K30" s="1"/>
      <c r="L30" s="1"/>
    </row>
    <row r="31" spans="1:16" ht="16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44"/>
      <c r="L31" s="1"/>
      <c r="M31" s="1"/>
      <c r="N31" s="1"/>
      <c r="O31" s="1"/>
      <c r="P31" s="1"/>
    </row>
    <row r="32" spans="1:16" ht="16" thickBot="1">
      <c r="B32" s="1"/>
      <c r="C32" s="45" t="s">
        <v>17</v>
      </c>
      <c r="D32" s="46"/>
      <c r="E32" s="46"/>
      <c r="F32" s="46"/>
      <c r="G32" s="47"/>
      <c r="H32" s="1"/>
      <c r="I32" s="1"/>
      <c r="J32" s="1"/>
      <c r="K32" s="44"/>
      <c r="L32" s="1"/>
      <c r="M32" s="1"/>
      <c r="N32" s="1"/>
      <c r="O32" s="1"/>
      <c r="P32" s="1"/>
    </row>
    <row r="33" spans="2:16" ht="16" thickBot="1">
      <c r="B33" s="1"/>
      <c r="C33" s="8" t="s">
        <v>1</v>
      </c>
      <c r="D33" s="55" t="s">
        <v>9</v>
      </c>
      <c r="E33" s="55" t="s">
        <v>10</v>
      </c>
      <c r="F33" s="55" t="s">
        <v>15</v>
      </c>
      <c r="G33" s="56" t="s">
        <v>16</v>
      </c>
      <c r="H33" s="1"/>
      <c r="I33" s="1"/>
      <c r="J33" s="1"/>
      <c r="K33" s="45" t="s">
        <v>18</v>
      </c>
      <c r="L33" s="46"/>
      <c r="M33" s="46"/>
      <c r="N33" s="46"/>
      <c r="O33" s="47"/>
      <c r="P33" s="1"/>
    </row>
    <row r="34" spans="2:16" ht="16" thickBot="1">
      <c r="B34" s="1"/>
      <c r="C34" s="48">
        <v>50</v>
      </c>
      <c r="D34" s="22">
        <v>5</v>
      </c>
      <c r="E34" s="22">
        <v>17</v>
      </c>
      <c r="F34" s="22">
        <v>4.6284100000000002E-4</v>
      </c>
      <c r="G34" s="49">
        <v>4.5996299999999997E-4</v>
      </c>
      <c r="H34" s="1"/>
      <c r="J34" s="1"/>
      <c r="K34" s="8" t="s">
        <v>1</v>
      </c>
      <c r="L34" s="55" t="s">
        <v>9</v>
      </c>
      <c r="M34" s="55" t="s">
        <v>10</v>
      </c>
      <c r="N34" s="55" t="s">
        <v>15</v>
      </c>
      <c r="O34" s="56" t="s">
        <v>16</v>
      </c>
      <c r="P34" s="1"/>
    </row>
    <row r="35" spans="2:16">
      <c r="B35" s="1"/>
      <c r="C35" s="50">
        <v>100</v>
      </c>
      <c r="D35" s="51">
        <v>5</v>
      </c>
      <c r="E35" s="51">
        <v>19</v>
      </c>
      <c r="F35" s="51">
        <v>7.0711199999999997E-4</v>
      </c>
      <c r="G35" s="52">
        <v>5.3301900000000003E-4</v>
      </c>
      <c r="H35" s="1"/>
      <c r="J35" s="1"/>
      <c r="K35" s="48">
        <v>50</v>
      </c>
      <c r="L35" s="22">
        <v>6</v>
      </c>
      <c r="M35" s="22">
        <v>24</v>
      </c>
      <c r="N35" s="22">
        <v>4.8851899999999998E-4</v>
      </c>
      <c r="O35" s="49">
        <v>5.3272900000000002E-4</v>
      </c>
      <c r="P35" s="1"/>
    </row>
    <row r="36" spans="2:16">
      <c r="B36" s="1"/>
      <c r="C36" s="50">
        <v>200</v>
      </c>
      <c r="D36" s="51">
        <v>5</v>
      </c>
      <c r="E36" s="51">
        <v>21</v>
      </c>
      <c r="F36" s="51">
        <v>9.35643E-4</v>
      </c>
      <c r="G36" s="52">
        <v>7.5488300000000003E-4</v>
      </c>
      <c r="H36" s="1"/>
      <c r="J36" s="1"/>
      <c r="K36" s="50">
        <v>100</v>
      </c>
      <c r="L36" s="51">
        <v>6</v>
      </c>
      <c r="M36" s="51">
        <v>29</v>
      </c>
      <c r="N36" s="51">
        <v>8.0550100000000003E-4</v>
      </c>
      <c r="O36" s="52">
        <v>1.463598E-3</v>
      </c>
      <c r="P36" s="1"/>
    </row>
    <row r="37" spans="2:16">
      <c r="B37" s="1"/>
      <c r="C37" s="50">
        <v>400</v>
      </c>
      <c r="D37" s="51">
        <v>5</v>
      </c>
      <c r="E37" s="51">
        <v>21</v>
      </c>
      <c r="F37" s="51">
        <v>2.4683219999999998E-3</v>
      </c>
      <c r="G37" s="52">
        <v>1.0383580000000001E-3</v>
      </c>
      <c r="H37" s="1"/>
      <c r="J37" s="1"/>
      <c r="K37" s="50">
        <v>200</v>
      </c>
      <c r="L37" s="51">
        <v>6</v>
      </c>
      <c r="M37" s="51">
        <v>36</v>
      </c>
      <c r="N37" s="51">
        <v>1.29328E-3</v>
      </c>
      <c r="O37" s="52">
        <v>1.471787E-3</v>
      </c>
      <c r="P37" s="1"/>
    </row>
    <row r="38" spans="2:16">
      <c r="B38" s="1"/>
      <c r="C38" s="50">
        <v>800</v>
      </c>
      <c r="D38" s="51">
        <v>5</v>
      </c>
      <c r="E38" s="51">
        <v>21</v>
      </c>
      <c r="F38" s="51">
        <v>1.4531127E-2</v>
      </c>
      <c r="G38" s="52">
        <v>2.6239129999999999E-3</v>
      </c>
      <c r="H38" s="1"/>
      <c r="J38" s="1"/>
      <c r="K38" s="50">
        <v>400</v>
      </c>
      <c r="L38" s="51">
        <v>7</v>
      </c>
      <c r="M38" s="51">
        <v>43</v>
      </c>
      <c r="N38" s="51">
        <v>2.8671619999999999E-3</v>
      </c>
      <c r="O38" s="52">
        <v>2.0592789999999998E-3</v>
      </c>
      <c r="P38" s="1"/>
    </row>
    <row r="39" spans="2:16">
      <c r="B39" s="1"/>
      <c r="C39" s="50">
        <v>1600</v>
      </c>
      <c r="D39" s="51">
        <v>5</v>
      </c>
      <c r="E39" s="51">
        <v>21</v>
      </c>
      <c r="F39" s="51">
        <v>8.5933745000000006E-2</v>
      </c>
      <c r="G39" s="52">
        <v>3.1013789999999999E-2</v>
      </c>
      <c r="H39" s="1"/>
      <c r="J39" s="1"/>
      <c r="K39" s="50">
        <v>800</v>
      </c>
      <c r="L39" s="51">
        <v>7</v>
      </c>
      <c r="M39" s="51">
        <v>49</v>
      </c>
      <c r="N39" s="51">
        <v>1.9386416E-2</v>
      </c>
      <c r="O39" s="52">
        <v>6.6029360000000002E-3</v>
      </c>
      <c r="P39" s="1"/>
    </row>
    <row r="40" spans="2:16" ht="16" thickBot="1">
      <c r="B40" s="1"/>
      <c r="C40" s="53">
        <v>3200</v>
      </c>
      <c r="D40" s="27">
        <v>5</v>
      </c>
      <c r="E40" s="27">
        <v>21</v>
      </c>
      <c r="F40" s="27">
        <v>0.31611247799999997</v>
      </c>
      <c r="G40" s="54">
        <v>0.12056457900000001</v>
      </c>
      <c r="H40" s="1"/>
      <c r="J40" s="1"/>
      <c r="K40" s="50">
        <v>1600</v>
      </c>
      <c r="L40" s="51">
        <v>7</v>
      </c>
      <c r="M40" s="51">
        <v>56</v>
      </c>
      <c r="N40" s="51">
        <v>0.115887958</v>
      </c>
      <c r="O40" s="52">
        <v>8.0089572999999997E-2</v>
      </c>
      <c r="P40" s="1"/>
    </row>
    <row r="41" spans="2:16" ht="16" thickBot="1">
      <c r="B41" s="1"/>
      <c r="C41" s="1"/>
      <c r="D41" s="1"/>
      <c r="E41" s="1"/>
      <c r="F41" s="1"/>
      <c r="G41" s="1"/>
      <c r="H41" s="1"/>
      <c r="J41" s="1"/>
      <c r="K41" s="53">
        <v>3200</v>
      </c>
      <c r="L41" s="27">
        <v>7</v>
      </c>
      <c r="M41" s="27">
        <v>62</v>
      </c>
      <c r="N41" s="27">
        <v>0.42786912900000001</v>
      </c>
      <c r="O41" s="54">
        <v>0.32945909000000001</v>
      </c>
      <c r="P41" s="1"/>
    </row>
    <row r="42" spans="2:16">
      <c r="B42" s="1"/>
      <c r="C42" s="1"/>
      <c r="D42" s="1"/>
      <c r="E42" s="1"/>
      <c r="F42" s="1"/>
      <c r="G42" s="1"/>
      <c r="H42" s="1"/>
      <c r="J42" s="1"/>
      <c r="K42" s="44"/>
      <c r="L42" s="1"/>
      <c r="M42" s="1"/>
      <c r="N42" s="1"/>
      <c r="O42" s="1"/>
      <c r="P42" s="1"/>
    </row>
    <row r="43" spans="2:16" ht="16" thickBot="1">
      <c r="B43" s="1"/>
      <c r="C43" s="1"/>
      <c r="D43" s="1"/>
      <c r="E43" s="1"/>
      <c r="J43" s="1"/>
      <c r="K43" s="44"/>
      <c r="L43" s="1"/>
      <c r="M43" s="1"/>
      <c r="N43" s="1"/>
      <c r="O43" s="1"/>
      <c r="P43" s="1"/>
    </row>
    <row r="44" spans="2:16" ht="16" thickBot="1">
      <c r="B44" s="1"/>
      <c r="C44" s="1"/>
      <c r="D44" s="1"/>
      <c r="E44" s="1"/>
      <c r="J44" s="1"/>
      <c r="K44" s="45" t="s">
        <v>19</v>
      </c>
      <c r="L44" s="46"/>
      <c r="M44" s="46"/>
      <c r="N44" s="46"/>
      <c r="O44" s="47"/>
      <c r="P44" s="1"/>
    </row>
    <row r="45" spans="2:16" ht="16" thickBot="1">
      <c r="B45" s="1"/>
      <c r="C45" s="1"/>
      <c r="D45" s="1"/>
      <c r="E45" s="1"/>
      <c r="J45" s="1"/>
      <c r="K45" s="8" t="s">
        <v>1</v>
      </c>
      <c r="L45" s="55" t="s">
        <v>9</v>
      </c>
      <c r="M45" s="55" t="s">
        <v>10</v>
      </c>
      <c r="N45" s="55" t="s">
        <v>15</v>
      </c>
      <c r="O45" s="56" t="s">
        <v>16</v>
      </c>
      <c r="P45" s="1"/>
    </row>
    <row r="46" spans="2:16">
      <c r="B46" s="1"/>
      <c r="C46" s="1"/>
      <c r="D46" s="1"/>
      <c r="E46" s="1"/>
      <c r="J46" s="1"/>
      <c r="K46" s="48">
        <v>50</v>
      </c>
      <c r="L46" s="22">
        <v>8</v>
      </c>
      <c r="M46" s="22">
        <v>32</v>
      </c>
      <c r="N46" s="22">
        <v>5.6175500000000005E-4</v>
      </c>
      <c r="O46" s="49">
        <v>6.1676500000000002E-4</v>
      </c>
      <c r="P46" s="1"/>
    </row>
    <row r="47" spans="2:16">
      <c r="B47" s="1"/>
      <c r="C47" s="1"/>
      <c r="D47" s="1"/>
      <c r="E47" s="1"/>
      <c r="J47" s="1"/>
      <c r="K47" s="50">
        <v>100</v>
      </c>
      <c r="L47" s="51">
        <v>7</v>
      </c>
      <c r="M47" s="51">
        <v>41</v>
      </c>
      <c r="N47" s="51">
        <v>7.6917900000000004E-4</v>
      </c>
      <c r="O47" s="52">
        <v>1.1212139999999999E-3</v>
      </c>
      <c r="P47" s="1"/>
    </row>
    <row r="48" spans="2:16">
      <c r="B48" s="1"/>
      <c r="C48" s="1"/>
      <c r="D48" s="1"/>
      <c r="E48" s="1"/>
      <c r="F48" s="1"/>
      <c r="G48" s="1"/>
      <c r="H48" s="1"/>
      <c r="I48" s="1"/>
      <c r="J48" s="1"/>
      <c r="K48" s="50">
        <v>200</v>
      </c>
      <c r="L48" s="51">
        <v>7</v>
      </c>
      <c r="M48" s="51">
        <v>61</v>
      </c>
      <c r="N48" s="51">
        <v>1.229141E-3</v>
      </c>
      <c r="O48" s="52">
        <v>2.0069469999999998E-3</v>
      </c>
      <c r="P48" s="1"/>
    </row>
    <row r="49" spans="2:16">
      <c r="B49" s="1"/>
      <c r="C49" s="1"/>
      <c r="D49" s="1"/>
      <c r="E49" s="1"/>
      <c r="F49" s="1"/>
      <c r="G49" s="1"/>
      <c r="H49" s="1"/>
      <c r="I49" s="1"/>
      <c r="J49" s="1"/>
      <c r="K49" s="50">
        <v>400</v>
      </c>
      <c r="L49" s="51">
        <v>8</v>
      </c>
      <c r="M49" s="51">
        <v>83</v>
      </c>
      <c r="N49" s="51">
        <v>3.5076230000000001E-3</v>
      </c>
      <c r="O49" s="52">
        <v>4.0221440000000001E-3</v>
      </c>
      <c r="P49" s="1"/>
    </row>
    <row r="50" spans="2:16">
      <c r="I50" s="1"/>
      <c r="J50" s="1"/>
      <c r="K50" s="50">
        <v>800</v>
      </c>
      <c r="L50" s="51">
        <v>8</v>
      </c>
      <c r="M50" s="51">
        <v>126</v>
      </c>
      <c r="N50" s="51">
        <v>2.0692512E-2</v>
      </c>
      <c r="O50" s="52">
        <v>1.2925167E-2</v>
      </c>
      <c r="P50" s="1"/>
    </row>
    <row r="51" spans="2:16">
      <c r="D51" s="1">
        <f>G18</f>
        <v>0.1158532</v>
      </c>
      <c r="I51" s="1"/>
      <c r="J51" s="1"/>
      <c r="K51" s="50">
        <v>1600</v>
      </c>
      <c r="L51" s="51">
        <v>8</v>
      </c>
      <c r="M51" s="51">
        <v>165</v>
      </c>
      <c r="N51" s="51">
        <v>0.12610945200000001</v>
      </c>
      <c r="O51" s="52">
        <v>0.21352580400000001</v>
      </c>
      <c r="P51" s="1"/>
    </row>
    <row r="52" spans="2:16" ht="16" thickBot="1">
      <c r="D52" s="1">
        <f>G20</f>
        <v>0.47119647799999997</v>
      </c>
      <c r="I52" s="1"/>
      <c r="J52" s="1"/>
      <c r="K52" s="53">
        <v>3200</v>
      </c>
      <c r="L52" s="27">
        <v>8</v>
      </c>
      <c r="M52" s="27">
        <v>207</v>
      </c>
      <c r="N52" s="27">
        <v>0.47555136100000001</v>
      </c>
      <c r="O52" s="54">
        <v>1.244652737</v>
      </c>
      <c r="P52" s="1"/>
    </row>
    <row r="53" spans="2:16">
      <c r="D53" s="1">
        <f>G22</f>
        <v>0</v>
      </c>
      <c r="I53" s="1"/>
      <c r="J53" s="1"/>
      <c r="K53" s="44"/>
      <c r="L53" s="1"/>
      <c r="M53" s="1"/>
      <c r="N53" s="1"/>
      <c r="O53" s="1"/>
      <c r="P53" s="1"/>
    </row>
    <row r="54" spans="2:16" ht="16" thickBot="1">
      <c r="D54" s="1">
        <f>G24</f>
        <v>0</v>
      </c>
      <c r="I54" s="1"/>
      <c r="J54" s="1"/>
      <c r="K54" s="44"/>
      <c r="L54" s="1"/>
      <c r="M54" s="1"/>
      <c r="N54" s="1"/>
      <c r="O54" s="1"/>
      <c r="P54" s="1"/>
    </row>
    <row r="55" spans="2:16" ht="16" thickBot="1">
      <c r="D55" s="1">
        <f>G26</f>
        <v>0</v>
      </c>
      <c r="I55" s="1"/>
      <c r="J55" s="1"/>
      <c r="K55" s="45" t="s">
        <v>20</v>
      </c>
      <c r="L55" s="46"/>
      <c r="M55" s="46"/>
      <c r="N55" s="46"/>
      <c r="O55" s="47"/>
      <c r="P55" s="1"/>
    </row>
    <row r="56" spans="2:16" ht="16" thickBot="1">
      <c r="D56" s="1">
        <f>G28</f>
        <v>0</v>
      </c>
      <c r="I56" s="1"/>
      <c r="J56" s="1"/>
      <c r="K56" s="8" t="s">
        <v>1</v>
      </c>
      <c r="L56" s="55" t="s">
        <v>9</v>
      </c>
      <c r="M56" s="55" t="s">
        <v>10</v>
      </c>
      <c r="N56" s="55" t="s">
        <v>15</v>
      </c>
      <c r="O56" s="56" t="s">
        <v>16</v>
      </c>
      <c r="P56" s="1"/>
    </row>
    <row r="57" spans="2:16">
      <c r="D57" s="1">
        <f>G30</f>
        <v>0</v>
      </c>
      <c r="I57" s="1"/>
      <c r="J57" s="1"/>
      <c r="K57" s="48">
        <v>50</v>
      </c>
      <c r="L57" s="22">
        <v>8</v>
      </c>
      <c r="M57" s="22">
        <v>33</v>
      </c>
      <c r="N57" s="22">
        <v>6.1875700000000005E-4</v>
      </c>
      <c r="O57" s="49">
        <v>7.5493900000000004E-4</v>
      </c>
      <c r="P57" s="1"/>
    </row>
    <row r="58" spans="2:16">
      <c r="D58" s="1">
        <f>G17</f>
        <v>0.211426208</v>
      </c>
      <c r="I58" s="1"/>
      <c r="J58" s="1"/>
      <c r="K58" s="50">
        <v>100</v>
      </c>
      <c r="L58" s="51">
        <v>7</v>
      </c>
      <c r="M58" s="51">
        <v>48</v>
      </c>
      <c r="N58" s="51">
        <v>8.0026499999999998E-4</v>
      </c>
      <c r="O58" s="52">
        <v>1.653844E-3</v>
      </c>
      <c r="P58" s="1"/>
    </row>
    <row r="59" spans="2:16">
      <c r="D59" s="1">
        <f>G19</f>
        <v>1.2431383119999999</v>
      </c>
      <c r="I59" s="1"/>
      <c r="J59" s="1"/>
      <c r="K59" s="50">
        <v>200</v>
      </c>
      <c r="L59" s="51">
        <v>7</v>
      </c>
      <c r="M59" s="51">
        <v>66</v>
      </c>
      <c r="N59" s="51">
        <v>1.232447E-3</v>
      </c>
      <c r="O59" s="52">
        <v>2.2455729999999998E-3</v>
      </c>
      <c r="P59" s="1"/>
    </row>
    <row r="60" spans="2:16">
      <c r="D60" s="1">
        <f>G21</f>
        <v>0</v>
      </c>
      <c r="I60" s="1"/>
      <c r="J60" s="1"/>
      <c r="K60" s="50">
        <v>400</v>
      </c>
      <c r="L60" s="51">
        <v>7</v>
      </c>
      <c r="M60" s="51">
        <v>90</v>
      </c>
      <c r="N60" s="51">
        <v>2.7853460000000002E-3</v>
      </c>
      <c r="O60" s="52">
        <v>4.2941480000000002E-3</v>
      </c>
      <c r="P60" s="1"/>
    </row>
    <row r="61" spans="2:16">
      <c r="D61" s="1">
        <f>G23</f>
        <v>0</v>
      </c>
      <c r="I61" s="1"/>
      <c r="J61" s="1"/>
      <c r="K61" s="50">
        <v>800</v>
      </c>
      <c r="L61" s="51">
        <v>7</v>
      </c>
      <c r="M61" s="51">
        <v>136</v>
      </c>
      <c r="N61" s="51">
        <v>1.8245726E-2</v>
      </c>
      <c r="O61" s="52">
        <v>1.5915268999999999E-2</v>
      </c>
      <c r="P61" s="1"/>
    </row>
    <row r="62" spans="2:16">
      <c r="D62" s="1">
        <f>G25</f>
        <v>0</v>
      </c>
      <c r="I62" s="1"/>
      <c r="J62" s="1"/>
      <c r="K62" s="50">
        <v>1600</v>
      </c>
      <c r="L62" s="51">
        <v>8</v>
      </c>
      <c r="M62" s="51">
        <v>224</v>
      </c>
      <c r="N62" s="51">
        <v>0.134216589</v>
      </c>
      <c r="O62" s="52">
        <v>0.26337327999999999</v>
      </c>
      <c r="P62" s="1"/>
    </row>
    <row r="63" spans="2:16" ht="16" thickBot="1">
      <c r="D63" s="1">
        <f>G27</f>
        <v>0</v>
      </c>
      <c r="I63" s="1"/>
      <c r="J63" s="1"/>
      <c r="K63" s="53">
        <v>3200</v>
      </c>
      <c r="L63" s="27">
        <v>7</v>
      </c>
      <c r="M63" s="27">
        <v>265</v>
      </c>
      <c r="N63" s="27">
        <v>0.48354597300000002</v>
      </c>
      <c r="O63" s="54">
        <v>1.5855061699999999</v>
      </c>
      <c r="P63" s="1"/>
    </row>
    <row r="64" spans="2:16">
      <c r="D64" s="1">
        <f>G29</f>
        <v>0</v>
      </c>
      <c r="I64" s="1"/>
      <c r="J64" s="1"/>
      <c r="K64" s="44"/>
      <c r="L64" s="1"/>
      <c r="M64" s="1"/>
      <c r="N64" s="1"/>
      <c r="O64" s="1"/>
      <c r="P64" s="1"/>
    </row>
    <row r="65" spans="9:16">
      <c r="I65" s="1"/>
      <c r="J65" s="1"/>
      <c r="K65" s="44"/>
      <c r="L65" s="1"/>
      <c r="M65" s="1"/>
      <c r="N65" s="1"/>
      <c r="O65" s="1"/>
      <c r="P65" s="1"/>
    </row>
  </sheetData>
  <mergeCells count="4">
    <mergeCell ref="C32:G32"/>
    <mergeCell ref="K33:O33"/>
    <mergeCell ref="K44:O44"/>
    <mergeCell ref="K55:O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topLeftCell="C1" zoomScale="150" zoomScaleNormal="150" zoomScalePageLayoutView="150" workbookViewId="0">
      <selection activeCell="L11" sqref="L11:L17"/>
    </sheetView>
  </sheetViews>
  <sheetFormatPr baseColWidth="10" defaultRowHeight="15" x14ac:dyDescent="0"/>
  <cols>
    <col min="3" max="3" width="7.83203125" bestFit="1" customWidth="1"/>
    <col min="4" max="4" width="5.1640625" bestFit="1" customWidth="1"/>
    <col min="10" max="10" width="5.1640625" bestFit="1" customWidth="1"/>
    <col min="11" max="11" width="12.83203125" bestFit="1" customWidth="1"/>
    <col min="12" max="12" width="11.83203125" bestFit="1" customWidth="1"/>
    <col min="13" max="13" width="14" bestFit="1" customWidth="1"/>
    <col min="14" max="14" width="13" bestFit="1" customWidth="1"/>
  </cols>
  <sheetData>
    <row r="2" spans="1:15">
      <c r="A2" s="1"/>
      <c r="B2" s="1"/>
      <c r="C2" s="1"/>
      <c r="D2" s="1"/>
      <c r="E2" s="1"/>
      <c r="F2" s="1"/>
      <c r="G2" s="1"/>
      <c r="H2" s="1"/>
      <c r="I2" s="1"/>
    </row>
    <row r="3" spans="1:15">
      <c r="A3" s="1"/>
      <c r="B3" s="1"/>
      <c r="C3" s="1"/>
      <c r="D3" s="1"/>
      <c r="E3" s="1"/>
      <c r="F3" s="1"/>
      <c r="G3" s="1"/>
      <c r="H3" s="1"/>
      <c r="I3" s="1"/>
    </row>
    <row r="4" spans="1:15">
      <c r="A4" s="1"/>
      <c r="B4" s="1"/>
      <c r="C4" s="1"/>
      <c r="D4" s="1"/>
      <c r="E4" s="1"/>
      <c r="F4" s="1"/>
      <c r="G4" s="1" t="s">
        <v>6</v>
      </c>
      <c r="H4" s="1" t="s">
        <v>7</v>
      </c>
      <c r="I4" s="1"/>
    </row>
    <row r="5" spans="1:15" ht="16" thickBot="1">
      <c r="A5" s="1"/>
      <c r="B5" s="1"/>
      <c r="C5" s="1"/>
      <c r="D5" s="1"/>
      <c r="E5" s="1"/>
      <c r="F5" s="1"/>
      <c r="G5" s="1"/>
      <c r="H5" s="1"/>
      <c r="I5" s="1"/>
    </row>
    <row r="6" spans="1:15" ht="16" thickBot="1">
      <c r="A6" s="1"/>
      <c r="B6" s="1"/>
      <c r="C6" s="8" t="s">
        <v>0</v>
      </c>
      <c r="D6" s="9" t="s">
        <v>1</v>
      </c>
      <c r="E6" s="11" t="s">
        <v>8</v>
      </c>
      <c r="F6" s="1"/>
      <c r="G6">
        <v>4.0020614000000003E-2</v>
      </c>
      <c r="H6" s="1">
        <v>3.3701599999999999E-4</v>
      </c>
      <c r="I6" s="1"/>
    </row>
    <row r="7" spans="1:15">
      <c r="A7" s="1"/>
      <c r="B7" s="1"/>
      <c r="C7" s="12" t="s">
        <v>6</v>
      </c>
      <c r="D7" s="13">
        <v>50</v>
      </c>
      <c r="E7" s="14">
        <v>4.0020614000000003E-2</v>
      </c>
      <c r="F7" s="1"/>
      <c r="G7">
        <v>4.3666573E-2</v>
      </c>
      <c r="H7" s="1">
        <v>1.3021500000000001E-4</v>
      </c>
      <c r="I7" s="1"/>
    </row>
    <row r="8" spans="1:15" ht="16" thickBot="1">
      <c r="A8" s="1"/>
      <c r="B8" s="1"/>
      <c r="C8" s="2" t="s">
        <v>7</v>
      </c>
      <c r="D8" s="3">
        <v>50</v>
      </c>
      <c r="E8" s="4">
        <v>3.3701599999999999E-4</v>
      </c>
      <c r="F8" s="1"/>
      <c r="G8" s="1">
        <v>4.9287973999999998E-2</v>
      </c>
      <c r="H8" s="1">
        <v>2.1371500000000001E-4</v>
      </c>
      <c r="I8" s="1"/>
      <c r="J8" s="1"/>
      <c r="K8" s="1"/>
      <c r="L8" s="1"/>
      <c r="M8" s="1"/>
      <c r="N8" s="1"/>
      <c r="O8" s="1"/>
    </row>
    <row r="9" spans="1:15" ht="16" thickBot="1">
      <c r="A9" s="1"/>
      <c r="B9" s="1"/>
      <c r="C9" s="5" t="s">
        <v>6</v>
      </c>
      <c r="D9" s="6">
        <v>100</v>
      </c>
      <c r="E9" s="7">
        <v>4.3666573E-2</v>
      </c>
      <c r="F9" s="1"/>
      <c r="G9" s="1">
        <v>5.3780394000000002E-2</v>
      </c>
      <c r="H9" s="1">
        <v>3.0071699999999999E-4</v>
      </c>
      <c r="I9" s="1"/>
      <c r="J9" s="45" t="s">
        <v>21</v>
      </c>
      <c r="K9" s="46"/>
      <c r="L9" s="46"/>
      <c r="M9" s="46"/>
      <c r="N9" s="47"/>
      <c r="O9" s="1"/>
    </row>
    <row r="10" spans="1:15" ht="16" thickBot="1">
      <c r="A10" s="1"/>
      <c r="B10" s="1"/>
      <c r="C10" s="15" t="s">
        <v>7</v>
      </c>
      <c r="D10" s="16">
        <v>100</v>
      </c>
      <c r="E10" s="17">
        <v>1.3021500000000001E-4</v>
      </c>
      <c r="F10" s="1"/>
      <c r="G10" s="1">
        <v>8.1365298000000003E-2</v>
      </c>
      <c r="H10" s="1">
        <v>9.13195E-4</v>
      </c>
      <c r="I10" s="1"/>
      <c r="J10" s="8" t="s">
        <v>1</v>
      </c>
      <c r="K10" s="55" t="s">
        <v>9</v>
      </c>
      <c r="L10" s="55" t="s">
        <v>10</v>
      </c>
      <c r="M10" s="55" t="s">
        <v>15</v>
      </c>
      <c r="N10" s="56" t="s">
        <v>16</v>
      </c>
      <c r="O10" s="1"/>
    </row>
    <row r="11" spans="1:15">
      <c r="A11" s="1"/>
      <c r="B11" s="1"/>
      <c r="C11" s="12" t="s">
        <v>6</v>
      </c>
      <c r="D11" s="13">
        <v>200</v>
      </c>
      <c r="E11" s="14">
        <v>4.9287973999999998E-2</v>
      </c>
      <c r="F11" s="1"/>
      <c r="G11" s="1">
        <v>0.227011462</v>
      </c>
      <c r="H11" s="1">
        <v>3.2740460000000001E-3</v>
      </c>
      <c r="I11" s="1"/>
      <c r="J11" s="62">
        <v>50</v>
      </c>
      <c r="K11" s="22">
        <v>1</v>
      </c>
      <c r="L11" s="22">
        <v>58</v>
      </c>
      <c r="M11" s="22">
        <v>2.0900500000000001E-4</v>
      </c>
      <c r="N11" s="49">
        <v>2.0654250000000001E-3</v>
      </c>
      <c r="O11" s="1"/>
    </row>
    <row r="12" spans="1:15" ht="16" thickBot="1">
      <c r="A12" s="1"/>
      <c r="B12" s="1"/>
      <c r="C12" s="2" t="s">
        <v>7</v>
      </c>
      <c r="D12" s="3">
        <v>200</v>
      </c>
      <c r="E12" s="4">
        <v>2.1371500000000001E-4</v>
      </c>
      <c r="F12" s="1"/>
      <c r="G12" s="1">
        <v>1.1079540649999999</v>
      </c>
      <c r="H12" s="1">
        <v>1.0590525E-2</v>
      </c>
      <c r="I12" s="1"/>
      <c r="J12" s="57">
        <v>100</v>
      </c>
      <c r="K12" s="51">
        <v>1</v>
      </c>
      <c r="L12" s="51">
        <v>128</v>
      </c>
      <c r="M12" s="51">
        <v>2.9637799999999997E-4</v>
      </c>
      <c r="N12" s="52">
        <v>5.651115E-3</v>
      </c>
      <c r="O12" s="1"/>
    </row>
    <row r="13" spans="1:15">
      <c r="A13" s="1"/>
      <c r="B13" s="1"/>
      <c r="C13" s="5" t="s">
        <v>6</v>
      </c>
      <c r="D13" s="6">
        <v>400</v>
      </c>
      <c r="E13" s="7">
        <v>5.3780394000000002E-2</v>
      </c>
      <c r="F13" s="1"/>
      <c r="G13" s="1"/>
      <c r="H13" s="1"/>
      <c r="I13" s="1"/>
      <c r="J13" s="57">
        <v>200</v>
      </c>
      <c r="K13" s="51">
        <v>1</v>
      </c>
      <c r="L13" s="51">
        <v>274</v>
      </c>
      <c r="M13" s="51">
        <v>8.9766900000000003E-4</v>
      </c>
      <c r="N13" s="52">
        <v>1.6995163000000001E-2</v>
      </c>
      <c r="O13" s="1"/>
    </row>
    <row r="14" spans="1:15" ht="16" thickBot="1">
      <c r="A14" s="1"/>
      <c r="B14" s="1"/>
      <c r="C14" s="15" t="s">
        <v>7</v>
      </c>
      <c r="D14" s="16">
        <v>400</v>
      </c>
      <c r="E14" s="17">
        <v>3.0071699999999999E-4</v>
      </c>
      <c r="F14" s="1"/>
      <c r="G14" s="1"/>
      <c r="H14" s="1"/>
      <c r="I14" s="1"/>
      <c r="J14" s="57">
        <v>400</v>
      </c>
      <c r="K14" s="51">
        <v>1</v>
      </c>
      <c r="L14" s="51">
        <v>592</v>
      </c>
      <c r="M14" s="51">
        <v>2.1279279999999999E-3</v>
      </c>
      <c r="N14" s="52">
        <v>0.22097561800000001</v>
      </c>
      <c r="O14" s="1"/>
    </row>
    <row r="15" spans="1:15">
      <c r="A15" s="1"/>
      <c r="B15" s="1"/>
      <c r="C15" s="12" t="s">
        <v>6</v>
      </c>
      <c r="D15" s="13">
        <v>800</v>
      </c>
      <c r="E15" s="14">
        <v>8.1365298000000003E-2</v>
      </c>
      <c r="F15" s="1"/>
      <c r="G15" s="1"/>
      <c r="H15" s="1"/>
      <c r="I15" s="1"/>
      <c r="J15" s="57">
        <v>800</v>
      </c>
      <c r="K15" s="51">
        <v>1</v>
      </c>
      <c r="L15" s="51">
        <v>1202</v>
      </c>
      <c r="M15" s="51">
        <v>1.1197851999999999E-2</v>
      </c>
      <c r="N15" s="52">
        <v>1.585321792</v>
      </c>
      <c r="O15" s="1"/>
    </row>
    <row r="16" spans="1:15" ht="16" thickBot="1">
      <c r="A16" s="1"/>
      <c r="B16" s="1"/>
      <c r="C16" s="2" t="s">
        <v>7</v>
      </c>
      <c r="D16" s="3">
        <v>800</v>
      </c>
      <c r="E16" s="4">
        <v>9.13195E-4</v>
      </c>
      <c r="F16" s="1"/>
      <c r="G16" s="1">
        <f>G6</f>
        <v>4.0020614000000003E-2</v>
      </c>
      <c r="H16" s="1"/>
      <c r="I16" s="1"/>
      <c r="J16" s="57">
        <v>1600</v>
      </c>
      <c r="K16" s="51">
        <v>1</v>
      </c>
      <c r="L16" s="51">
        <v>2450</v>
      </c>
      <c r="M16" s="51">
        <v>5.4131304999999998E-2</v>
      </c>
      <c r="N16" s="52">
        <v>13.870024492000001</v>
      </c>
      <c r="O16" s="1"/>
    </row>
    <row r="17" spans="1:15" ht="16" thickBot="1">
      <c r="A17" s="1"/>
      <c r="B17" s="1"/>
      <c r="C17" s="5" t="s">
        <v>6</v>
      </c>
      <c r="D17" s="6">
        <v>1600</v>
      </c>
      <c r="E17" s="7">
        <v>0.227011462</v>
      </c>
      <c r="F17" s="1"/>
      <c r="G17" s="1">
        <f>H6</f>
        <v>3.3701599999999999E-4</v>
      </c>
      <c r="H17" s="1"/>
      <c r="I17" s="1"/>
      <c r="J17" s="63">
        <v>3200</v>
      </c>
      <c r="K17" s="27">
        <v>1</v>
      </c>
      <c r="L17" s="27">
        <v>4966</v>
      </c>
      <c r="M17" s="27">
        <v>0.277730117</v>
      </c>
      <c r="N17" s="54">
        <v>112.810704982</v>
      </c>
      <c r="O17" s="1"/>
    </row>
    <row r="18" spans="1:15" ht="16" thickBot="1">
      <c r="A18" s="1"/>
      <c r="B18" s="1"/>
      <c r="C18" s="15" t="s">
        <v>7</v>
      </c>
      <c r="D18" s="16">
        <v>1600</v>
      </c>
      <c r="E18" s="17">
        <v>3.2740460000000001E-3</v>
      </c>
      <c r="F18" s="1"/>
      <c r="G18" s="1">
        <f>G7</f>
        <v>4.3666573E-2</v>
      </c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2" t="s">
        <v>6</v>
      </c>
      <c r="D19" s="13">
        <v>3200</v>
      </c>
      <c r="E19" s="14">
        <v>1.1079540649999999</v>
      </c>
      <c r="F19" s="1"/>
      <c r="G19" s="1">
        <f>H7</f>
        <v>1.3021500000000001E-4</v>
      </c>
      <c r="H19" s="1"/>
      <c r="I19" s="1"/>
      <c r="J19" s="1"/>
      <c r="K19" s="1"/>
      <c r="L19" s="1"/>
      <c r="M19" s="1"/>
      <c r="N19" s="1"/>
      <c r="O19" s="1"/>
    </row>
    <row r="20" spans="1:15" ht="16" thickBot="1">
      <c r="A20" s="1"/>
      <c r="B20" s="1"/>
      <c r="C20" s="2" t="s">
        <v>7</v>
      </c>
      <c r="D20" s="3">
        <v>3200</v>
      </c>
      <c r="E20" s="4">
        <v>1.0590525E-2</v>
      </c>
      <c r="F20" s="1"/>
      <c r="G20" s="1">
        <f>G8</f>
        <v>4.9287973999999998E-2</v>
      </c>
      <c r="H20" s="1"/>
      <c r="I20" s="1"/>
    </row>
    <row r="21" spans="1:15">
      <c r="A21" s="1"/>
      <c r="B21" s="1"/>
      <c r="C21" s="1"/>
      <c r="D21" s="1"/>
      <c r="E21" s="1"/>
      <c r="F21" s="1"/>
      <c r="G21" s="1">
        <f>H8</f>
        <v>2.1371500000000001E-4</v>
      </c>
      <c r="H21" s="1"/>
      <c r="I21" s="1"/>
    </row>
    <row r="22" spans="1:15">
      <c r="A22" s="1"/>
      <c r="B22" s="1" t="s">
        <v>1</v>
      </c>
      <c r="C22" s="1" t="s">
        <v>9</v>
      </c>
      <c r="D22" s="1"/>
      <c r="E22" s="1"/>
      <c r="F22" s="1"/>
      <c r="G22" s="1">
        <f>G9</f>
        <v>5.3780394000000002E-2</v>
      </c>
      <c r="H22" s="1"/>
      <c r="I22" s="1"/>
    </row>
    <row r="23" spans="1:15">
      <c r="A23" s="1"/>
      <c r="B23" s="1"/>
      <c r="C23" s="1"/>
      <c r="D23" s="1"/>
      <c r="E23" s="1"/>
      <c r="F23" s="1"/>
      <c r="G23" s="1">
        <f>H9</f>
        <v>3.0071699999999999E-4</v>
      </c>
      <c r="H23" s="1"/>
      <c r="I23" s="1"/>
    </row>
    <row r="24" spans="1:15">
      <c r="A24" s="1"/>
      <c r="B24" s="1"/>
      <c r="C24" s="1"/>
      <c r="D24" s="1"/>
      <c r="E24" s="1"/>
      <c r="F24" s="1"/>
      <c r="G24" s="1">
        <f>G10</f>
        <v>8.1365298000000003E-2</v>
      </c>
      <c r="H24" s="1"/>
      <c r="I24" s="1"/>
    </row>
    <row r="25" spans="1:15">
      <c r="A25" s="1"/>
      <c r="B25" s="1"/>
      <c r="C25" s="1"/>
      <c r="D25" s="1"/>
      <c r="E25" s="1"/>
      <c r="F25" s="1"/>
      <c r="G25" s="1">
        <f>H10</f>
        <v>9.13195E-4</v>
      </c>
      <c r="H25" s="1"/>
      <c r="I25" s="1"/>
    </row>
    <row r="26" spans="1:15">
      <c r="A26" s="1"/>
      <c r="B26" s="1"/>
      <c r="C26" s="1"/>
      <c r="D26" s="1"/>
      <c r="E26" s="1"/>
      <c r="F26" s="1"/>
      <c r="G26" s="1">
        <f>G11</f>
        <v>0.227011462</v>
      </c>
      <c r="H26" s="1"/>
      <c r="I26" s="1"/>
    </row>
    <row r="27" spans="1:15">
      <c r="A27" s="1"/>
      <c r="B27" s="1"/>
      <c r="C27" s="1"/>
      <c r="D27" s="1"/>
      <c r="E27" s="1"/>
      <c r="F27" s="1"/>
      <c r="G27" s="1">
        <f>H11</f>
        <v>3.2740460000000001E-3</v>
      </c>
      <c r="H27" s="1"/>
      <c r="I27" s="1"/>
    </row>
    <row r="28" spans="1:15">
      <c r="A28" s="1"/>
      <c r="B28" s="1"/>
      <c r="C28" s="1"/>
      <c r="D28" s="1"/>
      <c r="E28" s="1"/>
      <c r="F28" s="1"/>
      <c r="G28">
        <f>G12</f>
        <v>1.1079540649999999</v>
      </c>
      <c r="I28" s="1"/>
    </row>
    <row r="29" spans="1:15">
      <c r="A29" s="1"/>
      <c r="B29" s="1"/>
      <c r="C29" s="1"/>
      <c r="D29" s="1"/>
      <c r="E29" s="1"/>
      <c r="F29" s="1"/>
      <c r="G29" s="1">
        <f>H12</f>
        <v>1.0590525E-2</v>
      </c>
      <c r="H29" s="1"/>
      <c r="I29" s="1"/>
    </row>
  </sheetData>
  <mergeCells count="1">
    <mergeCell ref="J9:N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Strang1</vt:lpstr>
      <vt:lpstr>Strang2</vt:lpstr>
      <vt:lpstr>Chan1</vt:lpstr>
      <vt:lpstr>Chan2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Boettcher</dc:creator>
  <cp:lastModifiedBy>Stephan Boettcher</cp:lastModifiedBy>
  <dcterms:created xsi:type="dcterms:W3CDTF">2015-03-18T01:26:11Z</dcterms:created>
  <dcterms:modified xsi:type="dcterms:W3CDTF">2015-03-19T04:16:53Z</dcterms:modified>
</cp:coreProperties>
</file>