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alla\Google Drive\Resume &amp; Stuff\ezhire\sql_analysis\mysql_queries\discovery_worksheets\"/>
    </mc:Choice>
  </mc:AlternateContent>
  <xr:revisionPtr revIDLastSave="0" documentId="13_ncr:1_{BE9B7898-FA8D-4B90-9AC6-10DB051EC78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extension_discounts_040824_v15" sheetId="1" r:id="rId1"/>
    <sheet name="sql_condition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K78" i="1" l="1"/>
  <c r="EK62" i="1"/>
  <c r="EK38" i="1"/>
  <c r="EK36" i="1"/>
  <c r="EK30" i="1"/>
  <c r="EK28" i="1"/>
  <c r="EI5" i="1"/>
  <c r="EK5" i="1" s="1"/>
  <c r="EI27" i="1"/>
  <c r="EK27" i="1" s="1"/>
  <c r="EQ93" i="1"/>
  <c r="EQ105" i="1"/>
  <c r="ER291" i="1"/>
  <c r="ER290" i="1"/>
  <c r="ER289" i="1"/>
  <c r="ER288" i="1"/>
  <c r="ER287" i="1"/>
  <c r="ER286" i="1"/>
  <c r="ER285" i="1"/>
  <c r="ER284" i="1"/>
  <c r="ER283" i="1"/>
  <c r="ER282" i="1"/>
  <c r="ER281" i="1"/>
  <c r="ER280" i="1"/>
  <c r="ER279" i="1"/>
  <c r="ER278" i="1"/>
  <c r="ER277" i="1"/>
  <c r="ER276" i="1"/>
  <c r="ER275" i="1"/>
  <c r="ER274" i="1"/>
  <c r="ER273" i="1"/>
  <c r="ER272" i="1"/>
  <c r="ER271" i="1"/>
  <c r="ER270" i="1"/>
  <c r="ER269" i="1"/>
  <c r="ER268" i="1"/>
  <c r="ER267" i="1"/>
  <c r="ER266" i="1"/>
  <c r="ER265" i="1"/>
  <c r="ER264" i="1"/>
  <c r="ER263" i="1"/>
  <c r="ER262" i="1"/>
  <c r="ER261" i="1"/>
  <c r="ER260" i="1"/>
  <c r="ER259" i="1"/>
  <c r="ER258" i="1"/>
  <c r="ER257" i="1"/>
  <c r="ER256" i="1"/>
  <c r="ER255" i="1"/>
  <c r="ER254" i="1"/>
  <c r="ER253" i="1"/>
  <c r="ER252" i="1"/>
  <c r="ER251" i="1"/>
  <c r="ER250" i="1"/>
  <c r="ER249" i="1"/>
  <c r="ER248" i="1"/>
  <c r="ER247" i="1"/>
  <c r="ER246" i="1"/>
  <c r="ER245" i="1"/>
  <c r="ER244" i="1"/>
  <c r="ER243" i="1"/>
  <c r="ER242" i="1"/>
  <c r="ER241" i="1"/>
  <c r="ER240" i="1"/>
  <c r="ER239" i="1"/>
  <c r="ER238" i="1"/>
  <c r="ER237" i="1"/>
  <c r="ER236" i="1"/>
  <c r="ER235" i="1"/>
  <c r="ER234" i="1"/>
  <c r="ER233" i="1"/>
  <c r="ER232" i="1"/>
  <c r="ER231" i="1"/>
  <c r="ER230" i="1"/>
  <c r="ER229" i="1"/>
  <c r="ER228" i="1"/>
  <c r="ER227" i="1"/>
  <c r="ER226" i="1"/>
  <c r="ER225" i="1"/>
  <c r="ER224" i="1"/>
  <c r="ER223" i="1"/>
  <c r="ER222" i="1"/>
  <c r="ER221" i="1"/>
  <c r="ER220" i="1"/>
  <c r="ER219" i="1"/>
  <c r="ER218" i="1"/>
  <c r="ER217" i="1"/>
  <c r="ER216" i="1"/>
  <c r="ER215" i="1"/>
  <c r="ER214" i="1"/>
  <c r="ER213" i="1"/>
  <c r="ER212" i="1"/>
  <c r="ER211" i="1"/>
  <c r="ER210" i="1"/>
  <c r="ER209" i="1"/>
  <c r="ER208" i="1"/>
  <c r="ER207" i="1"/>
  <c r="ER206" i="1"/>
  <c r="ER205" i="1"/>
  <c r="ER204" i="1"/>
  <c r="ER203" i="1"/>
  <c r="ER202" i="1"/>
  <c r="ER201" i="1"/>
  <c r="ER200" i="1"/>
  <c r="ER199" i="1"/>
  <c r="ER198" i="1"/>
  <c r="ER197" i="1"/>
  <c r="ER196" i="1"/>
  <c r="ER195" i="1"/>
  <c r="ER194" i="1"/>
  <c r="ER193" i="1"/>
  <c r="ER192" i="1"/>
  <c r="ER191" i="1"/>
  <c r="ER190" i="1"/>
  <c r="ER189" i="1"/>
  <c r="ER188" i="1"/>
  <c r="ER187" i="1"/>
  <c r="ER186" i="1"/>
  <c r="ER185" i="1"/>
  <c r="ER184" i="1"/>
  <c r="ER183" i="1"/>
  <c r="ER182" i="1"/>
  <c r="ER181" i="1"/>
  <c r="ER180" i="1"/>
  <c r="ER179" i="1"/>
  <c r="ER178" i="1"/>
  <c r="ER177" i="1"/>
  <c r="ER176" i="1"/>
  <c r="ER175" i="1"/>
  <c r="ER174" i="1"/>
  <c r="ER173" i="1"/>
  <c r="ER172" i="1"/>
  <c r="ER171" i="1"/>
  <c r="ER170" i="1"/>
  <c r="ER169" i="1"/>
  <c r="ER168" i="1"/>
  <c r="ER167" i="1"/>
  <c r="ER166" i="1"/>
  <c r="ER165" i="1"/>
  <c r="ER164" i="1"/>
  <c r="ER163" i="1"/>
  <c r="ER162" i="1"/>
  <c r="ER161" i="1"/>
  <c r="ER160" i="1"/>
  <c r="ER159" i="1"/>
  <c r="ER158" i="1"/>
  <c r="ER157" i="1"/>
  <c r="ER156" i="1"/>
  <c r="ER155" i="1"/>
  <c r="ER154" i="1"/>
  <c r="ER153" i="1"/>
  <c r="ER152" i="1"/>
  <c r="ER151" i="1"/>
  <c r="ER150" i="1"/>
  <c r="ER149" i="1"/>
  <c r="ER148" i="1"/>
  <c r="ER147" i="1"/>
  <c r="ER146" i="1"/>
  <c r="ER145" i="1"/>
  <c r="ER144" i="1"/>
  <c r="ER143" i="1"/>
  <c r="ER142" i="1"/>
  <c r="ER141" i="1"/>
  <c r="ER140" i="1"/>
  <c r="ER139" i="1"/>
  <c r="ER138" i="1"/>
  <c r="ER137" i="1"/>
  <c r="ER136" i="1"/>
  <c r="ER135" i="1"/>
  <c r="ER134" i="1"/>
  <c r="ER133" i="1"/>
  <c r="ER132" i="1"/>
  <c r="ER131" i="1"/>
  <c r="ER130" i="1"/>
  <c r="ER129" i="1"/>
  <c r="ER128" i="1"/>
  <c r="ER127" i="1"/>
  <c r="ER126" i="1"/>
  <c r="ER125" i="1"/>
  <c r="ER124" i="1"/>
  <c r="ER123" i="1"/>
  <c r="ER122" i="1"/>
  <c r="ER121" i="1"/>
  <c r="ER120" i="1"/>
  <c r="ER119" i="1"/>
  <c r="ER118" i="1"/>
  <c r="ER117" i="1"/>
  <c r="ER116" i="1"/>
  <c r="ER115" i="1"/>
  <c r="ER114" i="1"/>
  <c r="ER113" i="1"/>
  <c r="ER112" i="1"/>
  <c r="ER111" i="1"/>
  <c r="ER110" i="1"/>
  <c r="ER109" i="1"/>
  <c r="ER108" i="1"/>
  <c r="ER107" i="1"/>
  <c r="ER106" i="1"/>
  <c r="ER105" i="1"/>
  <c r="ER104" i="1"/>
  <c r="ER103" i="1"/>
  <c r="ER102" i="1"/>
  <c r="ER101" i="1"/>
  <c r="ER100" i="1"/>
  <c r="ER99" i="1"/>
  <c r="ER98" i="1"/>
  <c r="ER97" i="1"/>
  <c r="ER96" i="1"/>
  <c r="ER95" i="1"/>
  <c r="ER94" i="1"/>
  <c r="ER93" i="1"/>
  <c r="ER92" i="1"/>
  <c r="ER91" i="1"/>
  <c r="ER90" i="1"/>
  <c r="ER89" i="1"/>
  <c r="ER88" i="1"/>
  <c r="ER87" i="1"/>
  <c r="ER86" i="1"/>
  <c r="ER85" i="1"/>
  <c r="ER84" i="1"/>
  <c r="ER83" i="1"/>
  <c r="ER82" i="1"/>
  <c r="ER81" i="1"/>
  <c r="ER80" i="1"/>
  <c r="ER79" i="1"/>
  <c r="ER78" i="1"/>
  <c r="ER77" i="1"/>
  <c r="ER76" i="1"/>
  <c r="ER75" i="1"/>
  <c r="ER74" i="1"/>
  <c r="ER73" i="1"/>
  <c r="ER72" i="1"/>
  <c r="ER71" i="1"/>
  <c r="ER70" i="1"/>
  <c r="ER69" i="1"/>
  <c r="ER68" i="1"/>
  <c r="ER67" i="1"/>
  <c r="ER66" i="1"/>
  <c r="ER65" i="1"/>
  <c r="ER64" i="1"/>
  <c r="ER63" i="1"/>
  <c r="ER62" i="1"/>
  <c r="ER61" i="1"/>
  <c r="ER60" i="1"/>
  <c r="ER59" i="1"/>
  <c r="ER58" i="1"/>
  <c r="ER57" i="1"/>
  <c r="ER56" i="1"/>
  <c r="ER55" i="1"/>
  <c r="ER54" i="1"/>
  <c r="ER53" i="1"/>
  <c r="ER52" i="1"/>
  <c r="ER51" i="1"/>
  <c r="ER50" i="1"/>
  <c r="ER49" i="1"/>
  <c r="ER48" i="1"/>
  <c r="ER47" i="1"/>
  <c r="ER46" i="1"/>
  <c r="ER45" i="1"/>
  <c r="ER44" i="1"/>
  <c r="ER43" i="1"/>
  <c r="ER42" i="1"/>
  <c r="ER41" i="1"/>
  <c r="ER40" i="1"/>
  <c r="ER39" i="1"/>
  <c r="ER38" i="1"/>
  <c r="ER37" i="1"/>
  <c r="ER36" i="1"/>
  <c r="ER35" i="1"/>
  <c r="ER34" i="1"/>
  <c r="ER33" i="1"/>
  <c r="ER32" i="1"/>
  <c r="ER31" i="1"/>
  <c r="ER30" i="1"/>
  <c r="ER29" i="1"/>
  <c r="ER28" i="1"/>
  <c r="ER27" i="1"/>
  <c r="ER26" i="1"/>
  <c r="ER25" i="1"/>
  <c r="ER24" i="1"/>
  <c r="ER23" i="1"/>
  <c r="ER22" i="1"/>
  <c r="ER21" i="1"/>
  <c r="ER20" i="1"/>
  <c r="ER19" i="1"/>
  <c r="ER18" i="1"/>
  <c r="ER17" i="1"/>
  <c r="ER16" i="1"/>
  <c r="ER15" i="1"/>
  <c r="ER14" i="1"/>
  <c r="ER13" i="1"/>
  <c r="ER12" i="1"/>
  <c r="ER11" i="1"/>
  <c r="ER10" i="1"/>
  <c r="ER9" i="1"/>
  <c r="ER8" i="1"/>
  <c r="ER7" i="1"/>
  <c r="ER6" i="1"/>
  <c r="ER5" i="1"/>
  <c r="ER4" i="1"/>
  <c r="ER3" i="1"/>
  <c r="ER2" i="1"/>
  <c r="EJ291" i="1"/>
  <c r="EJ290" i="1"/>
  <c r="EJ289" i="1"/>
  <c r="EJ288" i="1"/>
  <c r="EJ287" i="1"/>
  <c r="EJ286" i="1"/>
  <c r="EJ285" i="1"/>
  <c r="EJ284" i="1"/>
  <c r="EK284" i="1" s="1"/>
  <c r="EJ283" i="1"/>
  <c r="EJ282" i="1"/>
  <c r="EJ281" i="1"/>
  <c r="EJ280" i="1"/>
  <c r="EJ279" i="1"/>
  <c r="EJ278" i="1"/>
  <c r="EJ277" i="1"/>
  <c r="EJ276" i="1"/>
  <c r="EK276" i="1" s="1"/>
  <c r="EJ275" i="1"/>
  <c r="EJ274" i="1"/>
  <c r="EJ273" i="1"/>
  <c r="EJ272" i="1"/>
  <c r="EJ271" i="1"/>
  <c r="EJ270" i="1"/>
  <c r="EJ269" i="1"/>
  <c r="EJ268" i="1"/>
  <c r="EK268" i="1" s="1"/>
  <c r="EJ267" i="1"/>
  <c r="EJ266" i="1"/>
  <c r="EJ265" i="1"/>
  <c r="EJ264" i="1"/>
  <c r="EJ263" i="1"/>
  <c r="EJ262" i="1"/>
  <c r="EJ261" i="1"/>
  <c r="EJ260" i="1"/>
  <c r="EK260" i="1" s="1"/>
  <c r="EJ259" i="1"/>
  <c r="EJ258" i="1"/>
  <c r="EJ257" i="1"/>
  <c r="EJ256" i="1"/>
  <c r="EJ255" i="1"/>
  <c r="EJ254" i="1"/>
  <c r="EJ253" i="1"/>
  <c r="EJ252" i="1"/>
  <c r="EK252" i="1" s="1"/>
  <c r="EJ251" i="1"/>
  <c r="EJ250" i="1"/>
  <c r="EJ249" i="1"/>
  <c r="EJ248" i="1"/>
  <c r="EJ247" i="1"/>
  <c r="EJ246" i="1"/>
  <c r="EJ245" i="1"/>
  <c r="EJ244" i="1"/>
  <c r="EK244" i="1" s="1"/>
  <c r="EJ243" i="1"/>
  <c r="EJ242" i="1"/>
  <c r="EJ241" i="1"/>
  <c r="EJ240" i="1"/>
  <c r="EJ239" i="1"/>
  <c r="EJ238" i="1"/>
  <c r="EJ237" i="1"/>
  <c r="EJ236" i="1"/>
  <c r="EK236" i="1" s="1"/>
  <c r="EJ235" i="1"/>
  <c r="EJ234" i="1"/>
  <c r="EJ233" i="1"/>
  <c r="EJ232" i="1"/>
  <c r="EJ231" i="1"/>
  <c r="EJ230" i="1"/>
  <c r="EJ229" i="1"/>
  <c r="EJ228" i="1"/>
  <c r="EK228" i="1" s="1"/>
  <c r="EJ227" i="1"/>
  <c r="EJ226" i="1"/>
  <c r="EJ225" i="1"/>
  <c r="EJ224" i="1"/>
  <c r="EJ223" i="1"/>
  <c r="EJ222" i="1"/>
  <c r="EJ221" i="1"/>
  <c r="EJ220" i="1"/>
  <c r="EK220" i="1" s="1"/>
  <c r="EJ219" i="1"/>
  <c r="EJ218" i="1"/>
  <c r="EJ217" i="1"/>
  <c r="EJ216" i="1"/>
  <c r="EJ215" i="1"/>
  <c r="EJ214" i="1"/>
  <c r="EJ213" i="1"/>
  <c r="EJ212" i="1"/>
  <c r="EK212" i="1" s="1"/>
  <c r="EJ211" i="1"/>
  <c r="EJ210" i="1"/>
  <c r="EJ209" i="1"/>
  <c r="EJ208" i="1"/>
  <c r="EJ207" i="1"/>
  <c r="EJ206" i="1"/>
  <c r="EJ205" i="1"/>
  <c r="EJ204" i="1"/>
  <c r="EK204" i="1" s="1"/>
  <c r="EJ203" i="1"/>
  <c r="EJ202" i="1"/>
  <c r="EJ201" i="1"/>
  <c r="EJ200" i="1"/>
  <c r="EJ199" i="1"/>
  <c r="EJ198" i="1"/>
  <c r="EJ197" i="1"/>
  <c r="EJ196" i="1"/>
  <c r="EK196" i="1" s="1"/>
  <c r="EJ195" i="1"/>
  <c r="EJ194" i="1"/>
  <c r="EJ193" i="1"/>
  <c r="EJ192" i="1"/>
  <c r="EJ191" i="1"/>
  <c r="EJ190" i="1"/>
  <c r="EJ189" i="1"/>
  <c r="EJ188" i="1"/>
  <c r="EK188" i="1" s="1"/>
  <c r="EJ187" i="1"/>
  <c r="EJ186" i="1"/>
  <c r="EJ185" i="1"/>
  <c r="EJ184" i="1"/>
  <c r="EJ183" i="1"/>
  <c r="EJ182" i="1"/>
  <c r="EJ181" i="1"/>
  <c r="EJ180" i="1"/>
  <c r="EK180" i="1" s="1"/>
  <c r="EJ179" i="1"/>
  <c r="EJ178" i="1"/>
  <c r="EJ177" i="1"/>
  <c r="EJ176" i="1"/>
  <c r="EJ175" i="1"/>
  <c r="EJ174" i="1"/>
  <c r="EJ173" i="1"/>
  <c r="EJ172" i="1"/>
  <c r="EK172" i="1" s="1"/>
  <c r="EJ171" i="1"/>
  <c r="EJ170" i="1"/>
  <c r="EJ169" i="1"/>
  <c r="EJ168" i="1"/>
  <c r="EJ167" i="1"/>
  <c r="EJ166" i="1"/>
  <c r="EJ165" i="1"/>
  <c r="EJ164" i="1"/>
  <c r="EK164" i="1" s="1"/>
  <c r="EJ163" i="1"/>
  <c r="EJ162" i="1"/>
  <c r="EJ161" i="1"/>
  <c r="EJ160" i="1"/>
  <c r="EJ159" i="1"/>
  <c r="EJ158" i="1"/>
  <c r="EJ157" i="1"/>
  <c r="EJ156" i="1"/>
  <c r="EK156" i="1" s="1"/>
  <c r="EJ155" i="1"/>
  <c r="EJ154" i="1"/>
  <c r="EJ153" i="1"/>
  <c r="EJ152" i="1"/>
  <c r="EJ151" i="1"/>
  <c r="EJ150" i="1"/>
  <c r="EJ149" i="1"/>
  <c r="EJ148" i="1"/>
  <c r="EK148" i="1" s="1"/>
  <c r="EJ147" i="1"/>
  <c r="EJ146" i="1"/>
  <c r="EJ145" i="1"/>
  <c r="EJ144" i="1"/>
  <c r="EJ143" i="1"/>
  <c r="EJ142" i="1"/>
  <c r="EJ141" i="1"/>
  <c r="EJ140" i="1"/>
  <c r="EK140" i="1" s="1"/>
  <c r="EJ139" i="1"/>
  <c r="EJ138" i="1"/>
  <c r="EJ137" i="1"/>
  <c r="EJ136" i="1"/>
  <c r="EJ135" i="1"/>
  <c r="EJ134" i="1"/>
  <c r="EJ133" i="1"/>
  <c r="EJ132" i="1"/>
  <c r="EK132" i="1" s="1"/>
  <c r="EJ131" i="1"/>
  <c r="EJ130" i="1"/>
  <c r="EJ129" i="1"/>
  <c r="EJ128" i="1"/>
  <c r="EJ127" i="1"/>
  <c r="EJ126" i="1"/>
  <c r="EJ125" i="1"/>
  <c r="EJ124" i="1"/>
  <c r="EK124" i="1" s="1"/>
  <c r="EJ123" i="1"/>
  <c r="EJ122" i="1"/>
  <c r="EJ121" i="1"/>
  <c r="EJ120" i="1"/>
  <c r="EJ119" i="1"/>
  <c r="EJ118" i="1"/>
  <c r="EJ117" i="1"/>
  <c r="EJ116" i="1"/>
  <c r="EK116" i="1" s="1"/>
  <c r="EJ115" i="1"/>
  <c r="EJ114" i="1"/>
  <c r="EJ113" i="1"/>
  <c r="EJ112" i="1"/>
  <c r="EJ111" i="1"/>
  <c r="EJ110" i="1"/>
  <c r="EK110" i="1" s="1"/>
  <c r="EJ109" i="1"/>
  <c r="EJ108" i="1"/>
  <c r="EK108" i="1" s="1"/>
  <c r="EJ107" i="1"/>
  <c r="EJ106" i="1"/>
  <c r="EJ105" i="1"/>
  <c r="EJ104" i="1"/>
  <c r="EJ103" i="1"/>
  <c r="EJ102" i="1"/>
  <c r="EK102" i="1" s="1"/>
  <c r="EJ101" i="1"/>
  <c r="EJ100" i="1"/>
  <c r="EK100" i="1" s="1"/>
  <c r="EJ99" i="1"/>
  <c r="EJ98" i="1"/>
  <c r="EJ97" i="1"/>
  <c r="EJ96" i="1"/>
  <c r="EJ95" i="1"/>
  <c r="EJ94" i="1"/>
  <c r="EK94" i="1" s="1"/>
  <c r="EJ93" i="1"/>
  <c r="EJ92" i="1"/>
  <c r="EK92" i="1" s="1"/>
  <c r="EJ91" i="1"/>
  <c r="EJ90" i="1"/>
  <c r="EJ89" i="1"/>
  <c r="EJ88" i="1"/>
  <c r="EJ87" i="1"/>
  <c r="EJ86" i="1"/>
  <c r="EK86" i="1" s="1"/>
  <c r="EJ85" i="1"/>
  <c r="EJ84" i="1"/>
  <c r="EK84" i="1" s="1"/>
  <c r="EJ83" i="1"/>
  <c r="EJ82" i="1"/>
  <c r="EJ81" i="1"/>
  <c r="EJ80" i="1"/>
  <c r="EJ79" i="1"/>
  <c r="EJ78" i="1"/>
  <c r="EJ77" i="1"/>
  <c r="EJ76" i="1"/>
  <c r="EK76" i="1" s="1"/>
  <c r="EJ75" i="1"/>
  <c r="EJ74" i="1"/>
  <c r="EJ73" i="1"/>
  <c r="EJ72" i="1"/>
  <c r="EJ71" i="1"/>
  <c r="EJ70" i="1"/>
  <c r="EK70" i="1" s="1"/>
  <c r="EJ69" i="1"/>
  <c r="EJ68" i="1"/>
  <c r="EK68" i="1" s="1"/>
  <c r="EJ67" i="1"/>
  <c r="EJ66" i="1"/>
  <c r="EJ65" i="1"/>
  <c r="EJ64" i="1"/>
  <c r="EJ63" i="1"/>
  <c r="EJ62" i="1"/>
  <c r="EJ61" i="1"/>
  <c r="EJ60" i="1"/>
  <c r="EK60" i="1" s="1"/>
  <c r="EJ59" i="1"/>
  <c r="EJ58" i="1"/>
  <c r="EJ57" i="1"/>
  <c r="EJ56" i="1"/>
  <c r="EJ55" i="1"/>
  <c r="EJ54" i="1"/>
  <c r="EK54" i="1" s="1"/>
  <c r="EJ53" i="1"/>
  <c r="EJ52" i="1"/>
  <c r="EK52" i="1" s="1"/>
  <c r="EJ51" i="1"/>
  <c r="EJ50" i="1"/>
  <c r="EJ49" i="1"/>
  <c r="EJ48" i="1"/>
  <c r="EJ47" i="1"/>
  <c r="EJ46" i="1"/>
  <c r="EK46" i="1" s="1"/>
  <c r="EJ45" i="1"/>
  <c r="EJ44" i="1"/>
  <c r="EK44" i="1" s="1"/>
  <c r="EJ43" i="1"/>
  <c r="EJ42" i="1"/>
  <c r="EJ41" i="1"/>
  <c r="EJ39" i="1"/>
  <c r="EJ38" i="1"/>
  <c r="EJ37" i="1"/>
  <c r="EJ36" i="1"/>
  <c r="EJ35" i="1"/>
  <c r="EJ34" i="1"/>
  <c r="EJ33" i="1"/>
  <c r="EJ32" i="1"/>
  <c r="EJ31" i="1"/>
  <c r="EJ30" i="1"/>
  <c r="EJ29" i="1"/>
  <c r="EJ28" i="1"/>
  <c r="EJ27" i="1"/>
  <c r="EJ26" i="1"/>
  <c r="EJ25" i="1"/>
  <c r="EJ24" i="1"/>
  <c r="EJ23" i="1"/>
  <c r="EJ22" i="1"/>
  <c r="EJ21" i="1"/>
  <c r="EJ20" i="1"/>
  <c r="EJ19" i="1"/>
  <c r="EJ18" i="1"/>
  <c r="EJ17" i="1"/>
  <c r="EJ16" i="1"/>
  <c r="EJ15" i="1"/>
  <c r="EJ14" i="1"/>
  <c r="EJ13" i="1"/>
  <c r="EJ12" i="1"/>
  <c r="EJ11" i="1"/>
  <c r="EJ10" i="1"/>
  <c r="EJ9" i="1"/>
  <c r="EJ8" i="1"/>
  <c r="EJ7" i="1"/>
  <c r="EJ6" i="1"/>
  <c r="EJ5" i="1"/>
  <c r="EJ4" i="1"/>
  <c r="EJ3" i="1"/>
  <c r="EJ2" i="1"/>
  <c r="EJ40" i="1"/>
  <c r="EI291" i="1"/>
  <c r="EK291" i="1" s="1"/>
  <c r="EI290" i="1"/>
  <c r="EK290" i="1" s="1"/>
  <c r="EI289" i="1"/>
  <c r="EK289" i="1" s="1"/>
  <c r="EI288" i="1"/>
  <c r="EK288" i="1" s="1"/>
  <c r="EI287" i="1"/>
  <c r="EK287" i="1" s="1"/>
  <c r="EI286" i="1"/>
  <c r="EK286" i="1" s="1"/>
  <c r="EI285" i="1"/>
  <c r="EK285" i="1" s="1"/>
  <c r="EI284" i="1"/>
  <c r="EI283" i="1"/>
  <c r="EK283" i="1" s="1"/>
  <c r="EI282" i="1"/>
  <c r="EK282" i="1" s="1"/>
  <c r="EI281" i="1"/>
  <c r="EK281" i="1" s="1"/>
  <c r="EI280" i="1"/>
  <c r="EK280" i="1" s="1"/>
  <c r="EI279" i="1"/>
  <c r="EK279" i="1" s="1"/>
  <c r="EI278" i="1"/>
  <c r="EK278" i="1" s="1"/>
  <c r="EI277" i="1"/>
  <c r="EK277" i="1" s="1"/>
  <c r="EI276" i="1"/>
  <c r="EI275" i="1"/>
  <c r="EK275" i="1" s="1"/>
  <c r="EI274" i="1"/>
  <c r="EK274" i="1" s="1"/>
  <c r="EI273" i="1"/>
  <c r="EK273" i="1" s="1"/>
  <c r="EI272" i="1"/>
  <c r="EK272" i="1" s="1"/>
  <c r="EI271" i="1"/>
  <c r="EK271" i="1" s="1"/>
  <c r="EI270" i="1"/>
  <c r="EK270" i="1" s="1"/>
  <c r="EI269" i="1"/>
  <c r="EK269" i="1" s="1"/>
  <c r="EI268" i="1"/>
  <c r="EI267" i="1"/>
  <c r="EK267" i="1" s="1"/>
  <c r="EI266" i="1"/>
  <c r="EK266" i="1" s="1"/>
  <c r="EI265" i="1"/>
  <c r="EK265" i="1" s="1"/>
  <c r="EI264" i="1"/>
  <c r="EK264" i="1" s="1"/>
  <c r="EI263" i="1"/>
  <c r="EK263" i="1" s="1"/>
  <c r="EI262" i="1"/>
  <c r="EK262" i="1" s="1"/>
  <c r="EI261" i="1"/>
  <c r="EK261" i="1" s="1"/>
  <c r="EI260" i="1"/>
  <c r="EI259" i="1"/>
  <c r="EK259" i="1" s="1"/>
  <c r="EI258" i="1"/>
  <c r="EK258" i="1" s="1"/>
  <c r="EI257" i="1"/>
  <c r="EK257" i="1" s="1"/>
  <c r="EI256" i="1"/>
  <c r="EK256" i="1" s="1"/>
  <c r="EI255" i="1"/>
  <c r="EK255" i="1" s="1"/>
  <c r="EI254" i="1"/>
  <c r="EK254" i="1" s="1"/>
  <c r="EI253" i="1"/>
  <c r="EK253" i="1" s="1"/>
  <c r="EI252" i="1"/>
  <c r="EI251" i="1"/>
  <c r="EK251" i="1" s="1"/>
  <c r="EI250" i="1"/>
  <c r="EK250" i="1" s="1"/>
  <c r="EI249" i="1"/>
  <c r="EK249" i="1" s="1"/>
  <c r="EI248" i="1"/>
  <c r="EK248" i="1" s="1"/>
  <c r="EI247" i="1"/>
  <c r="EK247" i="1" s="1"/>
  <c r="EI246" i="1"/>
  <c r="EK246" i="1" s="1"/>
  <c r="EI245" i="1"/>
  <c r="EK245" i="1" s="1"/>
  <c r="EI244" i="1"/>
  <c r="EI243" i="1"/>
  <c r="EK243" i="1" s="1"/>
  <c r="EI242" i="1"/>
  <c r="EK242" i="1" s="1"/>
  <c r="EI241" i="1"/>
  <c r="EK241" i="1" s="1"/>
  <c r="EI240" i="1"/>
  <c r="EK240" i="1" s="1"/>
  <c r="EI239" i="1"/>
  <c r="EK239" i="1" s="1"/>
  <c r="EI238" i="1"/>
  <c r="EK238" i="1" s="1"/>
  <c r="EI237" i="1"/>
  <c r="EK237" i="1" s="1"/>
  <c r="EI236" i="1"/>
  <c r="EI235" i="1"/>
  <c r="EK235" i="1" s="1"/>
  <c r="EI234" i="1"/>
  <c r="EK234" i="1" s="1"/>
  <c r="EI233" i="1"/>
  <c r="EK233" i="1" s="1"/>
  <c r="EI232" i="1"/>
  <c r="EK232" i="1" s="1"/>
  <c r="EI231" i="1"/>
  <c r="EK231" i="1" s="1"/>
  <c r="EI230" i="1"/>
  <c r="EK230" i="1" s="1"/>
  <c r="EI229" i="1"/>
  <c r="EK229" i="1" s="1"/>
  <c r="EI228" i="1"/>
  <c r="EI227" i="1"/>
  <c r="EK227" i="1" s="1"/>
  <c r="EI226" i="1"/>
  <c r="EK226" i="1" s="1"/>
  <c r="EI225" i="1"/>
  <c r="EK225" i="1" s="1"/>
  <c r="EI224" i="1"/>
  <c r="EK224" i="1" s="1"/>
  <c r="EI223" i="1"/>
  <c r="EK223" i="1" s="1"/>
  <c r="EI222" i="1"/>
  <c r="EK222" i="1" s="1"/>
  <c r="EI221" i="1"/>
  <c r="EK221" i="1" s="1"/>
  <c r="EI220" i="1"/>
  <c r="EI219" i="1"/>
  <c r="EK219" i="1" s="1"/>
  <c r="EI218" i="1"/>
  <c r="EK218" i="1" s="1"/>
  <c r="EI217" i="1"/>
  <c r="EK217" i="1" s="1"/>
  <c r="EI216" i="1"/>
  <c r="EK216" i="1" s="1"/>
  <c r="EI215" i="1"/>
  <c r="EK215" i="1" s="1"/>
  <c r="EI214" i="1"/>
  <c r="EK214" i="1" s="1"/>
  <c r="EI213" i="1"/>
  <c r="EK213" i="1" s="1"/>
  <c r="EI212" i="1"/>
  <c r="EI211" i="1"/>
  <c r="EK211" i="1" s="1"/>
  <c r="EI210" i="1"/>
  <c r="EK210" i="1" s="1"/>
  <c r="EI209" i="1"/>
  <c r="EK209" i="1" s="1"/>
  <c r="EI208" i="1"/>
  <c r="EK208" i="1" s="1"/>
  <c r="EI207" i="1"/>
  <c r="EK207" i="1" s="1"/>
  <c r="EI206" i="1"/>
  <c r="EK206" i="1" s="1"/>
  <c r="EI205" i="1"/>
  <c r="EK205" i="1" s="1"/>
  <c r="EI204" i="1"/>
  <c r="EI203" i="1"/>
  <c r="EK203" i="1" s="1"/>
  <c r="EI202" i="1"/>
  <c r="EK202" i="1" s="1"/>
  <c r="EI201" i="1"/>
  <c r="EK201" i="1" s="1"/>
  <c r="EI200" i="1"/>
  <c r="EK200" i="1" s="1"/>
  <c r="EI199" i="1"/>
  <c r="EK199" i="1" s="1"/>
  <c r="EI198" i="1"/>
  <c r="EK198" i="1" s="1"/>
  <c r="EI197" i="1"/>
  <c r="EK197" i="1" s="1"/>
  <c r="EI196" i="1"/>
  <c r="EI195" i="1"/>
  <c r="EK195" i="1" s="1"/>
  <c r="EI194" i="1"/>
  <c r="EK194" i="1" s="1"/>
  <c r="EI193" i="1"/>
  <c r="EK193" i="1" s="1"/>
  <c r="EI192" i="1"/>
  <c r="EK192" i="1" s="1"/>
  <c r="EI191" i="1"/>
  <c r="EK191" i="1" s="1"/>
  <c r="EI190" i="1"/>
  <c r="EK190" i="1" s="1"/>
  <c r="EI189" i="1"/>
  <c r="EK189" i="1" s="1"/>
  <c r="EI188" i="1"/>
  <c r="EI187" i="1"/>
  <c r="EK187" i="1" s="1"/>
  <c r="EI186" i="1"/>
  <c r="EK186" i="1" s="1"/>
  <c r="EI185" i="1"/>
  <c r="EK185" i="1" s="1"/>
  <c r="EI184" i="1"/>
  <c r="EK184" i="1" s="1"/>
  <c r="EI183" i="1"/>
  <c r="EK183" i="1" s="1"/>
  <c r="EI182" i="1"/>
  <c r="EK182" i="1" s="1"/>
  <c r="EI181" i="1"/>
  <c r="EK181" i="1" s="1"/>
  <c r="EI180" i="1"/>
  <c r="EI179" i="1"/>
  <c r="EK179" i="1" s="1"/>
  <c r="EI178" i="1"/>
  <c r="EK178" i="1" s="1"/>
  <c r="EI177" i="1"/>
  <c r="EK177" i="1" s="1"/>
  <c r="EI176" i="1"/>
  <c r="EK176" i="1" s="1"/>
  <c r="EI175" i="1"/>
  <c r="EK175" i="1" s="1"/>
  <c r="EI174" i="1"/>
  <c r="EK174" i="1" s="1"/>
  <c r="EI173" i="1"/>
  <c r="EK173" i="1" s="1"/>
  <c r="EI172" i="1"/>
  <c r="EI171" i="1"/>
  <c r="EK171" i="1" s="1"/>
  <c r="EI170" i="1"/>
  <c r="EK170" i="1" s="1"/>
  <c r="EI169" i="1"/>
  <c r="EK169" i="1" s="1"/>
  <c r="EI168" i="1"/>
  <c r="EK168" i="1" s="1"/>
  <c r="EI167" i="1"/>
  <c r="EK167" i="1" s="1"/>
  <c r="EI166" i="1"/>
  <c r="EK166" i="1" s="1"/>
  <c r="EI165" i="1"/>
  <c r="EK165" i="1" s="1"/>
  <c r="EI164" i="1"/>
  <c r="EI163" i="1"/>
  <c r="EK163" i="1" s="1"/>
  <c r="EI162" i="1"/>
  <c r="EK162" i="1" s="1"/>
  <c r="EI161" i="1"/>
  <c r="EK161" i="1" s="1"/>
  <c r="EI160" i="1"/>
  <c r="EK160" i="1" s="1"/>
  <c r="EI159" i="1"/>
  <c r="EK159" i="1" s="1"/>
  <c r="EI158" i="1"/>
  <c r="EK158" i="1" s="1"/>
  <c r="EI157" i="1"/>
  <c r="EK157" i="1" s="1"/>
  <c r="EI156" i="1"/>
  <c r="EI155" i="1"/>
  <c r="EK155" i="1" s="1"/>
  <c r="EI154" i="1"/>
  <c r="EK154" i="1" s="1"/>
  <c r="EI153" i="1"/>
  <c r="EK153" i="1" s="1"/>
  <c r="EI152" i="1"/>
  <c r="EK152" i="1" s="1"/>
  <c r="EI151" i="1"/>
  <c r="EK151" i="1" s="1"/>
  <c r="EI150" i="1"/>
  <c r="EK150" i="1" s="1"/>
  <c r="EI149" i="1"/>
  <c r="EK149" i="1" s="1"/>
  <c r="EI148" i="1"/>
  <c r="EI147" i="1"/>
  <c r="EK147" i="1" s="1"/>
  <c r="EI146" i="1"/>
  <c r="EK146" i="1" s="1"/>
  <c r="EI145" i="1"/>
  <c r="EK145" i="1" s="1"/>
  <c r="EI144" i="1"/>
  <c r="EK144" i="1" s="1"/>
  <c r="EI143" i="1"/>
  <c r="EK143" i="1" s="1"/>
  <c r="EI142" i="1"/>
  <c r="EK142" i="1" s="1"/>
  <c r="EI141" i="1"/>
  <c r="EK141" i="1" s="1"/>
  <c r="EI140" i="1"/>
  <c r="EI139" i="1"/>
  <c r="EK139" i="1" s="1"/>
  <c r="EI138" i="1"/>
  <c r="EK138" i="1" s="1"/>
  <c r="EI137" i="1"/>
  <c r="EK137" i="1" s="1"/>
  <c r="EI136" i="1"/>
  <c r="EK136" i="1" s="1"/>
  <c r="EI135" i="1"/>
  <c r="EK135" i="1" s="1"/>
  <c r="EI134" i="1"/>
  <c r="EK134" i="1" s="1"/>
  <c r="EI133" i="1"/>
  <c r="EK133" i="1" s="1"/>
  <c r="EI132" i="1"/>
  <c r="EI131" i="1"/>
  <c r="EK131" i="1" s="1"/>
  <c r="EI130" i="1"/>
  <c r="EK130" i="1" s="1"/>
  <c r="EI129" i="1"/>
  <c r="EK129" i="1" s="1"/>
  <c r="EI128" i="1"/>
  <c r="EK128" i="1" s="1"/>
  <c r="EI127" i="1"/>
  <c r="EK127" i="1" s="1"/>
  <c r="EI126" i="1"/>
  <c r="EK126" i="1" s="1"/>
  <c r="EI125" i="1"/>
  <c r="EK125" i="1" s="1"/>
  <c r="EI124" i="1"/>
  <c r="EI123" i="1"/>
  <c r="EK123" i="1" s="1"/>
  <c r="EI122" i="1"/>
  <c r="EK122" i="1" s="1"/>
  <c r="EI121" i="1"/>
  <c r="EK121" i="1" s="1"/>
  <c r="EI120" i="1"/>
  <c r="EK120" i="1" s="1"/>
  <c r="EI119" i="1"/>
  <c r="EK119" i="1" s="1"/>
  <c r="EI118" i="1"/>
  <c r="EK118" i="1" s="1"/>
  <c r="EI117" i="1"/>
  <c r="EK117" i="1" s="1"/>
  <c r="EI116" i="1"/>
  <c r="EI115" i="1"/>
  <c r="EK115" i="1" s="1"/>
  <c r="EI114" i="1"/>
  <c r="EK114" i="1" s="1"/>
  <c r="EI113" i="1"/>
  <c r="EK113" i="1" s="1"/>
  <c r="EI112" i="1"/>
  <c r="EK112" i="1" s="1"/>
  <c r="EI111" i="1"/>
  <c r="EK111" i="1" s="1"/>
  <c r="EI109" i="1"/>
  <c r="EK109" i="1" s="1"/>
  <c r="EI108" i="1"/>
  <c r="EI107" i="1"/>
  <c r="EK107" i="1" s="1"/>
  <c r="EI106" i="1"/>
  <c r="EK106" i="1" s="1"/>
  <c r="EI105" i="1"/>
  <c r="EK105" i="1" s="1"/>
  <c r="EI104" i="1"/>
  <c r="EK104" i="1" s="1"/>
  <c r="EI103" i="1"/>
  <c r="EK103" i="1" s="1"/>
  <c r="EI102" i="1"/>
  <c r="EI101" i="1"/>
  <c r="EK101" i="1" s="1"/>
  <c r="EI100" i="1"/>
  <c r="EI99" i="1"/>
  <c r="EK99" i="1" s="1"/>
  <c r="EI98" i="1"/>
  <c r="EK98" i="1" s="1"/>
  <c r="EI97" i="1"/>
  <c r="EK97" i="1" s="1"/>
  <c r="EI96" i="1"/>
  <c r="EK96" i="1" s="1"/>
  <c r="EI95" i="1"/>
  <c r="EK95" i="1" s="1"/>
  <c r="EI94" i="1"/>
  <c r="EI93" i="1"/>
  <c r="EK93" i="1" s="1"/>
  <c r="EI92" i="1"/>
  <c r="EI91" i="1"/>
  <c r="EK91" i="1" s="1"/>
  <c r="EI90" i="1"/>
  <c r="EK90" i="1" s="1"/>
  <c r="EI89" i="1"/>
  <c r="EK89" i="1" s="1"/>
  <c r="EI88" i="1"/>
  <c r="EK88" i="1" s="1"/>
  <c r="EI87" i="1"/>
  <c r="EK87" i="1" s="1"/>
  <c r="EI86" i="1"/>
  <c r="EI85" i="1"/>
  <c r="EK85" i="1" s="1"/>
  <c r="EI84" i="1"/>
  <c r="EI83" i="1"/>
  <c r="EK83" i="1" s="1"/>
  <c r="EI82" i="1"/>
  <c r="EK82" i="1" s="1"/>
  <c r="EI81" i="1"/>
  <c r="EK81" i="1" s="1"/>
  <c r="EI80" i="1"/>
  <c r="EK80" i="1" s="1"/>
  <c r="EI79" i="1"/>
  <c r="EK79" i="1" s="1"/>
  <c r="EI78" i="1"/>
  <c r="EI77" i="1"/>
  <c r="EK77" i="1" s="1"/>
  <c r="EI76" i="1"/>
  <c r="EI75" i="1"/>
  <c r="EK75" i="1" s="1"/>
  <c r="EI74" i="1"/>
  <c r="EK74" i="1" s="1"/>
  <c r="EI73" i="1"/>
  <c r="EK73" i="1" s="1"/>
  <c r="EI72" i="1"/>
  <c r="EK72" i="1" s="1"/>
  <c r="EI71" i="1"/>
  <c r="EK71" i="1" s="1"/>
  <c r="EI70" i="1"/>
  <c r="EI69" i="1"/>
  <c r="EK69" i="1" s="1"/>
  <c r="EI68" i="1"/>
  <c r="EI67" i="1"/>
  <c r="EK67" i="1" s="1"/>
  <c r="EI66" i="1"/>
  <c r="EK66" i="1" s="1"/>
  <c r="EI65" i="1"/>
  <c r="EK65" i="1" s="1"/>
  <c r="EI64" i="1"/>
  <c r="EK64" i="1" s="1"/>
  <c r="EI63" i="1"/>
  <c r="EK63" i="1" s="1"/>
  <c r="EI62" i="1"/>
  <c r="EI61" i="1"/>
  <c r="EK61" i="1" s="1"/>
  <c r="EI60" i="1"/>
  <c r="EI59" i="1"/>
  <c r="EK59" i="1" s="1"/>
  <c r="EI58" i="1"/>
  <c r="EK58" i="1" s="1"/>
  <c r="EI57" i="1"/>
  <c r="EK57" i="1" s="1"/>
  <c r="EI56" i="1"/>
  <c r="EK56" i="1" s="1"/>
  <c r="EI55" i="1"/>
  <c r="EK55" i="1" s="1"/>
  <c r="EI54" i="1"/>
  <c r="EI53" i="1"/>
  <c r="EK53" i="1" s="1"/>
  <c r="EI52" i="1"/>
  <c r="EI51" i="1"/>
  <c r="EK51" i="1" s="1"/>
  <c r="EI50" i="1"/>
  <c r="EK50" i="1" s="1"/>
  <c r="EI49" i="1"/>
  <c r="EK49" i="1" s="1"/>
  <c r="EI48" i="1"/>
  <c r="EK48" i="1" s="1"/>
  <c r="EI47" i="1"/>
  <c r="EK47" i="1" s="1"/>
  <c r="EI46" i="1"/>
  <c r="EI45" i="1"/>
  <c r="EK45" i="1" s="1"/>
  <c r="EI44" i="1"/>
  <c r="EI43" i="1"/>
  <c r="EK43" i="1" s="1"/>
  <c r="EI42" i="1"/>
  <c r="EK42" i="1" s="1"/>
  <c r="EI41" i="1"/>
  <c r="EK41" i="1" s="1"/>
  <c r="EI40" i="1"/>
  <c r="EK40" i="1" s="1"/>
  <c r="EI39" i="1"/>
  <c r="EK39" i="1" s="1"/>
  <c r="EI38" i="1"/>
  <c r="EI37" i="1"/>
  <c r="EK37" i="1" s="1"/>
  <c r="EI36" i="1"/>
  <c r="EI35" i="1"/>
  <c r="EK35" i="1" s="1"/>
  <c r="EI34" i="1"/>
  <c r="EK34" i="1" s="1"/>
  <c r="EI33" i="1"/>
  <c r="EK33" i="1" s="1"/>
  <c r="EI32" i="1"/>
  <c r="EK32" i="1" s="1"/>
  <c r="EI31" i="1"/>
  <c r="EK31" i="1" s="1"/>
  <c r="EI30" i="1"/>
  <c r="EI29" i="1"/>
  <c r="EK29" i="1" s="1"/>
  <c r="EI28" i="1"/>
  <c r="EI26" i="1"/>
  <c r="EK26" i="1" s="1"/>
  <c r="EI25" i="1"/>
  <c r="EK25" i="1" s="1"/>
  <c r="EI24" i="1"/>
  <c r="EK24" i="1" s="1"/>
  <c r="EI23" i="1"/>
  <c r="EK23" i="1" s="1"/>
  <c r="EI22" i="1"/>
  <c r="EK22" i="1" s="1"/>
  <c r="EI21" i="1"/>
  <c r="EK21" i="1" s="1"/>
  <c r="EI20" i="1"/>
  <c r="EK20" i="1" s="1"/>
  <c r="EI19" i="1"/>
  <c r="EK19" i="1" s="1"/>
  <c r="EI18" i="1"/>
  <c r="EK18" i="1" s="1"/>
  <c r="EI17" i="1"/>
  <c r="EK17" i="1" s="1"/>
  <c r="EI16" i="1"/>
  <c r="EK16" i="1" s="1"/>
  <c r="EI15" i="1"/>
  <c r="EK15" i="1" s="1"/>
  <c r="EI14" i="1"/>
  <c r="EK14" i="1" s="1"/>
  <c r="EI13" i="1"/>
  <c r="EK13" i="1" s="1"/>
  <c r="EI12" i="1"/>
  <c r="EK12" i="1" s="1"/>
  <c r="EI11" i="1"/>
  <c r="EK11" i="1" s="1"/>
  <c r="EI10" i="1"/>
  <c r="EK10" i="1" s="1"/>
  <c r="EI9" i="1"/>
  <c r="EK9" i="1" s="1"/>
  <c r="EI8" i="1"/>
  <c r="EK8" i="1" s="1"/>
  <c r="EI7" i="1"/>
  <c r="EK7" i="1" s="1"/>
  <c r="EI6" i="1"/>
  <c r="EK6" i="1" s="1"/>
  <c r="EI4" i="1"/>
  <c r="EK4" i="1" s="1"/>
  <c r="EI3" i="1"/>
  <c r="EK3" i="1" s="1"/>
  <c r="EI2" i="1"/>
  <c r="EK2" i="1" s="1"/>
  <c r="EI110" i="1"/>
  <c r="EM291" i="1"/>
  <c r="EN291" i="1" s="1"/>
  <c r="EM2" i="1"/>
  <c r="EN2" i="1" s="1"/>
  <c r="EM3" i="1"/>
  <c r="EN3" i="1" s="1"/>
  <c r="EM4" i="1"/>
  <c r="EN4" i="1" s="1"/>
  <c r="EM5" i="1"/>
  <c r="EN5" i="1" s="1"/>
  <c r="EM6" i="1"/>
  <c r="EN6" i="1" s="1"/>
  <c r="EM7" i="1"/>
  <c r="EN7" i="1" s="1"/>
  <c r="EM8" i="1"/>
  <c r="EN8" i="1" s="1"/>
  <c r="EM9" i="1"/>
  <c r="EN9" i="1" s="1"/>
  <c r="EM10" i="1"/>
  <c r="EN10" i="1" s="1"/>
  <c r="EM11" i="1"/>
  <c r="EN11" i="1" s="1"/>
  <c r="EM12" i="1"/>
  <c r="EN12" i="1" s="1"/>
  <c r="EM13" i="1"/>
  <c r="EN13" i="1" s="1"/>
  <c r="EM14" i="1"/>
  <c r="EN14" i="1" s="1"/>
  <c r="EM15" i="1"/>
  <c r="EN15" i="1" s="1"/>
  <c r="EM16" i="1"/>
  <c r="EN16" i="1" s="1"/>
  <c r="EM17" i="1"/>
  <c r="EN17" i="1" s="1"/>
  <c r="EM18" i="1"/>
  <c r="EN18" i="1" s="1"/>
  <c r="EM19" i="1"/>
  <c r="EN19" i="1" s="1"/>
  <c r="EM20" i="1"/>
  <c r="EN20" i="1" s="1"/>
  <c r="EM21" i="1"/>
  <c r="EN21" i="1" s="1"/>
  <c r="EM22" i="1"/>
  <c r="EN22" i="1" s="1"/>
  <c r="EM23" i="1"/>
  <c r="EN23" i="1" s="1"/>
  <c r="EM24" i="1"/>
  <c r="EN24" i="1" s="1"/>
  <c r="EM25" i="1"/>
  <c r="EN25" i="1" s="1"/>
  <c r="EM26" i="1"/>
  <c r="EN26" i="1" s="1"/>
  <c r="EM27" i="1"/>
  <c r="EN27" i="1" s="1"/>
  <c r="EM28" i="1"/>
  <c r="EN28" i="1" s="1"/>
  <c r="EM29" i="1"/>
  <c r="EN29" i="1" s="1"/>
  <c r="EM30" i="1"/>
  <c r="EN30" i="1" s="1"/>
  <c r="EM31" i="1"/>
  <c r="EN31" i="1" s="1"/>
  <c r="EM32" i="1"/>
  <c r="EN32" i="1" s="1"/>
  <c r="EM33" i="1"/>
  <c r="EN33" i="1" s="1"/>
  <c r="EM34" i="1"/>
  <c r="EN34" i="1" s="1"/>
  <c r="EM35" i="1"/>
  <c r="EN35" i="1" s="1"/>
  <c r="EM36" i="1"/>
  <c r="EN36" i="1" s="1"/>
  <c r="EM37" i="1"/>
  <c r="EN37" i="1" s="1"/>
  <c r="EM38" i="1"/>
  <c r="EN38" i="1" s="1"/>
  <c r="EM39" i="1"/>
  <c r="EN39" i="1" s="1"/>
  <c r="EM40" i="1"/>
  <c r="EN40" i="1" s="1"/>
  <c r="EM41" i="1"/>
  <c r="EN41" i="1" s="1"/>
  <c r="EM42" i="1"/>
  <c r="EN42" i="1" s="1"/>
  <c r="EM43" i="1"/>
  <c r="EN43" i="1" s="1"/>
  <c r="EM44" i="1"/>
  <c r="EN44" i="1" s="1"/>
  <c r="EM45" i="1"/>
  <c r="EN45" i="1" s="1"/>
  <c r="EM46" i="1"/>
  <c r="EN46" i="1" s="1"/>
  <c r="EM47" i="1"/>
  <c r="EN47" i="1" s="1"/>
  <c r="EM48" i="1"/>
  <c r="EN48" i="1" s="1"/>
  <c r="EM49" i="1"/>
  <c r="EN49" i="1" s="1"/>
  <c r="EM50" i="1"/>
  <c r="EN50" i="1" s="1"/>
  <c r="EM51" i="1"/>
  <c r="EN51" i="1" s="1"/>
  <c r="EM52" i="1"/>
  <c r="EN52" i="1" s="1"/>
  <c r="EM53" i="1"/>
  <c r="EN53" i="1" s="1"/>
  <c r="EM54" i="1"/>
  <c r="EN54" i="1" s="1"/>
  <c r="EM55" i="1"/>
  <c r="EN55" i="1" s="1"/>
  <c r="EM56" i="1"/>
  <c r="EN56" i="1" s="1"/>
  <c r="EM57" i="1"/>
  <c r="EN57" i="1" s="1"/>
  <c r="EM58" i="1"/>
  <c r="EN58" i="1" s="1"/>
  <c r="EM59" i="1"/>
  <c r="EN59" i="1" s="1"/>
  <c r="EM60" i="1"/>
  <c r="EN60" i="1" s="1"/>
  <c r="EM61" i="1"/>
  <c r="EN61" i="1" s="1"/>
  <c r="EM62" i="1"/>
  <c r="EN62" i="1" s="1"/>
  <c r="EM63" i="1"/>
  <c r="EN63" i="1" s="1"/>
  <c r="EM64" i="1"/>
  <c r="EN64" i="1" s="1"/>
  <c r="EM65" i="1"/>
  <c r="EN65" i="1" s="1"/>
  <c r="EM66" i="1"/>
  <c r="EN66" i="1" s="1"/>
  <c r="EM67" i="1"/>
  <c r="EN67" i="1" s="1"/>
  <c r="EM68" i="1"/>
  <c r="EN68" i="1" s="1"/>
  <c r="EM69" i="1"/>
  <c r="EN69" i="1" s="1"/>
  <c r="EM70" i="1"/>
  <c r="EN70" i="1" s="1"/>
  <c r="EM71" i="1"/>
  <c r="EN71" i="1" s="1"/>
  <c r="EM72" i="1"/>
  <c r="EN72" i="1" s="1"/>
  <c r="EM73" i="1"/>
  <c r="EN73" i="1" s="1"/>
  <c r="EM74" i="1"/>
  <c r="EN74" i="1" s="1"/>
  <c r="EM75" i="1"/>
  <c r="EN75" i="1" s="1"/>
  <c r="EM76" i="1"/>
  <c r="EN76" i="1" s="1"/>
  <c r="EM77" i="1"/>
  <c r="EN77" i="1" s="1"/>
  <c r="EM78" i="1"/>
  <c r="EN78" i="1" s="1"/>
  <c r="EM79" i="1"/>
  <c r="EN79" i="1" s="1"/>
  <c r="EM80" i="1"/>
  <c r="EN80" i="1" s="1"/>
  <c r="EM81" i="1"/>
  <c r="EN81" i="1" s="1"/>
  <c r="EM82" i="1"/>
  <c r="EN82" i="1" s="1"/>
  <c r="EM83" i="1"/>
  <c r="EN83" i="1" s="1"/>
  <c r="EM84" i="1"/>
  <c r="EN84" i="1" s="1"/>
  <c r="EM85" i="1"/>
  <c r="EN85" i="1" s="1"/>
  <c r="EM86" i="1"/>
  <c r="EN86" i="1" s="1"/>
  <c r="EM87" i="1"/>
  <c r="EN87" i="1" s="1"/>
  <c r="EM88" i="1"/>
  <c r="EN88" i="1" s="1"/>
  <c r="EM89" i="1"/>
  <c r="EN89" i="1" s="1"/>
  <c r="EM90" i="1"/>
  <c r="EN90" i="1" s="1"/>
  <c r="EM91" i="1"/>
  <c r="EN91" i="1" s="1"/>
  <c r="EM92" i="1"/>
  <c r="EN92" i="1" s="1"/>
  <c r="EM93" i="1"/>
  <c r="EN93" i="1" s="1"/>
  <c r="EM94" i="1"/>
  <c r="EN94" i="1" s="1"/>
  <c r="EM95" i="1"/>
  <c r="EN95" i="1" s="1"/>
  <c r="EM96" i="1"/>
  <c r="EN96" i="1" s="1"/>
  <c r="EM97" i="1"/>
  <c r="EN97" i="1" s="1"/>
  <c r="EM98" i="1"/>
  <c r="EN98" i="1" s="1"/>
  <c r="EM99" i="1"/>
  <c r="EN99" i="1" s="1"/>
  <c r="EM100" i="1"/>
  <c r="EN100" i="1" s="1"/>
  <c r="EM101" i="1"/>
  <c r="EN101" i="1" s="1"/>
  <c r="EM102" i="1"/>
  <c r="EN102" i="1" s="1"/>
  <c r="EM103" i="1"/>
  <c r="EN103" i="1" s="1"/>
  <c r="EM104" i="1"/>
  <c r="EN104" i="1" s="1"/>
  <c r="EM105" i="1"/>
  <c r="EN105" i="1" s="1"/>
  <c r="EM106" i="1"/>
  <c r="EN106" i="1" s="1"/>
  <c r="EM107" i="1"/>
  <c r="EN107" i="1" s="1"/>
  <c r="EM108" i="1"/>
  <c r="EN108" i="1" s="1"/>
  <c r="EM109" i="1"/>
  <c r="EN109" i="1" s="1"/>
  <c r="EM110" i="1"/>
  <c r="EN110" i="1" s="1"/>
  <c r="EM111" i="1"/>
  <c r="EN111" i="1" s="1"/>
  <c r="EM112" i="1"/>
  <c r="EN112" i="1" s="1"/>
  <c r="EM113" i="1"/>
  <c r="EN113" i="1" s="1"/>
  <c r="EM114" i="1"/>
  <c r="EN114" i="1" s="1"/>
  <c r="EM115" i="1"/>
  <c r="EN115" i="1" s="1"/>
  <c r="EM116" i="1"/>
  <c r="EN116" i="1" s="1"/>
  <c r="EM117" i="1"/>
  <c r="EN117" i="1" s="1"/>
  <c r="EM118" i="1"/>
  <c r="EN118" i="1" s="1"/>
  <c r="EM119" i="1"/>
  <c r="EN119" i="1" s="1"/>
  <c r="EM120" i="1"/>
  <c r="EN120" i="1" s="1"/>
  <c r="EM121" i="1"/>
  <c r="EN121" i="1" s="1"/>
  <c r="EM122" i="1"/>
  <c r="EN122" i="1" s="1"/>
  <c r="EM123" i="1"/>
  <c r="EN123" i="1" s="1"/>
  <c r="EM124" i="1"/>
  <c r="EN124" i="1" s="1"/>
  <c r="EM125" i="1"/>
  <c r="EN125" i="1" s="1"/>
  <c r="EM126" i="1"/>
  <c r="EN126" i="1" s="1"/>
  <c r="EM127" i="1"/>
  <c r="EN127" i="1" s="1"/>
  <c r="EM128" i="1"/>
  <c r="EN128" i="1" s="1"/>
  <c r="EM129" i="1"/>
  <c r="EN129" i="1" s="1"/>
  <c r="EM130" i="1"/>
  <c r="EN130" i="1" s="1"/>
  <c r="EM131" i="1"/>
  <c r="EN131" i="1" s="1"/>
  <c r="EM132" i="1"/>
  <c r="EN132" i="1" s="1"/>
  <c r="EM133" i="1"/>
  <c r="EN133" i="1" s="1"/>
  <c r="EM134" i="1"/>
  <c r="EN134" i="1" s="1"/>
  <c r="EM135" i="1"/>
  <c r="EN135" i="1" s="1"/>
  <c r="EM136" i="1"/>
  <c r="EN136" i="1" s="1"/>
  <c r="EM137" i="1"/>
  <c r="EN137" i="1" s="1"/>
  <c r="EM138" i="1"/>
  <c r="EN138" i="1" s="1"/>
  <c r="EM139" i="1"/>
  <c r="EN139" i="1" s="1"/>
  <c r="EM140" i="1"/>
  <c r="EN140" i="1" s="1"/>
  <c r="EM141" i="1"/>
  <c r="EN141" i="1" s="1"/>
  <c r="EM142" i="1"/>
  <c r="EN142" i="1" s="1"/>
  <c r="EM143" i="1"/>
  <c r="EN143" i="1" s="1"/>
  <c r="EM144" i="1"/>
  <c r="EN144" i="1" s="1"/>
  <c r="EM145" i="1"/>
  <c r="EN145" i="1" s="1"/>
  <c r="EM146" i="1"/>
  <c r="EN146" i="1" s="1"/>
  <c r="EM147" i="1"/>
  <c r="EN147" i="1" s="1"/>
  <c r="EM148" i="1"/>
  <c r="EN148" i="1" s="1"/>
  <c r="EM149" i="1"/>
  <c r="EN149" i="1" s="1"/>
  <c r="EM150" i="1"/>
  <c r="EN150" i="1" s="1"/>
  <c r="EM151" i="1"/>
  <c r="EN151" i="1" s="1"/>
  <c r="EM152" i="1"/>
  <c r="EN152" i="1" s="1"/>
  <c r="EM153" i="1"/>
  <c r="EN153" i="1" s="1"/>
  <c r="EM154" i="1"/>
  <c r="EN154" i="1" s="1"/>
  <c r="EM155" i="1"/>
  <c r="EN155" i="1" s="1"/>
  <c r="EM156" i="1"/>
  <c r="EN156" i="1" s="1"/>
  <c r="EM157" i="1"/>
  <c r="EN157" i="1" s="1"/>
  <c r="EM158" i="1"/>
  <c r="EN158" i="1" s="1"/>
  <c r="EM159" i="1"/>
  <c r="EN159" i="1" s="1"/>
  <c r="EM160" i="1"/>
  <c r="EN160" i="1" s="1"/>
  <c r="EM161" i="1"/>
  <c r="EN161" i="1" s="1"/>
  <c r="EM162" i="1"/>
  <c r="EN162" i="1" s="1"/>
  <c r="EM163" i="1"/>
  <c r="EN163" i="1" s="1"/>
  <c r="EM164" i="1"/>
  <c r="EN164" i="1" s="1"/>
  <c r="EM165" i="1"/>
  <c r="EN165" i="1" s="1"/>
  <c r="EM166" i="1"/>
  <c r="EN166" i="1" s="1"/>
  <c r="EM167" i="1"/>
  <c r="EN167" i="1" s="1"/>
  <c r="EM168" i="1"/>
  <c r="EN168" i="1" s="1"/>
  <c r="EM169" i="1"/>
  <c r="EN169" i="1" s="1"/>
  <c r="EM170" i="1"/>
  <c r="EN170" i="1" s="1"/>
  <c r="EM171" i="1"/>
  <c r="EN171" i="1" s="1"/>
  <c r="EM172" i="1"/>
  <c r="EN172" i="1" s="1"/>
  <c r="EM173" i="1"/>
  <c r="EN173" i="1" s="1"/>
  <c r="EM174" i="1"/>
  <c r="EN174" i="1" s="1"/>
  <c r="EM175" i="1"/>
  <c r="EN175" i="1" s="1"/>
  <c r="EM176" i="1"/>
  <c r="EN176" i="1" s="1"/>
  <c r="EM177" i="1"/>
  <c r="EN177" i="1" s="1"/>
  <c r="EM178" i="1"/>
  <c r="EN178" i="1" s="1"/>
  <c r="EM179" i="1"/>
  <c r="EN179" i="1" s="1"/>
  <c r="EM180" i="1"/>
  <c r="EN180" i="1" s="1"/>
  <c r="EM181" i="1"/>
  <c r="EN181" i="1" s="1"/>
  <c r="EM182" i="1"/>
  <c r="EN182" i="1" s="1"/>
  <c r="EM183" i="1"/>
  <c r="EN183" i="1" s="1"/>
  <c r="EM184" i="1"/>
  <c r="EN184" i="1" s="1"/>
  <c r="EM185" i="1"/>
  <c r="EN185" i="1" s="1"/>
  <c r="EM186" i="1"/>
  <c r="EN186" i="1" s="1"/>
  <c r="EM187" i="1"/>
  <c r="EN187" i="1" s="1"/>
  <c r="EM188" i="1"/>
  <c r="EN188" i="1" s="1"/>
  <c r="EM189" i="1"/>
  <c r="EN189" i="1" s="1"/>
  <c r="EM190" i="1"/>
  <c r="EN190" i="1" s="1"/>
  <c r="EM191" i="1"/>
  <c r="EN191" i="1" s="1"/>
  <c r="EM192" i="1"/>
  <c r="EN192" i="1" s="1"/>
  <c r="EM193" i="1"/>
  <c r="EN193" i="1" s="1"/>
  <c r="EM194" i="1"/>
  <c r="EN194" i="1" s="1"/>
  <c r="EM195" i="1"/>
  <c r="EN195" i="1" s="1"/>
  <c r="EM196" i="1"/>
  <c r="EN196" i="1" s="1"/>
  <c r="EM197" i="1"/>
  <c r="EN197" i="1" s="1"/>
  <c r="EM198" i="1"/>
  <c r="EN198" i="1" s="1"/>
  <c r="EM199" i="1"/>
  <c r="EN199" i="1" s="1"/>
  <c r="EM200" i="1"/>
  <c r="EN200" i="1" s="1"/>
  <c r="EM201" i="1"/>
  <c r="EN201" i="1" s="1"/>
  <c r="EM202" i="1"/>
  <c r="EN202" i="1" s="1"/>
  <c r="EM203" i="1"/>
  <c r="EN203" i="1" s="1"/>
  <c r="EM204" i="1"/>
  <c r="EN204" i="1" s="1"/>
  <c r="EM205" i="1"/>
  <c r="EN205" i="1" s="1"/>
  <c r="EM206" i="1"/>
  <c r="EN206" i="1" s="1"/>
  <c r="EM207" i="1"/>
  <c r="EN207" i="1" s="1"/>
  <c r="EM208" i="1"/>
  <c r="EN208" i="1" s="1"/>
  <c r="EM209" i="1"/>
  <c r="EN209" i="1" s="1"/>
  <c r="EM210" i="1"/>
  <c r="EN210" i="1" s="1"/>
  <c r="EM211" i="1"/>
  <c r="EN211" i="1" s="1"/>
  <c r="EM212" i="1"/>
  <c r="EN212" i="1" s="1"/>
  <c r="EM213" i="1"/>
  <c r="EN213" i="1" s="1"/>
  <c r="EM214" i="1"/>
  <c r="EN214" i="1" s="1"/>
  <c r="EM215" i="1"/>
  <c r="EN215" i="1" s="1"/>
  <c r="EM216" i="1"/>
  <c r="EN216" i="1" s="1"/>
  <c r="EM217" i="1"/>
  <c r="EN217" i="1" s="1"/>
  <c r="EM218" i="1"/>
  <c r="EN218" i="1" s="1"/>
  <c r="EM219" i="1"/>
  <c r="EN219" i="1" s="1"/>
  <c r="EM220" i="1"/>
  <c r="EN220" i="1" s="1"/>
  <c r="EM221" i="1"/>
  <c r="EN221" i="1" s="1"/>
  <c r="EM222" i="1"/>
  <c r="EN222" i="1" s="1"/>
  <c r="EM223" i="1"/>
  <c r="EN223" i="1" s="1"/>
  <c r="EM224" i="1"/>
  <c r="EN224" i="1" s="1"/>
  <c r="EM225" i="1"/>
  <c r="EN225" i="1" s="1"/>
  <c r="EM226" i="1"/>
  <c r="EN226" i="1" s="1"/>
  <c r="EM227" i="1"/>
  <c r="EN227" i="1" s="1"/>
  <c r="EM228" i="1"/>
  <c r="EN228" i="1" s="1"/>
  <c r="EM229" i="1"/>
  <c r="EN229" i="1" s="1"/>
  <c r="EM230" i="1"/>
  <c r="EN230" i="1" s="1"/>
  <c r="EM231" i="1"/>
  <c r="EN231" i="1" s="1"/>
  <c r="EM232" i="1"/>
  <c r="EN232" i="1" s="1"/>
  <c r="EM233" i="1"/>
  <c r="EN233" i="1" s="1"/>
  <c r="EM234" i="1"/>
  <c r="EN234" i="1" s="1"/>
  <c r="EM235" i="1"/>
  <c r="EN235" i="1" s="1"/>
  <c r="EM236" i="1"/>
  <c r="EN236" i="1" s="1"/>
  <c r="EM237" i="1"/>
  <c r="EN237" i="1" s="1"/>
  <c r="EM238" i="1"/>
  <c r="EN238" i="1" s="1"/>
  <c r="EM239" i="1"/>
  <c r="EN239" i="1" s="1"/>
  <c r="EM240" i="1"/>
  <c r="EN240" i="1" s="1"/>
  <c r="EM241" i="1"/>
  <c r="EN241" i="1" s="1"/>
  <c r="EM242" i="1"/>
  <c r="EN242" i="1" s="1"/>
  <c r="EM243" i="1"/>
  <c r="EN243" i="1" s="1"/>
  <c r="EM244" i="1"/>
  <c r="EN244" i="1" s="1"/>
  <c r="EM245" i="1"/>
  <c r="EN245" i="1" s="1"/>
  <c r="EM246" i="1"/>
  <c r="EN246" i="1" s="1"/>
  <c r="EM247" i="1"/>
  <c r="EN247" i="1" s="1"/>
  <c r="EM248" i="1"/>
  <c r="EN248" i="1" s="1"/>
  <c r="EM249" i="1"/>
  <c r="EN249" i="1" s="1"/>
  <c r="EM250" i="1"/>
  <c r="EN250" i="1" s="1"/>
  <c r="EM251" i="1"/>
  <c r="EN251" i="1" s="1"/>
  <c r="EM252" i="1"/>
  <c r="EN252" i="1" s="1"/>
  <c r="EM253" i="1"/>
  <c r="EN253" i="1" s="1"/>
  <c r="EM254" i="1"/>
  <c r="EN254" i="1" s="1"/>
  <c r="EM255" i="1"/>
  <c r="EN255" i="1" s="1"/>
  <c r="EM256" i="1"/>
  <c r="EN256" i="1" s="1"/>
  <c r="EM257" i="1"/>
  <c r="EN257" i="1" s="1"/>
  <c r="EM258" i="1"/>
  <c r="EN258" i="1" s="1"/>
  <c r="EM259" i="1"/>
  <c r="EN259" i="1" s="1"/>
  <c r="EM260" i="1"/>
  <c r="EN260" i="1" s="1"/>
  <c r="EM261" i="1"/>
  <c r="EN261" i="1" s="1"/>
  <c r="EM262" i="1"/>
  <c r="EN262" i="1" s="1"/>
  <c r="EM263" i="1"/>
  <c r="EN263" i="1" s="1"/>
  <c r="EM264" i="1"/>
  <c r="EN264" i="1" s="1"/>
  <c r="EM265" i="1"/>
  <c r="EN265" i="1" s="1"/>
  <c r="EM266" i="1"/>
  <c r="EN266" i="1" s="1"/>
  <c r="EM267" i="1"/>
  <c r="EN267" i="1" s="1"/>
  <c r="EM268" i="1"/>
  <c r="EN268" i="1" s="1"/>
  <c r="EM269" i="1"/>
  <c r="EN269" i="1" s="1"/>
  <c r="EM270" i="1"/>
  <c r="EN270" i="1" s="1"/>
  <c r="EM271" i="1"/>
  <c r="EN271" i="1" s="1"/>
  <c r="EM272" i="1"/>
  <c r="EN272" i="1" s="1"/>
  <c r="EM273" i="1"/>
  <c r="EN273" i="1" s="1"/>
  <c r="EM274" i="1"/>
  <c r="EN274" i="1" s="1"/>
  <c r="EM275" i="1"/>
  <c r="EN275" i="1" s="1"/>
  <c r="EM276" i="1"/>
  <c r="EN276" i="1" s="1"/>
  <c r="EM277" i="1"/>
  <c r="EN277" i="1" s="1"/>
  <c r="EM278" i="1"/>
  <c r="EN278" i="1" s="1"/>
  <c r="EM279" i="1"/>
  <c r="EN279" i="1" s="1"/>
  <c r="EM280" i="1"/>
  <c r="EN280" i="1" s="1"/>
  <c r="EM281" i="1"/>
  <c r="EN281" i="1" s="1"/>
  <c r="EM282" i="1"/>
  <c r="EN282" i="1" s="1"/>
  <c r="EM283" i="1"/>
  <c r="EN283" i="1" s="1"/>
  <c r="EM284" i="1"/>
  <c r="EN284" i="1" s="1"/>
  <c r="EM285" i="1"/>
  <c r="EN285" i="1" s="1"/>
  <c r="EM286" i="1"/>
  <c r="EN286" i="1" s="1"/>
  <c r="EM287" i="1"/>
  <c r="EN287" i="1" s="1"/>
  <c r="EM288" i="1"/>
  <c r="EN288" i="1" s="1"/>
  <c r="EM289" i="1"/>
  <c r="EN289" i="1" s="1"/>
  <c r="EM290" i="1"/>
  <c r="EN290" i="1" s="1"/>
  <c r="FF291" i="1"/>
  <c r="FF290" i="1"/>
  <c r="FF289" i="1"/>
  <c r="FF288" i="1"/>
  <c r="FF287" i="1"/>
  <c r="FF286" i="1"/>
  <c r="FF285" i="1"/>
  <c r="FF284" i="1"/>
  <c r="FF283" i="1"/>
  <c r="FF282" i="1"/>
  <c r="FF281" i="1"/>
  <c r="FF280" i="1"/>
  <c r="FF279" i="1"/>
  <c r="FF278" i="1"/>
  <c r="FF277" i="1"/>
  <c r="FF276" i="1"/>
  <c r="FF275" i="1"/>
  <c r="FF274" i="1"/>
  <c r="FF273" i="1"/>
  <c r="FF272" i="1"/>
  <c r="FF271" i="1"/>
  <c r="FF270" i="1"/>
  <c r="FF269" i="1"/>
  <c r="FF268" i="1"/>
  <c r="FF267" i="1"/>
  <c r="FF266" i="1"/>
  <c r="FF265" i="1"/>
  <c r="FF264" i="1"/>
  <c r="FF263" i="1"/>
  <c r="FF262" i="1"/>
  <c r="FF261" i="1"/>
  <c r="FF260" i="1"/>
  <c r="FF259" i="1"/>
  <c r="FF258" i="1"/>
  <c r="FF257" i="1"/>
  <c r="FF256" i="1"/>
  <c r="FF255" i="1"/>
  <c r="FF254" i="1"/>
  <c r="FF253" i="1"/>
  <c r="FF252" i="1"/>
  <c r="FF251" i="1"/>
  <c r="FF250" i="1"/>
  <c r="FF249" i="1"/>
  <c r="FF248" i="1"/>
  <c r="FF247" i="1"/>
  <c r="FF246" i="1"/>
  <c r="FF245" i="1"/>
  <c r="FF244" i="1"/>
  <c r="FF243" i="1"/>
  <c r="FF242" i="1"/>
  <c r="FF241" i="1"/>
  <c r="FF240" i="1"/>
  <c r="FF239" i="1"/>
  <c r="FF238" i="1"/>
  <c r="FF237" i="1"/>
  <c r="FF236" i="1"/>
  <c r="FF235" i="1"/>
  <c r="FF234" i="1"/>
  <c r="FF233" i="1"/>
  <c r="FF232" i="1"/>
  <c r="FF231" i="1"/>
  <c r="FF230" i="1"/>
  <c r="FF229" i="1"/>
  <c r="FF228" i="1"/>
  <c r="FF227" i="1"/>
  <c r="FF226" i="1"/>
  <c r="FF225" i="1"/>
  <c r="FF224" i="1"/>
  <c r="FF223" i="1"/>
  <c r="FF222" i="1"/>
  <c r="FF221" i="1"/>
  <c r="FF220" i="1"/>
  <c r="FF219" i="1"/>
  <c r="FF218" i="1"/>
  <c r="FF217" i="1"/>
  <c r="FF216" i="1"/>
  <c r="FF215" i="1"/>
  <c r="FF214" i="1"/>
  <c r="FF213" i="1"/>
  <c r="FF212" i="1"/>
  <c r="FF211" i="1"/>
  <c r="FF210" i="1"/>
  <c r="FF209" i="1"/>
  <c r="FF208" i="1"/>
  <c r="FF207" i="1"/>
  <c r="FF206" i="1"/>
  <c r="FF205" i="1"/>
  <c r="FF204" i="1"/>
  <c r="FF203" i="1"/>
  <c r="FF202" i="1"/>
  <c r="FF201" i="1"/>
  <c r="FF200" i="1"/>
  <c r="FF199" i="1"/>
  <c r="FF198" i="1"/>
  <c r="FF197" i="1"/>
  <c r="FF196" i="1"/>
  <c r="FF195" i="1"/>
  <c r="FF194" i="1"/>
  <c r="FF193" i="1"/>
  <c r="FF192" i="1"/>
  <c r="FF191" i="1"/>
  <c r="FF190" i="1"/>
  <c r="FF189" i="1"/>
  <c r="FF188" i="1"/>
  <c r="FF187" i="1"/>
  <c r="FF186" i="1"/>
  <c r="FF185" i="1"/>
  <c r="FF184" i="1"/>
  <c r="FF183" i="1"/>
  <c r="FF182" i="1"/>
  <c r="FF181" i="1"/>
  <c r="FF180" i="1"/>
  <c r="FF179" i="1"/>
  <c r="FF178" i="1"/>
  <c r="FF177" i="1"/>
  <c r="FF176" i="1"/>
  <c r="FF175" i="1"/>
  <c r="FF174" i="1"/>
  <c r="FF173" i="1"/>
  <c r="FF172" i="1"/>
  <c r="FF171" i="1"/>
  <c r="FF170" i="1"/>
  <c r="FF169" i="1"/>
  <c r="FF168" i="1"/>
  <c r="FF167" i="1"/>
  <c r="FF166" i="1"/>
  <c r="FF165" i="1"/>
  <c r="FF164" i="1"/>
  <c r="FF163" i="1"/>
  <c r="FF162" i="1"/>
  <c r="FF161" i="1"/>
  <c r="FF160" i="1"/>
  <c r="FF159" i="1"/>
  <c r="FF158" i="1"/>
  <c r="FF157" i="1"/>
  <c r="FF156" i="1"/>
  <c r="FF155" i="1"/>
  <c r="FF154" i="1"/>
  <c r="FF153" i="1"/>
  <c r="FF152" i="1"/>
  <c r="FF151" i="1"/>
  <c r="FF150" i="1"/>
  <c r="FF149" i="1"/>
  <c r="FF148" i="1"/>
  <c r="FF147" i="1"/>
  <c r="FF146" i="1"/>
  <c r="FF145" i="1"/>
  <c r="FF144" i="1"/>
  <c r="FF143" i="1"/>
  <c r="FF142" i="1"/>
  <c r="FF141" i="1"/>
  <c r="FF140" i="1"/>
  <c r="FF139" i="1"/>
  <c r="FF138" i="1"/>
  <c r="FF137" i="1"/>
  <c r="FF136" i="1"/>
  <c r="FF135" i="1"/>
  <c r="FF134" i="1"/>
  <c r="FF133" i="1"/>
  <c r="FF132" i="1"/>
  <c r="FF131" i="1"/>
  <c r="FF130" i="1"/>
  <c r="FF129" i="1"/>
  <c r="FF128" i="1"/>
  <c r="FF127" i="1"/>
  <c r="FF126" i="1"/>
  <c r="FF125" i="1"/>
  <c r="FF124" i="1"/>
  <c r="FF123" i="1"/>
  <c r="FF122" i="1"/>
  <c r="FF121" i="1"/>
  <c r="FF120" i="1"/>
  <c r="FF119" i="1"/>
  <c r="FF118" i="1"/>
  <c r="FF117" i="1"/>
  <c r="FF116" i="1"/>
  <c r="FF115" i="1"/>
  <c r="FF114" i="1"/>
  <c r="FF113" i="1"/>
  <c r="FF112" i="1"/>
  <c r="FF111" i="1"/>
  <c r="FF110" i="1"/>
  <c r="FF109" i="1"/>
  <c r="FF108" i="1"/>
  <c r="FF107" i="1"/>
  <c r="FF106" i="1"/>
  <c r="FF105" i="1"/>
  <c r="FF104" i="1"/>
  <c r="FF103" i="1"/>
  <c r="FF102" i="1"/>
  <c r="FF101" i="1"/>
  <c r="FF100" i="1"/>
  <c r="FF99" i="1"/>
  <c r="FF98" i="1"/>
  <c r="FF97" i="1"/>
  <c r="FF96" i="1"/>
  <c r="FF95" i="1"/>
  <c r="FF94" i="1"/>
  <c r="FF93" i="1"/>
  <c r="FF92" i="1"/>
  <c r="FF91" i="1"/>
  <c r="FF90" i="1"/>
  <c r="FF89" i="1"/>
  <c r="FF88" i="1"/>
  <c r="FF87" i="1"/>
  <c r="FF86" i="1"/>
  <c r="FF85" i="1"/>
  <c r="FF84" i="1"/>
  <c r="FF83" i="1"/>
  <c r="FF82" i="1"/>
  <c r="FF81" i="1"/>
  <c r="FF80" i="1"/>
  <c r="FF79" i="1"/>
  <c r="FF78" i="1"/>
  <c r="FF77" i="1"/>
  <c r="FF76" i="1"/>
  <c r="FF75" i="1"/>
  <c r="FF74" i="1"/>
  <c r="FF73" i="1"/>
  <c r="FF72" i="1"/>
  <c r="FF71" i="1"/>
  <c r="FF70" i="1"/>
  <c r="FF69" i="1"/>
  <c r="FF68" i="1"/>
  <c r="FF67" i="1"/>
  <c r="FF66" i="1"/>
  <c r="FF65" i="1"/>
  <c r="FF64" i="1"/>
  <c r="FF63" i="1"/>
  <c r="FF62" i="1"/>
  <c r="FF61" i="1"/>
  <c r="FF60" i="1"/>
  <c r="FF59" i="1"/>
  <c r="FF58" i="1"/>
  <c r="FF57" i="1"/>
  <c r="FF56" i="1"/>
  <c r="FF55" i="1"/>
  <c r="FF54" i="1"/>
  <c r="FF53" i="1"/>
  <c r="FF52" i="1"/>
  <c r="FF51" i="1"/>
  <c r="FF50" i="1"/>
  <c r="FF49" i="1"/>
  <c r="FF48" i="1"/>
  <c r="FF47" i="1"/>
  <c r="FF46" i="1"/>
  <c r="FF45" i="1"/>
  <c r="FF44" i="1"/>
  <c r="FF43" i="1"/>
  <c r="FF42" i="1"/>
  <c r="FF41" i="1"/>
  <c r="FF40" i="1"/>
  <c r="FF39" i="1"/>
  <c r="FF38" i="1"/>
  <c r="FF37" i="1"/>
  <c r="FF36" i="1"/>
  <c r="FF35" i="1"/>
  <c r="FF34" i="1"/>
  <c r="FF33" i="1"/>
  <c r="FF32" i="1"/>
  <c r="FF31" i="1"/>
  <c r="FF30" i="1"/>
  <c r="FF29" i="1"/>
  <c r="FF28" i="1"/>
  <c r="FF27" i="1"/>
  <c r="FF26" i="1"/>
  <c r="FF25" i="1"/>
  <c r="FF24" i="1"/>
  <c r="FF23" i="1"/>
  <c r="FF22" i="1"/>
  <c r="FF21" i="1"/>
  <c r="FF20" i="1"/>
  <c r="FF19" i="1"/>
  <c r="FF18" i="1"/>
  <c r="FF17" i="1"/>
  <c r="FF16" i="1"/>
  <c r="FF15" i="1"/>
  <c r="FF14" i="1"/>
  <c r="FF13" i="1"/>
  <c r="FF12" i="1"/>
  <c r="FF11" i="1"/>
  <c r="FF10" i="1"/>
  <c r="FF9" i="1"/>
  <c r="FF8" i="1"/>
  <c r="FF7" i="1"/>
  <c r="FF6" i="1"/>
  <c r="FF5" i="1"/>
  <c r="FF4" i="1"/>
  <c r="FF3" i="1"/>
  <c r="FF2" i="1"/>
  <c r="EX291" i="1"/>
  <c r="EU291" i="1"/>
  <c r="EZ291" i="1" s="1"/>
  <c r="ES291" i="1"/>
  <c r="EQ291" i="1"/>
  <c r="EX290" i="1"/>
  <c r="FD290" i="1" s="1"/>
  <c r="EU290" i="1"/>
  <c r="EZ290" i="1" s="1"/>
  <c r="ES290" i="1"/>
  <c r="EQ290" i="1"/>
  <c r="EX289" i="1"/>
  <c r="EU289" i="1"/>
  <c r="EZ289" i="1" s="1"/>
  <c r="ES289" i="1"/>
  <c r="EQ289" i="1"/>
  <c r="EX288" i="1"/>
  <c r="FD288" i="1" s="1"/>
  <c r="EU288" i="1"/>
  <c r="EZ288" i="1" s="1"/>
  <c r="ES288" i="1"/>
  <c r="EQ288" i="1"/>
  <c r="EX287" i="1"/>
  <c r="FD287" i="1" s="1"/>
  <c r="EU287" i="1"/>
  <c r="EZ287" i="1" s="1"/>
  <c r="ES287" i="1"/>
  <c r="EQ287" i="1"/>
  <c r="EX286" i="1"/>
  <c r="EU286" i="1"/>
  <c r="EZ286" i="1" s="1"/>
  <c r="ES286" i="1"/>
  <c r="EQ286" i="1"/>
  <c r="EX285" i="1"/>
  <c r="EU285" i="1"/>
  <c r="EZ285" i="1" s="1"/>
  <c r="ES285" i="1"/>
  <c r="EQ285" i="1"/>
  <c r="EX284" i="1"/>
  <c r="EU284" i="1"/>
  <c r="EZ284" i="1" s="1"/>
  <c r="ES284" i="1"/>
  <c r="EQ284" i="1"/>
  <c r="EX283" i="1"/>
  <c r="EU283" i="1"/>
  <c r="EZ283" i="1" s="1"/>
  <c r="ES283" i="1"/>
  <c r="EQ283" i="1"/>
  <c r="EX282" i="1"/>
  <c r="FD282" i="1" s="1"/>
  <c r="EU282" i="1"/>
  <c r="EZ282" i="1" s="1"/>
  <c r="ES282" i="1"/>
  <c r="EQ282" i="1"/>
  <c r="EX281" i="1"/>
  <c r="EU281" i="1"/>
  <c r="EZ281" i="1" s="1"/>
  <c r="ES281" i="1"/>
  <c r="EQ281" i="1"/>
  <c r="EX280" i="1"/>
  <c r="FD280" i="1" s="1"/>
  <c r="EU280" i="1"/>
  <c r="EZ280" i="1" s="1"/>
  <c r="ES280" i="1"/>
  <c r="EQ280" i="1"/>
  <c r="EX279" i="1"/>
  <c r="FD279" i="1" s="1"/>
  <c r="EU279" i="1"/>
  <c r="EZ279" i="1" s="1"/>
  <c r="ES279" i="1"/>
  <c r="EQ279" i="1"/>
  <c r="EX278" i="1"/>
  <c r="EU278" i="1"/>
  <c r="EZ278" i="1" s="1"/>
  <c r="ES278" i="1"/>
  <c r="EQ278" i="1"/>
  <c r="EX277" i="1"/>
  <c r="EU277" i="1"/>
  <c r="EZ277" i="1" s="1"/>
  <c r="ES277" i="1"/>
  <c r="EQ277" i="1"/>
  <c r="EX276" i="1"/>
  <c r="EU276" i="1"/>
  <c r="EZ276" i="1" s="1"/>
  <c r="ES276" i="1"/>
  <c r="EQ276" i="1"/>
  <c r="EX275" i="1"/>
  <c r="EU275" i="1"/>
  <c r="EZ275" i="1" s="1"/>
  <c r="ES275" i="1"/>
  <c r="EQ275" i="1"/>
  <c r="EX274" i="1"/>
  <c r="FD274" i="1" s="1"/>
  <c r="EU274" i="1"/>
  <c r="EZ274" i="1" s="1"/>
  <c r="ES274" i="1"/>
  <c r="EQ274" i="1"/>
  <c r="EX273" i="1"/>
  <c r="EU273" i="1"/>
  <c r="EZ273" i="1" s="1"/>
  <c r="ES273" i="1"/>
  <c r="EQ273" i="1"/>
  <c r="EX272" i="1"/>
  <c r="FD272" i="1" s="1"/>
  <c r="EU272" i="1"/>
  <c r="EZ272" i="1" s="1"/>
  <c r="ES272" i="1"/>
  <c r="EQ272" i="1"/>
  <c r="EX271" i="1"/>
  <c r="FD271" i="1" s="1"/>
  <c r="EU271" i="1"/>
  <c r="EZ271" i="1" s="1"/>
  <c r="ES271" i="1"/>
  <c r="EQ271" i="1"/>
  <c r="EX270" i="1"/>
  <c r="EU270" i="1"/>
  <c r="EZ270" i="1" s="1"/>
  <c r="ES270" i="1"/>
  <c r="EQ270" i="1"/>
  <c r="EX269" i="1"/>
  <c r="EU269" i="1"/>
  <c r="EZ269" i="1" s="1"/>
  <c r="ES269" i="1"/>
  <c r="EQ269" i="1"/>
  <c r="EX268" i="1"/>
  <c r="EU268" i="1"/>
  <c r="EZ268" i="1" s="1"/>
  <c r="ES268" i="1"/>
  <c r="EQ268" i="1"/>
  <c r="EX267" i="1"/>
  <c r="EU267" i="1"/>
  <c r="EZ267" i="1" s="1"/>
  <c r="ES267" i="1"/>
  <c r="EQ267" i="1"/>
  <c r="EX266" i="1"/>
  <c r="FD266" i="1" s="1"/>
  <c r="EU266" i="1"/>
  <c r="EZ266" i="1" s="1"/>
  <c r="ES266" i="1"/>
  <c r="EQ266" i="1"/>
  <c r="EX265" i="1"/>
  <c r="EU265" i="1"/>
  <c r="EZ265" i="1" s="1"/>
  <c r="ES265" i="1"/>
  <c r="EQ265" i="1"/>
  <c r="EX264" i="1"/>
  <c r="FD264" i="1" s="1"/>
  <c r="EU264" i="1"/>
  <c r="EZ264" i="1" s="1"/>
  <c r="ES264" i="1"/>
  <c r="EQ264" i="1"/>
  <c r="EX263" i="1"/>
  <c r="FD263" i="1" s="1"/>
  <c r="EU263" i="1"/>
  <c r="EZ263" i="1" s="1"/>
  <c r="ES263" i="1"/>
  <c r="EQ263" i="1"/>
  <c r="EX262" i="1"/>
  <c r="EU262" i="1"/>
  <c r="EZ262" i="1" s="1"/>
  <c r="ES262" i="1"/>
  <c r="EQ262" i="1"/>
  <c r="EX261" i="1"/>
  <c r="EU261" i="1"/>
  <c r="EZ261" i="1" s="1"/>
  <c r="ES261" i="1"/>
  <c r="EQ261" i="1"/>
  <c r="EX260" i="1"/>
  <c r="EU260" i="1"/>
  <c r="EZ260" i="1" s="1"/>
  <c r="ES260" i="1"/>
  <c r="EQ260" i="1"/>
  <c r="EX259" i="1"/>
  <c r="EU259" i="1"/>
  <c r="EZ259" i="1" s="1"/>
  <c r="ES259" i="1"/>
  <c r="EQ259" i="1"/>
  <c r="EX258" i="1"/>
  <c r="FD258" i="1" s="1"/>
  <c r="EU258" i="1"/>
  <c r="EZ258" i="1" s="1"/>
  <c r="ES258" i="1"/>
  <c r="EQ258" i="1"/>
  <c r="EX257" i="1"/>
  <c r="EU257" i="1"/>
  <c r="EZ257" i="1" s="1"/>
  <c r="ES257" i="1"/>
  <c r="EQ257" i="1"/>
  <c r="EX256" i="1"/>
  <c r="FD256" i="1" s="1"/>
  <c r="EU256" i="1"/>
  <c r="EZ256" i="1" s="1"/>
  <c r="ES256" i="1"/>
  <c r="EQ256" i="1"/>
  <c r="EX255" i="1"/>
  <c r="FD255" i="1" s="1"/>
  <c r="EU255" i="1"/>
  <c r="EZ255" i="1" s="1"/>
  <c r="ES255" i="1"/>
  <c r="EQ255" i="1"/>
  <c r="EX254" i="1"/>
  <c r="EU254" i="1"/>
  <c r="EZ254" i="1" s="1"/>
  <c r="ES254" i="1"/>
  <c r="EQ254" i="1"/>
  <c r="EX253" i="1"/>
  <c r="EU253" i="1"/>
  <c r="EZ253" i="1" s="1"/>
  <c r="ES253" i="1"/>
  <c r="EQ253" i="1"/>
  <c r="EX252" i="1"/>
  <c r="EU252" i="1"/>
  <c r="EZ252" i="1" s="1"/>
  <c r="ES252" i="1"/>
  <c r="EQ252" i="1"/>
  <c r="EX251" i="1"/>
  <c r="EU251" i="1"/>
  <c r="EZ251" i="1" s="1"/>
  <c r="ES251" i="1"/>
  <c r="EQ251" i="1"/>
  <c r="EX250" i="1"/>
  <c r="FD250" i="1" s="1"/>
  <c r="EU250" i="1"/>
  <c r="EZ250" i="1" s="1"/>
  <c r="ES250" i="1"/>
  <c r="EQ250" i="1"/>
  <c r="EX249" i="1"/>
  <c r="EU249" i="1"/>
  <c r="EZ249" i="1" s="1"/>
  <c r="ES249" i="1"/>
  <c r="EQ249" i="1"/>
  <c r="EX248" i="1"/>
  <c r="FD248" i="1" s="1"/>
  <c r="EU248" i="1"/>
  <c r="EZ248" i="1" s="1"/>
  <c r="ES248" i="1"/>
  <c r="EQ248" i="1"/>
  <c r="EX247" i="1"/>
  <c r="FD247" i="1" s="1"/>
  <c r="EU247" i="1"/>
  <c r="EZ247" i="1" s="1"/>
  <c r="ES247" i="1"/>
  <c r="EQ247" i="1"/>
  <c r="EX246" i="1"/>
  <c r="EU246" i="1"/>
  <c r="EZ246" i="1" s="1"/>
  <c r="ES246" i="1"/>
  <c r="EQ246" i="1"/>
  <c r="EX245" i="1"/>
  <c r="EU245" i="1"/>
  <c r="EZ245" i="1" s="1"/>
  <c r="ES245" i="1"/>
  <c r="EQ245" i="1"/>
  <c r="EX244" i="1"/>
  <c r="EU244" i="1"/>
  <c r="EZ244" i="1" s="1"/>
  <c r="ES244" i="1"/>
  <c r="EQ244" i="1"/>
  <c r="EX243" i="1"/>
  <c r="EU243" i="1"/>
  <c r="EZ243" i="1" s="1"/>
  <c r="ES243" i="1"/>
  <c r="EQ243" i="1"/>
  <c r="EX242" i="1"/>
  <c r="EU242" i="1"/>
  <c r="EZ242" i="1" s="1"/>
  <c r="ES242" i="1"/>
  <c r="EQ242" i="1"/>
  <c r="EX241" i="1"/>
  <c r="EU241" i="1"/>
  <c r="EZ241" i="1" s="1"/>
  <c r="ES241" i="1"/>
  <c r="EQ241" i="1"/>
  <c r="EX240" i="1"/>
  <c r="EU240" i="1"/>
  <c r="EZ240" i="1" s="1"/>
  <c r="ES240" i="1"/>
  <c r="EQ240" i="1"/>
  <c r="EX239" i="1"/>
  <c r="EU239" i="1"/>
  <c r="EZ239" i="1" s="1"/>
  <c r="ES239" i="1"/>
  <c r="EQ239" i="1"/>
  <c r="EX238" i="1"/>
  <c r="EU238" i="1"/>
  <c r="EZ238" i="1" s="1"/>
  <c r="ES238" i="1"/>
  <c r="EQ238" i="1"/>
  <c r="EX237" i="1"/>
  <c r="EU237" i="1"/>
  <c r="EZ237" i="1" s="1"/>
  <c r="ES237" i="1"/>
  <c r="EQ237" i="1"/>
  <c r="EX236" i="1"/>
  <c r="EU236" i="1"/>
  <c r="EZ236" i="1" s="1"/>
  <c r="ES236" i="1"/>
  <c r="EQ236" i="1"/>
  <c r="EX235" i="1"/>
  <c r="EU235" i="1"/>
  <c r="EZ235" i="1" s="1"/>
  <c r="ES235" i="1"/>
  <c r="EQ235" i="1"/>
  <c r="EX234" i="1"/>
  <c r="FD234" i="1" s="1"/>
  <c r="EU234" i="1"/>
  <c r="EZ234" i="1" s="1"/>
  <c r="ES234" i="1"/>
  <c r="EQ234" i="1"/>
  <c r="EX233" i="1"/>
  <c r="EU233" i="1"/>
  <c r="EZ233" i="1" s="1"/>
  <c r="ES233" i="1"/>
  <c r="EQ233" i="1"/>
  <c r="EX232" i="1"/>
  <c r="EU232" i="1"/>
  <c r="EZ232" i="1" s="1"/>
  <c r="ES232" i="1"/>
  <c r="EQ232" i="1"/>
  <c r="EX231" i="1"/>
  <c r="EU231" i="1"/>
  <c r="EZ231" i="1" s="1"/>
  <c r="ES231" i="1"/>
  <c r="EQ231" i="1"/>
  <c r="EX230" i="1"/>
  <c r="EU230" i="1"/>
  <c r="EZ230" i="1" s="1"/>
  <c r="ES230" i="1"/>
  <c r="EQ230" i="1"/>
  <c r="EX229" i="1"/>
  <c r="EU229" i="1"/>
  <c r="EZ229" i="1" s="1"/>
  <c r="ES229" i="1"/>
  <c r="EQ229" i="1"/>
  <c r="EX228" i="1"/>
  <c r="EU228" i="1"/>
  <c r="EZ228" i="1" s="1"/>
  <c r="ES228" i="1"/>
  <c r="EQ228" i="1"/>
  <c r="EX227" i="1"/>
  <c r="EU227" i="1"/>
  <c r="EZ227" i="1" s="1"/>
  <c r="ES227" i="1"/>
  <c r="EQ227" i="1"/>
  <c r="EX226" i="1"/>
  <c r="EU226" i="1"/>
  <c r="EZ226" i="1" s="1"/>
  <c r="ES226" i="1"/>
  <c r="EQ226" i="1"/>
  <c r="EX225" i="1"/>
  <c r="EU225" i="1"/>
  <c r="EZ225" i="1" s="1"/>
  <c r="ES225" i="1"/>
  <c r="EQ225" i="1"/>
  <c r="EX224" i="1"/>
  <c r="EU224" i="1"/>
  <c r="EZ224" i="1" s="1"/>
  <c r="ES224" i="1"/>
  <c r="EQ224" i="1"/>
  <c r="EX223" i="1"/>
  <c r="EU223" i="1"/>
  <c r="EZ223" i="1" s="1"/>
  <c r="ES223" i="1"/>
  <c r="EQ223" i="1"/>
  <c r="EX222" i="1"/>
  <c r="EU222" i="1"/>
  <c r="EZ222" i="1" s="1"/>
  <c r="ES222" i="1"/>
  <c r="EQ222" i="1"/>
  <c r="EX221" i="1"/>
  <c r="EU221" i="1"/>
  <c r="EZ221" i="1" s="1"/>
  <c r="ES221" i="1"/>
  <c r="EQ221" i="1"/>
  <c r="EX220" i="1"/>
  <c r="EU220" i="1"/>
  <c r="EZ220" i="1" s="1"/>
  <c r="ES220" i="1"/>
  <c r="EQ220" i="1"/>
  <c r="EX219" i="1"/>
  <c r="EU219" i="1"/>
  <c r="EZ219" i="1" s="1"/>
  <c r="ES219" i="1"/>
  <c r="EQ219" i="1"/>
  <c r="EX218" i="1"/>
  <c r="EU218" i="1"/>
  <c r="EZ218" i="1" s="1"/>
  <c r="ES218" i="1"/>
  <c r="EQ218" i="1"/>
  <c r="EX217" i="1"/>
  <c r="EU217" i="1"/>
  <c r="EZ217" i="1" s="1"/>
  <c r="ES217" i="1"/>
  <c r="EQ217" i="1"/>
  <c r="EX216" i="1"/>
  <c r="EU216" i="1"/>
  <c r="EZ216" i="1" s="1"/>
  <c r="ES216" i="1"/>
  <c r="EQ216" i="1"/>
  <c r="EX215" i="1"/>
  <c r="FD215" i="1" s="1"/>
  <c r="EU215" i="1"/>
  <c r="EZ215" i="1" s="1"/>
  <c r="ES215" i="1"/>
  <c r="EQ215" i="1"/>
  <c r="EX214" i="1"/>
  <c r="EU214" i="1"/>
  <c r="EZ214" i="1" s="1"/>
  <c r="ES214" i="1"/>
  <c r="EQ214" i="1"/>
  <c r="EX213" i="1"/>
  <c r="EU213" i="1"/>
  <c r="EZ213" i="1" s="1"/>
  <c r="ES213" i="1"/>
  <c r="EQ213" i="1"/>
  <c r="EX212" i="1"/>
  <c r="EU212" i="1"/>
  <c r="EZ212" i="1" s="1"/>
  <c r="ES212" i="1"/>
  <c r="EQ212" i="1"/>
  <c r="EX211" i="1"/>
  <c r="EU211" i="1"/>
  <c r="EZ211" i="1" s="1"/>
  <c r="ES211" i="1"/>
  <c r="EQ211" i="1"/>
  <c r="EX210" i="1"/>
  <c r="EU210" i="1"/>
  <c r="EZ210" i="1" s="1"/>
  <c r="ES210" i="1"/>
  <c r="EQ210" i="1"/>
  <c r="EX209" i="1"/>
  <c r="EU209" i="1"/>
  <c r="EZ209" i="1" s="1"/>
  <c r="ES209" i="1"/>
  <c r="EQ209" i="1"/>
  <c r="EX208" i="1"/>
  <c r="EU208" i="1"/>
  <c r="EZ208" i="1" s="1"/>
  <c r="ES208" i="1"/>
  <c r="EQ208" i="1"/>
  <c r="EX207" i="1"/>
  <c r="EU207" i="1"/>
  <c r="EZ207" i="1" s="1"/>
  <c r="ES207" i="1"/>
  <c r="EQ207" i="1"/>
  <c r="EX206" i="1"/>
  <c r="EU206" i="1"/>
  <c r="ES206" i="1"/>
  <c r="EQ206" i="1"/>
  <c r="EX205" i="1"/>
  <c r="EU205" i="1"/>
  <c r="EZ205" i="1" s="1"/>
  <c r="ES205" i="1"/>
  <c r="EQ205" i="1"/>
  <c r="EX204" i="1"/>
  <c r="EU204" i="1"/>
  <c r="EZ204" i="1" s="1"/>
  <c r="ES204" i="1"/>
  <c r="EQ204" i="1"/>
  <c r="EX203" i="1"/>
  <c r="EU203" i="1"/>
  <c r="EZ203" i="1" s="1"/>
  <c r="ES203" i="1"/>
  <c r="EQ203" i="1"/>
  <c r="EX202" i="1"/>
  <c r="EU202" i="1"/>
  <c r="EZ202" i="1" s="1"/>
  <c r="ES202" i="1"/>
  <c r="EQ202" i="1"/>
  <c r="EX201" i="1"/>
  <c r="EU201" i="1"/>
  <c r="EZ201" i="1" s="1"/>
  <c r="ES201" i="1"/>
  <c r="EQ201" i="1"/>
  <c r="EX200" i="1"/>
  <c r="EU200" i="1"/>
  <c r="EZ200" i="1" s="1"/>
  <c r="ES200" i="1"/>
  <c r="EQ200" i="1"/>
  <c r="EX199" i="1"/>
  <c r="EU199" i="1"/>
  <c r="EZ199" i="1" s="1"/>
  <c r="ES199" i="1"/>
  <c r="EQ199" i="1"/>
  <c r="EX198" i="1"/>
  <c r="EU198" i="1"/>
  <c r="EZ198" i="1" s="1"/>
  <c r="ES198" i="1"/>
  <c r="EQ198" i="1"/>
  <c r="EX197" i="1"/>
  <c r="EU197" i="1"/>
  <c r="EZ197" i="1" s="1"/>
  <c r="ES197" i="1"/>
  <c r="EQ197" i="1"/>
  <c r="EX196" i="1"/>
  <c r="EU196" i="1"/>
  <c r="EZ196" i="1" s="1"/>
  <c r="ES196" i="1"/>
  <c r="EQ196" i="1"/>
  <c r="EX195" i="1"/>
  <c r="EU195" i="1"/>
  <c r="EZ195" i="1" s="1"/>
  <c r="ES195" i="1"/>
  <c r="EQ195" i="1"/>
  <c r="EX194" i="1"/>
  <c r="FD194" i="1" s="1"/>
  <c r="EU194" i="1"/>
  <c r="EZ194" i="1" s="1"/>
  <c r="ES194" i="1"/>
  <c r="EQ194" i="1"/>
  <c r="EX193" i="1"/>
  <c r="EU193" i="1"/>
  <c r="EZ193" i="1" s="1"/>
  <c r="ES193" i="1"/>
  <c r="EQ193" i="1"/>
  <c r="EX192" i="1"/>
  <c r="EU192" i="1"/>
  <c r="EZ192" i="1" s="1"/>
  <c r="ES192" i="1"/>
  <c r="EQ192" i="1"/>
  <c r="EX191" i="1"/>
  <c r="EU191" i="1"/>
  <c r="EZ191" i="1" s="1"/>
  <c r="ES191" i="1"/>
  <c r="EQ191" i="1"/>
  <c r="EX190" i="1"/>
  <c r="EU190" i="1"/>
  <c r="EZ190" i="1" s="1"/>
  <c r="ES190" i="1"/>
  <c r="EQ190" i="1"/>
  <c r="EX189" i="1"/>
  <c r="EU189" i="1"/>
  <c r="EZ189" i="1" s="1"/>
  <c r="ES189" i="1"/>
  <c r="EQ189" i="1"/>
  <c r="EX188" i="1"/>
  <c r="EU188" i="1"/>
  <c r="EZ188" i="1" s="1"/>
  <c r="ES188" i="1"/>
  <c r="EQ188" i="1"/>
  <c r="EX187" i="1"/>
  <c r="EU187" i="1"/>
  <c r="EZ187" i="1" s="1"/>
  <c r="ES187" i="1"/>
  <c r="EQ187" i="1"/>
  <c r="EX186" i="1"/>
  <c r="EU186" i="1"/>
  <c r="EZ186" i="1" s="1"/>
  <c r="ES186" i="1"/>
  <c r="EQ186" i="1"/>
  <c r="EX185" i="1"/>
  <c r="EU185" i="1"/>
  <c r="EZ185" i="1" s="1"/>
  <c r="ES185" i="1"/>
  <c r="EQ185" i="1"/>
  <c r="EX184" i="1"/>
  <c r="EU184" i="1"/>
  <c r="EZ184" i="1" s="1"/>
  <c r="ES184" i="1"/>
  <c r="EQ184" i="1"/>
  <c r="EX183" i="1"/>
  <c r="EU183" i="1"/>
  <c r="EZ183" i="1" s="1"/>
  <c r="ES183" i="1"/>
  <c r="EQ183" i="1"/>
  <c r="EX182" i="1"/>
  <c r="EU182" i="1"/>
  <c r="EZ182" i="1" s="1"/>
  <c r="ES182" i="1"/>
  <c r="EQ182" i="1"/>
  <c r="EX181" i="1"/>
  <c r="EU181" i="1"/>
  <c r="EZ181" i="1" s="1"/>
  <c r="ES181" i="1"/>
  <c r="EQ181" i="1"/>
  <c r="EX180" i="1"/>
  <c r="EU180" i="1"/>
  <c r="EZ180" i="1" s="1"/>
  <c r="ES180" i="1"/>
  <c r="EQ180" i="1"/>
  <c r="EX179" i="1"/>
  <c r="FD179" i="1" s="1"/>
  <c r="EU179" i="1"/>
  <c r="EZ179" i="1" s="1"/>
  <c r="ES179" i="1"/>
  <c r="EQ179" i="1"/>
  <c r="EX178" i="1"/>
  <c r="EU178" i="1"/>
  <c r="EZ178" i="1" s="1"/>
  <c r="ES178" i="1"/>
  <c r="EQ178" i="1"/>
  <c r="EX177" i="1"/>
  <c r="EU177" i="1"/>
  <c r="EZ177" i="1" s="1"/>
  <c r="ES177" i="1"/>
  <c r="EQ177" i="1"/>
  <c r="EX176" i="1"/>
  <c r="EU176" i="1"/>
  <c r="EZ176" i="1" s="1"/>
  <c r="ES176" i="1"/>
  <c r="EQ176" i="1"/>
  <c r="EX175" i="1"/>
  <c r="EU175" i="1"/>
  <c r="EZ175" i="1" s="1"/>
  <c r="ES175" i="1"/>
  <c r="EQ175" i="1"/>
  <c r="EX174" i="1"/>
  <c r="EU174" i="1"/>
  <c r="EZ174" i="1" s="1"/>
  <c r="ES174" i="1"/>
  <c r="EQ174" i="1"/>
  <c r="EX173" i="1"/>
  <c r="EU173" i="1"/>
  <c r="EZ173" i="1" s="1"/>
  <c r="ES173" i="1"/>
  <c r="EQ173" i="1"/>
  <c r="EX172" i="1"/>
  <c r="EU172" i="1"/>
  <c r="EZ172" i="1" s="1"/>
  <c r="ES172" i="1"/>
  <c r="EQ172" i="1"/>
  <c r="EX171" i="1"/>
  <c r="EU171" i="1"/>
  <c r="EZ171" i="1" s="1"/>
  <c r="ES171" i="1"/>
  <c r="EQ171" i="1"/>
  <c r="EX170" i="1"/>
  <c r="EU170" i="1"/>
  <c r="EZ170" i="1" s="1"/>
  <c r="ES170" i="1"/>
  <c r="EQ170" i="1"/>
  <c r="EX169" i="1"/>
  <c r="EU169" i="1"/>
  <c r="EZ169" i="1" s="1"/>
  <c r="ES169" i="1"/>
  <c r="EQ169" i="1"/>
  <c r="EX168" i="1"/>
  <c r="EU168" i="1"/>
  <c r="EZ168" i="1" s="1"/>
  <c r="ES168" i="1"/>
  <c r="EQ168" i="1"/>
  <c r="EX167" i="1"/>
  <c r="FD167" i="1" s="1"/>
  <c r="EU167" i="1"/>
  <c r="ES167" i="1"/>
  <c r="EQ167" i="1"/>
  <c r="EX166" i="1"/>
  <c r="EU166" i="1"/>
  <c r="EZ166" i="1" s="1"/>
  <c r="ES166" i="1"/>
  <c r="EQ166" i="1"/>
  <c r="EX165" i="1"/>
  <c r="EU165" i="1"/>
  <c r="EZ165" i="1" s="1"/>
  <c r="ES165" i="1"/>
  <c r="EQ165" i="1"/>
  <c r="EX164" i="1"/>
  <c r="EU164" i="1"/>
  <c r="EZ164" i="1" s="1"/>
  <c r="ES164" i="1"/>
  <c r="EQ164" i="1"/>
  <c r="EX163" i="1"/>
  <c r="EU163" i="1"/>
  <c r="EZ163" i="1" s="1"/>
  <c r="ES163" i="1"/>
  <c r="EQ163" i="1"/>
  <c r="EX162" i="1"/>
  <c r="EU162" i="1"/>
  <c r="EZ162" i="1" s="1"/>
  <c r="ES162" i="1"/>
  <c r="EQ162" i="1"/>
  <c r="EX161" i="1"/>
  <c r="EU161" i="1"/>
  <c r="EZ161" i="1" s="1"/>
  <c r="ES161" i="1"/>
  <c r="EQ161" i="1"/>
  <c r="EX160" i="1"/>
  <c r="EU160" i="1"/>
  <c r="EZ160" i="1" s="1"/>
  <c r="ES160" i="1"/>
  <c r="EQ160" i="1"/>
  <c r="EX159" i="1"/>
  <c r="EU159" i="1"/>
  <c r="ES159" i="1"/>
  <c r="EQ159" i="1"/>
  <c r="EX158" i="1"/>
  <c r="EU158" i="1"/>
  <c r="EZ158" i="1" s="1"/>
  <c r="ES158" i="1"/>
  <c r="EQ158" i="1"/>
  <c r="EX157" i="1"/>
  <c r="FD157" i="1" s="1"/>
  <c r="EU157" i="1"/>
  <c r="EZ157" i="1" s="1"/>
  <c r="ES157" i="1"/>
  <c r="EQ157" i="1"/>
  <c r="EX156" i="1"/>
  <c r="EU156" i="1"/>
  <c r="EZ156" i="1" s="1"/>
  <c r="ES156" i="1"/>
  <c r="EQ156" i="1"/>
  <c r="EX155" i="1"/>
  <c r="EU155" i="1"/>
  <c r="EZ155" i="1" s="1"/>
  <c r="ES155" i="1"/>
  <c r="EQ155" i="1"/>
  <c r="EX154" i="1"/>
  <c r="EU154" i="1"/>
  <c r="EZ154" i="1" s="1"/>
  <c r="ES154" i="1"/>
  <c r="EQ154" i="1"/>
  <c r="EX153" i="1"/>
  <c r="EU153" i="1"/>
  <c r="EZ153" i="1" s="1"/>
  <c r="ES153" i="1"/>
  <c r="EQ153" i="1"/>
  <c r="EX152" i="1"/>
  <c r="EU152" i="1"/>
  <c r="EZ152" i="1" s="1"/>
  <c r="ES152" i="1"/>
  <c r="EQ152" i="1"/>
  <c r="EX151" i="1"/>
  <c r="EU151" i="1"/>
  <c r="EZ151" i="1" s="1"/>
  <c r="ES151" i="1"/>
  <c r="EQ151" i="1"/>
  <c r="EX150" i="1"/>
  <c r="EU150" i="1"/>
  <c r="EZ150" i="1" s="1"/>
  <c r="ES150" i="1"/>
  <c r="EQ150" i="1"/>
  <c r="EX149" i="1"/>
  <c r="FD149" i="1" s="1"/>
  <c r="EU149" i="1"/>
  <c r="EZ149" i="1" s="1"/>
  <c r="ES149" i="1"/>
  <c r="EQ149" i="1"/>
  <c r="EX148" i="1"/>
  <c r="EU148" i="1"/>
  <c r="EZ148" i="1" s="1"/>
  <c r="ES148" i="1"/>
  <c r="EQ148" i="1"/>
  <c r="EX147" i="1"/>
  <c r="EU147" i="1"/>
  <c r="EZ147" i="1" s="1"/>
  <c r="ES147" i="1"/>
  <c r="EQ147" i="1"/>
  <c r="EX146" i="1"/>
  <c r="EU146" i="1"/>
  <c r="EZ146" i="1" s="1"/>
  <c r="ES146" i="1"/>
  <c r="EQ146" i="1"/>
  <c r="EX145" i="1"/>
  <c r="EU145" i="1"/>
  <c r="EZ145" i="1" s="1"/>
  <c r="ES145" i="1"/>
  <c r="EQ145" i="1"/>
  <c r="EX144" i="1"/>
  <c r="EU144" i="1"/>
  <c r="EZ144" i="1" s="1"/>
  <c r="ES144" i="1"/>
  <c r="EQ144" i="1"/>
  <c r="EX143" i="1"/>
  <c r="EU143" i="1"/>
  <c r="EZ143" i="1" s="1"/>
  <c r="ES143" i="1"/>
  <c r="EQ143" i="1"/>
  <c r="EX142" i="1"/>
  <c r="EU142" i="1"/>
  <c r="EZ142" i="1" s="1"/>
  <c r="ES142" i="1"/>
  <c r="EQ142" i="1"/>
  <c r="EX141" i="1"/>
  <c r="FD141" i="1" s="1"/>
  <c r="EU141" i="1"/>
  <c r="EZ141" i="1" s="1"/>
  <c r="ES141" i="1"/>
  <c r="EQ141" i="1"/>
  <c r="EX140" i="1"/>
  <c r="EU140" i="1"/>
  <c r="EZ140" i="1" s="1"/>
  <c r="ES140" i="1"/>
  <c r="EQ140" i="1"/>
  <c r="EX139" i="1"/>
  <c r="EU139" i="1"/>
  <c r="EZ139" i="1" s="1"/>
  <c r="ES139" i="1"/>
  <c r="EQ139" i="1"/>
  <c r="EX138" i="1"/>
  <c r="EU138" i="1"/>
  <c r="EZ138" i="1" s="1"/>
  <c r="ES138" i="1"/>
  <c r="EQ138" i="1"/>
  <c r="EX137" i="1"/>
  <c r="EU137" i="1"/>
  <c r="EZ137" i="1" s="1"/>
  <c r="ES137" i="1"/>
  <c r="EQ137" i="1"/>
  <c r="EX136" i="1"/>
  <c r="EU136" i="1"/>
  <c r="EZ136" i="1" s="1"/>
  <c r="ES136" i="1"/>
  <c r="EQ136" i="1"/>
  <c r="EX135" i="1"/>
  <c r="EU135" i="1"/>
  <c r="EZ135" i="1" s="1"/>
  <c r="ES135" i="1"/>
  <c r="EQ135" i="1"/>
  <c r="EX134" i="1"/>
  <c r="EU134" i="1"/>
  <c r="EZ134" i="1" s="1"/>
  <c r="ES134" i="1"/>
  <c r="EQ134" i="1"/>
  <c r="EX133" i="1"/>
  <c r="FD133" i="1" s="1"/>
  <c r="EU133" i="1"/>
  <c r="EZ133" i="1" s="1"/>
  <c r="ES133" i="1"/>
  <c r="EQ133" i="1"/>
  <c r="EX132" i="1"/>
  <c r="EU132" i="1"/>
  <c r="EZ132" i="1" s="1"/>
  <c r="ES132" i="1"/>
  <c r="EQ132" i="1"/>
  <c r="EX131" i="1"/>
  <c r="EU131" i="1"/>
  <c r="EZ131" i="1" s="1"/>
  <c r="ES131" i="1"/>
  <c r="EQ131" i="1"/>
  <c r="EX130" i="1"/>
  <c r="EU130" i="1"/>
  <c r="EZ130" i="1" s="1"/>
  <c r="ES130" i="1"/>
  <c r="EQ130" i="1"/>
  <c r="EX129" i="1"/>
  <c r="EU129" i="1"/>
  <c r="EZ129" i="1" s="1"/>
  <c r="ES129" i="1"/>
  <c r="EQ129" i="1"/>
  <c r="EX128" i="1"/>
  <c r="EU128" i="1"/>
  <c r="EZ128" i="1" s="1"/>
  <c r="ES128" i="1"/>
  <c r="EQ128" i="1"/>
  <c r="EX127" i="1"/>
  <c r="EU127" i="1"/>
  <c r="EZ127" i="1" s="1"/>
  <c r="ES127" i="1"/>
  <c r="EQ127" i="1"/>
  <c r="EX126" i="1"/>
  <c r="EU126" i="1"/>
  <c r="EZ126" i="1" s="1"/>
  <c r="ES126" i="1"/>
  <c r="EQ126" i="1"/>
  <c r="EX125" i="1"/>
  <c r="FD125" i="1" s="1"/>
  <c r="EU125" i="1"/>
  <c r="EZ125" i="1" s="1"/>
  <c r="ES125" i="1"/>
  <c r="EQ125" i="1"/>
  <c r="EX124" i="1"/>
  <c r="EU124" i="1"/>
  <c r="EZ124" i="1" s="1"/>
  <c r="ES124" i="1"/>
  <c r="EQ124" i="1"/>
  <c r="EX123" i="1"/>
  <c r="EU123" i="1"/>
  <c r="EZ123" i="1" s="1"/>
  <c r="ES123" i="1"/>
  <c r="EQ123" i="1"/>
  <c r="EX122" i="1"/>
  <c r="EU122" i="1"/>
  <c r="EZ122" i="1" s="1"/>
  <c r="ES122" i="1"/>
  <c r="EQ122" i="1"/>
  <c r="EX121" i="1"/>
  <c r="EU121" i="1"/>
  <c r="EZ121" i="1" s="1"/>
  <c r="ES121" i="1"/>
  <c r="EQ121" i="1"/>
  <c r="EX120" i="1"/>
  <c r="EU120" i="1"/>
  <c r="EZ120" i="1" s="1"/>
  <c r="ES120" i="1"/>
  <c r="EQ120" i="1"/>
  <c r="EX119" i="1"/>
  <c r="EU119" i="1"/>
  <c r="EZ119" i="1" s="1"/>
  <c r="ES119" i="1"/>
  <c r="EQ119" i="1"/>
  <c r="EX118" i="1"/>
  <c r="EU118" i="1"/>
  <c r="EZ118" i="1" s="1"/>
  <c r="ES118" i="1"/>
  <c r="EQ118" i="1"/>
  <c r="EX117" i="1"/>
  <c r="FD117" i="1" s="1"/>
  <c r="EU117" i="1"/>
  <c r="EZ117" i="1" s="1"/>
  <c r="ES117" i="1"/>
  <c r="EQ117" i="1"/>
  <c r="EX116" i="1"/>
  <c r="EU116" i="1"/>
  <c r="EZ116" i="1" s="1"/>
  <c r="ES116" i="1"/>
  <c r="EQ116" i="1"/>
  <c r="EX115" i="1"/>
  <c r="EU115" i="1"/>
  <c r="EZ115" i="1" s="1"/>
  <c r="ES115" i="1"/>
  <c r="EQ115" i="1"/>
  <c r="EX114" i="1"/>
  <c r="EU114" i="1"/>
  <c r="EZ114" i="1" s="1"/>
  <c r="ES114" i="1"/>
  <c r="EQ114" i="1"/>
  <c r="EX113" i="1"/>
  <c r="EU113" i="1"/>
  <c r="EZ113" i="1" s="1"/>
  <c r="ES113" i="1"/>
  <c r="EQ113" i="1"/>
  <c r="EX112" i="1"/>
  <c r="EU112" i="1"/>
  <c r="EZ112" i="1" s="1"/>
  <c r="ES112" i="1"/>
  <c r="EQ112" i="1"/>
  <c r="EX111" i="1"/>
  <c r="EU111" i="1"/>
  <c r="EZ111" i="1" s="1"/>
  <c r="ES111" i="1"/>
  <c r="EQ111" i="1"/>
  <c r="EX110" i="1"/>
  <c r="EU110" i="1"/>
  <c r="EZ110" i="1" s="1"/>
  <c r="ES110" i="1"/>
  <c r="EQ110" i="1"/>
  <c r="EX109" i="1"/>
  <c r="FD109" i="1" s="1"/>
  <c r="EU109" i="1"/>
  <c r="EZ109" i="1" s="1"/>
  <c r="ES109" i="1"/>
  <c r="EQ109" i="1"/>
  <c r="EX108" i="1"/>
  <c r="EU108" i="1"/>
  <c r="ES108" i="1"/>
  <c r="EQ108" i="1"/>
  <c r="EX107" i="1"/>
  <c r="EU107" i="1"/>
  <c r="EZ107" i="1" s="1"/>
  <c r="ES107" i="1"/>
  <c r="EQ107" i="1"/>
  <c r="EX106" i="1"/>
  <c r="EU106" i="1"/>
  <c r="EZ106" i="1" s="1"/>
  <c r="ES106" i="1"/>
  <c r="EQ106" i="1"/>
  <c r="EX105" i="1"/>
  <c r="EU105" i="1"/>
  <c r="EZ105" i="1" s="1"/>
  <c r="ES105" i="1"/>
  <c r="EX104" i="1"/>
  <c r="EU104" i="1"/>
  <c r="EZ104" i="1" s="1"/>
  <c r="ES104" i="1"/>
  <c r="EQ104" i="1"/>
  <c r="EX103" i="1"/>
  <c r="EU103" i="1"/>
  <c r="EZ103" i="1" s="1"/>
  <c r="ES103" i="1"/>
  <c r="EQ103" i="1"/>
  <c r="EX102" i="1"/>
  <c r="EU102" i="1"/>
  <c r="EZ102" i="1" s="1"/>
  <c r="ES102" i="1"/>
  <c r="EQ102" i="1"/>
  <c r="EX101" i="1"/>
  <c r="FD101" i="1" s="1"/>
  <c r="EU101" i="1"/>
  <c r="EZ101" i="1" s="1"/>
  <c r="ES101" i="1"/>
  <c r="EQ101" i="1"/>
  <c r="EX100" i="1"/>
  <c r="EU100" i="1"/>
  <c r="EZ100" i="1" s="1"/>
  <c r="ES100" i="1"/>
  <c r="EQ100" i="1"/>
  <c r="EX99" i="1"/>
  <c r="EU99" i="1"/>
  <c r="EZ99" i="1" s="1"/>
  <c r="ES99" i="1"/>
  <c r="EQ99" i="1"/>
  <c r="EX98" i="1"/>
  <c r="EU98" i="1"/>
  <c r="EZ98" i="1" s="1"/>
  <c r="ES98" i="1"/>
  <c r="EQ98" i="1"/>
  <c r="EX97" i="1"/>
  <c r="EU97" i="1"/>
  <c r="EZ97" i="1" s="1"/>
  <c r="ES97" i="1"/>
  <c r="EQ97" i="1"/>
  <c r="EX96" i="1"/>
  <c r="EU96" i="1"/>
  <c r="EZ96" i="1" s="1"/>
  <c r="ES96" i="1"/>
  <c r="EQ96" i="1"/>
  <c r="EX95" i="1"/>
  <c r="EU95" i="1"/>
  <c r="EZ95" i="1" s="1"/>
  <c r="ES95" i="1"/>
  <c r="EQ95" i="1"/>
  <c r="EX94" i="1"/>
  <c r="EU94" i="1"/>
  <c r="EZ94" i="1" s="1"/>
  <c r="ES94" i="1"/>
  <c r="EQ94" i="1"/>
  <c r="EX93" i="1"/>
  <c r="FD93" i="1" s="1"/>
  <c r="EU93" i="1"/>
  <c r="EZ93" i="1" s="1"/>
  <c r="ES93" i="1"/>
  <c r="EX92" i="1"/>
  <c r="EU92" i="1"/>
  <c r="EZ92" i="1" s="1"/>
  <c r="ES92" i="1"/>
  <c r="EQ92" i="1"/>
  <c r="EX91" i="1"/>
  <c r="EU91" i="1"/>
  <c r="EZ91" i="1" s="1"/>
  <c r="ES91" i="1"/>
  <c r="EQ91" i="1"/>
  <c r="EX90" i="1"/>
  <c r="EU90" i="1"/>
  <c r="EZ90" i="1" s="1"/>
  <c r="ES90" i="1"/>
  <c r="EQ90" i="1"/>
  <c r="EX89" i="1"/>
  <c r="EU89" i="1"/>
  <c r="EZ89" i="1" s="1"/>
  <c r="ES89" i="1"/>
  <c r="EQ89" i="1"/>
  <c r="EX88" i="1"/>
  <c r="EU88" i="1"/>
  <c r="EZ88" i="1" s="1"/>
  <c r="ES88" i="1"/>
  <c r="EQ88" i="1"/>
  <c r="EX87" i="1"/>
  <c r="EU87" i="1"/>
  <c r="EZ87" i="1" s="1"/>
  <c r="ES87" i="1"/>
  <c r="EQ87" i="1"/>
  <c r="EX86" i="1"/>
  <c r="EU86" i="1"/>
  <c r="EZ86" i="1" s="1"/>
  <c r="ES86" i="1"/>
  <c r="EQ86" i="1"/>
  <c r="EX85" i="1"/>
  <c r="FD85" i="1" s="1"/>
  <c r="EU85" i="1"/>
  <c r="EZ85" i="1" s="1"/>
  <c r="ES85" i="1"/>
  <c r="EQ85" i="1"/>
  <c r="EX84" i="1"/>
  <c r="EU84" i="1"/>
  <c r="EZ84" i="1" s="1"/>
  <c r="ES84" i="1"/>
  <c r="EQ84" i="1"/>
  <c r="EX83" i="1"/>
  <c r="EU83" i="1"/>
  <c r="EZ83" i="1" s="1"/>
  <c r="ES83" i="1"/>
  <c r="EQ83" i="1"/>
  <c r="EX82" i="1"/>
  <c r="EU82" i="1"/>
  <c r="ES82" i="1"/>
  <c r="EQ82" i="1"/>
  <c r="EX81" i="1"/>
  <c r="EU81" i="1"/>
  <c r="EZ81" i="1" s="1"/>
  <c r="ES81" i="1"/>
  <c r="EQ81" i="1"/>
  <c r="EX80" i="1"/>
  <c r="EU80" i="1"/>
  <c r="EZ80" i="1" s="1"/>
  <c r="ES80" i="1"/>
  <c r="EQ80" i="1"/>
  <c r="EX79" i="1"/>
  <c r="EU79" i="1"/>
  <c r="EZ79" i="1" s="1"/>
  <c r="ES79" i="1"/>
  <c r="EQ79" i="1"/>
  <c r="EX78" i="1"/>
  <c r="EU78" i="1"/>
  <c r="EZ78" i="1" s="1"/>
  <c r="ES78" i="1"/>
  <c r="EQ78" i="1"/>
  <c r="EX77" i="1"/>
  <c r="FD77" i="1" s="1"/>
  <c r="EU77" i="1"/>
  <c r="EZ77" i="1" s="1"/>
  <c r="ES77" i="1"/>
  <c r="EQ77" i="1"/>
  <c r="EX76" i="1"/>
  <c r="EU76" i="1"/>
  <c r="EZ76" i="1" s="1"/>
  <c r="ES76" i="1"/>
  <c r="EQ76" i="1"/>
  <c r="EX75" i="1"/>
  <c r="EU75" i="1"/>
  <c r="EZ75" i="1" s="1"/>
  <c r="ES75" i="1"/>
  <c r="EQ75" i="1"/>
  <c r="EX74" i="1"/>
  <c r="EU74" i="1"/>
  <c r="ES74" i="1"/>
  <c r="EQ74" i="1"/>
  <c r="EX73" i="1"/>
  <c r="EU73" i="1"/>
  <c r="EZ73" i="1" s="1"/>
  <c r="ES73" i="1"/>
  <c r="EQ73" i="1"/>
  <c r="EX72" i="1"/>
  <c r="EU72" i="1"/>
  <c r="EZ72" i="1" s="1"/>
  <c r="ES72" i="1"/>
  <c r="EQ72" i="1"/>
  <c r="EX71" i="1"/>
  <c r="EU71" i="1"/>
  <c r="EZ71" i="1" s="1"/>
  <c r="ES71" i="1"/>
  <c r="EQ71" i="1"/>
  <c r="EX70" i="1"/>
  <c r="EU70" i="1"/>
  <c r="EZ70" i="1" s="1"/>
  <c r="ES70" i="1"/>
  <c r="EQ70" i="1"/>
  <c r="EX69" i="1"/>
  <c r="FD69" i="1" s="1"/>
  <c r="EU69" i="1"/>
  <c r="EZ69" i="1" s="1"/>
  <c r="ES69" i="1"/>
  <c r="EQ69" i="1"/>
  <c r="EX68" i="1"/>
  <c r="EU68" i="1"/>
  <c r="EZ68" i="1" s="1"/>
  <c r="ES68" i="1"/>
  <c r="EQ68" i="1"/>
  <c r="EX67" i="1"/>
  <c r="EU67" i="1"/>
  <c r="EZ67" i="1" s="1"/>
  <c r="ES67" i="1"/>
  <c r="EQ67" i="1"/>
  <c r="EX66" i="1"/>
  <c r="EU66" i="1"/>
  <c r="ES66" i="1"/>
  <c r="EQ66" i="1"/>
  <c r="EX65" i="1"/>
  <c r="EU65" i="1"/>
  <c r="EZ65" i="1" s="1"/>
  <c r="ES65" i="1"/>
  <c r="EQ65" i="1"/>
  <c r="EX64" i="1"/>
  <c r="EU64" i="1"/>
  <c r="EZ64" i="1" s="1"/>
  <c r="ES64" i="1"/>
  <c r="EQ64" i="1"/>
  <c r="EX63" i="1"/>
  <c r="EU63" i="1"/>
  <c r="EZ63" i="1" s="1"/>
  <c r="ES63" i="1"/>
  <c r="EQ63" i="1"/>
  <c r="EX62" i="1"/>
  <c r="EU62" i="1"/>
  <c r="EZ62" i="1" s="1"/>
  <c r="ES62" i="1"/>
  <c r="EQ62" i="1"/>
  <c r="EX61" i="1"/>
  <c r="FD61" i="1" s="1"/>
  <c r="EU61" i="1"/>
  <c r="EZ61" i="1" s="1"/>
  <c r="ES61" i="1"/>
  <c r="EQ61" i="1"/>
  <c r="EX60" i="1"/>
  <c r="EU60" i="1"/>
  <c r="EZ60" i="1" s="1"/>
  <c r="ES60" i="1"/>
  <c r="EQ60" i="1"/>
  <c r="EX59" i="1"/>
  <c r="EU59" i="1"/>
  <c r="EZ59" i="1" s="1"/>
  <c r="ES59" i="1"/>
  <c r="EQ59" i="1"/>
  <c r="EX58" i="1"/>
  <c r="EU58" i="1"/>
  <c r="ES58" i="1"/>
  <c r="EQ58" i="1"/>
  <c r="EX57" i="1"/>
  <c r="EU57" i="1"/>
  <c r="EZ57" i="1" s="1"/>
  <c r="ES57" i="1"/>
  <c r="EQ57" i="1"/>
  <c r="EX56" i="1"/>
  <c r="EU56" i="1"/>
  <c r="EZ56" i="1" s="1"/>
  <c r="ES56" i="1"/>
  <c r="EQ56" i="1"/>
  <c r="EX55" i="1"/>
  <c r="EU55" i="1"/>
  <c r="EZ55" i="1" s="1"/>
  <c r="ES55" i="1"/>
  <c r="EQ55" i="1"/>
  <c r="EX54" i="1"/>
  <c r="EU54" i="1"/>
  <c r="EZ54" i="1" s="1"/>
  <c r="ES54" i="1"/>
  <c r="EQ54" i="1"/>
  <c r="EX53" i="1"/>
  <c r="FD53" i="1" s="1"/>
  <c r="EU53" i="1"/>
  <c r="EZ53" i="1" s="1"/>
  <c r="ES53" i="1"/>
  <c r="EQ53" i="1"/>
  <c r="EX52" i="1"/>
  <c r="EU52" i="1"/>
  <c r="EZ52" i="1" s="1"/>
  <c r="ES52" i="1"/>
  <c r="EQ52" i="1"/>
  <c r="EX51" i="1"/>
  <c r="EU51" i="1"/>
  <c r="EZ51" i="1" s="1"/>
  <c r="ES51" i="1"/>
  <c r="EQ51" i="1"/>
  <c r="EX50" i="1"/>
  <c r="EU50" i="1"/>
  <c r="EZ50" i="1" s="1"/>
  <c r="ES50" i="1"/>
  <c r="EQ50" i="1"/>
  <c r="EX49" i="1"/>
  <c r="EU49" i="1"/>
  <c r="EZ49" i="1" s="1"/>
  <c r="ES49" i="1"/>
  <c r="EQ49" i="1"/>
  <c r="EX48" i="1"/>
  <c r="EU48" i="1"/>
  <c r="EZ48" i="1" s="1"/>
  <c r="ES48" i="1"/>
  <c r="EQ48" i="1"/>
  <c r="EX47" i="1"/>
  <c r="EU47" i="1"/>
  <c r="EZ47" i="1" s="1"/>
  <c r="ES47" i="1"/>
  <c r="EQ47" i="1"/>
  <c r="EX46" i="1"/>
  <c r="EU46" i="1"/>
  <c r="EZ46" i="1" s="1"/>
  <c r="ES46" i="1"/>
  <c r="EQ46" i="1"/>
  <c r="EX45" i="1"/>
  <c r="FD45" i="1" s="1"/>
  <c r="EU45" i="1"/>
  <c r="EZ45" i="1" s="1"/>
  <c r="ES45" i="1"/>
  <c r="EQ45" i="1"/>
  <c r="EX44" i="1"/>
  <c r="EU44" i="1"/>
  <c r="EZ44" i="1" s="1"/>
  <c r="ES44" i="1"/>
  <c r="EQ44" i="1"/>
  <c r="EX43" i="1"/>
  <c r="EU43" i="1"/>
  <c r="EZ43" i="1" s="1"/>
  <c r="ES43" i="1"/>
  <c r="EQ43" i="1"/>
  <c r="EX42" i="1"/>
  <c r="EU42" i="1"/>
  <c r="EZ42" i="1" s="1"/>
  <c r="ES42" i="1"/>
  <c r="EQ42" i="1"/>
  <c r="EX41" i="1"/>
  <c r="EU41" i="1"/>
  <c r="EZ41" i="1" s="1"/>
  <c r="ES41" i="1"/>
  <c r="EQ41" i="1"/>
  <c r="EX40" i="1"/>
  <c r="EU40" i="1"/>
  <c r="EZ40" i="1" s="1"/>
  <c r="ES40" i="1"/>
  <c r="EQ40" i="1"/>
  <c r="EX39" i="1"/>
  <c r="EU39" i="1"/>
  <c r="EZ39" i="1" s="1"/>
  <c r="ES39" i="1"/>
  <c r="EQ39" i="1"/>
  <c r="EX38" i="1"/>
  <c r="EU38" i="1"/>
  <c r="EZ38" i="1" s="1"/>
  <c r="ES38" i="1"/>
  <c r="EQ38" i="1"/>
  <c r="EX37" i="1"/>
  <c r="FD37" i="1" s="1"/>
  <c r="EU37" i="1"/>
  <c r="EZ37" i="1" s="1"/>
  <c r="ES37" i="1"/>
  <c r="EQ37" i="1"/>
  <c r="EX36" i="1"/>
  <c r="EU36" i="1"/>
  <c r="EZ36" i="1" s="1"/>
  <c r="ES36" i="1"/>
  <c r="EQ36" i="1"/>
  <c r="EX35" i="1"/>
  <c r="EU35" i="1"/>
  <c r="EZ35" i="1" s="1"/>
  <c r="ES35" i="1"/>
  <c r="EQ35" i="1"/>
  <c r="EX34" i="1"/>
  <c r="EU34" i="1"/>
  <c r="EZ34" i="1" s="1"/>
  <c r="ES34" i="1"/>
  <c r="EQ34" i="1"/>
  <c r="EX33" i="1"/>
  <c r="EU33" i="1"/>
  <c r="EZ33" i="1" s="1"/>
  <c r="ES33" i="1"/>
  <c r="EQ33" i="1"/>
  <c r="EX32" i="1"/>
  <c r="EU32" i="1"/>
  <c r="EZ32" i="1" s="1"/>
  <c r="ES32" i="1"/>
  <c r="EQ32" i="1"/>
  <c r="EX31" i="1"/>
  <c r="EU31" i="1"/>
  <c r="EZ31" i="1" s="1"/>
  <c r="ES31" i="1"/>
  <c r="EQ31" i="1"/>
  <c r="EX30" i="1"/>
  <c r="EU30" i="1"/>
  <c r="EZ30" i="1" s="1"/>
  <c r="ES30" i="1"/>
  <c r="EQ30" i="1"/>
  <c r="EX29" i="1"/>
  <c r="FD29" i="1" s="1"/>
  <c r="EU29" i="1"/>
  <c r="EZ29" i="1" s="1"/>
  <c r="ES29" i="1"/>
  <c r="EQ29" i="1"/>
  <c r="EX28" i="1"/>
  <c r="EU28" i="1"/>
  <c r="EZ28" i="1" s="1"/>
  <c r="ES28" i="1"/>
  <c r="EQ28" i="1"/>
  <c r="EX27" i="1"/>
  <c r="EU27" i="1"/>
  <c r="EZ27" i="1" s="1"/>
  <c r="ES27" i="1"/>
  <c r="EQ27" i="1"/>
  <c r="EX26" i="1"/>
  <c r="EU26" i="1"/>
  <c r="EZ26" i="1" s="1"/>
  <c r="ES26" i="1"/>
  <c r="EQ26" i="1"/>
  <c r="EX25" i="1"/>
  <c r="EU25" i="1"/>
  <c r="EZ25" i="1" s="1"/>
  <c r="ES25" i="1"/>
  <c r="EQ25" i="1"/>
  <c r="EX24" i="1"/>
  <c r="EU24" i="1"/>
  <c r="EZ24" i="1" s="1"/>
  <c r="ES24" i="1"/>
  <c r="EQ24" i="1"/>
  <c r="EX23" i="1"/>
  <c r="EU23" i="1"/>
  <c r="EZ23" i="1" s="1"/>
  <c r="ES23" i="1"/>
  <c r="EQ23" i="1"/>
  <c r="EX22" i="1"/>
  <c r="EU22" i="1"/>
  <c r="EZ22" i="1" s="1"/>
  <c r="ES22" i="1"/>
  <c r="EQ22" i="1"/>
  <c r="EX21" i="1"/>
  <c r="FD21" i="1" s="1"/>
  <c r="EU21" i="1"/>
  <c r="EZ21" i="1" s="1"/>
  <c r="ES21" i="1"/>
  <c r="EQ21" i="1"/>
  <c r="EX20" i="1"/>
  <c r="EU20" i="1"/>
  <c r="EZ20" i="1" s="1"/>
  <c r="ES20" i="1"/>
  <c r="EQ20" i="1"/>
  <c r="EX19" i="1"/>
  <c r="EU19" i="1"/>
  <c r="EZ19" i="1" s="1"/>
  <c r="ES19" i="1"/>
  <c r="EQ19" i="1"/>
  <c r="EX18" i="1"/>
  <c r="EU18" i="1"/>
  <c r="EZ18" i="1" s="1"/>
  <c r="ES18" i="1"/>
  <c r="EQ18" i="1"/>
  <c r="EX17" i="1"/>
  <c r="EU17" i="1"/>
  <c r="EZ17" i="1" s="1"/>
  <c r="ES17" i="1"/>
  <c r="EQ17" i="1"/>
  <c r="EX16" i="1"/>
  <c r="EU16" i="1"/>
  <c r="EZ16" i="1" s="1"/>
  <c r="ES16" i="1"/>
  <c r="EQ16" i="1"/>
  <c r="EX15" i="1"/>
  <c r="EU15" i="1"/>
  <c r="EZ15" i="1" s="1"/>
  <c r="ES15" i="1"/>
  <c r="EQ15" i="1"/>
  <c r="EX14" i="1"/>
  <c r="EU14" i="1"/>
  <c r="EZ14" i="1" s="1"/>
  <c r="ES14" i="1"/>
  <c r="EQ14" i="1"/>
  <c r="EX13" i="1"/>
  <c r="FD13" i="1" s="1"/>
  <c r="EU13" i="1"/>
  <c r="EZ13" i="1" s="1"/>
  <c r="ES13" i="1"/>
  <c r="EQ13" i="1"/>
  <c r="EX12" i="1"/>
  <c r="EU12" i="1"/>
  <c r="EZ12" i="1" s="1"/>
  <c r="ES12" i="1"/>
  <c r="EQ12" i="1"/>
  <c r="EX11" i="1"/>
  <c r="EU11" i="1"/>
  <c r="EZ11" i="1" s="1"/>
  <c r="ES11" i="1"/>
  <c r="EQ11" i="1"/>
  <c r="EX10" i="1"/>
  <c r="EU10" i="1"/>
  <c r="EZ10" i="1" s="1"/>
  <c r="ES10" i="1"/>
  <c r="EQ10" i="1"/>
  <c r="EX9" i="1"/>
  <c r="EU9" i="1"/>
  <c r="EZ9" i="1" s="1"/>
  <c r="ES9" i="1"/>
  <c r="EQ9" i="1"/>
  <c r="EX8" i="1"/>
  <c r="EU8" i="1"/>
  <c r="EZ8" i="1" s="1"/>
  <c r="ES8" i="1"/>
  <c r="EQ8" i="1"/>
  <c r="EX7" i="1"/>
  <c r="EU7" i="1"/>
  <c r="EZ7" i="1" s="1"/>
  <c r="ES7" i="1"/>
  <c r="EQ7" i="1"/>
  <c r="EX6" i="1"/>
  <c r="EU6" i="1"/>
  <c r="EZ6" i="1" s="1"/>
  <c r="ES6" i="1"/>
  <c r="EQ6" i="1"/>
  <c r="EX5" i="1"/>
  <c r="FD5" i="1" s="1"/>
  <c r="EU5" i="1"/>
  <c r="EZ5" i="1" s="1"/>
  <c r="ES5" i="1"/>
  <c r="EQ5" i="1"/>
  <c r="EX4" i="1"/>
  <c r="EU4" i="1"/>
  <c r="EZ4" i="1" s="1"/>
  <c r="ES4" i="1"/>
  <c r="EQ4" i="1"/>
  <c r="EX3" i="1"/>
  <c r="EU3" i="1"/>
  <c r="EZ3" i="1" s="1"/>
  <c r="ES3" i="1"/>
  <c r="EQ3" i="1"/>
  <c r="EX2" i="1"/>
  <c r="EU2" i="1"/>
  <c r="EZ2" i="1" s="1"/>
  <c r="ES2" i="1"/>
  <c r="EQ2" i="1"/>
  <c r="ET112" i="1" l="1"/>
  <c r="EV112" i="1" s="1"/>
  <c r="EW112" i="1" s="1"/>
  <c r="ET120" i="1"/>
  <c r="ET168" i="1"/>
  <c r="EV168" i="1" s="1"/>
  <c r="EW168" i="1" s="1"/>
  <c r="EL147" i="1"/>
  <c r="EL163" i="1"/>
  <c r="EL179" i="1"/>
  <c r="EL227" i="1"/>
  <c r="EL267" i="1"/>
  <c r="EL291" i="1"/>
  <c r="EL67" i="1"/>
  <c r="EL75" i="1"/>
  <c r="EL83" i="1"/>
  <c r="EL99" i="1"/>
  <c r="EL107" i="1"/>
  <c r="EL95" i="1"/>
  <c r="FD20" i="1"/>
  <c r="FD68" i="1"/>
  <c r="FD76" i="1"/>
  <c r="FD84" i="1"/>
  <c r="FD130" i="1"/>
  <c r="FD138" i="1"/>
  <c r="FD226" i="1"/>
  <c r="FD242" i="1"/>
  <c r="FD67" i="1"/>
  <c r="FD83" i="1"/>
  <c r="FD91" i="1"/>
  <c r="FD105" i="1"/>
  <c r="FD113" i="1"/>
  <c r="FD145" i="1"/>
  <c r="FD153" i="1"/>
  <c r="FD161" i="1"/>
  <c r="FD169" i="1"/>
  <c r="FD177" i="1"/>
  <c r="FD185" i="1"/>
  <c r="FD193" i="1"/>
  <c r="FD201" i="1"/>
  <c r="FD209" i="1"/>
  <c r="FD217" i="1"/>
  <c r="FD225" i="1"/>
  <c r="FD233" i="1"/>
  <c r="FD241" i="1"/>
  <c r="FD249" i="1"/>
  <c r="FD257" i="1"/>
  <c r="FD265" i="1"/>
  <c r="FD273" i="1"/>
  <c r="FD281" i="1"/>
  <c r="FD289" i="1"/>
  <c r="FD18" i="1"/>
  <c r="FD26" i="1"/>
  <c r="FD34" i="1"/>
  <c r="FD42" i="1"/>
  <c r="FD50" i="1"/>
  <c r="FD58" i="1"/>
  <c r="FD66" i="1"/>
  <c r="FD74" i="1"/>
  <c r="FD82" i="1"/>
  <c r="FD90" i="1"/>
  <c r="FD97" i="1"/>
  <c r="FD112" i="1"/>
  <c r="FD120" i="1"/>
  <c r="FD128" i="1"/>
  <c r="FD136" i="1"/>
  <c r="FD144" i="1"/>
  <c r="FD152" i="1"/>
  <c r="FD160" i="1"/>
  <c r="FD168" i="1"/>
  <c r="FD176" i="1"/>
  <c r="FD184" i="1"/>
  <c r="FD192" i="1"/>
  <c r="FD200" i="1"/>
  <c r="FD208" i="1"/>
  <c r="FD216" i="1"/>
  <c r="FD224" i="1"/>
  <c r="FD232" i="1"/>
  <c r="FD240" i="1"/>
  <c r="FD106" i="1"/>
  <c r="FD11" i="1"/>
  <c r="FD10" i="1"/>
  <c r="FD17" i="1"/>
  <c r="FD25" i="1"/>
  <c r="FD33" i="1"/>
  <c r="FD41" i="1"/>
  <c r="FD49" i="1"/>
  <c r="FD57" i="1"/>
  <c r="FD65" i="1"/>
  <c r="FD73" i="1"/>
  <c r="FD81" i="1"/>
  <c r="FD89" i="1"/>
  <c r="FD96" i="1"/>
  <c r="FD104" i="1"/>
  <c r="FD111" i="1"/>
  <c r="FD119" i="1"/>
  <c r="FD127" i="1"/>
  <c r="FD135" i="1"/>
  <c r="FD143" i="1"/>
  <c r="FD151" i="1"/>
  <c r="FD159" i="1"/>
  <c r="FD175" i="1"/>
  <c r="FD183" i="1"/>
  <c r="FD191" i="1"/>
  <c r="FD199" i="1"/>
  <c r="FD207" i="1"/>
  <c r="FD223" i="1"/>
  <c r="FD231" i="1"/>
  <c r="FD239" i="1"/>
  <c r="FD28" i="1"/>
  <c r="FD44" i="1"/>
  <c r="FD178" i="1"/>
  <c r="FD218" i="1"/>
  <c r="FD51" i="1"/>
  <c r="FD59" i="1"/>
  <c r="FD75" i="1"/>
  <c r="FD98" i="1"/>
  <c r="FD121" i="1"/>
  <c r="FD129" i="1"/>
  <c r="FD137" i="1"/>
  <c r="FD2" i="1"/>
  <c r="FD9" i="1"/>
  <c r="FD8" i="1"/>
  <c r="FD16" i="1"/>
  <c r="FD24" i="1"/>
  <c r="FD32" i="1"/>
  <c r="FD40" i="1"/>
  <c r="FD48" i="1"/>
  <c r="FD56" i="1"/>
  <c r="FD64" i="1"/>
  <c r="FD72" i="1"/>
  <c r="FD80" i="1"/>
  <c r="FD88" i="1"/>
  <c r="FD95" i="1"/>
  <c r="FD103" i="1"/>
  <c r="FD110" i="1"/>
  <c r="FD118" i="1"/>
  <c r="FD126" i="1"/>
  <c r="FD134" i="1"/>
  <c r="FD142" i="1"/>
  <c r="FD150" i="1"/>
  <c r="FD158" i="1"/>
  <c r="FD166" i="1"/>
  <c r="FD174" i="1"/>
  <c r="FD182" i="1"/>
  <c r="FD190" i="1"/>
  <c r="FD198" i="1"/>
  <c r="FD206" i="1"/>
  <c r="FD214" i="1"/>
  <c r="FD222" i="1"/>
  <c r="FD230" i="1"/>
  <c r="FD238" i="1"/>
  <c r="FD4" i="1"/>
  <c r="FD99" i="1"/>
  <c r="FD146" i="1"/>
  <c r="FD162" i="1"/>
  <c r="FD186" i="1"/>
  <c r="FD202" i="1"/>
  <c r="FD210" i="1"/>
  <c r="FD3" i="1"/>
  <c r="FD19" i="1"/>
  <c r="FD27" i="1"/>
  <c r="FD35" i="1"/>
  <c r="FD43" i="1"/>
  <c r="FD7" i="1"/>
  <c r="FD15" i="1"/>
  <c r="FD23" i="1"/>
  <c r="FD31" i="1"/>
  <c r="FD39" i="1"/>
  <c r="FD47" i="1"/>
  <c r="FD55" i="1"/>
  <c r="FD63" i="1"/>
  <c r="FD71" i="1"/>
  <c r="FD79" i="1"/>
  <c r="FD87" i="1"/>
  <c r="FD94" i="1"/>
  <c r="FD102" i="1"/>
  <c r="FD165" i="1"/>
  <c r="FD173" i="1"/>
  <c r="FD181" i="1"/>
  <c r="FD189" i="1"/>
  <c r="FD197" i="1"/>
  <c r="FD205" i="1"/>
  <c r="FD213" i="1"/>
  <c r="FD221" i="1"/>
  <c r="FD229" i="1"/>
  <c r="FD237" i="1"/>
  <c r="FD12" i="1"/>
  <c r="FD36" i="1"/>
  <c r="FD52" i="1"/>
  <c r="FD60" i="1"/>
  <c r="FD114" i="1"/>
  <c r="FD122" i="1"/>
  <c r="FD154" i="1"/>
  <c r="FD170" i="1"/>
  <c r="FD6" i="1"/>
  <c r="FD14" i="1"/>
  <c r="FD38" i="1"/>
  <c r="FD54" i="1"/>
  <c r="FD140" i="1"/>
  <c r="FD148" i="1"/>
  <c r="FD156" i="1"/>
  <c r="FD164" i="1"/>
  <c r="FD172" i="1"/>
  <c r="FD180" i="1"/>
  <c r="FD188" i="1"/>
  <c r="FD196" i="1"/>
  <c r="FD204" i="1"/>
  <c r="FD212" i="1"/>
  <c r="FD220" i="1"/>
  <c r="FD228" i="1"/>
  <c r="FD236" i="1"/>
  <c r="FD92" i="1"/>
  <c r="FD22" i="1"/>
  <c r="FD30" i="1"/>
  <c r="FD46" i="1"/>
  <c r="FD62" i="1"/>
  <c r="FD70" i="1"/>
  <c r="FD78" i="1"/>
  <c r="FD86" i="1"/>
  <c r="FD108" i="1"/>
  <c r="FD116" i="1"/>
  <c r="FD124" i="1"/>
  <c r="FD132" i="1"/>
  <c r="FD100" i="1"/>
  <c r="FD107" i="1"/>
  <c r="FD115" i="1"/>
  <c r="FD123" i="1"/>
  <c r="FD131" i="1"/>
  <c r="FD139" i="1"/>
  <c r="FD147" i="1"/>
  <c r="FD155" i="1"/>
  <c r="FD163" i="1"/>
  <c r="FD171" i="1"/>
  <c r="FD187" i="1"/>
  <c r="FD195" i="1"/>
  <c r="FD203" i="1"/>
  <c r="FD211" i="1"/>
  <c r="FD219" i="1"/>
  <c r="FD227" i="1"/>
  <c r="FD235" i="1"/>
  <c r="FD246" i="1"/>
  <c r="FD254" i="1"/>
  <c r="FD262" i="1"/>
  <c r="FD270" i="1"/>
  <c r="FD278" i="1"/>
  <c r="FD286" i="1"/>
  <c r="FD245" i="1"/>
  <c r="FD253" i="1"/>
  <c r="FD261" i="1"/>
  <c r="FD269" i="1"/>
  <c r="FD277" i="1"/>
  <c r="FD285" i="1"/>
  <c r="FD244" i="1"/>
  <c r="FD252" i="1"/>
  <c r="FD260" i="1"/>
  <c r="FD268" i="1"/>
  <c r="FD276" i="1"/>
  <c r="FD284" i="1"/>
  <c r="FD243" i="1"/>
  <c r="FD251" i="1"/>
  <c r="FD259" i="1"/>
  <c r="FD267" i="1"/>
  <c r="FD275" i="1"/>
  <c r="FD283" i="1"/>
  <c r="FD291" i="1"/>
  <c r="EL138" i="1"/>
  <c r="EL186" i="1"/>
  <c r="EL202" i="1"/>
  <c r="EL218" i="1"/>
  <c r="EO147" i="1"/>
  <c r="EP147" i="1" s="1"/>
  <c r="EO191" i="1"/>
  <c r="EP191" i="1" s="1"/>
  <c r="EO224" i="1"/>
  <c r="EP224" i="1" s="1"/>
  <c r="EO25" i="1"/>
  <c r="EP25" i="1" s="1"/>
  <c r="EO236" i="1"/>
  <c r="EP236" i="1" s="1"/>
  <c r="EO63" i="1"/>
  <c r="EP63" i="1" s="1"/>
  <c r="EO275" i="1"/>
  <c r="EP275" i="1" s="1"/>
  <c r="EO64" i="1"/>
  <c r="EP64" i="1" s="1"/>
  <c r="EO96" i="1"/>
  <c r="EP96" i="1" s="1"/>
  <c r="EO108" i="1"/>
  <c r="EP108" i="1" s="1"/>
  <c r="EO186" i="1"/>
  <c r="EP186" i="1" s="1"/>
  <c r="EL110" i="1"/>
  <c r="EO31" i="1"/>
  <c r="EP31" i="1" s="1"/>
  <c r="EO76" i="1"/>
  <c r="EP76" i="1" s="1"/>
  <c r="EO115" i="1"/>
  <c r="EP115" i="1" s="1"/>
  <c r="EO154" i="1"/>
  <c r="EP154" i="1" s="1"/>
  <c r="EO192" i="1"/>
  <c r="EP192" i="1" s="1"/>
  <c r="EO243" i="1"/>
  <c r="EP243" i="1" s="1"/>
  <c r="EO282" i="1"/>
  <c r="EP282" i="1" s="1"/>
  <c r="EL105" i="1"/>
  <c r="EO32" i="1"/>
  <c r="EP32" i="1" s="1"/>
  <c r="EO77" i="1"/>
  <c r="EP77" i="1" s="1"/>
  <c r="EO121" i="1"/>
  <c r="EP121" i="1" s="1"/>
  <c r="EO159" i="1"/>
  <c r="EP159" i="1" s="1"/>
  <c r="EO204" i="1"/>
  <c r="EP204" i="1" s="1"/>
  <c r="EO249" i="1"/>
  <c r="EP249" i="1" s="1"/>
  <c r="EO287" i="1"/>
  <c r="EP287" i="1" s="1"/>
  <c r="EO44" i="1"/>
  <c r="EP44" i="1" s="1"/>
  <c r="EO83" i="1"/>
  <c r="EP83" i="1" s="1"/>
  <c r="EO122" i="1"/>
  <c r="EP122" i="1" s="1"/>
  <c r="EO160" i="1"/>
  <c r="EP160" i="1" s="1"/>
  <c r="EO211" i="1"/>
  <c r="EP211" i="1" s="1"/>
  <c r="EO250" i="1"/>
  <c r="EP250" i="1" s="1"/>
  <c r="EO288" i="1"/>
  <c r="EP288" i="1" s="1"/>
  <c r="EO153" i="1"/>
  <c r="EP153" i="1" s="1"/>
  <c r="EO51" i="1"/>
  <c r="EP51" i="1" s="1"/>
  <c r="EO89" i="1"/>
  <c r="EP89" i="1" s="1"/>
  <c r="EO127" i="1"/>
  <c r="EP127" i="1" s="1"/>
  <c r="EO172" i="1"/>
  <c r="EP172" i="1" s="1"/>
  <c r="EO217" i="1"/>
  <c r="EP217" i="1" s="1"/>
  <c r="EO255" i="1"/>
  <c r="EP255" i="1" s="1"/>
  <c r="EO26" i="1"/>
  <c r="EP26" i="1" s="1"/>
  <c r="EO281" i="1"/>
  <c r="EP281" i="1" s="1"/>
  <c r="EL13" i="1"/>
  <c r="EL29" i="1"/>
  <c r="EL126" i="1"/>
  <c r="EL142" i="1"/>
  <c r="EL150" i="1"/>
  <c r="EL158" i="1"/>
  <c r="EL166" i="1"/>
  <c r="EL174" i="1"/>
  <c r="EL182" i="1"/>
  <c r="EL190" i="1"/>
  <c r="EL206" i="1"/>
  <c r="EL214" i="1"/>
  <c r="EL222" i="1"/>
  <c r="EL230" i="1"/>
  <c r="EL238" i="1"/>
  <c r="EL246" i="1"/>
  <c r="EL254" i="1"/>
  <c r="EO12" i="1"/>
  <c r="EP12" i="1" s="1"/>
  <c r="EO57" i="1"/>
  <c r="EP57" i="1" s="1"/>
  <c r="EO90" i="1"/>
  <c r="EP90" i="1" s="1"/>
  <c r="EO128" i="1"/>
  <c r="EP128" i="1" s="1"/>
  <c r="EO179" i="1"/>
  <c r="EP179" i="1" s="1"/>
  <c r="EO218" i="1"/>
  <c r="EP218" i="1" s="1"/>
  <c r="EO256" i="1"/>
  <c r="EP256" i="1" s="1"/>
  <c r="EL6" i="1"/>
  <c r="EL14" i="1"/>
  <c r="EL22" i="1"/>
  <c r="EL30" i="1"/>
  <c r="EL46" i="1"/>
  <c r="EL62" i="1"/>
  <c r="EL70" i="1"/>
  <c r="EL78" i="1"/>
  <c r="EL86" i="1"/>
  <c r="EL94" i="1"/>
  <c r="EL102" i="1"/>
  <c r="EO19" i="1"/>
  <c r="EP19" i="1" s="1"/>
  <c r="EO58" i="1"/>
  <c r="EP58" i="1" s="1"/>
  <c r="EO95" i="1"/>
  <c r="EP95" i="1" s="1"/>
  <c r="EO140" i="1"/>
  <c r="EP140" i="1" s="1"/>
  <c r="EO185" i="1"/>
  <c r="EP185" i="1" s="1"/>
  <c r="EO223" i="1"/>
  <c r="EP223" i="1" s="1"/>
  <c r="EO268" i="1"/>
  <c r="EP268" i="1" s="1"/>
  <c r="EV120" i="1"/>
  <c r="EW120" i="1" s="1"/>
  <c r="EO4" i="1"/>
  <c r="EP4" i="1" s="1"/>
  <c r="EO17" i="1"/>
  <c r="EP17" i="1" s="1"/>
  <c r="EO23" i="1"/>
  <c r="EP23" i="1" s="1"/>
  <c r="EO30" i="1"/>
  <c r="EP30" i="1" s="1"/>
  <c r="EO36" i="1"/>
  <c r="EP36" i="1" s="1"/>
  <c r="EO49" i="1"/>
  <c r="EP49" i="1" s="1"/>
  <c r="EO55" i="1"/>
  <c r="EP55" i="1" s="1"/>
  <c r="EO62" i="1"/>
  <c r="EP62" i="1" s="1"/>
  <c r="EO68" i="1"/>
  <c r="EP68" i="1" s="1"/>
  <c r="EO81" i="1"/>
  <c r="EP81" i="1" s="1"/>
  <c r="EO87" i="1"/>
  <c r="EP87" i="1" s="1"/>
  <c r="EO94" i="1"/>
  <c r="EP94" i="1" s="1"/>
  <c r="EO100" i="1"/>
  <c r="EP100" i="1" s="1"/>
  <c r="EO113" i="1"/>
  <c r="EP113" i="1" s="1"/>
  <c r="EO119" i="1"/>
  <c r="EP119" i="1" s="1"/>
  <c r="EO126" i="1"/>
  <c r="EP126" i="1" s="1"/>
  <c r="EO132" i="1"/>
  <c r="EP132" i="1" s="1"/>
  <c r="EO145" i="1"/>
  <c r="EP145" i="1" s="1"/>
  <c r="EO151" i="1"/>
  <c r="EP151" i="1" s="1"/>
  <c r="EO158" i="1"/>
  <c r="EP158" i="1" s="1"/>
  <c r="EO164" i="1"/>
  <c r="EP164" i="1" s="1"/>
  <c r="EO177" i="1"/>
  <c r="EP177" i="1" s="1"/>
  <c r="EO183" i="1"/>
  <c r="EP183" i="1" s="1"/>
  <c r="EO190" i="1"/>
  <c r="EP190" i="1" s="1"/>
  <c r="EO196" i="1"/>
  <c r="EP196" i="1" s="1"/>
  <c r="EO209" i="1"/>
  <c r="EP209" i="1" s="1"/>
  <c r="EO215" i="1"/>
  <c r="EP215" i="1" s="1"/>
  <c r="EO222" i="1"/>
  <c r="EP222" i="1" s="1"/>
  <c r="EO228" i="1"/>
  <c r="EP228" i="1" s="1"/>
  <c r="EO241" i="1"/>
  <c r="EP241" i="1" s="1"/>
  <c r="EO247" i="1"/>
  <c r="EP247" i="1" s="1"/>
  <c r="EO254" i="1"/>
  <c r="EP254" i="1" s="1"/>
  <c r="EO260" i="1"/>
  <c r="EP260" i="1" s="1"/>
  <c r="EO273" i="1"/>
  <c r="EP273" i="1" s="1"/>
  <c r="EO279" i="1"/>
  <c r="EP279" i="1" s="1"/>
  <c r="EO286" i="1"/>
  <c r="EP286" i="1" s="1"/>
  <c r="EL34" i="1"/>
  <c r="EL8" i="1"/>
  <c r="EO5" i="1"/>
  <c r="EP5" i="1" s="1"/>
  <c r="EO11" i="1"/>
  <c r="EP11" i="1" s="1"/>
  <c r="EO18" i="1"/>
  <c r="EP18" i="1" s="1"/>
  <c r="EO24" i="1"/>
  <c r="EP24" i="1" s="1"/>
  <c r="EO37" i="1"/>
  <c r="EP37" i="1" s="1"/>
  <c r="EO43" i="1"/>
  <c r="EP43" i="1" s="1"/>
  <c r="EO50" i="1"/>
  <c r="EP50" i="1" s="1"/>
  <c r="EO56" i="1"/>
  <c r="EP56" i="1" s="1"/>
  <c r="EO69" i="1"/>
  <c r="EP69" i="1" s="1"/>
  <c r="EO75" i="1"/>
  <c r="EP75" i="1" s="1"/>
  <c r="EO82" i="1"/>
  <c r="EP82" i="1" s="1"/>
  <c r="EO88" i="1"/>
  <c r="EP88" i="1" s="1"/>
  <c r="EO101" i="1"/>
  <c r="EP101" i="1" s="1"/>
  <c r="EO107" i="1"/>
  <c r="EP107" i="1" s="1"/>
  <c r="EO114" i="1"/>
  <c r="EP114" i="1" s="1"/>
  <c r="EO120" i="1"/>
  <c r="EP120" i="1" s="1"/>
  <c r="EO133" i="1"/>
  <c r="EP133" i="1" s="1"/>
  <c r="EO139" i="1"/>
  <c r="EP139" i="1" s="1"/>
  <c r="EO146" i="1"/>
  <c r="EP146" i="1" s="1"/>
  <c r="EO152" i="1"/>
  <c r="EP152" i="1" s="1"/>
  <c r="EO165" i="1"/>
  <c r="EP165" i="1" s="1"/>
  <c r="EO171" i="1"/>
  <c r="EP171" i="1" s="1"/>
  <c r="EO178" i="1"/>
  <c r="EP178" i="1" s="1"/>
  <c r="EO184" i="1"/>
  <c r="EP184" i="1" s="1"/>
  <c r="EO197" i="1"/>
  <c r="EP197" i="1" s="1"/>
  <c r="EO203" i="1"/>
  <c r="EP203" i="1" s="1"/>
  <c r="EO210" i="1"/>
  <c r="EP210" i="1" s="1"/>
  <c r="EO216" i="1"/>
  <c r="EP216" i="1" s="1"/>
  <c r="EO229" i="1"/>
  <c r="EP229" i="1" s="1"/>
  <c r="EO235" i="1"/>
  <c r="EP235" i="1" s="1"/>
  <c r="EO242" i="1"/>
  <c r="EP242" i="1" s="1"/>
  <c r="EO248" i="1"/>
  <c r="EP248" i="1" s="1"/>
  <c r="EO261" i="1"/>
  <c r="EP261" i="1" s="1"/>
  <c r="EO267" i="1"/>
  <c r="EP267" i="1" s="1"/>
  <c r="EO274" i="1"/>
  <c r="EP274" i="1" s="1"/>
  <c r="EO280" i="1"/>
  <c r="EP280" i="1" s="1"/>
  <c r="EO6" i="1"/>
  <c r="EP6" i="1" s="1"/>
  <c r="EO38" i="1"/>
  <c r="EP38" i="1" s="1"/>
  <c r="EO70" i="1"/>
  <c r="EP70" i="1" s="1"/>
  <c r="EO102" i="1"/>
  <c r="EP102" i="1" s="1"/>
  <c r="EO134" i="1"/>
  <c r="EP134" i="1" s="1"/>
  <c r="EO166" i="1"/>
  <c r="EP166" i="1" s="1"/>
  <c r="EO198" i="1"/>
  <c r="EP198" i="1" s="1"/>
  <c r="EO230" i="1"/>
  <c r="EP230" i="1" s="1"/>
  <c r="EO262" i="1"/>
  <c r="EP262" i="1" s="1"/>
  <c r="EO13" i="1"/>
  <c r="EP13" i="1" s="1"/>
  <c r="EO45" i="1"/>
  <c r="EP45" i="1" s="1"/>
  <c r="EO109" i="1"/>
  <c r="EP109" i="1" s="1"/>
  <c r="EO141" i="1"/>
  <c r="EP141" i="1" s="1"/>
  <c r="EO173" i="1"/>
  <c r="EP173" i="1" s="1"/>
  <c r="EO205" i="1"/>
  <c r="EP205" i="1" s="1"/>
  <c r="EO237" i="1"/>
  <c r="EP237" i="1" s="1"/>
  <c r="EO269" i="1"/>
  <c r="EP269" i="1" s="1"/>
  <c r="EO7" i="1"/>
  <c r="EP7" i="1" s="1"/>
  <c r="EO14" i="1"/>
  <c r="EP14" i="1" s="1"/>
  <c r="EO20" i="1"/>
  <c r="EP20" i="1" s="1"/>
  <c r="EO33" i="1"/>
  <c r="EP33" i="1" s="1"/>
  <c r="EO39" i="1"/>
  <c r="EP39" i="1" s="1"/>
  <c r="EO46" i="1"/>
  <c r="EP46" i="1" s="1"/>
  <c r="EO52" i="1"/>
  <c r="EP52" i="1" s="1"/>
  <c r="EO65" i="1"/>
  <c r="EP65" i="1" s="1"/>
  <c r="EO71" i="1"/>
  <c r="EP71" i="1" s="1"/>
  <c r="EO78" i="1"/>
  <c r="EP78" i="1" s="1"/>
  <c r="EO84" i="1"/>
  <c r="EP84" i="1" s="1"/>
  <c r="EO97" i="1"/>
  <c r="EP97" i="1" s="1"/>
  <c r="EO103" i="1"/>
  <c r="EP103" i="1" s="1"/>
  <c r="EO110" i="1"/>
  <c r="EP110" i="1" s="1"/>
  <c r="EO116" i="1"/>
  <c r="EP116" i="1" s="1"/>
  <c r="EO129" i="1"/>
  <c r="EP129" i="1" s="1"/>
  <c r="EO135" i="1"/>
  <c r="EP135" i="1" s="1"/>
  <c r="EO142" i="1"/>
  <c r="EP142" i="1" s="1"/>
  <c r="EO148" i="1"/>
  <c r="EP148" i="1" s="1"/>
  <c r="EO161" i="1"/>
  <c r="EP161" i="1" s="1"/>
  <c r="EO167" i="1"/>
  <c r="EP167" i="1" s="1"/>
  <c r="EO174" i="1"/>
  <c r="EP174" i="1" s="1"/>
  <c r="EO180" i="1"/>
  <c r="EP180" i="1" s="1"/>
  <c r="EO193" i="1"/>
  <c r="EP193" i="1" s="1"/>
  <c r="EO199" i="1"/>
  <c r="EP199" i="1" s="1"/>
  <c r="EO206" i="1"/>
  <c r="EP206" i="1" s="1"/>
  <c r="EO212" i="1"/>
  <c r="EP212" i="1" s="1"/>
  <c r="EO225" i="1"/>
  <c r="EP225" i="1" s="1"/>
  <c r="EO231" i="1"/>
  <c r="EP231" i="1" s="1"/>
  <c r="EO238" i="1"/>
  <c r="EP238" i="1" s="1"/>
  <c r="EO244" i="1"/>
  <c r="EP244" i="1" s="1"/>
  <c r="EO257" i="1"/>
  <c r="EP257" i="1" s="1"/>
  <c r="EO263" i="1"/>
  <c r="EP263" i="1" s="1"/>
  <c r="EO270" i="1"/>
  <c r="EP270" i="1" s="1"/>
  <c r="EO276" i="1"/>
  <c r="EP276" i="1" s="1"/>
  <c r="EO289" i="1"/>
  <c r="EP289" i="1" s="1"/>
  <c r="EO8" i="1"/>
  <c r="EP8" i="1" s="1"/>
  <c r="EO21" i="1"/>
  <c r="EP21" i="1" s="1"/>
  <c r="EO27" i="1"/>
  <c r="EP27" i="1" s="1"/>
  <c r="EO34" i="1"/>
  <c r="EP34" i="1" s="1"/>
  <c r="EO40" i="1"/>
  <c r="EP40" i="1" s="1"/>
  <c r="EO53" i="1"/>
  <c r="EP53" i="1" s="1"/>
  <c r="EO59" i="1"/>
  <c r="EP59" i="1" s="1"/>
  <c r="EO66" i="1"/>
  <c r="EP66" i="1" s="1"/>
  <c r="EO72" i="1"/>
  <c r="EP72" i="1" s="1"/>
  <c r="EO85" i="1"/>
  <c r="EP85" i="1" s="1"/>
  <c r="EO91" i="1"/>
  <c r="EP91" i="1" s="1"/>
  <c r="EO98" i="1"/>
  <c r="EP98" i="1" s="1"/>
  <c r="EO104" i="1"/>
  <c r="EP104" i="1" s="1"/>
  <c r="EO117" i="1"/>
  <c r="EP117" i="1" s="1"/>
  <c r="EO123" i="1"/>
  <c r="EP123" i="1" s="1"/>
  <c r="EO130" i="1"/>
  <c r="EP130" i="1" s="1"/>
  <c r="EO136" i="1"/>
  <c r="EP136" i="1" s="1"/>
  <c r="EO149" i="1"/>
  <c r="EP149" i="1" s="1"/>
  <c r="EO155" i="1"/>
  <c r="EP155" i="1" s="1"/>
  <c r="EO162" i="1"/>
  <c r="EP162" i="1" s="1"/>
  <c r="EO168" i="1"/>
  <c r="EP168" i="1" s="1"/>
  <c r="EO181" i="1"/>
  <c r="EP181" i="1" s="1"/>
  <c r="EO187" i="1"/>
  <c r="EP187" i="1" s="1"/>
  <c r="EO194" i="1"/>
  <c r="EP194" i="1" s="1"/>
  <c r="EO200" i="1"/>
  <c r="EP200" i="1" s="1"/>
  <c r="EO213" i="1"/>
  <c r="EP213" i="1" s="1"/>
  <c r="EO219" i="1"/>
  <c r="EP219" i="1" s="1"/>
  <c r="EO226" i="1"/>
  <c r="EP226" i="1" s="1"/>
  <c r="EO232" i="1"/>
  <c r="EP232" i="1" s="1"/>
  <c r="EO245" i="1"/>
  <c r="EP245" i="1" s="1"/>
  <c r="EO251" i="1"/>
  <c r="EP251" i="1" s="1"/>
  <c r="EO258" i="1"/>
  <c r="EP258" i="1" s="1"/>
  <c r="EO264" i="1"/>
  <c r="EP264" i="1" s="1"/>
  <c r="EO277" i="1"/>
  <c r="EP277" i="1" s="1"/>
  <c r="EO283" i="1"/>
  <c r="EP283" i="1" s="1"/>
  <c r="EO290" i="1"/>
  <c r="EP290" i="1" s="1"/>
  <c r="EO9" i="1"/>
  <c r="EP9" i="1" s="1"/>
  <c r="EO15" i="1"/>
  <c r="EP15" i="1" s="1"/>
  <c r="EO22" i="1"/>
  <c r="EP22" i="1" s="1"/>
  <c r="EO28" i="1"/>
  <c r="EP28" i="1" s="1"/>
  <c r="EO41" i="1"/>
  <c r="EP41" i="1" s="1"/>
  <c r="EO47" i="1"/>
  <c r="EP47" i="1" s="1"/>
  <c r="EO54" i="1"/>
  <c r="EP54" i="1" s="1"/>
  <c r="EO60" i="1"/>
  <c r="EP60" i="1" s="1"/>
  <c r="EO73" i="1"/>
  <c r="EP73" i="1" s="1"/>
  <c r="EO79" i="1"/>
  <c r="EP79" i="1" s="1"/>
  <c r="EO86" i="1"/>
  <c r="EP86" i="1" s="1"/>
  <c r="EO92" i="1"/>
  <c r="EP92" i="1" s="1"/>
  <c r="EO105" i="1"/>
  <c r="EP105" i="1" s="1"/>
  <c r="EO111" i="1"/>
  <c r="EP111" i="1" s="1"/>
  <c r="EO118" i="1"/>
  <c r="EP118" i="1" s="1"/>
  <c r="EO124" i="1"/>
  <c r="EP124" i="1" s="1"/>
  <c r="EO137" i="1"/>
  <c r="EP137" i="1" s="1"/>
  <c r="EO143" i="1"/>
  <c r="EP143" i="1" s="1"/>
  <c r="EO150" i="1"/>
  <c r="EP150" i="1" s="1"/>
  <c r="EO156" i="1"/>
  <c r="EP156" i="1" s="1"/>
  <c r="EO169" i="1"/>
  <c r="EP169" i="1" s="1"/>
  <c r="EO175" i="1"/>
  <c r="EP175" i="1" s="1"/>
  <c r="EO182" i="1"/>
  <c r="EP182" i="1" s="1"/>
  <c r="EO188" i="1"/>
  <c r="EP188" i="1" s="1"/>
  <c r="EO201" i="1"/>
  <c r="EP201" i="1" s="1"/>
  <c r="EO207" i="1"/>
  <c r="EP207" i="1" s="1"/>
  <c r="EO214" i="1"/>
  <c r="EP214" i="1" s="1"/>
  <c r="EO220" i="1"/>
  <c r="EP220" i="1" s="1"/>
  <c r="EO233" i="1"/>
  <c r="EP233" i="1" s="1"/>
  <c r="EO239" i="1"/>
  <c r="EP239" i="1" s="1"/>
  <c r="EO246" i="1"/>
  <c r="EP246" i="1" s="1"/>
  <c r="EO252" i="1"/>
  <c r="EP252" i="1" s="1"/>
  <c r="EO265" i="1"/>
  <c r="EP265" i="1" s="1"/>
  <c r="EO271" i="1"/>
  <c r="EP271" i="1" s="1"/>
  <c r="EO278" i="1"/>
  <c r="EP278" i="1" s="1"/>
  <c r="EO284" i="1"/>
  <c r="EP284" i="1" s="1"/>
  <c r="EO3" i="1"/>
  <c r="EP3" i="1" s="1"/>
  <c r="EO10" i="1"/>
  <c r="EP10" i="1" s="1"/>
  <c r="EO16" i="1"/>
  <c r="EP16" i="1" s="1"/>
  <c r="EO29" i="1"/>
  <c r="EP29" i="1" s="1"/>
  <c r="EO35" i="1"/>
  <c r="EP35" i="1" s="1"/>
  <c r="EO42" i="1"/>
  <c r="EP42" i="1" s="1"/>
  <c r="EO48" i="1"/>
  <c r="EP48" i="1" s="1"/>
  <c r="EO61" i="1"/>
  <c r="EP61" i="1" s="1"/>
  <c r="EO67" i="1"/>
  <c r="EP67" i="1" s="1"/>
  <c r="EO74" i="1"/>
  <c r="EP74" i="1" s="1"/>
  <c r="EO80" i="1"/>
  <c r="EP80" i="1" s="1"/>
  <c r="EO93" i="1"/>
  <c r="EP93" i="1" s="1"/>
  <c r="EO99" i="1"/>
  <c r="EP99" i="1" s="1"/>
  <c r="EO106" i="1"/>
  <c r="EP106" i="1" s="1"/>
  <c r="EO112" i="1"/>
  <c r="EP112" i="1" s="1"/>
  <c r="EO125" i="1"/>
  <c r="EP125" i="1" s="1"/>
  <c r="EO131" i="1"/>
  <c r="EP131" i="1" s="1"/>
  <c r="EO138" i="1"/>
  <c r="EP138" i="1" s="1"/>
  <c r="EO144" i="1"/>
  <c r="EP144" i="1" s="1"/>
  <c r="EO157" i="1"/>
  <c r="EP157" i="1" s="1"/>
  <c r="EO163" i="1"/>
  <c r="EP163" i="1" s="1"/>
  <c r="EO170" i="1"/>
  <c r="EP170" i="1" s="1"/>
  <c r="EO176" i="1"/>
  <c r="EP176" i="1" s="1"/>
  <c r="EO189" i="1"/>
  <c r="EP189" i="1" s="1"/>
  <c r="EO195" i="1"/>
  <c r="EP195" i="1" s="1"/>
  <c r="EO202" i="1"/>
  <c r="EP202" i="1" s="1"/>
  <c r="EO208" i="1"/>
  <c r="EP208" i="1" s="1"/>
  <c r="EO221" i="1"/>
  <c r="EP221" i="1" s="1"/>
  <c r="EO227" i="1"/>
  <c r="EP227" i="1" s="1"/>
  <c r="EO234" i="1"/>
  <c r="EP234" i="1" s="1"/>
  <c r="EO240" i="1"/>
  <c r="EP240" i="1" s="1"/>
  <c r="EO253" i="1"/>
  <c r="EP253" i="1" s="1"/>
  <c r="EO259" i="1"/>
  <c r="EP259" i="1" s="1"/>
  <c r="EO266" i="1"/>
  <c r="EP266" i="1" s="1"/>
  <c r="EO272" i="1"/>
  <c r="EP272" i="1" s="1"/>
  <c r="EO285" i="1"/>
  <c r="EP285" i="1" s="1"/>
  <c r="EO291" i="1"/>
  <c r="EP291" i="1" s="1"/>
  <c r="EL24" i="1"/>
  <c r="EL121" i="1"/>
  <c r="EL185" i="1"/>
  <c r="EL249" i="1"/>
  <c r="EL38" i="1"/>
  <c r="EL54" i="1"/>
  <c r="EL41" i="1"/>
  <c r="EL272" i="1"/>
  <c r="EL134" i="1"/>
  <c r="EL198" i="1"/>
  <c r="EL57" i="1"/>
  <c r="EL137" i="1"/>
  <c r="EL201" i="1"/>
  <c r="EL266" i="1"/>
  <c r="EL153" i="1"/>
  <c r="EL217" i="1"/>
  <c r="EL91" i="1"/>
  <c r="EL170" i="1"/>
  <c r="EL234" i="1"/>
  <c r="EL169" i="1"/>
  <c r="EL233" i="1"/>
  <c r="EL285" i="1"/>
  <c r="EO2" i="1"/>
  <c r="EP2" i="1" s="1"/>
  <c r="EL37" i="1"/>
  <c r="EL10" i="1"/>
  <c r="EL26" i="1"/>
  <c r="EL42" i="1"/>
  <c r="EL50" i="1"/>
  <c r="EL58" i="1"/>
  <c r="EL66" i="1"/>
  <c r="EL74" i="1"/>
  <c r="EL82" i="1"/>
  <c r="EL90" i="1"/>
  <c r="EL98" i="1"/>
  <c r="EL106" i="1"/>
  <c r="EL18" i="1"/>
  <c r="EL5" i="1"/>
  <c r="EL43" i="1"/>
  <c r="EL59" i="1"/>
  <c r="EL21" i="1"/>
  <c r="EL51" i="1"/>
  <c r="EL73" i="1"/>
  <c r="EL47" i="1"/>
  <c r="EL55" i="1"/>
  <c r="EL118" i="1"/>
  <c r="EL2" i="1"/>
  <c r="EL89" i="1"/>
  <c r="EL9" i="1"/>
  <c r="EL17" i="1"/>
  <c r="EL25" i="1"/>
  <c r="EL33" i="1"/>
  <c r="EL111" i="1"/>
  <c r="EL119" i="1"/>
  <c r="EL127" i="1"/>
  <c r="EL135" i="1"/>
  <c r="EL143" i="1"/>
  <c r="EL151" i="1"/>
  <c r="EL159" i="1"/>
  <c r="EL167" i="1"/>
  <c r="EL175" i="1"/>
  <c r="EL183" i="1"/>
  <c r="EL191" i="1"/>
  <c r="EL199" i="1"/>
  <c r="EL207" i="1"/>
  <c r="EL215" i="1"/>
  <c r="EL223" i="1"/>
  <c r="EL231" i="1"/>
  <c r="EL239" i="1"/>
  <c r="EL247" i="1"/>
  <c r="EL255" i="1"/>
  <c r="EL263" i="1"/>
  <c r="EL271" i="1"/>
  <c r="EL279" i="1"/>
  <c r="EL287" i="1"/>
  <c r="EL3" i="1"/>
  <c r="EL19" i="1"/>
  <c r="EL35" i="1"/>
  <c r="EL52" i="1"/>
  <c r="EL68" i="1"/>
  <c r="EL84" i="1"/>
  <c r="EL100" i="1"/>
  <c r="EL116" i="1"/>
  <c r="EL132" i="1"/>
  <c r="EL164" i="1"/>
  <c r="EL180" i="1"/>
  <c r="EL196" i="1"/>
  <c r="EL212" i="1"/>
  <c r="EL228" i="1"/>
  <c r="EL244" i="1"/>
  <c r="EL260" i="1"/>
  <c r="EL273" i="1"/>
  <c r="EL286" i="1"/>
  <c r="EL4" i="1"/>
  <c r="EL20" i="1"/>
  <c r="EL36" i="1"/>
  <c r="EL53" i="1"/>
  <c r="EL69" i="1"/>
  <c r="EL85" i="1"/>
  <c r="EL101" i="1"/>
  <c r="EL117" i="1"/>
  <c r="EL133" i="1"/>
  <c r="EL149" i="1"/>
  <c r="EL165" i="1"/>
  <c r="EL181" i="1"/>
  <c r="EL197" i="1"/>
  <c r="EL213" i="1"/>
  <c r="EL229" i="1"/>
  <c r="EL245" i="1"/>
  <c r="EL261" i="1"/>
  <c r="EL274" i="1"/>
  <c r="EL280" i="1"/>
  <c r="EL122" i="1"/>
  <c r="EL154" i="1"/>
  <c r="EL250" i="1"/>
  <c r="EL15" i="1"/>
  <c r="EL31" i="1"/>
  <c r="EL48" i="1"/>
  <c r="EL64" i="1"/>
  <c r="EL80" i="1"/>
  <c r="EL96" i="1"/>
  <c r="EL112" i="1"/>
  <c r="EL128" i="1"/>
  <c r="EL144" i="1"/>
  <c r="EL160" i="1"/>
  <c r="EL176" i="1"/>
  <c r="EL192" i="1"/>
  <c r="EL208" i="1"/>
  <c r="EL224" i="1"/>
  <c r="EL240" i="1"/>
  <c r="EL256" i="1"/>
  <c r="EL262" i="1"/>
  <c r="EL268" i="1"/>
  <c r="EL281" i="1"/>
  <c r="EL63" i="1"/>
  <c r="EL79" i="1"/>
  <c r="EL115" i="1"/>
  <c r="EL131" i="1"/>
  <c r="EL195" i="1"/>
  <c r="EL211" i="1"/>
  <c r="EL243" i="1"/>
  <c r="EL259" i="1"/>
  <c r="EL16" i="1"/>
  <c r="EL32" i="1"/>
  <c r="EL49" i="1"/>
  <c r="EL65" i="1"/>
  <c r="EL81" i="1"/>
  <c r="EL97" i="1"/>
  <c r="EL113" i="1"/>
  <c r="EL123" i="1"/>
  <c r="EL129" i="1"/>
  <c r="EL139" i="1"/>
  <c r="EL145" i="1"/>
  <c r="EL155" i="1"/>
  <c r="EL161" i="1"/>
  <c r="EL171" i="1"/>
  <c r="EL177" i="1"/>
  <c r="EL187" i="1"/>
  <c r="EL193" i="1"/>
  <c r="EL203" i="1"/>
  <c r="EL209" i="1"/>
  <c r="EL219" i="1"/>
  <c r="EL225" i="1"/>
  <c r="EL235" i="1"/>
  <c r="EL241" i="1"/>
  <c r="EL251" i="1"/>
  <c r="EL257" i="1"/>
  <c r="EL269" i="1"/>
  <c r="EL275" i="1"/>
  <c r="EL282" i="1"/>
  <c r="EL288" i="1"/>
  <c r="EL11" i="1"/>
  <c r="EL27" i="1"/>
  <c r="EL44" i="1"/>
  <c r="EL60" i="1"/>
  <c r="EL76" i="1"/>
  <c r="EL92" i="1"/>
  <c r="EL108" i="1"/>
  <c r="EL124" i="1"/>
  <c r="EL140" i="1"/>
  <c r="EL156" i="1"/>
  <c r="EL172" i="1"/>
  <c r="EL188" i="1"/>
  <c r="EL204" i="1"/>
  <c r="EL220" i="1"/>
  <c r="EL236" i="1"/>
  <c r="EL252" i="1"/>
  <c r="EL270" i="1"/>
  <c r="EL276" i="1"/>
  <c r="EL289" i="1"/>
  <c r="EL40" i="1"/>
  <c r="EL12" i="1"/>
  <c r="EL28" i="1"/>
  <c r="EL45" i="1"/>
  <c r="EL61" i="1"/>
  <c r="EL71" i="1"/>
  <c r="EL77" i="1"/>
  <c r="EL87" i="1"/>
  <c r="EL93" i="1"/>
  <c r="EL103" i="1"/>
  <c r="EL109" i="1"/>
  <c r="EL114" i="1"/>
  <c r="EL125" i="1"/>
  <c r="EL130" i="1"/>
  <c r="EL141" i="1"/>
  <c r="EL146" i="1"/>
  <c r="EL157" i="1"/>
  <c r="EL162" i="1"/>
  <c r="EL173" i="1"/>
  <c r="EL178" i="1"/>
  <c r="EL189" i="1"/>
  <c r="EL194" i="1"/>
  <c r="EL205" i="1"/>
  <c r="EL210" i="1"/>
  <c r="EL221" i="1"/>
  <c r="EL226" i="1"/>
  <c r="EL237" i="1"/>
  <c r="EL242" i="1"/>
  <c r="EL253" i="1"/>
  <c r="EL258" i="1"/>
  <c r="EL264" i="1"/>
  <c r="EL277" i="1"/>
  <c r="EL283" i="1"/>
  <c r="EL290" i="1"/>
  <c r="EL7" i="1"/>
  <c r="EL23" i="1"/>
  <c r="EL39" i="1"/>
  <c r="EL56" i="1"/>
  <c r="EL72" i="1"/>
  <c r="EL88" i="1"/>
  <c r="EL104" i="1"/>
  <c r="EL120" i="1"/>
  <c r="EL136" i="1"/>
  <c r="EL152" i="1"/>
  <c r="EL168" i="1"/>
  <c r="EL184" i="1"/>
  <c r="EL200" i="1"/>
  <c r="EL216" i="1"/>
  <c r="EL232" i="1"/>
  <c r="EL248" i="1"/>
  <c r="EL265" i="1"/>
  <c r="EL278" i="1"/>
  <c r="EL284" i="1"/>
  <c r="EL148" i="1"/>
  <c r="ET207" i="1"/>
  <c r="EV207" i="1" s="1"/>
  <c r="EW207" i="1" s="1"/>
  <c r="ET114" i="1"/>
  <c r="ET146" i="1"/>
  <c r="ET138" i="1"/>
  <c r="ET54" i="1"/>
  <c r="ET206" i="1"/>
  <c r="ET214" i="1"/>
  <c r="ET53" i="1"/>
  <c r="ET109" i="1"/>
  <c r="ET166" i="1"/>
  <c r="ET219" i="1"/>
  <c r="EV219" i="1" s="1"/>
  <c r="EW219" i="1" s="1"/>
  <c r="ET201" i="1"/>
  <c r="ET217" i="1"/>
  <c r="ET111" i="1"/>
  <c r="EV111" i="1" s="1"/>
  <c r="EW111" i="1" s="1"/>
  <c r="ET119" i="1"/>
  <c r="ET127" i="1"/>
  <c r="ET143" i="1"/>
  <c r="EV143" i="1" s="1"/>
  <c r="EW143" i="1" s="1"/>
  <c r="ET151" i="1"/>
  <c r="ET113" i="1"/>
  <c r="ET121" i="1"/>
  <c r="EV121" i="1" s="1"/>
  <c r="EW121" i="1" s="1"/>
  <c r="ET137" i="1"/>
  <c r="ET169" i="1"/>
  <c r="ET209" i="1"/>
  <c r="ET108" i="1"/>
  <c r="ET123" i="1"/>
  <c r="ET139" i="1"/>
  <c r="EV139" i="1" s="1"/>
  <c r="EW139" i="1" s="1"/>
  <c r="ET147" i="1"/>
  <c r="EV147" i="1" s="1"/>
  <c r="EW147" i="1" s="1"/>
  <c r="ET3" i="1"/>
  <c r="ET164" i="1"/>
  <c r="EY164" i="1" s="1"/>
  <c r="ET228" i="1"/>
  <c r="ET233" i="1"/>
  <c r="ET235" i="1"/>
  <c r="EV235" i="1" s="1"/>
  <c r="EW235" i="1" s="1"/>
  <c r="ET243" i="1"/>
  <c r="EV243" i="1" s="1"/>
  <c r="EW243" i="1" s="1"/>
  <c r="ET261" i="1"/>
  <c r="ET268" i="1"/>
  <c r="ET275" i="1"/>
  <c r="ET289" i="1"/>
  <c r="ET14" i="1"/>
  <c r="ET19" i="1"/>
  <c r="EV19" i="1" s="1"/>
  <c r="EW19" i="1" s="1"/>
  <c r="ET35" i="1"/>
  <c r="ET36" i="1"/>
  <c r="ET150" i="1"/>
  <c r="EV150" i="1" s="1"/>
  <c r="EW150" i="1" s="1"/>
  <c r="ET229" i="1"/>
  <c r="ET43" i="1"/>
  <c r="ET48" i="1"/>
  <c r="ET49" i="1"/>
  <c r="ET159" i="1"/>
  <c r="ET61" i="1"/>
  <c r="EV61" i="1" s="1"/>
  <c r="EW61" i="1" s="1"/>
  <c r="ET80" i="1"/>
  <c r="ET81" i="1"/>
  <c r="EV81" i="1" s="1"/>
  <c r="EW81" i="1" s="1"/>
  <c r="ET205" i="1"/>
  <c r="EV205" i="1" s="1"/>
  <c r="EW205" i="1" s="1"/>
  <c r="ET4" i="1"/>
  <c r="ET85" i="1"/>
  <c r="ET98" i="1"/>
  <c r="ET31" i="1"/>
  <c r="EV31" i="1" s="1"/>
  <c r="EW31" i="1" s="1"/>
  <c r="ET23" i="1"/>
  <c r="ET50" i="1"/>
  <c r="ET118" i="1"/>
  <c r="ET170" i="1"/>
  <c r="EV170" i="1" s="1"/>
  <c r="EW170" i="1" s="1"/>
  <c r="ET174" i="1"/>
  <c r="EV174" i="1" s="1"/>
  <c r="EW174" i="1" s="1"/>
  <c r="ET212" i="1"/>
  <c r="ET213" i="1"/>
  <c r="ET278" i="1"/>
  <c r="ET284" i="1"/>
  <c r="ET287" i="1"/>
  <c r="EV287" i="1" s="1"/>
  <c r="EW287" i="1" s="1"/>
  <c r="ET291" i="1"/>
  <c r="ET220" i="1"/>
  <c r="EV220" i="1" s="1"/>
  <c r="EW220" i="1" s="1"/>
  <c r="ET221" i="1"/>
  <c r="ET222" i="1"/>
  <c r="EV222" i="1" s="1"/>
  <c r="EW222" i="1" s="1"/>
  <c r="ET246" i="1"/>
  <c r="ET256" i="1"/>
  <c r="EV256" i="1" s="1"/>
  <c r="EW256" i="1" s="1"/>
  <c r="ET257" i="1"/>
  <c r="ET102" i="1"/>
  <c r="EV102" i="1" s="1"/>
  <c r="EW102" i="1" s="1"/>
  <c r="ET66" i="1"/>
  <c r="ET69" i="1"/>
  <c r="ET70" i="1"/>
  <c r="ET178" i="1"/>
  <c r="EV178" i="1" s="1"/>
  <c r="EW178" i="1" s="1"/>
  <c r="ET183" i="1"/>
  <c r="EV183" i="1" s="1"/>
  <c r="EW183" i="1" s="1"/>
  <c r="ET223" i="1"/>
  <c r="ET224" i="1"/>
  <c r="ET225" i="1"/>
  <c r="ET226" i="1"/>
  <c r="ET227" i="1"/>
  <c r="EV227" i="1" s="1"/>
  <c r="EW227" i="1" s="1"/>
  <c r="ET7" i="1"/>
  <c r="EV7" i="1" s="1"/>
  <c r="EW7" i="1" s="1"/>
  <c r="ET8" i="1"/>
  <c r="ET11" i="1"/>
  <c r="ET12" i="1"/>
  <c r="EV12" i="1" s="1"/>
  <c r="EW12" i="1" s="1"/>
  <c r="ET13" i="1"/>
  <c r="ET58" i="1"/>
  <c r="ET74" i="1"/>
  <c r="ET75" i="1"/>
  <c r="ET76" i="1"/>
  <c r="ET77" i="1"/>
  <c r="ET263" i="1"/>
  <c r="EV263" i="1" s="1"/>
  <c r="EW263" i="1" s="1"/>
  <c r="ET264" i="1"/>
  <c r="ET267" i="1"/>
  <c r="EV267" i="1" s="1"/>
  <c r="EW267" i="1" s="1"/>
  <c r="ET107" i="1"/>
  <c r="ET16" i="1"/>
  <c r="ET20" i="1"/>
  <c r="ET87" i="1"/>
  <c r="ET89" i="1"/>
  <c r="ET91" i="1"/>
  <c r="EV91" i="1" s="1"/>
  <c r="EW91" i="1" s="1"/>
  <c r="ET190" i="1"/>
  <c r="ET197" i="1"/>
  <c r="ET272" i="1"/>
  <c r="ET273" i="1"/>
  <c r="ET274" i="1"/>
  <c r="EV274" i="1" s="1"/>
  <c r="EW274" i="1" s="1"/>
  <c r="ET93" i="1"/>
  <c r="ET94" i="1"/>
  <c r="ET95" i="1"/>
  <c r="ET97" i="1"/>
  <c r="ET99" i="1"/>
  <c r="EV99" i="1" s="1"/>
  <c r="EW99" i="1" s="1"/>
  <c r="ET152" i="1"/>
  <c r="EV152" i="1" s="1"/>
  <c r="EW152" i="1" s="1"/>
  <c r="ET153" i="1"/>
  <c r="ET155" i="1"/>
  <c r="ET156" i="1"/>
  <c r="EV156" i="1" s="1"/>
  <c r="EW156" i="1" s="1"/>
  <c r="ET158" i="1"/>
  <c r="EV158" i="1" s="1"/>
  <c r="EW158" i="1" s="1"/>
  <c r="ET160" i="1"/>
  <c r="ET198" i="1"/>
  <c r="ET22" i="1"/>
  <c r="ET24" i="1"/>
  <c r="ET25" i="1"/>
  <c r="ET26" i="1"/>
  <c r="EV26" i="1" s="1"/>
  <c r="EW26" i="1" s="1"/>
  <c r="ET27" i="1"/>
  <c r="ET29" i="1"/>
  <c r="EV29" i="1" s="1"/>
  <c r="EW29" i="1" s="1"/>
  <c r="ET45" i="1"/>
  <c r="ET46" i="1"/>
  <c r="ET47" i="1"/>
  <c r="EV47" i="1" s="1"/>
  <c r="EW47" i="1" s="1"/>
  <c r="ET63" i="1"/>
  <c r="EV63" i="1" s="1"/>
  <c r="EW63" i="1" s="1"/>
  <c r="ET88" i="1"/>
  <c r="ET106" i="1"/>
  <c r="EV106" i="1" s="1"/>
  <c r="EW106" i="1" s="1"/>
  <c r="ET129" i="1"/>
  <c r="EV129" i="1" s="1"/>
  <c r="EW129" i="1" s="1"/>
  <c r="ET130" i="1"/>
  <c r="ET131" i="1"/>
  <c r="EV131" i="1" s="1"/>
  <c r="EW131" i="1" s="1"/>
  <c r="ET188" i="1"/>
  <c r="ET189" i="1"/>
  <c r="EV189" i="1" s="1"/>
  <c r="EW189" i="1" s="1"/>
  <c r="ET193" i="1"/>
  <c r="ET194" i="1"/>
  <c r="ET237" i="1"/>
  <c r="EV237" i="1" s="1"/>
  <c r="EW237" i="1" s="1"/>
  <c r="ET265" i="1"/>
  <c r="EV265" i="1" s="1"/>
  <c r="EW265" i="1" s="1"/>
  <c r="ET269" i="1"/>
  <c r="ET271" i="1"/>
  <c r="ET286" i="1"/>
  <c r="EV286" i="1" s="1"/>
  <c r="EW286" i="1" s="1"/>
  <c r="ET288" i="1"/>
  <c r="ET290" i="1"/>
  <c r="EV290" i="1" s="1"/>
  <c r="EW290" i="1" s="1"/>
  <c r="ET167" i="1"/>
  <c r="EV167" i="1" s="1"/>
  <c r="EW167" i="1" s="1"/>
  <c r="ET64" i="1"/>
  <c r="ET65" i="1"/>
  <c r="EV65" i="1" s="1"/>
  <c r="EW65" i="1" s="1"/>
  <c r="ET116" i="1"/>
  <c r="ET135" i="1"/>
  <c r="EV135" i="1" s="1"/>
  <c r="EW135" i="1" s="1"/>
  <c r="ET154" i="1"/>
  <c r="EV154" i="1" s="1"/>
  <c r="EW154" i="1" s="1"/>
  <c r="ET244" i="1"/>
  <c r="EV244" i="1" s="1"/>
  <c r="EW244" i="1" s="1"/>
  <c r="ET245" i="1"/>
  <c r="ET249" i="1"/>
  <c r="ET251" i="1"/>
  <c r="ET252" i="1"/>
  <c r="ET253" i="1"/>
  <c r="EV253" i="1" s="1"/>
  <c r="EW253" i="1" s="1"/>
  <c r="ET134" i="1"/>
  <c r="ET90" i="1"/>
  <c r="ET115" i="1"/>
  <c r="ET157" i="1"/>
  <c r="ET39" i="1"/>
  <c r="ET161" i="1"/>
  <c r="EV161" i="1" s="1"/>
  <c r="EW161" i="1" s="1"/>
  <c r="ET184" i="1"/>
  <c r="ET230" i="1"/>
  <c r="ET259" i="1"/>
  <c r="ET260" i="1"/>
  <c r="EV260" i="1" s="1"/>
  <c r="EW260" i="1" s="1"/>
  <c r="ET276" i="1"/>
  <c r="ET21" i="1"/>
  <c r="ET40" i="1"/>
  <c r="EV40" i="1" s="1"/>
  <c r="EW40" i="1" s="1"/>
  <c r="ET41" i="1"/>
  <c r="EV41" i="1" s="1"/>
  <c r="EW41" i="1" s="1"/>
  <c r="ET42" i="1"/>
  <c r="EV42" i="1" s="1"/>
  <c r="EW42" i="1" s="1"/>
  <c r="ET55" i="1"/>
  <c r="ET59" i="1"/>
  <c r="ET60" i="1"/>
  <c r="ET82" i="1"/>
  <c r="ET83" i="1"/>
  <c r="ET84" i="1"/>
  <c r="EV84" i="1" s="1"/>
  <c r="EW84" i="1" s="1"/>
  <c r="ET100" i="1"/>
  <c r="ET103" i="1"/>
  <c r="ET104" i="1"/>
  <c r="ET122" i="1"/>
  <c r="ET124" i="1"/>
  <c r="EV124" i="1" s="1"/>
  <c r="EW124" i="1" s="1"/>
  <c r="ET142" i="1"/>
  <c r="EV142" i="1" s="1"/>
  <c r="EW142" i="1" s="1"/>
  <c r="ET149" i="1"/>
  <c r="ET162" i="1"/>
  <c r="ET163" i="1"/>
  <c r="ET187" i="1"/>
  <c r="ET211" i="1"/>
  <c r="ET234" i="1"/>
  <c r="EV234" i="1" s="1"/>
  <c r="EW234" i="1" s="1"/>
  <c r="ET277" i="1"/>
  <c r="ET280" i="1"/>
  <c r="ET281" i="1"/>
  <c r="EV281" i="1" s="1"/>
  <c r="EW281" i="1" s="1"/>
  <c r="ET283" i="1"/>
  <c r="ET15" i="1"/>
  <c r="ET5" i="1"/>
  <c r="ET17" i="1"/>
  <c r="ET18" i="1"/>
  <c r="EV18" i="1" s="1"/>
  <c r="EW18" i="1" s="1"/>
  <c r="ET28" i="1"/>
  <c r="EV28" i="1" s="1"/>
  <c r="EW28" i="1" s="1"/>
  <c r="ET37" i="1"/>
  <c r="EV37" i="1" s="1"/>
  <c r="EW37" i="1" s="1"/>
  <c r="ET67" i="1"/>
  <c r="ET68" i="1"/>
  <c r="ET92" i="1"/>
  <c r="EV92" i="1" s="1"/>
  <c r="EW92" i="1" s="1"/>
  <c r="ET96" i="1"/>
  <c r="EV96" i="1" s="1"/>
  <c r="EW96" i="1" s="1"/>
  <c r="ET175" i="1"/>
  <c r="ET185" i="1"/>
  <c r="ET186" i="1"/>
  <c r="EV186" i="1" s="1"/>
  <c r="EW186" i="1" s="1"/>
  <c r="ET199" i="1"/>
  <c r="EV199" i="1" s="1"/>
  <c r="EW199" i="1" s="1"/>
  <c r="ET232" i="1"/>
  <c r="EV232" i="1" s="1"/>
  <c r="EW232" i="1" s="1"/>
  <c r="ET266" i="1"/>
  <c r="ET62" i="1"/>
  <c r="ET105" i="1"/>
  <c r="ET176" i="1"/>
  <c r="EV176" i="1" s="1"/>
  <c r="EW176" i="1" s="1"/>
  <c r="ET177" i="1"/>
  <c r="EV177" i="1" s="1"/>
  <c r="EW177" i="1" s="1"/>
  <c r="ET248" i="1"/>
  <c r="ET262" i="1"/>
  <c r="EV262" i="1" s="1"/>
  <c r="EW262" i="1" s="1"/>
  <c r="ET6" i="1"/>
  <c r="EV6" i="1" s="1"/>
  <c r="EW6" i="1" s="1"/>
  <c r="ET38" i="1"/>
  <c r="EV38" i="1" s="1"/>
  <c r="EW38" i="1" s="1"/>
  <c r="ET126" i="1"/>
  <c r="ET132" i="1"/>
  <c r="EV132" i="1" s="1"/>
  <c r="EW132" i="1" s="1"/>
  <c r="ET144" i="1"/>
  <c r="ET30" i="1"/>
  <c r="ET71" i="1"/>
  <c r="EV71" i="1" s="1"/>
  <c r="EW71" i="1" s="1"/>
  <c r="ET78" i="1"/>
  <c r="ET101" i="1"/>
  <c r="EV101" i="1" s="1"/>
  <c r="EW101" i="1" s="1"/>
  <c r="ET171" i="1"/>
  <c r="ET179" i="1"/>
  <c r="ET195" i="1"/>
  <c r="EV195" i="1" s="1"/>
  <c r="EW195" i="1" s="1"/>
  <c r="ET202" i="1"/>
  <c r="ET238" i="1"/>
  <c r="EV238" i="1" s="1"/>
  <c r="EW238" i="1" s="1"/>
  <c r="ET270" i="1"/>
  <c r="EV270" i="1" s="1"/>
  <c r="EW270" i="1" s="1"/>
  <c r="ET2" i="1"/>
  <c r="ET56" i="1"/>
  <c r="ET57" i="1"/>
  <c r="ET79" i="1"/>
  <c r="EV79" i="1" s="1"/>
  <c r="EW79" i="1" s="1"/>
  <c r="ET86" i="1"/>
  <c r="ET128" i="1"/>
  <c r="ET140" i="1"/>
  <c r="ET148" i="1"/>
  <c r="ET165" i="1"/>
  <c r="ET172" i="1"/>
  <c r="EV172" i="1" s="1"/>
  <c r="EW172" i="1" s="1"/>
  <c r="ET180" i="1"/>
  <c r="ET203" i="1"/>
  <c r="ET218" i="1"/>
  <c r="ET239" i="1"/>
  <c r="ET250" i="1"/>
  <c r="ET279" i="1"/>
  <c r="ET282" i="1"/>
  <c r="EV282" i="1" s="1"/>
  <c r="EW282" i="1" s="1"/>
  <c r="ET285" i="1"/>
  <c r="ET9" i="1"/>
  <c r="ET10" i="1"/>
  <c r="ET32" i="1"/>
  <c r="ET33" i="1"/>
  <c r="EV33" i="1" s="1"/>
  <c r="EW33" i="1" s="1"/>
  <c r="ET34" i="1"/>
  <c r="EV34" i="1" s="1"/>
  <c r="EW34" i="1" s="1"/>
  <c r="ET44" i="1"/>
  <c r="EV44" i="1" s="1"/>
  <c r="EW44" i="1" s="1"/>
  <c r="ET51" i="1"/>
  <c r="ET52" i="1"/>
  <c r="EV52" i="1" s="1"/>
  <c r="EW52" i="1" s="1"/>
  <c r="ET72" i="1"/>
  <c r="ET73" i="1"/>
  <c r="ET110" i="1"/>
  <c r="ET136" i="1"/>
  <c r="ET173" i="1"/>
  <c r="ET181" i="1"/>
  <c r="ET182" i="1"/>
  <c r="ET191" i="1"/>
  <c r="EV191" i="1" s="1"/>
  <c r="EW191" i="1" s="1"/>
  <c r="ET196" i="1"/>
  <c r="ET204" i="1"/>
  <c r="ET210" i="1"/>
  <c r="ET236" i="1"/>
  <c r="ET240" i="1"/>
  <c r="EV240" i="1" s="1"/>
  <c r="EW240" i="1" s="1"/>
  <c r="ET241" i="1"/>
  <c r="EV241" i="1" s="1"/>
  <c r="EW241" i="1" s="1"/>
  <c r="ET242" i="1"/>
  <c r="EV242" i="1" s="1"/>
  <c r="EW242" i="1" s="1"/>
  <c r="ET254" i="1"/>
  <c r="EV254" i="1" s="1"/>
  <c r="EW254" i="1" s="1"/>
  <c r="ET255" i="1"/>
  <c r="ET258" i="1"/>
  <c r="EZ108" i="1"/>
  <c r="EY112" i="1"/>
  <c r="EZ58" i="1"/>
  <c r="EZ66" i="1"/>
  <c r="EZ74" i="1"/>
  <c r="EZ82" i="1"/>
  <c r="EY120" i="1"/>
  <c r="ET117" i="1"/>
  <c r="EV117" i="1" s="1"/>
  <c r="EW117" i="1" s="1"/>
  <c r="ET133" i="1"/>
  <c r="EV133" i="1" s="1"/>
  <c r="EW133" i="1" s="1"/>
  <c r="ET141" i="1"/>
  <c r="EV141" i="1" s="1"/>
  <c r="EW141" i="1" s="1"/>
  <c r="ET125" i="1"/>
  <c r="EV125" i="1" s="1"/>
  <c r="EW125" i="1" s="1"/>
  <c r="EZ159" i="1"/>
  <c r="EZ167" i="1"/>
  <c r="EY168" i="1"/>
  <c r="ET145" i="1"/>
  <c r="EV145" i="1" s="1"/>
  <c r="EW145" i="1" s="1"/>
  <c r="EZ206" i="1"/>
  <c r="ET200" i="1"/>
  <c r="EV200" i="1" s="1"/>
  <c r="EW200" i="1" s="1"/>
  <c r="ET215" i="1"/>
  <c r="EV215" i="1" s="1"/>
  <c r="EW215" i="1" s="1"/>
  <c r="ET216" i="1"/>
  <c r="EV216" i="1" s="1"/>
  <c r="EW216" i="1" s="1"/>
  <c r="ET192" i="1"/>
  <c r="EV192" i="1" s="1"/>
  <c r="EW192" i="1" s="1"/>
  <c r="ET208" i="1"/>
  <c r="EV208" i="1" s="1"/>
  <c r="EW208" i="1" s="1"/>
  <c r="ET231" i="1"/>
  <c r="EV231" i="1" s="1"/>
  <c r="EW231" i="1" s="1"/>
  <c r="ET247" i="1"/>
  <c r="EV247" i="1" s="1"/>
  <c r="EW247" i="1" s="1"/>
  <c r="EY207" i="1" l="1"/>
  <c r="FE164" i="1"/>
  <c r="FA164" i="1"/>
  <c r="FB164" i="1" s="1"/>
  <c r="FC164" i="1" s="1"/>
  <c r="EV54" i="1"/>
  <c r="EW54" i="1" s="1"/>
  <c r="EY54" i="1"/>
  <c r="FE207" i="1"/>
  <c r="FA207" i="1"/>
  <c r="FB207" i="1" s="1"/>
  <c r="FC207" i="1" s="1"/>
  <c r="FE168" i="1"/>
  <c r="FA168" i="1"/>
  <c r="FB168" i="1" s="1"/>
  <c r="FC168" i="1" s="1"/>
  <c r="FE120" i="1"/>
  <c r="FA120" i="1"/>
  <c r="FB120" i="1" s="1"/>
  <c r="FE112" i="1"/>
  <c r="FA112" i="1"/>
  <c r="FB112" i="1" s="1"/>
  <c r="EV180" i="1"/>
  <c r="EW180" i="1" s="1"/>
  <c r="EY229" i="1"/>
  <c r="FA229" i="1" s="1"/>
  <c r="FB229" i="1" s="1"/>
  <c r="FC229" i="1" s="1"/>
  <c r="EV229" i="1"/>
  <c r="EW229" i="1" s="1"/>
  <c r="EY146" i="1"/>
  <c r="EV146" i="1"/>
  <c r="EW146" i="1" s="1"/>
  <c r="EV285" i="1"/>
  <c r="EW285" i="1" s="1"/>
  <c r="EV56" i="1"/>
  <c r="EW56" i="1" s="1"/>
  <c r="EV266" i="1"/>
  <c r="EW266" i="1" s="1"/>
  <c r="EY68" i="1"/>
  <c r="EV68" i="1"/>
  <c r="EW68" i="1" s="1"/>
  <c r="EV283" i="1"/>
  <c r="EW283" i="1" s="1"/>
  <c r="EY162" i="1"/>
  <c r="EV162" i="1"/>
  <c r="EW162" i="1" s="1"/>
  <c r="EV39" i="1"/>
  <c r="EW39" i="1" s="1"/>
  <c r="EV249" i="1"/>
  <c r="EW249" i="1" s="1"/>
  <c r="EV194" i="1"/>
  <c r="EW194" i="1" s="1"/>
  <c r="EY88" i="1"/>
  <c r="EV88" i="1"/>
  <c r="EW88" i="1" s="1"/>
  <c r="EY25" i="1"/>
  <c r="EV25" i="1"/>
  <c r="EW25" i="1" s="1"/>
  <c r="EV153" i="1"/>
  <c r="EW153" i="1" s="1"/>
  <c r="EY273" i="1"/>
  <c r="EV273" i="1"/>
  <c r="EW273" i="1" s="1"/>
  <c r="EV16" i="1"/>
  <c r="EW16" i="1" s="1"/>
  <c r="EY74" i="1"/>
  <c r="EV74" i="1"/>
  <c r="EW74" i="1" s="1"/>
  <c r="EY226" i="1"/>
  <c r="EV226" i="1"/>
  <c r="EW226" i="1" s="1"/>
  <c r="EV66" i="1"/>
  <c r="EW66" i="1" s="1"/>
  <c r="EY291" i="1"/>
  <c r="EV291" i="1"/>
  <c r="EW291" i="1" s="1"/>
  <c r="EY118" i="1"/>
  <c r="EV118" i="1"/>
  <c r="EW118" i="1" s="1"/>
  <c r="EV261" i="1"/>
  <c r="EW261" i="1" s="1"/>
  <c r="EV151" i="1"/>
  <c r="EW151" i="1" s="1"/>
  <c r="EV166" i="1"/>
  <c r="EW166" i="1" s="1"/>
  <c r="EY114" i="1"/>
  <c r="EV114" i="1"/>
  <c r="EW114" i="1" s="1"/>
  <c r="EY255" i="1"/>
  <c r="EV255" i="1"/>
  <c r="EW255" i="1" s="1"/>
  <c r="EY171" i="1"/>
  <c r="EV171" i="1"/>
  <c r="EW171" i="1" s="1"/>
  <c r="EY155" i="1"/>
  <c r="EV155" i="1"/>
  <c r="EW155" i="1" s="1"/>
  <c r="EV51" i="1"/>
  <c r="EW51" i="1" s="1"/>
  <c r="EY78" i="1"/>
  <c r="EV78" i="1"/>
  <c r="EW78" i="1" s="1"/>
  <c r="EY149" i="1"/>
  <c r="EV149" i="1"/>
  <c r="EW149" i="1" s="1"/>
  <c r="EV157" i="1"/>
  <c r="EW157" i="1" s="1"/>
  <c r="EV193" i="1"/>
  <c r="EW193" i="1" s="1"/>
  <c r="EY24" i="1"/>
  <c r="EV24" i="1"/>
  <c r="EW24" i="1" s="1"/>
  <c r="EV272" i="1"/>
  <c r="EW272" i="1" s="1"/>
  <c r="EY107" i="1"/>
  <c r="EV107" i="1"/>
  <c r="EW107" i="1" s="1"/>
  <c r="EV58" i="1"/>
  <c r="EW58" i="1" s="1"/>
  <c r="EV225" i="1"/>
  <c r="EW225" i="1" s="1"/>
  <c r="EV50" i="1"/>
  <c r="EW50" i="1" s="1"/>
  <c r="EY80" i="1"/>
  <c r="EV80" i="1"/>
  <c r="EW80" i="1" s="1"/>
  <c r="EY36" i="1"/>
  <c r="EV36" i="1"/>
  <c r="EW36" i="1" s="1"/>
  <c r="EY123" i="1"/>
  <c r="EV123" i="1"/>
  <c r="EW123" i="1" s="1"/>
  <c r="EV109" i="1"/>
  <c r="EW109" i="1" s="1"/>
  <c r="EY9" i="1"/>
  <c r="EV9" i="1"/>
  <c r="EW9" i="1" s="1"/>
  <c r="EV279" i="1"/>
  <c r="EW279" i="1" s="1"/>
  <c r="EV148" i="1"/>
  <c r="EW148" i="1" s="1"/>
  <c r="EV280" i="1"/>
  <c r="EW280" i="1" s="1"/>
  <c r="EY82" i="1"/>
  <c r="EV82" i="1"/>
  <c r="EW82" i="1" s="1"/>
  <c r="EY276" i="1"/>
  <c r="EV276" i="1"/>
  <c r="EW276" i="1" s="1"/>
  <c r="EY115" i="1"/>
  <c r="EV115" i="1"/>
  <c r="EW115" i="1" s="1"/>
  <c r="EY288" i="1"/>
  <c r="EV288" i="1"/>
  <c r="EW288" i="1" s="1"/>
  <c r="EY22" i="1"/>
  <c r="EV22" i="1"/>
  <c r="EW22" i="1" s="1"/>
  <c r="EV197" i="1"/>
  <c r="EW197" i="1" s="1"/>
  <c r="EV13" i="1"/>
  <c r="EW13" i="1" s="1"/>
  <c r="EY224" i="1"/>
  <c r="EV224" i="1"/>
  <c r="EW224" i="1" s="1"/>
  <c r="EY257" i="1"/>
  <c r="EV257" i="1"/>
  <c r="EW257" i="1" s="1"/>
  <c r="EY284" i="1"/>
  <c r="EV284" i="1"/>
  <c r="EW284" i="1" s="1"/>
  <c r="EY23" i="1"/>
  <c r="EV23" i="1"/>
  <c r="EW23" i="1" s="1"/>
  <c r="EY35" i="1"/>
  <c r="EV35" i="1"/>
  <c r="EW35" i="1" s="1"/>
  <c r="EY108" i="1"/>
  <c r="EV108" i="1"/>
  <c r="EW108" i="1" s="1"/>
  <c r="EY127" i="1"/>
  <c r="EV127" i="1"/>
  <c r="EW127" i="1" s="1"/>
  <c r="EV53" i="1"/>
  <c r="EW53" i="1" s="1"/>
  <c r="EV15" i="1"/>
  <c r="EW15" i="1" s="1"/>
  <c r="EY163" i="1"/>
  <c r="EV163" i="1"/>
  <c r="EW163" i="1" s="1"/>
  <c r="EV251" i="1"/>
  <c r="EW251" i="1" s="1"/>
  <c r="EY75" i="1"/>
  <c r="EV75" i="1"/>
  <c r="EW75" i="1" s="1"/>
  <c r="EY69" i="1"/>
  <c r="EV69" i="1"/>
  <c r="EW69" i="1" s="1"/>
  <c r="EV113" i="1"/>
  <c r="EW113" i="1" s="1"/>
  <c r="EY165" i="1"/>
  <c r="EV165" i="1"/>
  <c r="EW165" i="1" s="1"/>
  <c r="EY67" i="1"/>
  <c r="EV67" i="1"/>
  <c r="EW67" i="1" s="1"/>
  <c r="EY21" i="1"/>
  <c r="EV21" i="1"/>
  <c r="EW21" i="1" s="1"/>
  <c r="EY277" i="1"/>
  <c r="EV277" i="1"/>
  <c r="EW277" i="1" s="1"/>
  <c r="EV60" i="1"/>
  <c r="EW60" i="1" s="1"/>
  <c r="EV90" i="1"/>
  <c r="EW90" i="1" s="1"/>
  <c r="EY188" i="1"/>
  <c r="EV188" i="1"/>
  <c r="EW188" i="1" s="1"/>
  <c r="EY46" i="1"/>
  <c r="EV46" i="1"/>
  <c r="EW46" i="1" s="1"/>
  <c r="EY198" i="1"/>
  <c r="EV198" i="1"/>
  <c r="EW198" i="1" s="1"/>
  <c r="EV97" i="1"/>
  <c r="EW97" i="1" s="1"/>
  <c r="EY190" i="1"/>
  <c r="EV190" i="1"/>
  <c r="EW190" i="1" s="1"/>
  <c r="EY264" i="1"/>
  <c r="EV264" i="1"/>
  <c r="EW264" i="1" s="1"/>
  <c r="EV223" i="1"/>
  <c r="EW223" i="1" s="1"/>
  <c r="EY278" i="1"/>
  <c r="EV278" i="1"/>
  <c r="EW278" i="1" s="1"/>
  <c r="EY159" i="1"/>
  <c r="EV159" i="1"/>
  <c r="EW159" i="1" s="1"/>
  <c r="EV233" i="1"/>
  <c r="EW233" i="1" s="1"/>
  <c r="EY209" i="1"/>
  <c r="EV209" i="1"/>
  <c r="EW209" i="1" s="1"/>
  <c r="EV119" i="1"/>
  <c r="EW119" i="1" s="1"/>
  <c r="EV214" i="1"/>
  <c r="EW214" i="1" s="1"/>
  <c r="EY72" i="1"/>
  <c r="EV72" i="1"/>
  <c r="EW72" i="1" s="1"/>
  <c r="EY100" i="1"/>
  <c r="EV100" i="1"/>
  <c r="EW100" i="1" s="1"/>
  <c r="EY64" i="1"/>
  <c r="EV64" i="1"/>
  <c r="EW64" i="1" s="1"/>
  <c r="EY20" i="1"/>
  <c r="EV20" i="1"/>
  <c r="EW20" i="1" s="1"/>
  <c r="EY268" i="1"/>
  <c r="EV268" i="1"/>
  <c r="EW268" i="1" s="1"/>
  <c r="EY83" i="1"/>
  <c r="EV83" i="1"/>
  <c r="EW83" i="1" s="1"/>
  <c r="EV30" i="1"/>
  <c r="EW30" i="1" s="1"/>
  <c r="EV236" i="1"/>
  <c r="EW236" i="1" s="1"/>
  <c r="EY136" i="1"/>
  <c r="EV136" i="1"/>
  <c r="EW136" i="1" s="1"/>
  <c r="EY239" i="1"/>
  <c r="EV239" i="1"/>
  <c r="EW239" i="1" s="1"/>
  <c r="EY128" i="1"/>
  <c r="EV128" i="1"/>
  <c r="EW128" i="1" s="1"/>
  <c r="EV202" i="1"/>
  <c r="EW202" i="1" s="1"/>
  <c r="EY144" i="1"/>
  <c r="EV144" i="1"/>
  <c r="EW144" i="1" s="1"/>
  <c r="EV185" i="1"/>
  <c r="EW185" i="1" s="1"/>
  <c r="EY122" i="1"/>
  <c r="EV122" i="1"/>
  <c r="EW122" i="1" s="1"/>
  <c r="EY59" i="1"/>
  <c r="EV59" i="1"/>
  <c r="EW59" i="1" s="1"/>
  <c r="EY259" i="1"/>
  <c r="EV259" i="1"/>
  <c r="EW259" i="1" s="1"/>
  <c r="EY134" i="1"/>
  <c r="EV134" i="1"/>
  <c r="EW134" i="1" s="1"/>
  <c r="EY271" i="1"/>
  <c r="EV271" i="1"/>
  <c r="EW271" i="1" s="1"/>
  <c r="EV45" i="1"/>
  <c r="EW45" i="1" s="1"/>
  <c r="EY160" i="1"/>
  <c r="EV160" i="1"/>
  <c r="EW160" i="1" s="1"/>
  <c r="EV95" i="1"/>
  <c r="EW95" i="1" s="1"/>
  <c r="EY11" i="1"/>
  <c r="EV11" i="1"/>
  <c r="EW11" i="1" s="1"/>
  <c r="EY246" i="1"/>
  <c r="EV246" i="1"/>
  <c r="EW246" i="1" s="1"/>
  <c r="EY213" i="1"/>
  <c r="EV213" i="1"/>
  <c r="EW213" i="1" s="1"/>
  <c r="EV98" i="1"/>
  <c r="EW98" i="1" s="1"/>
  <c r="EY49" i="1"/>
  <c r="FE49" i="1" s="1"/>
  <c r="EV49" i="1"/>
  <c r="EW49" i="1" s="1"/>
  <c r="EY14" i="1"/>
  <c r="EV14" i="1"/>
  <c r="EW14" i="1" s="1"/>
  <c r="EY228" i="1"/>
  <c r="EV228" i="1"/>
  <c r="EW228" i="1" s="1"/>
  <c r="EV169" i="1"/>
  <c r="EW169" i="1" s="1"/>
  <c r="EV206" i="1"/>
  <c r="EW206" i="1" s="1"/>
  <c r="EY196" i="1"/>
  <c r="EV196" i="1"/>
  <c r="EW196" i="1" s="1"/>
  <c r="EY62" i="1"/>
  <c r="EV62" i="1"/>
  <c r="EW62" i="1" s="1"/>
  <c r="EY182" i="1"/>
  <c r="EV182" i="1"/>
  <c r="EW182" i="1" s="1"/>
  <c r="EY245" i="1"/>
  <c r="EV245" i="1"/>
  <c r="EW245" i="1" s="1"/>
  <c r="EY181" i="1"/>
  <c r="EV181" i="1"/>
  <c r="EW181" i="1" s="1"/>
  <c r="EY173" i="1"/>
  <c r="EV173" i="1"/>
  <c r="EW173" i="1" s="1"/>
  <c r="EY250" i="1"/>
  <c r="EV250" i="1"/>
  <c r="EW250" i="1" s="1"/>
  <c r="EY140" i="1"/>
  <c r="EV140" i="1"/>
  <c r="EW140" i="1" s="1"/>
  <c r="EY248" i="1"/>
  <c r="EV248" i="1"/>
  <c r="EW248" i="1" s="1"/>
  <c r="EV210" i="1"/>
  <c r="EW210" i="1" s="1"/>
  <c r="EY110" i="1"/>
  <c r="FE110" i="1" s="1"/>
  <c r="EV110" i="1"/>
  <c r="EW110" i="1" s="1"/>
  <c r="EY32" i="1"/>
  <c r="EV32" i="1"/>
  <c r="EW32" i="1" s="1"/>
  <c r="EV218" i="1"/>
  <c r="EW218" i="1" s="1"/>
  <c r="EY86" i="1"/>
  <c r="EV86" i="1"/>
  <c r="EW86" i="1" s="1"/>
  <c r="EV175" i="1"/>
  <c r="EW175" i="1" s="1"/>
  <c r="EY17" i="1"/>
  <c r="EV17" i="1"/>
  <c r="EW17" i="1" s="1"/>
  <c r="EV211" i="1"/>
  <c r="EW211" i="1" s="1"/>
  <c r="EV104" i="1"/>
  <c r="EW104" i="1" s="1"/>
  <c r="EV55" i="1"/>
  <c r="EW55" i="1" s="1"/>
  <c r="EY230" i="1"/>
  <c r="EV230" i="1"/>
  <c r="EW230" i="1" s="1"/>
  <c r="EY116" i="1"/>
  <c r="EV116" i="1"/>
  <c r="EW116" i="1" s="1"/>
  <c r="EV269" i="1"/>
  <c r="EW269" i="1" s="1"/>
  <c r="EV130" i="1"/>
  <c r="EW130" i="1" s="1"/>
  <c r="EV94" i="1"/>
  <c r="EW94" i="1" s="1"/>
  <c r="EV89" i="1"/>
  <c r="EW89" i="1" s="1"/>
  <c r="EY77" i="1"/>
  <c r="EV77" i="1"/>
  <c r="EW77" i="1" s="1"/>
  <c r="EV8" i="1"/>
  <c r="EW8" i="1" s="1"/>
  <c r="EY212" i="1"/>
  <c r="EV212" i="1"/>
  <c r="EW212" i="1" s="1"/>
  <c r="EY85" i="1"/>
  <c r="EV85" i="1"/>
  <c r="EW85" i="1" s="1"/>
  <c r="EY48" i="1"/>
  <c r="EV48" i="1"/>
  <c r="EW48" i="1" s="1"/>
  <c r="EV289" i="1"/>
  <c r="EW289" i="1" s="1"/>
  <c r="EV164" i="1"/>
  <c r="EW164" i="1" s="1"/>
  <c r="EV137" i="1"/>
  <c r="EW137" i="1" s="1"/>
  <c r="EY217" i="1"/>
  <c r="EV217" i="1"/>
  <c r="EW217" i="1" s="1"/>
  <c r="EY57" i="1"/>
  <c r="EV57" i="1"/>
  <c r="EW57" i="1" s="1"/>
  <c r="EV258" i="1"/>
  <c r="EW258" i="1" s="1"/>
  <c r="EY204" i="1"/>
  <c r="EV204" i="1"/>
  <c r="EW204" i="1" s="1"/>
  <c r="EY73" i="1"/>
  <c r="EV73" i="1"/>
  <c r="EW73" i="1" s="1"/>
  <c r="EY10" i="1"/>
  <c r="EV10" i="1"/>
  <c r="EW10" i="1" s="1"/>
  <c r="EV203" i="1"/>
  <c r="EW203" i="1" s="1"/>
  <c r="EY179" i="1"/>
  <c r="EV179" i="1"/>
  <c r="EW179" i="1" s="1"/>
  <c r="EY126" i="1"/>
  <c r="EV126" i="1"/>
  <c r="EW126" i="1" s="1"/>
  <c r="EV105" i="1"/>
  <c r="EW105" i="1" s="1"/>
  <c r="EY5" i="1"/>
  <c r="EV5" i="1"/>
  <c r="EW5" i="1" s="1"/>
  <c r="EV187" i="1"/>
  <c r="EW187" i="1" s="1"/>
  <c r="EY103" i="1"/>
  <c r="EV103" i="1"/>
  <c r="EW103" i="1" s="1"/>
  <c r="EY184" i="1"/>
  <c r="EV184" i="1"/>
  <c r="EW184" i="1" s="1"/>
  <c r="EY252" i="1"/>
  <c r="EV252" i="1"/>
  <c r="EW252" i="1" s="1"/>
  <c r="EY27" i="1"/>
  <c r="EV27" i="1"/>
  <c r="EW27" i="1" s="1"/>
  <c r="EY93" i="1"/>
  <c r="EV93" i="1"/>
  <c r="EW93" i="1" s="1"/>
  <c r="EY87" i="1"/>
  <c r="EV87" i="1"/>
  <c r="EW87" i="1" s="1"/>
  <c r="EY76" i="1"/>
  <c r="EV76" i="1"/>
  <c r="EW76" i="1" s="1"/>
  <c r="EY70" i="1"/>
  <c r="EV70" i="1"/>
  <c r="EW70" i="1" s="1"/>
  <c r="EY221" i="1"/>
  <c r="EV221" i="1"/>
  <c r="EW221" i="1" s="1"/>
  <c r="EY4" i="1"/>
  <c r="EV4" i="1"/>
  <c r="EW4" i="1" s="1"/>
  <c r="EY43" i="1"/>
  <c r="EV43" i="1"/>
  <c r="EW43" i="1" s="1"/>
  <c r="EY275" i="1"/>
  <c r="EV275" i="1"/>
  <c r="EW275" i="1" s="1"/>
  <c r="EY3" i="1"/>
  <c r="EV3" i="1"/>
  <c r="EW3" i="1" s="1"/>
  <c r="EV201" i="1"/>
  <c r="EW201" i="1" s="1"/>
  <c r="EY138" i="1"/>
  <c r="EV138" i="1"/>
  <c r="EW138" i="1" s="1"/>
  <c r="EV2" i="1"/>
  <c r="EW2" i="1" s="1"/>
  <c r="EY189" i="1"/>
  <c r="EY111" i="1"/>
  <c r="EY95" i="1"/>
  <c r="EY98" i="1"/>
  <c r="EY53" i="1"/>
  <c r="EY183" i="1"/>
  <c r="EY91" i="1"/>
  <c r="EY206" i="1"/>
  <c r="EY169" i="1"/>
  <c r="EY166" i="1"/>
  <c r="EY151" i="1"/>
  <c r="EY214" i="1"/>
  <c r="EY243" i="1"/>
  <c r="EY119" i="1"/>
  <c r="EY109" i="1"/>
  <c r="EY143" i="1"/>
  <c r="EY256" i="1"/>
  <c r="EY219" i="1"/>
  <c r="EY139" i="1"/>
  <c r="EY261" i="1"/>
  <c r="EY152" i="1"/>
  <c r="EY235" i="1"/>
  <c r="EY31" i="1"/>
  <c r="EY233" i="1"/>
  <c r="EY266" i="1"/>
  <c r="EY84" i="1"/>
  <c r="EY40" i="1"/>
  <c r="EY137" i="1"/>
  <c r="EY289" i="1"/>
  <c r="EY178" i="1"/>
  <c r="EY147" i="1"/>
  <c r="EY38" i="1"/>
  <c r="EY201" i="1"/>
  <c r="EY41" i="1"/>
  <c r="EY113" i="1"/>
  <c r="FA113" i="1" s="1"/>
  <c r="FB113" i="1" s="1"/>
  <c r="EY205" i="1"/>
  <c r="FC120" i="1"/>
  <c r="EY220" i="1"/>
  <c r="EY121" i="1"/>
  <c r="FC112" i="1"/>
  <c r="EY106" i="1"/>
  <c r="EY170" i="1"/>
  <c r="EY42" i="1"/>
  <c r="EY234" i="1"/>
  <c r="EY244" i="1"/>
  <c r="EY153" i="1"/>
  <c r="EY281" i="1"/>
  <c r="EY210" i="1"/>
  <c r="EY33" i="1"/>
  <c r="EY157" i="1"/>
  <c r="EY283" i="1"/>
  <c r="EY2" i="1"/>
  <c r="EY280" i="1"/>
  <c r="EY282" i="1"/>
  <c r="EY279" i="1"/>
  <c r="EY218" i="1"/>
  <c r="EY194" i="1"/>
  <c r="EY90" i="1"/>
  <c r="EY156" i="1"/>
  <c r="EY142" i="1"/>
  <c r="EY81" i="1"/>
  <c r="EY199" i="1"/>
  <c r="EY270" i="1"/>
  <c r="EY16" i="1"/>
  <c r="EY66" i="1"/>
  <c r="EY174" i="1"/>
  <c r="EY148" i="1"/>
  <c r="EY34" i="1"/>
  <c r="EY195" i="1"/>
  <c r="EY249" i="1"/>
  <c r="EY265" i="1"/>
  <c r="EY254" i="1"/>
  <c r="EY191" i="1"/>
  <c r="EY89" i="1"/>
  <c r="EY7" i="1"/>
  <c r="EY63" i="1"/>
  <c r="EY61" i="1"/>
  <c r="EY44" i="1"/>
  <c r="EY56" i="1"/>
  <c r="EY267" i="1"/>
  <c r="EY154" i="1"/>
  <c r="EY242" i="1"/>
  <c r="EY176" i="1"/>
  <c r="EY240" i="1"/>
  <c r="EY290" i="1"/>
  <c r="EY99" i="1"/>
  <c r="EY287" i="1"/>
  <c r="EY6" i="1"/>
  <c r="EY37" i="1"/>
  <c r="EY50" i="1"/>
  <c r="EY58" i="1"/>
  <c r="EY101" i="1"/>
  <c r="EY158" i="1"/>
  <c r="EY222" i="1"/>
  <c r="EY197" i="1"/>
  <c r="EY102" i="1"/>
  <c r="EY47" i="1"/>
  <c r="EY94" i="1"/>
  <c r="EY13" i="1"/>
  <c r="EY19" i="1"/>
  <c r="EY193" i="1"/>
  <c r="EY150" i="1"/>
  <c r="EY225" i="1"/>
  <c r="EY129" i="1"/>
  <c r="EY187" i="1"/>
  <c r="EY8" i="1"/>
  <c r="EY29" i="1"/>
  <c r="EY272" i="1"/>
  <c r="EY227" i="1"/>
  <c r="EY161" i="1"/>
  <c r="EY274" i="1"/>
  <c r="EY30" i="1"/>
  <c r="EY237" i="1"/>
  <c r="EY105" i="1"/>
  <c r="EY28" i="1"/>
  <c r="EY241" i="1"/>
  <c r="EY26" i="1"/>
  <c r="EY186" i="1"/>
  <c r="EY258" i="1"/>
  <c r="EY131" i="1"/>
  <c r="EY223" i="1"/>
  <c r="EY97" i="1"/>
  <c r="EY51" i="1"/>
  <c r="EY18" i="1"/>
  <c r="EY12" i="1"/>
  <c r="EY263" i="1"/>
  <c r="EY251" i="1"/>
  <c r="EY60" i="1"/>
  <c r="EY286" i="1"/>
  <c r="EY45" i="1"/>
  <c r="EY260" i="1"/>
  <c r="EY202" i="1"/>
  <c r="EY175" i="1"/>
  <c r="EY124" i="1"/>
  <c r="EY236" i="1"/>
  <c r="EY130" i="1"/>
  <c r="EY65" i="1"/>
  <c r="EY135" i="1"/>
  <c r="EY177" i="1"/>
  <c r="EY104" i="1"/>
  <c r="EY71" i="1"/>
  <c r="EY203" i="1"/>
  <c r="EY180" i="1"/>
  <c r="EY79" i="1"/>
  <c r="EY55" i="1"/>
  <c r="EY269" i="1"/>
  <c r="EY167" i="1"/>
  <c r="EY211" i="1"/>
  <c r="EY285" i="1"/>
  <c r="EY185" i="1"/>
  <c r="EY253" i="1"/>
  <c r="EY39" i="1"/>
  <c r="EY96" i="1"/>
  <c r="EY92" i="1"/>
  <c r="EY132" i="1"/>
  <c r="EY172" i="1"/>
  <c r="EY238" i="1"/>
  <c r="EY262" i="1"/>
  <c r="EY232" i="1"/>
  <c r="EY52" i="1"/>
  <c r="EY15" i="1"/>
  <c r="EY247" i="1"/>
  <c r="EY125" i="1"/>
  <c r="EY231" i="1"/>
  <c r="EY192" i="1"/>
  <c r="EY117" i="1"/>
  <c r="EY215" i="1"/>
  <c r="EY133" i="1"/>
  <c r="EY200" i="1"/>
  <c r="EY208" i="1"/>
  <c r="EY141" i="1"/>
  <c r="EY145" i="1"/>
  <c r="EY216" i="1"/>
  <c r="FE229" i="1" l="1"/>
  <c r="FG110" i="1"/>
  <c r="FH110" i="1" s="1"/>
  <c r="FI110" i="1" s="1"/>
  <c r="FE240" i="1"/>
  <c r="FA240" i="1"/>
  <c r="FB240" i="1" s="1"/>
  <c r="FE89" i="1"/>
  <c r="FA89" i="1"/>
  <c r="FB89" i="1" s="1"/>
  <c r="FC89" i="1" s="1"/>
  <c r="FE152" i="1"/>
  <c r="FA152" i="1"/>
  <c r="FB152" i="1" s="1"/>
  <c r="FC152" i="1" s="1"/>
  <c r="FE91" i="1"/>
  <c r="FA91" i="1"/>
  <c r="FB91" i="1" s="1"/>
  <c r="FC91" i="1" s="1"/>
  <c r="FG112" i="1"/>
  <c r="FH112" i="1" s="1"/>
  <c r="FI112" i="1" s="1"/>
  <c r="FE145" i="1"/>
  <c r="FA145" i="1"/>
  <c r="FB145" i="1" s="1"/>
  <c r="FE231" i="1"/>
  <c r="FA231" i="1"/>
  <c r="FB231" i="1" s="1"/>
  <c r="FC231" i="1" s="1"/>
  <c r="FE96" i="1"/>
  <c r="FA96" i="1"/>
  <c r="FB96" i="1" s="1"/>
  <c r="FC96" i="1" s="1"/>
  <c r="FE185" i="1"/>
  <c r="FA185" i="1"/>
  <c r="FB185" i="1" s="1"/>
  <c r="FE124" i="1"/>
  <c r="FA124" i="1"/>
  <c r="FB124" i="1" s="1"/>
  <c r="FC124" i="1" s="1"/>
  <c r="FE260" i="1"/>
  <c r="FA260" i="1"/>
  <c r="FB260" i="1" s="1"/>
  <c r="FC260" i="1" s="1"/>
  <c r="FE51" i="1"/>
  <c r="FA51" i="1"/>
  <c r="FB51" i="1" s="1"/>
  <c r="FC51" i="1" s="1"/>
  <c r="FE131" i="1"/>
  <c r="FA131" i="1"/>
  <c r="FB131" i="1" s="1"/>
  <c r="FC131" i="1" s="1"/>
  <c r="FE8" i="1"/>
  <c r="FA8" i="1"/>
  <c r="FB8" i="1" s="1"/>
  <c r="FC8" i="1" s="1"/>
  <c r="FE193" i="1"/>
  <c r="FA193" i="1"/>
  <c r="FB193" i="1" s="1"/>
  <c r="FC193" i="1" s="1"/>
  <c r="FE242" i="1"/>
  <c r="FA242" i="1"/>
  <c r="FB242" i="1" s="1"/>
  <c r="FC242" i="1" s="1"/>
  <c r="FE16" i="1"/>
  <c r="FA16" i="1"/>
  <c r="FB16" i="1" s="1"/>
  <c r="FE153" i="1"/>
  <c r="FA153" i="1"/>
  <c r="FB153" i="1" s="1"/>
  <c r="FC153" i="1" s="1"/>
  <c r="FE201" i="1"/>
  <c r="FA201" i="1"/>
  <c r="FB201" i="1" s="1"/>
  <c r="FC201" i="1" s="1"/>
  <c r="FE137" i="1"/>
  <c r="FA137" i="1"/>
  <c r="FB137" i="1" s="1"/>
  <c r="FC137" i="1" s="1"/>
  <c r="FE31" i="1"/>
  <c r="FA31" i="1"/>
  <c r="FB31" i="1" s="1"/>
  <c r="FE261" i="1"/>
  <c r="FA261" i="1"/>
  <c r="FB261" i="1" s="1"/>
  <c r="FE143" i="1"/>
  <c r="FA143" i="1"/>
  <c r="FB143" i="1" s="1"/>
  <c r="FC143" i="1" s="1"/>
  <c r="FE275" i="1"/>
  <c r="FA275" i="1"/>
  <c r="FB275" i="1" s="1"/>
  <c r="FE70" i="1"/>
  <c r="FA70" i="1"/>
  <c r="FB70" i="1" s="1"/>
  <c r="FE27" i="1"/>
  <c r="FA27" i="1"/>
  <c r="FB27" i="1" s="1"/>
  <c r="FC27" i="1" s="1"/>
  <c r="FE179" i="1"/>
  <c r="FA179" i="1"/>
  <c r="FB179" i="1" s="1"/>
  <c r="FC179" i="1" s="1"/>
  <c r="FE204" i="1"/>
  <c r="FA204" i="1"/>
  <c r="FB204" i="1" s="1"/>
  <c r="FE85" i="1"/>
  <c r="FA85" i="1"/>
  <c r="FB85" i="1" s="1"/>
  <c r="FC85" i="1" s="1"/>
  <c r="FE116" i="1"/>
  <c r="FA116" i="1"/>
  <c r="FB116" i="1" s="1"/>
  <c r="FC116" i="1" s="1"/>
  <c r="FE248" i="1"/>
  <c r="FA248" i="1"/>
  <c r="FB248" i="1" s="1"/>
  <c r="FC248" i="1" s="1"/>
  <c r="FE181" i="1"/>
  <c r="FA181" i="1"/>
  <c r="FB181" i="1" s="1"/>
  <c r="FC181" i="1" s="1"/>
  <c r="FE196" i="1"/>
  <c r="FA196" i="1"/>
  <c r="FB196" i="1" s="1"/>
  <c r="FE14" i="1"/>
  <c r="FA14" i="1"/>
  <c r="FB14" i="1" s="1"/>
  <c r="FC14" i="1" s="1"/>
  <c r="FE246" i="1"/>
  <c r="FA246" i="1"/>
  <c r="FB246" i="1" s="1"/>
  <c r="FC246" i="1" s="1"/>
  <c r="FE59" i="1"/>
  <c r="FA59" i="1"/>
  <c r="FB59" i="1" s="1"/>
  <c r="FC59" i="1" s="1"/>
  <c r="FE20" i="1"/>
  <c r="FA20" i="1"/>
  <c r="FB20" i="1" s="1"/>
  <c r="FE159" i="1"/>
  <c r="FA159" i="1"/>
  <c r="FB159" i="1" s="1"/>
  <c r="FC159" i="1" s="1"/>
  <c r="FE190" i="1"/>
  <c r="FA190" i="1"/>
  <c r="FB190" i="1" s="1"/>
  <c r="FC190" i="1" s="1"/>
  <c r="FE188" i="1"/>
  <c r="FA188" i="1"/>
  <c r="FB188" i="1" s="1"/>
  <c r="FC188" i="1" s="1"/>
  <c r="FE21" i="1"/>
  <c r="FA21" i="1"/>
  <c r="FB21" i="1" s="1"/>
  <c r="FE69" i="1"/>
  <c r="FA69" i="1"/>
  <c r="FB69" i="1" s="1"/>
  <c r="FE35" i="1"/>
  <c r="FA35" i="1"/>
  <c r="FB35" i="1" s="1"/>
  <c r="FC35" i="1" s="1"/>
  <c r="FE224" i="1"/>
  <c r="FA224" i="1"/>
  <c r="FB224" i="1" s="1"/>
  <c r="FA288" i="1"/>
  <c r="FB288" i="1" s="1"/>
  <c r="FC288" i="1" s="1"/>
  <c r="FE149" i="1"/>
  <c r="FA149" i="1"/>
  <c r="FB149" i="1" s="1"/>
  <c r="FC149" i="1" s="1"/>
  <c r="FE171" i="1"/>
  <c r="FA171" i="1"/>
  <c r="FB171" i="1" s="1"/>
  <c r="FC171" i="1" s="1"/>
  <c r="FE273" i="1"/>
  <c r="FA273" i="1"/>
  <c r="FB273" i="1" s="1"/>
  <c r="FC273" i="1" s="1"/>
  <c r="FG164" i="1"/>
  <c r="FH164" i="1" s="1"/>
  <c r="FI164" i="1" s="1"/>
  <c r="FE18" i="1"/>
  <c r="FA18" i="1"/>
  <c r="FB18" i="1" s="1"/>
  <c r="FC18" i="1" s="1"/>
  <c r="FE265" i="1"/>
  <c r="FA265" i="1"/>
  <c r="FB265" i="1" s="1"/>
  <c r="FC265" i="1" s="1"/>
  <c r="FE42" i="1"/>
  <c r="FA42" i="1"/>
  <c r="FB42" i="1" s="1"/>
  <c r="FC42" i="1" s="1"/>
  <c r="FE205" i="1"/>
  <c r="FA205" i="1"/>
  <c r="FB205" i="1" s="1"/>
  <c r="FE233" i="1"/>
  <c r="FA233" i="1"/>
  <c r="FB233" i="1" s="1"/>
  <c r="FC233" i="1" s="1"/>
  <c r="FE52" i="1"/>
  <c r="FA52" i="1"/>
  <c r="FB52" i="1" s="1"/>
  <c r="FE28" i="1"/>
  <c r="FA28" i="1"/>
  <c r="FB28" i="1" s="1"/>
  <c r="FC28" i="1" s="1"/>
  <c r="FE274" i="1"/>
  <c r="FA274" i="1"/>
  <c r="FB274" i="1" s="1"/>
  <c r="FE187" i="1"/>
  <c r="FA187" i="1"/>
  <c r="FB187" i="1" s="1"/>
  <c r="FE19" i="1"/>
  <c r="FA19" i="1"/>
  <c r="FB19" i="1" s="1"/>
  <c r="FC19" i="1" s="1"/>
  <c r="FE102" i="1"/>
  <c r="FA102" i="1"/>
  <c r="FB102" i="1" s="1"/>
  <c r="FC102" i="1" s="1"/>
  <c r="FE58" i="1"/>
  <c r="FA58" i="1"/>
  <c r="FB58" i="1" s="1"/>
  <c r="FE154" i="1"/>
  <c r="FA154" i="1"/>
  <c r="FB154" i="1" s="1"/>
  <c r="FE63" i="1"/>
  <c r="FA63" i="1"/>
  <c r="FB63" i="1" s="1"/>
  <c r="FC63" i="1" s="1"/>
  <c r="FE81" i="1"/>
  <c r="FA81" i="1"/>
  <c r="FB81" i="1" s="1"/>
  <c r="FC81" i="1" s="1"/>
  <c r="FE194" i="1"/>
  <c r="FA194" i="1"/>
  <c r="FB194" i="1" s="1"/>
  <c r="FC194" i="1" s="1"/>
  <c r="FE283" i="1"/>
  <c r="FA283" i="1"/>
  <c r="FB283" i="1" s="1"/>
  <c r="FE244" i="1"/>
  <c r="FA244" i="1"/>
  <c r="FB244" i="1" s="1"/>
  <c r="FC244" i="1" s="1"/>
  <c r="FE38" i="1"/>
  <c r="FA38" i="1"/>
  <c r="FB38" i="1" s="1"/>
  <c r="FC38" i="1" s="1"/>
  <c r="FE266" i="1"/>
  <c r="FA266" i="1"/>
  <c r="FB266" i="1" s="1"/>
  <c r="FE235" i="1"/>
  <c r="FA235" i="1"/>
  <c r="FB235" i="1" s="1"/>
  <c r="FC235" i="1" s="1"/>
  <c r="FE139" i="1"/>
  <c r="FA139" i="1"/>
  <c r="FB139" i="1" s="1"/>
  <c r="FC139" i="1" s="1"/>
  <c r="FE109" i="1"/>
  <c r="FA109" i="1"/>
  <c r="FB109" i="1" s="1"/>
  <c r="FC109" i="1" s="1"/>
  <c r="FE166" i="1"/>
  <c r="FA166" i="1"/>
  <c r="FB166" i="1" s="1"/>
  <c r="FC166" i="1" s="1"/>
  <c r="FG120" i="1"/>
  <c r="FH120" i="1" s="1"/>
  <c r="FI120" i="1" s="1"/>
  <c r="FE203" i="1"/>
  <c r="FA203" i="1"/>
  <c r="FB203" i="1" s="1"/>
  <c r="FE29" i="1"/>
  <c r="FA29" i="1"/>
  <c r="FB29" i="1" s="1"/>
  <c r="FC29" i="1" s="1"/>
  <c r="FE66" i="1"/>
  <c r="FA66" i="1"/>
  <c r="FB66" i="1" s="1"/>
  <c r="FC66" i="1" s="1"/>
  <c r="FE281" i="1"/>
  <c r="FA281" i="1"/>
  <c r="FB281" i="1" s="1"/>
  <c r="FC281" i="1" s="1"/>
  <c r="FE133" i="1"/>
  <c r="FA133" i="1"/>
  <c r="FB133" i="1" s="1"/>
  <c r="FE39" i="1"/>
  <c r="FA39" i="1"/>
  <c r="FB39" i="1" s="1"/>
  <c r="FC39" i="1" s="1"/>
  <c r="FE97" i="1"/>
  <c r="FA97" i="1"/>
  <c r="FB97" i="1" s="1"/>
  <c r="FC97" i="1" s="1"/>
  <c r="FE232" i="1"/>
  <c r="FA232" i="1"/>
  <c r="FB232" i="1" s="1"/>
  <c r="FC232" i="1" s="1"/>
  <c r="FE285" i="1"/>
  <c r="FA285" i="1"/>
  <c r="FB285" i="1" s="1"/>
  <c r="FE65" i="1"/>
  <c r="FA65" i="1"/>
  <c r="FB65" i="1" s="1"/>
  <c r="FC65" i="1" s="1"/>
  <c r="FE60" i="1"/>
  <c r="FA60" i="1"/>
  <c r="FB60" i="1" s="1"/>
  <c r="FC60" i="1" s="1"/>
  <c r="FE263" i="1"/>
  <c r="FA263" i="1"/>
  <c r="FB263" i="1" s="1"/>
  <c r="FC263" i="1" s="1"/>
  <c r="FE105" i="1"/>
  <c r="FA105" i="1"/>
  <c r="FB105" i="1" s="1"/>
  <c r="FE158" i="1"/>
  <c r="FA158" i="1"/>
  <c r="FB158" i="1" s="1"/>
  <c r="FC158" i="1" s="1"/>
  <c r="FE50" i="1"/>
  <c r="FA50" i="1"/>
  <c r="FB50" i="1" s="1"/>
  <c r="FC50" i="1" s="1"/>
  <c r="FE267" i="1"/>
  <c r="FA267" i="1"/>
  <c r="FB267" i="1" s="1"/>
  <c r="FE7" i="1"/>
  <c r="FA7" i="1"/>
  <c r="FB7" i="1" s="1"/>
  <c r="FE195" i="1"/>
  <c r="FA195" i="1"/>
  <c r="FB195" i="1" s="1"/>
  <c r="FC195" i="1" s="1"/>
  <c r="FE142" i="1"/>
  <c r="FA142" i="1"/>
  <c r="FB142" i="1" s="1"/>
  <c r="FC142" i="1" s="1"/>
  <c r="FE218" i="1"/>
  <c r="FA218" i="1"/>
  <c r="FB218" i="1" s="1"/>
  <c r="FC218" i="1" s="1"/>
  <c r="FE157" i="1"/>
  <c r="FA157" i="1"/>
  <c r="FB157" i="1" s="1"/>
  <c r="FE119" i="1"/>
  <c r="FA119" i="1"/>
  <c r="FB119" i="1" s="1"/>
  <c r="FC119" i="1" s="1"/>
  <c r="FE183" i="1"/>
  <c r="FA183" i="1"/>
  <c r="FB183" i="1" s="1"/>
  <c r="FC183" i="1" s="1"/>
  <c r="FE138" i="1"/>
  <c r="FA138" i="1"/>
  <c r="FB138" i="1" s="1"/>
  <c r="FC138" i="1" s="1"/>
  <c r="FE43" i="1"/>
  <c r="FA43" i="1"/>
  <c r="FB43" i="1" s="1"/>
  <c r="FC43" i="1" s="1"/>
  <c r="FE76" i="1"/>
  <c r="FA76" i="1"/>
  <c r="FB76" i="1" s="1"/>
  <c r="FC76" i="1" s="1"/>
  <c r="FE252" i="1"/>
  <c r="FA252" i="1"/>
  <c r="FB252" i="1" s="1"/>
  <c r="FC252" i="1" s="1"/>
  <c r="FE5" i="1"/>
  <c r="FA5" i="1"/>
  <c r="FB5" i="1" s="1"/>
  <c r="FC5" i="1" s="1"/>
  <c r="FE212" i="1"/>
  <c r="FA212" i="1"/>
  <c r="FB212" i="1" s="1"/>
  <c r="FE230" i="1"/>
  <c r="FA230" i="1"/>
  <c r="FB230" i="1" s="1"/>
  <c r="FC230" i="1" s="1"/>
  <c r="FE17" i="1"/>
  <c r="FA17" i="1"/>
  <c r="FB17" i="1" s="1"/>
  <c r="FC17" i="1" s="1"/>
  <c r="FE32" i="1"/>
  <c r="FA32" i="1"/>
  <c r="FB32" i="1" s="1"/>
  <c r="FC32" i="1" s="1"/>
  <c r="FE140" i="1"/>
  <c r="FA140" i="1"/>
  <c r="FB140" i="1" s="1"/>
  <c r="FC140" i="1" s="1"/>
  <c r="FE245" i="1"/>
  <c r="FA245" i="1"/>
  <c r="FB245" i="1" s="1"/>
  <c r="FC245" i="1" s="1"/>
  <c r="FA49" i="1"/>
  <c r="FB49" i="1" s="1"/>
  <c r="FC49" i="1" s="1"/>
  <c r="FE11" i="1"/>
  <c r="FA11" i="1"/>
  <c r="FB11" i="1" s="1"/>
  <c r="FC11" i="1" s="1"/>
  <c r="FE271" i="1"/>
  <c r="FA271" i="1"/>
  <c r="FB271" i="1" s="1"/>
  <c r="FC271" i="1" s="1"/>
  <c r="FE122" i="1"/>
  <c r="FA122" i="1"/>
  <c r="FB122" i="1" s="1"/>
  <c r="FC122" i="1" s="1"/>
  <c r="FE128" i="1"/>
  <c r="FA128" i="1"/>
  <c r="FB128" i="1" s="1"/>
  <c r="FC128" i="1" s="1"/>
  <c r="FE64" i="1"/>
  <c r="FA64" i="1"/>
  <c r="FB64" i="1" s="1"/>
  <c r="FC64" i="1" s="1"/>
  <c r="FE278" i="1"/>
  <c r="FA278" i="1"/>
  <c r="FB278" i="1" s="1"/>
  <c r="FC278" i="1" s="1"/>
  <c r="FE67" i="1"/>
  <c r="FA67" i="1"/>
  <c r="FB67" i="1" s="1"/>
  <c r="FC67" i="1" s="1"/>
  <c r="FE75" i="1"/>
  <c r="FA75" i="1"/>
  <c r="FB75" i="1" s="1"/>
  <c r="FC75" i="1" s="1"/>
  <c r="FE23" i="1"/>
  <c r="FA23" i="1"/>
  <c r="FB23" i="1" s="1"/>
  <c r="FC23" i="1" s="1"/>
  <c r="FE115" i="1"/>
  <c r="FA115" i="1"/>
  <c r="FB115" i="1" s="1"/>
  <c r="FC115" i="1" s="1"/>
  <c r="FE123" i="1"/>
  <c r="FA123" i="1"/>
  <c r="FB123" i="1" s="1"/>
  <c r="FC123" i="1" s="1"/>
  <c r="FE24" i="1"/>
  <c r="FA24" i="1"/>
  <c r="FB24" i="1" s="1"/>
  <c r="FC24" i="1" s="1"/>
  <c r="FE78" i="1"/>
  <c r="FA78" i="1"/>
  <c r="FB78" i="1" s="1"/>
  <c r="FC78" i="1" s="1"/>
  <c r="FE255" i="1"/>
  <c r="FA255" i="1"/>
  <c r="FB255" i="1" s="1"/>
  <c r="FC255" i="1" s="1"/>
  <c r="FE226" i="1"/>
  <c r="FA226" i="1"/>
  <c r="FB226" i="1" s="1"/>
  <c r="FC226" i="1" s="1"/>
  <c r="FE68" i="1"/>
  <c r="FA68" i="1"/>
  <c r="FB68" i="1" s="1"/>
  <c r="FC68" i="1" s="1"/>
  <c r="FE146" i="1"/>
  <c r="FA146" i="1"/>
  <c r="FB146" i="1" s="1"/>
  <c r="FC146" i="1" s="1"/>
  <c r="FE172" i="1"/>
  <c r="FA172" i="1"/>
  <c r="FB172" i="1" s="1"/>
  <c r="FE269" i="1"/>
  <c r="FA269" i="1"/>
  <c r="FB269" i="1" s="1"/>
  <c r="FC269" i="1" s="1"/>
  <c r="FE135" i="1"/>
  <c r="FA135" i="1"/>
  <c r="FB135" i="1" s="1"/>
  <c r="FC135" i="1" s="1"/>
  <c r="FE202" i="1"/>
  <c r="FA202" i="1"/>
  <c r="FB202" i="1" s="1"/>
  <c r="FC202" i="1" s="1"/>
  <c r="FE150" i="1"/>
  <c r="FA150" i="1"/>
  <c r="FB150" i="1" s="1"/>
  <c r="FC150" i="1" s="1"/>
  <c r="FE2" i="1"/>
  <c r="FA2" i="1"/>
  <c r="FB2" i="1" s="1"/>
  <c r="FC2" i="1" s="1"/>
  <c r="FA151" i="1"/>
  <c r="FB151" i="1" s="1"/>
  <c r="FC151" i="1" s="1"/>
  <c r="FE253" i="1"/>
  <c r="FA253" i="1"/>
  <c r="FB253" i="1" s="1"/>
  <c r="FC253" i="1" s="1"/>
  <c r="FE55" i="1"/>
  <c r="FA55" i="1"/>
  <c r="FB55" i="1" s="1"/>
  <c r="FC55" i="1" s="1"/>
  <c r="FE71" i="1"/>
  <c r="FA71" i="1"/>
  <c r="FB71" i="1" s="1"/>
  <c r="FC71" i="1" s="1"/>
  <c r="FE45" i="1"/>
  <c r="FA45" i="1"/>
  <c r="FB45" i="1" s="1"/>
  <c r="FC45" i="1" s="1"/>
  <c r="FE161" i="1"/>
  <c r="FA161" i="1"/>
  <c r="FB161" i="1" s="1"/>
  <c r="FC161" i="1" s="1"/>
  <c r="FE13" i="1"/>
  <c r="FA13" i="1"/>
  <c r="FB13" i="1" s="1"/>
  <c r="FC13" i="1" s="1"/>
  <c r="FE197" i="1"/>
  <c r="FA197" i="1"/>
  <c r="FB197" i="1" s="1"/>
  <c r="FC197" i="1" s="1"/>
  <c r="FE37" i="1"/>
  <c r="FA37" i="1"/>
  <c r="FB37" i="1" s="1"/>
  <c r="FC37" i="1" s="1"/>
  <c r="FE287" i="1"/>
  <c r="FA287" i="1"/>
  <c r="FB287" i="1" s="1"/>
  <c r="FC287" i="1" s="1"/>
  <c r="FE176" i="1"/>
  <c r="FA176" i="1"/>
  <c r="FB176" i="1" s="1"/>
  <c r="FC176" i="1" s="1"/>
  <c r="FE56" i="1"/>
  <c r="FA56" i="1"/>
  <c r="FB56" i="1" s="1"/>
  <c r="FC56" i="1" s="1"/>
  <c r="FE270" i="1"/>
  <c r="FA270" i="1"/>
  <c r="FB270" i="1" s="1"/>
  <c r="FC270" i="1" s="1"/>
  <c r="FE279" i="1"/>
  <c r="FA279" i="1"/>
  <c r="FB279" i="1" s="1"/>
  <c r="FC279" i="1" s="1"/>
  <c r="FE234" i="1"/>
  <c r="FA234" i="1"/>
  <c r="FB234" i="1" s="1"/>
  <c r="FC234" i="1" s="1"/>
  <c r="FE106" i="1"/>
  <c r="FA106" i="1"/>
  <c r="FB106" i="1" s="1"/>
  <c r="FC106" i="1" s="1"/>
  <c r="FE147" i="1"/>
  <c r="FA147" i="1"/>
  <c r="FB147" i="1" s="1"/>
  <c r="FC147" i="1" s="1"/>
  <c r="FE243" i="1"/>
  <c r="FA243" i="1"/>
  <c r="FB243" i="1" s="1"/>
  <c r="FC243" i="1" s="1"/>
  <c r="FE53" i="1"/>
  <c r="FA53" i="1"/>
  <c r="FB53" i="1" s="1"/>
  <c r="FC53" i="1" s="1"/>
  <c r="FG168" i="1"/>
  <c r="FH168" i="1" s="1"/>
  <c r="FI168" i="1" s="1"/>
  <c r="FE30" i="1"/>
  <c r="FA30" i="1"/>
  <c r="FB30" i="1" s="1"/>
  <c r="FC30" i="1" s="1"/>
  <c r="FE249" i="1"/>
  <c r="FA249" i="1"/>
  <c r="FB249" i="1" s="1"/>
  <c r="FC249" i="1" s="1"/>
  <c r="FE111" i="1"/>
  <c r="FA111" i="1"/>
  <c r="FB111" i="1" s="1"/>
  <c r="FC111" i="1" s="1"/>
  <c r="FE141" i="1"/>
  <c r="FA141" i="1"/>
  <c r="FB141" i="1" s="1"/>
  <c r="FC141" i="1" s="1"/>
  <c r="FE215" i="1"/>
  <c r="FA215" i="1"/>
  <c r="FB215" i="1" s="1"/>
  <c r="FC215" i="1" s="1"/>
  <c r="FE125" i="1"/>
  <c r="FA125" i="1"/>
  <c r="FB125" i="1" s="1"/>
  <c r="FC125" i="1" s="1"/>
  <c r="FE211" i="1"/>
  <c r="FA211" i="1"/>
  <c r="FB211" i="1" s="1"/>
  <c r="FC211" i="1" s="1"/>
  <c r="FE258" i="1"/>
  <c r="FA258" i="1"/>
  <c r="FB258" i="1" s="1"/>
  <c r="FC258" i="1" s="1"/>
  <c r="FE208" i="1"/>
  <c r="FA208" i="1"/>
  <c r="FB208" i="1" s="1"/>
  <c r="FC208" i="1" s="1"/>
  <c r="FE247" i="1"/>
  <c r="FA247" i="1"/>
  <c r="FB247" i="1" s="1"/>
  <c r="FC247" i="1" s="1"/>
  <c r="FE262" i="1"/>
  <c r="FA262" i="1"/>
  <c r="FB262" i="1" s="1"/>
  <c r="FC262" i="1" s="1"/>
  <c r="FE104" i="1"/>
  <c r="FA104" i="1"/>
  <c r="FB104" i="1" s="1"/>
  <c r="FC104" i="1" s="1"/>
  <c r="FE130" i="1"/>
  <c r="FA130" i="1"/>
  <c r="FB130" i="1" s="1"/>
  <c r="FC130" i="1" s="1"/>
  <c r="FE186" i="1"/>
  <c r="FA186" i="1"/>
  <c r="FB186" i="1" s="1"/>
  <c r="FC186" i="1" s="1"/>
  <c r="FE26" i="1"/>
  <c r="FA26" i="1"/>
  <c r="FB26" i="1" s="1"/>
  <c r="FC26" i="1" s="1"/>
  <c r="FE227" i="1"/>
  <c r="FA227" i="1"/>
  <c r="FB227" i="1" s="1"/>
  <c r="FE129" i="1"/>
  <c r="FA129" i="1"/>
  <c r="FB129" i="1" s="1"/>
  <c r="FC129" i="1" s="1"/>
  <c r="FE6" i="1"/>
  <c r="FA6" i="1"/>
  <c r="FB6" i="1" s="1"/>
  <c r="FC6" i="1" s="1"/>
  <c r="FE99" i="1"/>
  <c r="FA99" i="1"/>
  <c r="FB99" i="1" s="1"/>
  <c r="FC99" i="1" s="1"/>
  <c r="FE44" i="1"/>
  <c r="FA44" i="1"/>
  <c r="FB44" i="1" s="1"/>
  <c r="FC44" i="1" s="1"/>
  <c r="FE191" i="1"/>
  <c r="FA191" i="1"/>
  <c r="FB191" i="1" s="1"/>
  <c r="FE34" i="1"/>
  <c r="FA34" i="1"/>
  <c r="FB34" i="1" s="1"/>
  <c r="FC34" i="1" s="1"/>
  <c r="FE199" i="1"/>
  <c r="FA199" i="1"/>
  <c r="FB199" i="1" s="1"/>
  <c r="FC199" i="1" s="1"/>
  <c r="FE156" i="1"/>
  <c r="FA156" i="1"/>
  <c r="FB156" i="1" s="1"/>
  <c r="FC156" i="1" s="1"/>
  <c r="FE282" i="1"/>
  <c r="FA282" i="1"/>
  <c r="FB282" i="1" s="1"/>
  <c r="FC282" i="1" s="1"/>
  <c r="FE33" i="1"/>
  <c r="FA33" i="1"/>
  <c r="FB33" i="1" s="1"/>
  <c r="FC33" i="1" s="1"/>
  <c r="FG49" i="1"/>
  <c r="FH49" i="1" s="1"/>
  <c r="FI49" i="1" s="1"/>
  <c r="FE40" i="1"/>
  <c r="FA40" i="1"/>
  <c r="FB40" i="1" s="1"/>
  <c r="FC40" i="1" s="1"/>
  <c r="FE219" i="1"/>
  <c r="FA219" i="1"/>
  <c r="FB219" i="1" s="1"/>
  <c r="FA214" i="1"/>
  <c r="FB214" i="1" s="1"/>
  <c r="FC214" i="1" s="1"/>
  <c r="FE169" i="1"/>
  <c r="FA169" i="1"/>
  <c r="FB169" i="1" s="1"/>
  <c r="FC169" i="1" s="1"/>
  <c r="FA98" i="1"/>
  <c r="FB98" i="1" s="1"/>
  <c r="FC98" i="1" s="1"/>
  <c r="FE189" i="1"/>
  <c r="FA189" i="1"/>
  <c r="FB189" i="1" s="1"/>
  <c r="FC189" i="1" s="1"/>
  <c r="FE4" i="1"/>
  <c r="FA4" i="1"/>
  <c r="FB4" i="1" s="1"/>
  <c r="FC4" i="1" s="1"/>
  <c r="FE87" i="1"/>
  <c r="FA87" i="1"/>
  <c r="FB87" i="1" s="1"/>
  <c r="FC87" i="1" s="1"/>
  <c r="FE184" i="1"/>
  <c r="FA184" i="1"/>
  <c r="FB184" i="1" s="1"/>
  <c r="FC184" i="1" s="1"/>
  <c r="FE10" i="1"/>
  <c r="FA10" i="1"/>
  <c r="FB10" i="1" s="1"/>
  <c r="FC10" i="1" s="1"/>
  <c r="FE57" i="1"/>
  <c r="FA57" i="1"/>
  <c r="FB57" i="1" s="1"/>
  <c r="FC57" i="1" s="1"/>
  <c r="FA110" i="1"/>
  <c r="FB110" i="1" s="1"/>
  <c r="FC110" i="1" s="1"/>
  <c r="FE250" i="1"/>
  <c r="FA250" i="1"/>
  <c r="FB250" i="1" s="1"/>
  <c r="FC250" i="1" s="1"/>
  <c r="FE182" i="1"/>
  <c r="FA182" i="1"/>
  <c r="FB182" i="1" s="1"/>
  <c r="FC182" i="1" s="1"/>
  <c r="FE134" i="1"/>
  <c r="FA134" i="1"/>
  <c r="FB134" i="1" s="1"/>
  <c r="FC134" i="1" s="1"/>
  <c r="FE239" i="1"/>
  <c r="FA239" i="1"/>
  <c r="FB239" i="1" s="1"/>
  <c r="FC239" i="1" s="1"/>
  <c r="FE83" i="1"/>
  <c r="FA83" i="1"/>
  <c r="FB83" i="1" s="1"/>
  <c r="FC83" i="1" s="1"/>
  <c r="FE100" i="1"/>
  <c r="FA100" i="1"/>
  <c r="FB100" i="1" s="1"/>
  <c r="FC100" i="1" s="1"/>
  <c r="FE209" i="1"/>
  <c r="FA209" i="1"/>
  <c r="FB209" i="1" s="1"/>
  <c r="FC209" i="1" s="1"/>
  <c r="FE198" i="1"/>
  <c r="FA198" i="1"/>
  <c r="FB198" i="1" s="1"/>
  <c r="FC198" i="1" s="1"/>
  <c r="FE165" i="1"/>
  <c r="FA165" i="1"/>
  <c r="FB165" i="1" s="1"/>
  <c r="FC165" i="1" s="1"/>
  <c r="FE127" i="1"/>
  <c r="FA127" i="1"/>
  <c r="FB127" i="1" s="1"/>
  <c r="FC127" i="1" s="1"/>
  <c r="FE284" i="1"/>
  <c r="FA284" i="1"/>
  <c r="FB284" i="1" s="1"/>
  <c r="FC284" i="1" s="1"/>
  <c r="FE276" i="1"/>
  <c r="FA276" i="1"/>
  <c r="FB276" i="1" s="1"/>
  <c r="FC276" i="1" s="1"/>
  <c r="FE36" i="1"/>
  <c r="FA36" i="1"/>
  <c r="FB36" i="1" s="1"/>
  <c r="FC36" i="1" s="1"/>
  <c r="FE114" i="1"/>
  <c r="FA114" i="1"/>
  <c r="FB114" i="1" s="1"/>
  <c r="FC114" i="1" s="1"/>
  <c r="FE118" i="1"/>
  <c r="FA118" i="1"/>
  <c r="FB118" i="1" s="1"/>
  <c r="FC118" i="1" s="1"/>
  <c r="FE74" i="1"/>
  <c r="FA74" i="1"/>
  <c r="FB74" i="1" s="1"/>
  <c r="FC74" i="1" s="1"/>
  <c r="FE25" i="1"/>
  <c r="FA25" i="1"/>
  <c r="FB25" i="1" s="1"/>
  <c r="FC25" i="1" s="1"/>
  <c r="FE286" i="1"/>
  <c r="FA286" i="1"/>
  <c r="FB286" i="1" s="1"/>
  <c r="FC286" i="1" s="1"/>
  <c r="FE289" i="1"/>
  <c r="FA289" i="1"/>
  <c r="FB289" i="1" s="1"/>
  <c r="FC289" i="1" s="1"/>
  <c r="FE223" i="1"/>
  <c r="FA223" i="1"/>
  <c r="FB223" i="1" s="1"/>
  <c r="FC223" i="1" s="1"/>
  <c r="FE237" i="1"/>
  <c r="FA237" i="1"/>
  <c r="FB237" i="1" s="1"/>
  <c r="FC237" i="1" s="1"/>
  <c r="FE254" i="1"/>
  <c r="FA254" i="1"/>
  <c r="FB254" i="1" s="1"/>
  <c r="FC254" i="1" s="1"/>
  <c r="FE148" i="1"/>
  <c r="FA148" i="1"/>
  <c r="FB148" i="1" s="1"/>
  <c r="FC148" i="1" s="1"/>
  <c r="FE90" i="1"/>
  <c r="FA90" i="1"/>
  <c r="FB90" i="1" s="1"/>
  <c r="FC90" i="1" s="1"/>
  <c r="FE170" i="1"/>
  <c r="FA170" i="1"/>
  <c r="FB170" i="1" s="1"/>
  <c r="FC170" i="1" s="1"/>
  <c r="FE121" i="1"/>
  <c r="FA121" i="1"/>
  <c r="FB121" i="1" s="1"/>
  <c r="FC121" i="1" s="1"/>
  <c r="FE41" i="1"/>
  <c r="FA41" i="1"/>
  <c r="FB41" i="1" s="1"/>
  <c r="FC41" i="1" s="1"/>
  <c r="FE84" i="1"/>
  <c r="FA84" i="1"/>
  <c r="FB84" i="1" s="1"/>
  <c r="FC84" i="1" s="1"/>
  <c r="FE256" i="1"/>
  <c r="FA256" i="1"/>
  <c r="FB256" i="1" s="1"/>
  <c r="FC256" i="1" s="1"/>
  <c r="FE206" i="1"/>
  <c r="FA206" i="1"/>
  <c r="FB206" i="1" s="1"/>
  <c r="FC206" i="1" s="1"/>
  <c r="FE54" i="1"/>
  <c r="FA54" i="1"/>
  <c r="FB54" i="1" s="1"/>
  <c r="FC54" i="1" s="1"/>
  <c r="FE117" i="1"/>
  <c r="FA117" i="1"/>
  <c r="FB117" i="1" s="1"/>
  <c r="FC117" i="1" s="1"/>
  <c r="FE132" i="1"/>
  <c r="FA132" i="1"/>
  <c r="FB132" i="1" s="1"/>
  <c r="FC132" i="1" s="1"/>
  <c r="FE79" i="1"/>
  <c r="FA79" i="1"/>
  <c r="FB79" i="1" s="1"/>
  <c r="FC79" i="1" s="1"/>
  <c r="FE175" i="1"/>
  <c r="FA175" i="1"/>
  <c r="FB175" i="1" s="1"/>
  <c r="FE94" i="1"/>
  <c r="FA94" i="1"/>
  <c r="FB94" i="1" s="1"/>
  <c r="FC94" i="1" s="1"/>
  <c r="FE216" i="1"/>
  <c r="FA216" i="1"/>
  <c r="FB216" i="1" s="1"/>
  <c r="FC216" i="1" s="1"/>
  <c r="FE200" i="1"/>
  <c r="FA200" i="1"/>
  <c r="FB200" i="1" s="1"/>
  <c r="FC200" i="1" s="1"/>
  <c r="FE192" i="1"/>
  <c r="FA192" i="1"/>
  <c r="FB192" i="1" s="1"/>
  <c r="FC192" i="1" s="1"/>
  <c r="FE15" i="1"/>
  <c r="FA15" i="1"/>
  <c r="FB15" i="1" s="1"/>
  <c r="FC15" i="1" s="1"/>
  <c r="FE238" i="1"/>
  <c r="FA238" i="1"/>
  <c r="FB238" i="1" s="1"/>
  <c r="FC238" i="1" s="1"/>
  <c r="FE92" i="1"/>
  <c r="FA92" i="1"/>
  <c r="FB92" i="1" s="1"/>
  <c r="FC92" i="1" s="1"/>
  <c r="FE167" i="1"/>
  <c r="FA167" i="1"/>
  <c r="FB167" i="1" s="1"/>
  <c r="FC167" i="1" s="1"/>
  <c r="FE180" i="1"/>
  <c r="FA180" i="1"/>
  <c r="FB180" i="1" s="1"/>
  <c r="FC180" i="1" s="1"/>
  <c r="FE177" i="1"/>
  <c r="FA177" i="1"/>
  <c r="FB177" i="1" s="1"/>
  <c r="FC177" i="1" s="1"/>
  <c r="FE236" i="1"/>
  <c r="FA236" i="1"/>
  <c r="FB236" i="1" s="1"/>
  <c r="FC236" i="1" s="1"/>
  <c r="FE251" i="1"/>
  <c r="FA251" i="1"/>
  <c r="FB251" i="1" s="1"/>
  <c r="FC251" i="1" s="1"/>
  <c r="FE12" i="1"/>
  <c r="FA12" i="1"/>
  <c r="FB12" i="1" s="1"/>
  <c r="FC12" i="1" s="1"/>
  <c r="FE241" i="1"/>
  <c r="FA241" i="1"/>
  <c r="FB241" i="1" s="1"/>
  <c r="FC241" i="1" s="1"/>
  <c r="FE272" i="1"/>
  <c r="FA272" i="1"/>
  <c r="FB272" i="1" s="1"/>
  <c r="FC272" i="1" s="1"/>
  <c r="FE225" i="1"/>
  <c r="FA225" i="1"/>
  <c r="FB225" i="1" s="1"/>
  <c r="FC225" i="1" s="1"/>
  <c r="FE47" i="1"/>
  <c r="FA47" i="1"/>
  <c r="FB47" i="1" s="1"/>
  <c r="FC47" i="1" s="1"/>
  <c r="FE222" i="1"/>
  <c r="FA222" i="1"/>
  <c r="FB222" i="1" s="1"/>
  <c r="FC222" i="1" s="1"/>
  <c r="FE101" i="1"/>
  <c r="FA101" i="1"/>
  <c r="FB101" i="1" s="1"/>
  <c r="FC101" i="1" s="1"/>
  <c r="FE290" i="1"/>
  <c r="FA290" i="1"/>
  <c r="FB290" i="1" s="1"/>
  <c r="FC290" i="1" s="1"/>
  <c r="FE61" i="1"/>
  <c r="FA61" i="1"/>
  <c r="FB61" i="1" s="1"/>
  <c r="FC61" i="1" s="1"/>
  <c r="FE174" i="1"/>
  <c r="FA174" i="1"/>
  <c r="FB174" i="1" s="1"/>
  <c r="FC174" i="1" s="1"/>
  <c r="FE280" i="1"/>
  <c r="FA280" i="1"/>
  <c r="FB280" i="1" s="1"/>
  <c r="FC280" i="1" s="1"/>
  <c r="FE210" i="1"/>
  <c r="FA210" i="1"/>
  <c r="FB210" i="1" s="1"/>
  <c r="FC210" i="1" s="1"/>
  <c r="FE220" i="1"/>
  <c r="FA220" i="1"/>
  <c r="FB220" i="1" s="1"/>
  <c r="FC220" i="1" s="1"/>
  <c r="FE178" i="1"/>
  <c r="FA178" i="1"/>
  <c r="FB178" i="1" s="1"/>
  <c r="FC178" i="1" s="1"/>
  <c r="FG229" i="1"/>
  <c r="FH229" i="1" s="1"/>
  <c r="FI229" i="1" s="1"/>
  <c r="FE95" i="1"/>
  <c r="FA95" i="1"/>
  <c r="FB95" i="1" s="1"/>
  <c r="FC95" i="1" s="1"/>
  <c r="FE3" i="1"/>
  <c r="FA3" i="1"/>
  <c r="FB3" i="1" s="1"/>
  <c r="FC3" i="1" s="1"/>
  <c r="FE221" i="1"/>
  <c r="FA221" i="1"/>
  <c r="FB221" i="1" s="1"/>
  <c r="FC221" i="1" s="1"/>
  <c r="FE93" i="1"/>
  <c r="FA93" i="1"/>
  <c r="FB93" i="1" s="1"/>
  <c r="FC93" i="1" s="1"/>
  <c r="FE103" i="1"/>
  <c r="FA103" i="1"/>
  <c r="FB103" i="1" s="1"/>
  <c r="FC103" i="1" s="1"/>
  <c r="FE126" i="1"/>
  <c r="FA126" i="1"/>
  <c r="FB126" i="1" s="1"/>
  <c r="FC126" i="1" s="1"/>
  <c r="FE73" i="1"/>
  <c r="FA73" i="1"/>
  <c r="FB73" i="1" s="1"/>
  <c r="FC73" i="1" s="1"/>
  <c r="FE217" i="1"/>
  <c r="FA217" i="1"/>
  <c r="FB217" i="1" s="1"/>
  <c r="FC217" i="1" s="1"/>
  <c r="FE48" i="1"/>
  <c r="FA48" i="1"/>
  <c r="FB48" i="1" s="1"/>
  <c r="FC48" i="1" s="1"/>
  <c r="FE77" i="1"/>
  <c r="FA77" i="1"/>
  <c r="FB77" i="1" s="1"/>
  <c r="FC77" i="1" s="1"/>
  <c r="FE86" i="1"/>
  <c r="FA86" i="1"/>
  <c r="FB86" i="1" s="1"/>
  <c r="FC86" i="1" s="1"/>
  <c r="FE173" i="1"/>
  <c r="FA173" i="1"/>
  <c r="FB173" i="1" s="1"/>
  <c r="FC173" i="1" s="1"/>
  <c r="FE62" i="1"/>
  <c r="FA62" i="1"/>
  <c r="FB62" i="1" s="1"/>
  <c r="FC62" i="1" s="1"/>
  <c r="FE228" i="1"/>
  <c r="FA228" i="1"/>
  <c r="FB228" i="1" s="1"/>
  <c r="FC228" i="1" s="1"/>
  <c r="FE213" i="1"/>
  <c r="FA213" i="1"/>
  <c r="FB213" i="1" s="1"/>
  <c r="FC213" i="1" s="1"/>
  <c r="FE160" i="1"/>
  <c r="FA160" i="1"/>
  <c r="FB160" i="1" s="1"/>
  <c r="FC160" i="1" s="1"/>
  <c r="FE259" i="1"/>
  <c r="FA259" i="1"/>
  <c r="FB259" i="1" s="1"/>
  <c r="FC259" i="1" s="1"/>
  <c r="FE144" i="1"/>
  <c r="FA144" i="1"/>
  <c r="FB144" i="1" s="1"/>
  <c r="FC144" i="1" s="1"/>
  <c r="FE136" i="1"/>
  <c r="FA136" i="1"/>
  <c r="FB136" i="1" s="1"/>
  <c r="FC136" i="1" s="1"/>
  <c r="FE268" i="1"/>
  <c r="FA268" i="1"/>
  <c r="FB268" i="1" s="1"/>
  <c r="FC268" i="1" s="1"/>
  <c r="FE72" i="1"/>
  <c r="FA72" i="1"/>
  <c r="FB72" i="1" s="1"/>
  <c r="FC72" i="1" s="1"/>
  <c r="FE264" i="1"/>
  <c r="FA264" i="1"/>
  <c r="FB264" i="1" s="1"/>
  <c r="FC264" i="1" s="1"/>
  <c r="FE46" i="1"/>
  <c r="FA46" i="1"/>
  <c r="FB46" i="1" s="1"/>
  <c r="FC46" i="1" s="1"/>
  <c r="FE277" i="1"/>
  <c r="FA277" i="1"/>
  <c r="FB277" i="1" s="1"/>
  <c r="FC277" i="1" s="1"/>
  <c r="FE163" i="1"/>
  <c r="FA163" i="1"/>
  <c r="FB163" i="1" s="1"/>
  <c r="FC163" i="1" s="1"/>
  <c r="FE108" i="1"/>
  <c r="FA108" i="1"/>
  <c r="FB108" i="1" s="1"/>
  <c r="FC108" i="1" s="1"/>
  <c r="FE257" i="1"/>
  <c r="FA257" i="1"/>
  <c r="FB257" i="1" s="1"/>
  <c r="FC257" i="1" s="1"/>
  <c r="FE22" i="1"/>
  <c r="FA22" i="1"/>
  <c r="FB22" i="1" s="1"/>
  <c r="FC22" i="1" s="1"/>
  <c r="FE82" i="1"/>
  <c r="FA82" i="1"/>
  <c r="FB82" i="1" s="1"/>
  <c r="FC82" i="1" s="1"/>
  <c r="FE9" i="1"/>
  <c r="FA9" i="1"/>
  <c r="FB9" i="1" s="1"/>
  <c r="FC9" i="1" s="1"/>
  <c r="FE80" i="1"/>
  <c r="FA80" i="1"/>
  <c r="FB80" i="1" s="1"/>
  <c r="FC80" i="1" s="1"/>
  <c r="FE107" i="1"/>
  <c r="FA107" i="1"/>
  <c r="FB107" i="1" s="1"/>
  <c r="FC107" i="1" s="1"/>
  <c r="FE155" i="1"/>
  <c r="FA155" i="1"/>
  <c r="FB155" i="1" s="1"/>
  <c r="FC155" i="1" s="1"/>
  <c r="FE291" i="1"/>
  <c r="FA291" i="1"/>
  <c r="FB291" i="1" s="1"/>
  <c r="FC291" i="1" s="1"/>
  <c r="FE88" i="1"/>
  <c r="FA88" i="1"/>
  <c r="FB88" i="1" s="1"/>
  <c r="FC88" i="1" s="1"/>
  <c r="FE162" i="1"/>
  <c r="FA162" i="1"/>
  <c r="FB162" i="1" s="1"/>
  <c r="FC162" i="1" s="1"/>
  <c r="FG207" i="1"/>
  <c r="FH207" i="1" s="1"/>
  <c r="FI207" i="1" s="1"/>
  <c r="FC212" i="1"/>
  <c r="FC196" i="1"/>
  <c r="FC70" i="1"/>
  <c r="FC69" i="1"/>
  <c r="FC20" i="1"/>
  <c r="FC204" i="1"/>
  <c r="FC224" i="1"/>
  <c r="FE288" i="1"/>
  <c r="FC21" i="1"/>
  <c r="FC275" i="1"/>
  <c r="FE214" i="1"/>
  <c r="FE98" i="1"/>
  <c r="FE151" i="1"/>
  <c r="FC219" i="1"/>
  <c r="FC261" i="1"/>
  <c r="FC31" i="1"/>
  <c r="FC266" i="1"/>
  <c r="FC113" i="1"/>
  <c r="FE113" i="1"/>
  <c r="FC283" i="1"/>
  <c r="FC185" i="1"/>
  <c r="FC157" i="1"/>
  <c r="FC205" i="1"/>
  <c r="FC227" i="1"/>
  <c r="FC240" i="1"/>
  <c r="FC7" i="1"/>
  <c r="FC16" i="1"/>
  <c r="FC133" i="1"/>
  <c r="FC52" i="1"/>
  <c r="FC175" i="1"/>
  <c r="FC154" i="1"/>
  <c r="FC285" i="1"/>
  <c r="FC172" i="1"/>
  <c r="FC105" i="1"/>
  <c r="FC274" i="1"/>
  <c r="FC58" i="1"/>
  <c r="FC267" i="1"/>
  <c r="FC203" i="1"/>
  <c r="FC145" i="1"/>
  <c r="FC187" i="1"/>
  <c r="FC191" i="1"/>
  <c r="FG98" i="1" l="1"/>
  <c r="FH98" i="1" s="1"/>
  <c r="FI98" i="1" s="1"/>
  <c r="FG291" i="1"/>
  <c r="FH291" i="1" s="1"/>
  <c r="FI291" i="1" s="1"/>
  <c r="FG9" i="1"/>
  <c r="FH9" i="1" s="1"/>
  <c r="FI9" i="1" s="1"/>
  <c r="FG108" i="1"/>
  <c r="FH108" i="1" s="1"/>
  <c r="FI108" i="1" s="1"/>
  <c r="FG264" i="1"/>
  <c r="FH264" i="1" s="1"/>
  <c r="FI264" i="1" s="1"/>
  <c r="FG144" i="1"/>
  <c r="FH144" i="1" s="1"/>
  <c r="FI144" i="1" s="1"/>
  <c r="FG228" i="1"/>
  <c r="FH228" i="1" s="1"/>
  <c r="FI228" i="1" s="1"/>
  <c r="FG77" i="1"/>
  <c r="FH77" i="1" s="1"/>
  <c r="FI77" i="1" s="1"/>
  <c r="FG126" i="1"/>
  <c r="FH126" i="1" s="1"/>
  <c r="FI126" i="1" s="1"/>
  <c r="FG3" i="1"/>
  <c r="FH3" i="1" s="1"/>
  <c r="FI3" i="1" s="1"/>
  <c r="FG220" i="1"/>
  <c r="FH220" i="1" s="1"/>
  <c r="FI220" i="1" s="1"/>
  <c r="FG61" i="1"/>
  <c r="FH61" i="1" s="1"/>
  <c r="FI61" i="1" s="1"/>
  <c r="FG47" i="1"/>
  <c r="FH47" i="1" s="1"/>
  <c r="FI47" i="1" s="1"/>
  <c r="FG12" i="1"/>
  <c r="FH12" i="1" s="1"/>
  <c r="FI12" i="1" s="1"/>
  <c r="FG180" i="1"/>
  <c r="FH180" i="1" s="1"/>
  <c r="FI180" i="1" s="1"/>
  <c r="FG15" i="1"/>
  <c r="FH15" i="1" s="1"/>
  <c r="FI15" i="1" s="1"/>
  <c r="FG94" i="1"/>
  <c r="FH94" i="1" s="1"/>
  <c r="FI94" i="1" s="1"/>
  <c r="FG117" i="1"/>
  <c r="FH117" i="1" s="1"/>
  <c r="FI117" i="1" s="1"/>
  <c r="FG84" i="1"/>
  <c r="FH84" i="1" s="1"/>
  <c r="FI84" i="1" s="1"/>
  <c r="FG90" i="1"/>
  <c r="FH90" i="1" s="1"/>
  <c r="FI90" i="1" s="1"/>
  <c r="FG223" i="1"/>
  <c r="FH223" i="1" s="1"/>
  <c r="FI223" i="1" s="1"/>
  <c r="FG74" i="1"/>
  <c r="FH74" i="1" s="1"/>
  <c r="FI74" i="1" s="1"/>
  <c r="FG276" i="1"/>
  <c r="FH276" i="1" s="1"/>
  <c r="FI276" i="1" s="1"/>
  <c r="FG198" i="1"/>
  <c r="FH198" i="1" s="1"/>
  <c r="FI198" i="1" s="1"/>
  <c r="FG239" i="1"/>
  <c r="FH239" i="1" s="1"/>
  <c r="FI239" i="1" s="1"/>
  <c r="FG87" i="1"/>
  <c r="FH87" i="1" s="1"/>
  <c r="FI87" i="1" s="1"/>
  <c r="FG169" i="1"/>
  <c r="FH169" i="1" s="1"/>
  <c r="FI169" i="1" s="1"/>
  <c r="FG199" i="1"/>
  <c r="FH199" i="1" s="1"/>
  <c r="FI199" i="1" s="1"/>
  <c r="FG99" i="1"/>
  <c r="FH99" i="1" s="1"/>
  <c r="FI99" i="1" s="1"/>
  <c r="FG26" i="1"/>
  <c r="FH26" i="1" s="1"/>
  <c r="FI26" i="1" s="1"/>
  <c r="FG262" i="1"/>
  <c r="FH262" i="1" s="1"/>
  <c r="FI262" i="1" s="1"/>
  <c r="FG211" i="1"/>
  <c r="FH211" i="1" s="1"/>
  <c r="FI211" i="1" s="1"/>
  <c r="FG111" i="1"/>
  <c r="FH111" i="1" s="1"/>
  <c r="FI111" i="1" s="1"/>
  <c r="FG53" i="1"/>
  <c r="FH53" i="1" s="1"/>
  <c r="FI53" i="1" s="1"/>
  <c r="FG234" i="1"/>
  <c r="FH234" i="1" s="1"/>
  <c r="FI234" i="1" s="1"/>
  <c r="FG176" i="1"/>
  <c r="FH176" i="1" s="1"/>
  <c r="FI176" i="1" s="1"/>
  <c r="FG13" i="1"/>
  <c r="FH13" i="1" s="1"/>
  <c r="FI13" i="1" s="1"/>
  <c r="FG55" i="1"/>
  <c r="FH55" i="1" s="1"/>
  <c r="FI55" i="1" s="1"/>
  <c r="FG150" i="1"/>
  <c r="FH150" i="1" s="1"/>
  <c r="FI150" i="1" s="1"/>
  <c r="FG172" i="1"/>
  <c r="FH172" i="1" s="1"/>
  <c r="FI172" i="1" s="1"/>
  <c r="FG255" i="1"/>
  <c r="FH255" i="1" s="1"/>
  <c r="FI255" i="1" s="1"/>
  <c r="FG115" i="1"/>
  <c r="FH115" i="1" s="1"/>
  <c r="FI115" i="1" s="1"/>
  <c r="FG278" i="1"/>
  <c r="FH278" i="1" s="1"/>
  <c r="FI278" i="1" s="1"/>
  <c r="FG271" i="1"/>
  <c r="FH271" i="1" s="1"/>
  <c r="FI271" i="1" s="1"/>
  <c r="FG140" i="1"/>
  <c r="FH140" i="1" s="1"/>
  <c r="FI140" i="1" s="1"/>
  <c r="FG212" i="1"/>
  <c r="FH212" i="1" s="1"/>
  <c r="FI212" i="1" s="1"/>
  <c r="FG43" i="1"/>
  <c r="FH43" i="1" s="1"/>
  <c r="FI43" i="1" s="1"/>
  <c r="FG157" i="1"/>
  <c r="FH157" i="1" s="1"/>
  <c r="FI157" i="1" s="1"/>
  <c r="FG7" i="1"/>
  <c r="FH7" i="1" s="1"/>
  <c r="FI7" i="1" s="1"/>
  <c r="FG105" i="1"/>
  <c r="FH105" i="1" s="1"/>
  <c r="FI105" i="1" s="1"/>
  <c r="FG285" i="1"/>
  <c r="FH285" i="1" s="1"/>
  <c r="FI285" i="1" s="1"/>
  <c r="FG133" i="1"/>
  <c r="FH133" i="1" s="1"/>
  <c r="FI133" i="1" s="1"/>
  <c r="FG203" i="1"/>
  <c r="FH203" i="1" s="1"/>
  <c r="FI203" i="1" s="1"/>
  <c r="FG139" i="1"/>
  <c r="FH139" i="1" s="1"/>
  <c r="FI139" i="1" s="1"/>
  <c r="FG244" i="1"/>
  <c r="FH244" i="1" s="1"/>
  <c r="FI244" i="1" s="1"/>
  <c r="FG63" i="1"/>
  <c r="FH63" i="1" s="1"/>
  <c r="FI63" i="1" s="1"/>
  <c r="FG19" i="1"/>
  <c r="FH19" i="1" s="1"/>
  <c r="FI19" i="1" s="1"/>
  <c r="FG52" i="1"/>
  <c r="FH52" i="1" s="1"/>
  <c r="FI52" i="1" s="1"/>
  <c r="FG265" i="1"/>
  <c r="FH265" i="1" s="1"/>
  <c r="FI265" i="1" s="1"/>
  <c r="FG171" i="1"/>
  <c r="FH171" i="1" s="1"/>
  <c r="FI171" i="1" s="1"/>
  <c r="FG35" i="1"/>
  <c r="FH35" i="1" s="1"/>
  <c r="FI35" i="1" s="1"/>
  <c r="FG190" i="1"/>
  <c r="FH190" i="1" s="1"/>
  <c r="FI190" i="1" s="1"/>
  <c r="FG246" i="1"/>
  <c r="FH246" i="1" s="1"/>
  <c r="FI246" i="1" s="1"/>
  <c r="FG248" i="1"/>
  <c r="FH248" i="1" s="1"/>
  <c r="FI248" i="1" s="1"/>
  <c r="FG179" i="1"/>
  <c r="FH179" i="1" s="1"/>
  <c r="FI179" i="1" s="1"/>
  <c r="FG143" i="1"/>
  <c r="FH143" i="1" s="1"/>
  <c r="FI143" i="1" s="1"/>
  <c r="FG201" i="1"/>
  <c r="FH201" i="1" s="1"/>
  <c r="FI201" i="1" s="1"/>
  <c r="FG193" i="1"/>
  <c r="FH193" i="1" s="1"/>
  <c r="FI193" i="1" s="1"/>
  <c r="FG260" i="1"/>
  <c r="FH260" i="1" s="1"/>
  <c r="FI260" i="1" s="1"/>
  <c r="FG231" i="1"/>
  <c r="FH231" i="1" s="1"/>
  <c r="FI231" i="1" s="1"/>
  <c r="FG152" i="1"/>
  <c r="FH152" i="1" s="1"/>
  <c r="FI152" i="1" s="1"/>
  <c r="FG155" i="1"/>
  <c r="FH155" i="1" s="1"/>
  <c r="FI155" i="1" s="1"/>
  <c r="FG82" i="1"/>
  <c r="FH82" i="1" s="1"/>
  <c r="FI82" i="1" s="1"/>
  <c r="FG163" i="1"/>
  <c r="FH163" i="1" s="1"/>
  <c r="FI163" i="1" s="1"/>
  <c r="FG72" i="1"/>
  <c r="FH72" i="1" s="1"/>
  <c r="FI72" i="1" s="1"/>
  <c r="FG259" i="1"/>
  <c r="FH259" i="1" s="1"/>
  <c r="FI259" i="1" s="1"/>
  <c r="FG62" i="1"/>
  <c r="FH62" i="1" s="1"/>
  <c r="FI62" i="1" s="1"/>
  <c r="FG48" i="1"/>
  <c r="FH48" i="1" s="1"/>
  <c r="FI48" i="1" s="1"/>
  <c r="FG103" i="1"/>
  <c r="FH103" i="1" s="1"/>
  <c r="FI103" i="1" s="1"/>
  <c r="FG95" i="1"/>
  <c r="FH95" i="1" s="1"/>
  <c r="FI95" i="1" s="1"/>
  <c r="FG210" i="1"/>
  <c r="FH210" i="1" s="1"/>
  <c r="FI210" i="1" s="1"/>
  <c r="FG290" i="1"/>
  <c r="FH290" i="1" s="1"/>
  <c r="FI290" i="1" s="1"/>
  <c r="FG225" i="1"/>
  <c r="FH225" i="1" s="1"/>
  <c r="FI225" i="1" s="1"/>
  <c r="FG251" i="1"/>
  <c r="FH251" i="1" s="1"/>
  <c r="FI251" i="1" s="1"/>
  <c r="FG167" i="1"/>
  <c r="FH167" i="1" s="1"/>
  <c r="FI167" i="1" s="1"/>
  <c r="FG192" i="1"/>
  <c r="FH192" i="1" s="1"/>
  <c r="FI192" i="1" s="1"/>
  <c r="FG175" i="1"/>
  <c r="FH175" i="1" s="1"/>
  <c r="FI175" i="1" s="1"/>
  <c r="FG54" i="1"/>
  <c r="FH54" i="1" s="1"/>
  <c r="FI54" i="1" s="1"/>
  <c r="FG41" i="1"/>
  <c r="FH41" i="1" s="1"/>
  <c r="FI41" i="1" s="1"/>
  <c r="FG148" i="1"/>
  <c r="FH148" i="1" s="1"/>
  <c r="FI148" i="1" s="1"/>
  <c r="FG289" i="1"/>
  <c r="FH289" i="1" s="1"/>
  <c r="FI289" i="1" s="1"/>
  <c r="FG118" i="1"/>
  <c r="FH118" i="1" s="1"/>
  <c r="FI118" i="1" s="1"/>
  <c r="FG284" i="1"/>
  <c r="FH284" i="1" s="1"/>
  <c r="FI284" i="1" s="1"/>
  <c r="FG209" i="1"/>
  <c r="FH209" i="1" s="1"/>
  <c r="FI209" i="1" s="1"/>
  <c r="FG134" i="1"/>
  <c r="FH134" i="1" s="1"/>
  <c r="FI134" i="1" s="1"/>
  <c r="FG57" i="1"/>
  <c r="FH57" i="1" s="1"/>
  <c r="FI57" i="1" s="1"/>
  <c r="FG4" i="1"/>
  <c r="FH4" i="1" s="1"/>
  <c r="FI4" i="1" s="1"/>
  <c r="FG33" i="1"/>
  <c r="FH33" i="1" s="1"/>
  <c r="FI33" i="1" s="1"/>
  <c r="FG34" i="1"/>
  <c r="FH34" i="1" s="1"/>
  <c r="FI34" i="1" s="1"/>
  <c r="FG6" i="1"/>
  <c r="FH6" i="1" s="1"/>
  <c r="FI6" i="1" s="1"/>
  <c r="FG186" i="1"/>
  <c r="FH186" i="1" s="1"/>
  <c r="FI186" i="1" s="1"/>
  <c r="FG247" i="1"/>
  <c r="FH247" i="1" s="1"/>
  <c r="FI247" i="1" s="1"/>
  <c r="FG125" i="1"/>
  <c r="FH125" i="1" s="1"/>
  <c r="FI125" i="1" s="1"/>
  <c r="FG249" i="1"/>
  <c r="FH249" i="1" s="1"/>
  <c r="FI249" i="1" s="1"/>
  <c r="FG243" i="1"/>
  <c r="FH243" i="1" s="1"/>
  <c r="FI243" i="1" s="1"/>
  <c r="FG279" i="1"/>
  <c r="FH279" i="1" s="1"/>
  <c r="FI279" i="1" s="1"/>
  <c r="FG287" i="1"/>
  <c r="FH287" i="1" s="1"/>
  <c r="FI287" i="1" s="1"/>
  <c r="FG161" i="1"/>
  <c r="FH161" i="1" s="1"/>
  <c r="FI161" i="1" s="1"/>
  <c r="FG253" i="1"/>
  <c r="FH253" i="1" s="1"/>
  <c r="FI253" i="1" s="1"/>
  <c r="FG202" i="1"/>
  <c r="FH202" i="1" s="1"/>
  <c r="FI202" i="1" s="1"/>
  <c r="FG146" i="1"/>
  <c r="FH146" i="1" s="1"/>
  <c r="FI146" i="1" s="1"/>
  <c r="FG78" i="1"/>
  <c r="FH78" i="1" s="1"/>
  <c r="FI78" i="1" s="1"/>
  <c r="FG23" i="1"/>
  <c r="FH23" i="1" s="1"/>
  <c r="FI23" i="1" s="1"/>
  <c r="FG64" i="1"/>
  <c r="FH64" i="1" s="1"/>
  <c r="FI64" i="1" s="1"/>
  <c r="FG11" i="1"/>
  <c r="FH11" i="1" s="1"/>
  <c r="FI11" i="1" s="1"/>
  <c r="FG32" i="1"/>
  <c r="FH32" i="1" s="1"/>
  <c r="FI32" i="1" s="1"/>
  <c r="FG5" i="1"/>
  <c r="FH5" i="1" s="1"/>
  <c r="FI5" i="1" s="1"/>
  <c r="FG138" i="1"/>
  <c r="FH138" i="1" s="1"/>
  <c r="FI138" i="1" s="1"/>
  <c r="FG218" i="1"/>
  <c r="FH218" i="1" s="1"/>
  <c r="FI218" i="1" s="1"/>
  <c r="FG267" i="1"/>
  <c r="FH267" i="1" s="1"/>
  <c r="FI267" i="1" s="1"/>
  <c r="FG263" i="1"/>
  <c r="FH263" i="1" s="1"/>
  <c r="FI263" i="1" s="1"/>
  <c r="FG232" i="1"/>
  <c r="FH232" i="1" s="1"/>
  <c r="FI232" i="1" s="1"/>
  <c r="FG281" i="1"/>
  <c r="FH281" i="1" s="1"/>
  <c r="FI281" i="1" s="1"/>
  <c r="FG235" i="1"/>
  <c r="FH235" i="1" s="1"/>
  <c r="FI235" i="1" s="1"/>
  <c r="FG283" i="1"/>
  <c r="FH283" i="1" s="1"/>
  <c r="FI283" i="1" s="1"/>
  <c r="FG154" i="1"/>
  <c r="FH154" i="1" s="1"/>
  <c r="FI154" i="1" s="1"/>
  <c r="FG187" i="1"/>
  <c r="FH187" i="1" s="1"/>
  <c r="FI187" i="1" s="1"/>
  <c r="FG233" i="1"/>
  <c r="FH233" i="1" s="1"/>
  <c r="FI233" i="1" s="1"/>
  <c r="FG18" i="1"/>
  <c r="FH18" i="1" s="1"/>
  <c r="FI18" i="1" s="1"/>
  <c r="FG149" i="1"/>
  <c r="FH149" i="1" s="1"/>
  <c r="FI149" i="1" s="1"/>
  <c r="FG69" i="1"/>
  <c r="FH69" i="1" s="1"/>
  <c r="FI69" i="1" s="1"/>
  <c r="FG159" i="1"/>
  <c r="FH159" i="1" s="1"/>
  <c r="FI159" i="1" s="1"/>
  <c r="FG14" i="1"/>
  <c r="FH14" i="1" s="1"/>
  <c r="FI14" i="1" s="1"/>
  <c r="FG116" i="1"/>
  <c r="FH116" i="1" s="1"/>
  <c r="FI116" i="1" s="1"/>
  <c r="FG27" i="1"/>
  <c r="FH27" i="1" s="1"/>
  <c r="FI27" i="1" s="1"/>
  <c r="FG261" i="1"/>
  <c r="FH261" i="1" s="1"/>
  <c r="FI261" i="1" s="1"/>
  <c r="FG153" i="1"/>
  <c r="FH153" i="1" s="1"/>
  <c r="FI153" i="1" s="1"/>
  <c r="FG8" i="1"/>
  <c r="FH8" i="1" s="1"/>
  <c r="FI8" i="1" s="1"/>
  <c r="FG124" i="1"/>
  <c r="FH124" i="1" s="1"/>
  <c r="FI124" i="1" s="1"/>
  <c r="FG145" i="1"/>
  <c r="FH145" i="1" s="1"/>
  <c r="FI145" i="1" s="1"/>
  <c r="FG89" i="1"/>
  <c r="FH89" i="1" s="1"/>
  <c r="FI89" i="1" s="1"/>
  <c r="FG113" i="1"/>
  <c r="FH113" i="1" s="1"/>
  <c r="FI113" i="1" s="1"/>
  <c r="FG151" i="1"/>
  <c r="FH151" i="1" s="1"/>
  <c r="FI151" i="1" s="1"/>
  <c r="FG162" i="1"/>
  <c r="FH162" i="1" s="1"/>
  <c r="FI162" i="1" s="1"/>
  <c r="FG107" i="1"/>
  <c r="FH107" i="1" s="1"/>
  <c r="FI107" i="1" s="1"/>
  <c r="FG22" i="1"/>
  <c r="FH22" i="1" s="1"/>
  <c r="FI22" i="1" s="1"/>
  <c r="FG277" i="1"/>
  <c r="FH277" i="1" s="1"/>
  <c r="FI277" i="1" s="1"/>
  <c r="FG268" i="1"/>
  <c r="FH268" i="1" s="1"/>
  <c r="FI268" i="1" s="1"/>
  <c r="FG160" i="1"/>
  <c r="FH160" i="1" s="1"/>
  <c r="FI160" i="1" s="1"/>
  <c r="FG173" i="1"/>
  <c r="FH173" i="1" s="1"/>
  <c r="FI173" i="1" s="1"/>
  <c r="FG217" i="1"/>
  <c r="FH217" i="1" s="1"/>
  <c r="FI217" i="1" s="1"/>
  <c r="FG93" i="1"/>
  <c r="FH93" i="1" s="1"/>
  <c r="FI93" i="1" s="1"/>
  <c r="FG280" i="1"/>
  <c r="FH280" i="1" s="1"/>
  <c r="FI280" i="1" s="1"/>
  <c r="FG101" i="1"/>
  <c r="FH101" i="1" s="1"/>
  <c r="FI101" i="1" s="1"/>
  <c r="FG272" i="1"/>
  <c r="FH272" i="1" s="1"/>
  <c r="FI272" i="1" s="1"/>
  <c r="FG236" i="1"/>
  <c r="FH236" i="1" s="1"/>
  <c r="FI236" i="1" s="1"/>
  <c r="FG92" i="1"/>
  <c r="FH92" i="1" s="1"/>
  <c r="FI92" i="1" s="1"/>
  <c r="FG200" i="1"/>
  <c r="FH200" i="1" s="1"/>
  <c r="FI200" i="1" s="1"/>
  <c r="FG79" i="1"/>
  <c r="FH79" i="1" s="1"/>
  <c r="FI79" i="1" s="1"/>
  <c r="FG206" i="1"/>
  <c r="FH206" i="1" s="1"/>
  <c r="FI206" i="1" s="1"/>
  <c r="FG121" i="1"/>
  <c r="FH121" i="1" s="1"/>
  <c r="FI121" i="1" s="1"/>
  <c r="FG254" i="1"/>
  <c r="FH254" i="1" s="1"/>
  <c r="FI254" i="1" s="1"/>
  <c r="FG286" i="1"/>
  <c r="FH286" i="1" s="1"/>
  <c r="FI286" i="1" s="1"/>
  <c r="FG114" i="1"/>
  <c r="FH114" i="1" s="1"/>
  <c r="FI114" i="1" s="1"/>
  <c r="FG127" i="1"/>
  <c r="FH127" i="1" s="1"/>
  <c r="FI127" i="1" s="1"/>
  <c r="FG100" i="1"/>
  <c r="FH100" i="1" s="1"/>
  <c r="FI100" i="1" s="1"/>
  <c r="FG182" i="1"/>
  <c r="FH182" i="1" s="1"/>
  <c r="FI182" i="1" s="1"/>
  <c r="FG10" i="1"/>
  <c r="FH10" i="1" s="1"/>
  <c r="FI10" i="1" s="1"/>
  <c r="FG189" i="1"/>
  <c r="FH189" i="1" s="1"/>
  <c r="FI189" i="1" s="1"/>
  <c r="FG219" i="1"/>
  <c r="FH219" i="1" s="1"/>
  <c r="FI219" i="1" s="1"/>
  <c r="FG282" i="1"/>
  <c r="FH282" i="1" s="1"/>
  <c r="FI282" i="1" s="1"/>
  <c r="FG191" i="1"/>
  <c r="FH191" i="1" s="1"/>
  <c r="FI191" i="1" s="1"/>
  <c r="FG129" i="1"/>
  <c r="FH129" i="1" s="1"/>
  <c r="FI129" i="1" s="1"/>
  <c r="FG130" i="1"/>
  <c r="FH130" i="1" s="1"/>
  <c r="FI130" i="1" s="1"/>
  <c r="FG208" i="1"/>
  <c r="FH208" i="1" s="1"/>
  <c r="FI208" i="1" s="1"/>
  <c r="FG215" i="1"/>
  <c r="FH215" i="1" s="1"/>
  <c r="FI215" i="1" s="1"/>
  <c r="FG30" i="1"/>
  <c r="FH30" i="1" s="1"/>
  <c r="FI30" i="1" s="1"/>
  <c r="FG147" i="1"/>
  <c r="FH147" i="1" s="1"/>
  <c r="FI147" i="1" s="1"/>
  <c r="FG270" i="1"/>
  <c r="FH270" i="1" s="1"/>
  <c r="FI270" i="1" s="1"/>
  <c r="FG37" i="1"/>
  <c r="FH37" i="1" s="1"/>
  <c r="FI37" i="1" s="1"/>
  <c r="FG45" i="1"/>
  <c r="FH45" i="1" s="1"/>
  <c r="FI45" i="1" s="1"/>
  <c r="FG135" i="1"/>
  <c r="FH135" i="1" s="1"/>
  <c r="FI135" i="1" s="1"/>
  <c r="FG68" i="1"/>
  <c r="FH68" i="1" s="1"/>
  <c r="FI68" i="1" s="1"/>
  <c r="FG24" i="1"/>
  <c r="FH24" i="1" s="1"/>
  <c r="FI24" i="1" s="1"/>
  <c r="FG75" i="1"/>
  <c r="FH75" i="1" s="1"/>
  <c r="FI75" i="1" s="1"/>
  <c r="FG128" i="1"/>
  <c r="FH128" i="1" s="1"/>
  <c r="FI128" i="1" s="1"/>
  <c r="FG17" i="1"/>
  <c r="FH17" i="1" s="1"/>
  <c r="FI17" i="1" s="1"/>
  <c r="FG252" i="1"/>
  <c r="FH252" i="1" s="1"/>
  <c r="FI252" i="1" s="1"/>
  <c r="FG183" i="1"/>
  <c r="FH183" i="1" s="1"/>
  <c r="FI183" i="1" s="1"/>
  <c r="FG142" i="1"/>
  <c r="FH142" i="1" s="1"/>
  <c r="FI142" i="1" s="1"/>
  <c r="FG50" i="1"/>
  <c r="FH50" i="1" s="1"/>
  <c r="FI50" i="1" s="1"/>
  <c r="FG60" i="1"/>
  <c r="FH60" i="1" s="1"/>
  <c r="FI60" i="1" s="1"/>
  <c r="FG97" i="1"/>
  <c r="FH97" i="1" s="1"/>
  <c r="FI97" i="1" s="1"/>
  <c r="FG66" i="1"/>
  <c r="FH66" i="1" s="1"/>
  <c r="FI66" i="1" s="1"/>
  <c r="FG166" i="1"/>
  <c r="FH166" i="1" s="1"/>
  <c r="FI166" i="1" s="1"/>
  <c r="FG266" i="1"/>
  <c r="FH266" i="1" s="1"/>
  <c r="FI266" i="1" s="1"/>
  <c r="FG194" i="1"/>
  <c r="FH194" i="1" s="1"/>
  <c r="FI194" i="1" s="1"/>
  <c r="FG58" i="1"/>
  <c r="FH58" i="1" s="1"/>
  <c r="FI58" i="1" s="1"/>
  <c r="FG274" i="1"/>
  <c r="FH274" i="1" s="1"/>
  <c r="FI274" i="1" s="1"/>
  <c r="FG205" i="1"/>
  <c r="FH205" i="1" s="1"/>
  <c r="FI205" i="1" s="1"/>
  <c r="FG21" i="1"/>
  <c r="FH21" i="1" s="1"/>
  <c r="FI21" i="1" s="1"/>
  <c r="FG20" i="1"/>
  <c r="FH20" i="1" s="1"/>
  <c r="FI20" i="1" s="1"/>
  <c r="FG196" i="1"/>
  <c r="FH196" i="1" s="1"/>
  <c r="FI196" i="1" s="1"/>
  <c r="FG85" i="1"/>
  <c r="FH85" i="1" s="1"/>
  <c r="FI85" i="1" s="1"/>
  <c r="FG70" i="1"/>
  <c r="FH70" i="1" s="1"/>
  <c r="FI70" i="1" s="1"/>
  <c r="FG31" i="1"/>
  <c r="FH31" i="1" s="1"/>
  <c r="FI31" i="1" s="1"/>
  <c r="FG16" i="1"/>
  <c r="FH16" i="1" s="1"/>
  <c r="FI16" i="1" s="1"/>
  <c r="FG131" i="1"/>
  <c r="FH131" i="1" s="1"/>
  <c r="FI131" i="1" s="1"/>
  <c r="FG185" i="1"/>
  <c r="FH185" i="1" s="1"/>
  <c r="FI185" i="1" s="1"/>
  <c r="FG240" i="1"/>
  <c r="FH240" i="1" s="1"/>
  <c r="FI240" i="1" s="1"/>
  <c r="FG214" i="1"/>
  <c r="FH214" i="1" s="1"/>
  <c r="FI214" i="1" s="1"/>
  <c r="FG288" i="1"/>
  <c r="FH288" i="1" s="1"/>
  <c r="FI288" i="1" s="1"/>
  <c r="FG88" i="1"/>
  <c r="FH88" i="1" s="1"/>
  <c r="FI88" i="1" s="1"/>
  <c r="FG80" i="1"/>
  <c r="FH80" i="1" s="1"/>
  <c r="FI80" i="1" s="1"/>
  <c r="FG257" i="1"/>
  <c r="FH257" i="1" s="1"/>
  <c r="FI257" i="1" s="1"/>
  <c r="FG46" i="1"/>
  <c r="FH46" i="1" s="1"/>
  <c r="FI46" i="1" s="1"/>
  <c r="FG136" i="1"/>
  <c r="FH136" i="1" s="1"/>
  <c r="FI136" i="1" s="1"/>
  <c r="FG213" i="1"/>
  <c r="FH213" i="1" s="1"/>
  <c r="FI213" i="1" s="1"/>
  <c r="FG86" i="1"/>
  <c r="FH86" i="1" s="1"/>
  <c r="FI86" i="1" s="1"/>
  <c r="FG73" i="1"/>
  <c r="FH73" i="1" s="1"/>
  <c r="FI73" i="1" s="1"/>
  <c r="FG221" i="1"/>
  <c r="FH221" i="1" s="1"/>
  <c r="FI221" i="1" s="1"/>
  <c r="FG178" i="1"/>
  <c r="FH178" i="1" s="1"/>
  <c r="FI178" i="1" s="1"/>
  <c r="FG174" i="1"/>
  <c r="FH174" i="1" s="1"/>
  <c r="FI174" i="1" s="1"/>
  <c r="FG222" i="1"/>
  <c r="FH222" i="1" s="1"/>
  <c r="FI222" i="1" s="1"/>
  <c r="FG241" i="1"/>
  <c r="FH241" i="1" s="1"/>
  <c r="FI241" i="1" s="1"/>
  <c r="FG177" i="1"/>
  <c r="FH177" i="1" s="1"/>
  <c r="FI177" i="1" s="1"/>
  <c r="FG238" i="1"/>
  <c r="FH238" i="1" s="1"/>
  <c r="FI238" i="1" s="1"/>
  <c r="FG216" i="1"/>
  <c r="FH216" i="1" s="1"/>
  <c r="FI216" i="1" s="1"/>
  <c r="FG132" i="1"/>
  <c r="FH132" i="1" s="1"/>
  <c r="FI132" i="1" s="1"/>
  <c r="FG256" i="1"/>
  <c r="FH256" i="1" s="1"/>
  <c r="FI256" i="1" s="1"/>
  <c r="FG170" i="1"/>
  <c r="FH170" i="1" s="1"/>
  <c r="FI170" i="1" s="1"/>
  <c r="FG237" i="1"/>
  <c r="FH237" i="1" s="1"/>
  <c r="FI237" i="1" s="1"/>
  <c r="FG25" i="1"/>
  <c r="FH25" i="1" s="1"/>
  <c r="FI25" i="1" s="1"/>
  <c r="FG36" i="1"/>
  <c r="FH36" i="1" s="1"/>
  <c r="FI36" i="1" s="1"/>
  <c r="FG165" i="1"/>
  <c r="FH165" i="1" s="1"/>
  <c r="FI165" i="1" s="1"/>
  <c r="FG83" i="1"/>
  <c r="FH83" i="1" s="1"/>
  <c r="FI83" i="1" s="1"/>
  <c r="FG250" i="1"/>
  <c r="FH250" i="1" s="1"/>
  <c r="FI250" i="1" s="1"/>
  <c r="FG184" i="1"/>
  <c r="FH184" i="1" s="1"/>
  <c r="FI184" i="1" s="1"/>
  <c r="FG40" i="1"/>
  <c r="FH40" i="1" s="1"/>
  <c r="FI40" i="1" s="1"/>
  <c r="FG156" i="1"/>
  <c r="FH156" i="1" s="1"/>
  <c r="FI156" i="1" s="1"/>
  <c r="FG44" i="1"/>
  <c r="FH44" i="1" s="1"/>
  <c r="FI44" i="1" s="1"/>
  <c r="FG227" i="1"/>
  <c r="FH227" i="1" s="1"/>
  <c r="FI227" i="1" s="1"/>
  <c r="FG104" i="1"/>
  <c r="FH104" i="1" s="1"/>
  <c r="FI104" i="1" s="1"/>
  <c r="FG258" i="1"/>
  <c r="FH258" i="1" s="1"/>
  <c r="FI258" i="1" s="1"/>
  <c r="FG141" i="1"/>
  <c r="FH141" i="1" s="1"/>
  <c r="FI141" i="1" s="1"/>
  <c r="FG106" i="1"/>
  <c r="FH106" i="1" s="1"/>
  <c r="FI106" i="1" s="1"/>
  <c r="FG56" i="1"/>
  <c r="FH56" i="1" s="1"/>
  <c r="FI56" i="1" s="1"/>
  <c r="FG197" i="1"/>
  <c r="FH197" i="1" s="1"/>
  <c r="FI197" i="1" s="1"/>
  <c r="FG71" i="1"/>
  <c r="FH71" i="1" s="1"/>
  <c r="FI71" i="1" s="1"/>
  <c r="FG2" i="1"/>
  <c r="FH2" i="1" s="1"/>
  <c r="FI2" i="1" s="1"/>
  <c r="FG269" i="1"/>
  <c r="FH269" i="1" s="1"/>
  <c r="FI269" i="1" s="1"/>
  <c r="FG226" i="1"/>
  <c r="FH226" i="1" s="1"/>
  <c r="FI226" i="1" s="1"/>
  <c r="FG123" i="1"/>
  <c r="FH123" i="1" s="1"/>
  <c r="FI123" i="1" s="1"/>
  <c r="FG67" i="1"/>
  <c r="FH67" i="1" s="1"/>
  <c r="FI67" i="1" s="1"/>
  <c r="FG122" i="1"/>
  <c r="FH122" i="1" s="1"/>
  <c r="FI122" i="1" s="1"/>
  <c r="FG245" i="1"/>
  <c r="FH245" i="1" s="1"/>
  <c r="FI245" i="1" s="1"/>
  <c r="FG230" i="1"/>
  <c r="FH230" i="1" s="1"/>
  <c r="FI230" i="1" s="1"/>
  <c r="FG76" i="1"/>
  <c r="FH76" i="1" s="1"/>
  <c r="FI76" i="1" s="1"/>
  <c r="FG119" i="1"/>
  <c r="FH119" i="1" s="1"/>
  <c r="FI119" i="1" s="1"/>
  <c r="FG195" i="1"/>
  <c r="FH195" i="1" s="1"/>
  <c r="FI195" i="1" s="1"/>
  <c r="FG158" i="1"/>
  <c r="FH158" i="1" s="1"/>
  <c r="FI158" i="1" s="1"/>
  <c r="FG65" i="1"/>
  <c r="FH65" i="1" s="1"/>
  <c r="FI65" i="1" s="1"/>
  <c r="FG39" i="1"/>
  <c r="FH39" i="1" s="1"/>
  <c r="FI39" i="1" s="1"/>
  <c r="FG29" i="1"/>
  <c r="FH29" i="1" s="1"/>
  <c r="FI29" i="1" s="1"/>
  <c r="FG109" i="1"/>
  <c r="FH109" i="1" s="1"/>
  <c r="FI109" i="1" s="1"/>
  <c r="FG38" i="1"/>
  <c r="FH38" i="1" s="1"/>
  <c r="FI38" i="1" s="1"/>
  <c r="FG81" i="1"/>
  <c r="FH81" i="1" s="1"/>
  <c r="FI81" i="1" s="1"/>
  <c r="FG102" i="1"/>
  <c r="FH102" i="1" s="1"/>
  <c r="FI102" i="1" s="1"/>
  <c r="FG28" i="1"/>
  <c r="FH28" i="1" s="1"/>
  <c r="FI28" i="1" s="1"/>
  <c r="FG42" i="1"/>
  <c r="FH42" i="1" s="1"/>
  <c r="FI42" i="1" s="1"/>
  <c r="FG273" i="1"/>
  <c r="FH273" i="1" s="1"/>
  <c r="FI273" i="1" s="1"/>
  <c r="FG224" i="1"/>
  <c r="FH224" i="1" s="1"/>
  <c r="FI224" i="1" s="1"/>
  <c r="FG188" i="1"/>
  <c r="FH188" i="1" s="1"/>
  <c r="FI188" i="1" s="1"/>
  <c r="FG59" i="1"/>
  <c r="FH59" i="1" s="1"/>
  <c r="FI59" i="1" s="1"/>
  <c r="FG181" i="1"/>
  <c r="FH181" i="1" s="1"/>
  <c r="FI181" i="1" s="1"/>
  <c r="FG204" i="1"/>
  <c r="FH204" i="1" s="1"/>
  <c r="FI204" i="1" s="1"/>
  <c r="FG275" i="1"/>
  <c r="FH275" i="1" s="1"/>
  <c r="FI275" i="1" s="1"/>
  <c r="FG137" i="1"/>
  <c r="FH137" i="1" s="1"/>
  <c r="FI137" i="1" s="1"/>
  <c r="FG242" i="1"/>
  <c r="FH242" i="1" s="1"/>
  <c r="FI242" i="1" s="1"/>
  <c r="FG51" i="1"/>
  <c r="FH51" i="1" s="1"/>
  <c r="FI51" i="1" s="1"/>
  <c r="FG96" i="1"/>
  <c r="FH96" i="1" s="1"/>
  <c r="FI96" i="1" s="1"/>
  <c r="FG91" i="1"/>
  <c r="FH91" i="1" s="1"/>
  <c r="FI91" i="1" s="1"/>
</calcChain>
</file>

<file path=xl/sharedStrings.xml><?xml version="1.0" encoding="utf-8"?>
<sst xmlns="http://schemas.openxmlformats.org/spreadsheetml/2006/main" count="12736" uniqueCount="1754">
  <si>
    <t>booking_id</t>
  </si>
  <si>
    <t>agreement_number</t>
  </si>
  <si>
    <t>booking_date</t>
  </si>
  <si>
    <t>booking_datetime</t>
  </si>
  <si>
    <t>booking_year</t>
  </si>
  <si>
    <t>booking_month</t>
  </si>
  <si>
    <t>booking_day_of_month</t>
  </si>
  <si>
    <t>booking_week_of_year</t>
  </si>
  <si>
    <t>booking_day_of_week</t>
  </si>
  <si>
    <t>booking_day_of_week_v2</t>
  </si>
  <si>
    <t>booking_time_bucket</t>
  </si>
  <si>
    <t>booking_count</t>
  </si>
  <si>
    <t>booking_count_excluding_cancel</t>
  </si>
  <si>
    <t>pickup_date</t>
  </si>
  <si>
    <t>pickup_datetime</t>
  </si>
  <si>
    <t>pickup_year</t>
  </si>
  <si>
    <t>pickup_month</t>
  </si>
  <si>
    <t>pickup_day_of_month</t>
  </si>
  <si>
    <t>pickup_week_of_year</t>
  </si>
  <si>
    <t>pickup_day_of_week</t>
  </si>
  <si>
    <t>pickup_day_of_week_v2</t>
  </si>
  <si>
    <t>pickup_time_bucket</t>
  </si>
  <si>
    <t>return_date</t>
  </si>
  <si>
    <t>return_datetime</t>
  </si>
  <si>
    <t>return_year</t>
  </si>
  <si>
    <t>return_month</t>
  </si>
  <si>
    <t>return_day_of_month</t>
  </si>
  <si>
    <t>return_week_of_year</t>
  </si>
  <si>
    <t>return_day_of_week</t>
  </si>
  <si>
    <t>return_day_of_week_v2</t>
  </si>
  <si>
    <t>return_time_bucket</t>
  </si>
  <si>
    <t>advance_category_day</t>
  </si>
  <si>
    <t>advance_category_week</t>
  </si>
  <si>
    <t>advance_category_month</t>
  </si>
  <si>
    <t>advance_category_date_within_week</t>
  </si>
  <si>
    <t>advance_pickup_booking_date_diff</t>
  </si>
  <si>
    <t>comparison_28_days</t>
  </si>
  <si>
    <t>comparison_period</t>
  </si>
  <si>
    <t>comparison_common_date</t>
  </si>
  <si>
    <t>Current_28_Days</t>
  </si>
  <si>
    <t>4_Weeks_Prior</t>
  </si>
  <si>
    <t>52_Weeks_Prior</t>
  </si>
  <si>
    <t>status</t>
  </si>
  <si>
    <t>booking_type</t>
  </si>
  <si>
    <t>marketplace_or_dispatch</t>
  </si>
  <si>
    <t>marketplace_partner</t>
  </si>
  <si>
    <t>marketplace_partner_summary</t>
  </si>
  <si>
    <t>booking_channel</t>
  </si>
  <si>
    <t>booking_source</t>
  </si>
  <si>
    <t>repeated_user</t>
  </si>
  <si>
    <t>total_lifetime_booking_revenue</t>
  </si>
  <si>
    <t>no_of_bookings</t>
  </si>
  <si>
    <t>no_of_cancel_bookings</t>
  </si>
  <si>
    <t>no_of_completed_bookings</t>
  </si>
  <si>
    <t>no_of_started_bookings</t>
  </si>
  <si>
    <t>customer_id</t>
  </si>
  <si>
    <t>first_name</t>
  </si>
  <si>
    <t>last_name</t>
  </si>
  <si>
    <t>email</t>
  </si>
  <si>
    <t>date_of_birth</t>
  </si>
  <si>
    <t>age</t>
  </si>
  <si>
    <t>customer_driving_country</t>
  </si>
  <si>
    <t>customer_doc_vertification_status</t>
  </si>
  <si>
    <t>days</t>
  </si>
  <si>
    <t>extension_days</t>
  </si>
  <si>
    <t>extra_day_calc</t>
  </si>
  <si>
    <t>customer_rate</t>
  </si>
  <si>
    <t>insurance_rate</t>
  </si>
  <si>
    <t>additional_driver_rate</t>
  </si>
  <si>
    <t>insurance_type</t>
  </si>
  <si>
    <t>millage_rate</t>
  </si>
  <si>
    <t>millage_cap_km</t>
  </si>
  <si>
    <t>rent_charge</t>
  </si>
  <si>
    <t>rent_charge_less_discount_extension_aed</t>
  </si>
  <si>
    <t>extra_day_charge</t>
  </si>
  <si>
    <t>delivery_charge</t>
  </si>
  <si>
    <t>collection_charge</t>
  </si>
  <si>
    <t>additional_driver_charge</t>
  </si>
  <si>
    <t>insurance_charge</t>
  </si>
  <si>
    <t>intercity_charge</t>
  </si>
  <si>
    <t>millage_charge</t>
  </si>
  <si>
    <t>other_rental_charge</t>
  </si>
  <si>
    <t>discount_charge</t>
  </si>
  <si>
    <t>discount_extension_charge</t>
  </si>
  <si>
    <t>total_vat</t>
  </si>
  <si>
    <t>other_charge</t>
  </si>
  <si>
    <t>booking_charge</t>
  </si>
  <si>
    <t>booking_charge_less_discount</t>
  </si>
  <si>
    <t>booking_charge_aed</t>
  </si>
  <si>
    <t>booking_charge_less_discount_aed</t>
  </si>
  <si>
    <t>booking_charge_less_extension</t>
  </si>
  <si>
    <t>booking_charge_less_discount_extension</t>
  </si>
  <si>
    <t>booking_charge_less_extension_aed</t>
  </si>
  <si>
    <t>booking_charge_less_discount_extension_aed</t>
  </si>
  <si>
    <t>base_rental_revenue</t>
  </si>
  <si>
    <t>non_rental_charge</t>
  </si>
  <si>
    <t>extension_charge</t>
  </si>
  <si>
    <t>extension_charge_aed</t>
  </si>
  <si>
    <t>is_extended</t>
  </si>
  <si>
    <t>promo_code</t>
  </si>
  <si>
    <t>promo_code_discount_amount</t>
  </si>
  <si>
    <t>promocode_created_date</t>
  </si>
  <si>
    <t>promo_code_description</t>
  </si>
  <si>
    <t>car_avail_id</t>
  </si>
  <si>
    <t>car_cat_id</t>
  </si>
  <si>
    <t>car_cat_name</t>
  </si>
  <si>
    <t>requested_car</t>
  </si>
  <si>
    <t>car_name</t>
  </si>
  <si>
    <t>make</t>
  </si>
  <si>
    <t>color</t>
  </si>
  <si>
    <t>deliver_country</t>
  </si>
  <si>
    <t>deliver_city</t>
  </si>
  <si>
    <t>country_id</t>
  </si>
  <si>
    <t>city_id</t>
  </si>
  <si>
    <t>delivery_location</t>
  </si>
  <si>
    <t>deliver_method</t>
  </si>
  <si>
    <t>delivery_lat</t>
  </si>
  <si>
    <t>delivery_lng</t>
  </si>
  <si>
    <t>collection_location</t>
  </si>
  <si>
    <t>collection_method</t>
  </si>
  <si>
    <t>collection_lat</t>
  </si>
  <si>
    <t>collection_lng</t>
  </si>
  <si>
    <t>nps_score</t>
  </si>
  <si>
    <t>nps_comment</t>
  </si>
  <si>
    <t>Monday</t>
  </si>
  <si>
    <t>Thursday</t>
  </si>
  <si>
    <t>Saturday</t>
  </si>
  <si>
    <t>NextDay+</t>
  </si>
  <si>
    <t>SameWeek</t>
  </si>
  <si>
    <t>SameMonth</t>
  </si>
  <si>
    <t>WithinAWeek</t>
  </si>
  <si>
    <t>no</t>
  </si>
  <si>
    <t>other</t>
  </si>
  <si>
    <t>NULL</t>
  </si>
  <si>
    <t>Rental Ended</t>
  </si>
  <si>
    <t>Monthly</t>
  </si>
  <si>
    <t>MarketPlace</t>
  </si>
  <si>
    <t>Diamond Lease</t>
  </si>
  <si>
    <t>ANDROID</t>
  </si>
  <si>
    <t>YES</t>
  </si>
  <si>
    <t>Antonio Pardo</t>
  </si>
  <si>
    <t>Donofrio</t>
  </si>
  <si>
    <t>Tonipardo@live.co.uk</t>
  </si>
  <si>
    <t>United Arab Emirates</t>
  </si>
  <si>
    <t>Full Insurance</t>
  </si>
  <si>
    <t>2000km</t>
  </si>
  <si>
    <t>NO</t>
  </si>
  <si>
    <t>SUV</t>
  </si>
  <si>
    <t>Montero Sports 2022</t>
  </si>
  <si>
    <t>Montero Sport</t>
  </si>
  <si>
    <t>Abu Dhabi</t>
  </si>
  <si>
    <t>Al Maha St / Gateway Park South 2 - Ø¬Ø²ÙŠØ±Ø© ÙŠØ§Ø³ - Ø£Ø¨Ùˆ Ø¸Ø¨ÙŠ - United Arab Emirates</t>
  </si>
  <si>
    <t>Delivery</t>
  </si>
  <si>
    <t>Collection</t>
  </si>
  <si>
    <t>RAEZ00063733</t>
  </si>
  <si>
    <t>SameDay</t>
  </si>
  <si>
    <t>daily</t>
  </si>
  <si>
    <t>Dispatch</t>
  </si>
  <si>
    <t>eZhire Dispatch Center - AL Quoz W0001</t>
  </si>
  <si>
    <t>IOS</t>
  </si>
  <si>
    <t>Karam Abdallah</t>
  </si>
  <si>
    <t>Hamoud</t>
  </si>
  <si>
    <t>karamhammoud1@gmail.com</t>
  </si>
  <si>
    <t>Featured</t>
  </si>
  <si>
    <t>Nissan Sunny or Similar</t>
  </si>
  <si>
    <t>Sunny</t>
  </si>
  <si>
    <t>Nissan</t>
  </si>
  <si>
    <t>White</t>
  </si>
  <si>
    <t>Dubai</t>
  </si>
  <si>
    <t>24HR+M6Q - D72 - Jebel Ali Village - Al Furjan - Dubai - United Arab Emirates</t>
  </si>
  <si>
    <t>RAEZ00063809</t>
  </si>
  <si>
    <t>Tuesday</t>
  </si>
  <si>
    <t>Sunday</t>
  </si>
  <si>
    <t>NextDay</t>
  </si>
  <si>
    <t>Martin Bernhard</t>
  </si>
  <si>
    <t>Allinger</t>
  </si>
  <si>
    <t>JoLiSiMa@gmx.de</t>
  </si>
  <si>
    <t>Grey</t>
  </si>
  <si>
    <t>27GG+5R7 - The Sustainable City - Dubai - United Arab Emirates</t>
  </si>
  <si>
    <t>27GG+5R7 - The Sustainable City - Dubai - Vereinigte Arabische Emirate</t>
  </si>
  <si>
    <t>Venancio Chong III</t>
  </si>
  <si>
    <t>Pazcoguin</t>
  </si>
  <si>
    <t>paolo.rayco@gmail.com</t>
  </si>
  <si>
    <t>4000km</t>
  </si>
  <si>
    <t>Mitsubishi Xpander H/L 2022</t>
  </si>
  <si>
    <t>Mitsubishi Xpander 1.5L H/L 7s</t>
  </si>
  <si>
    <t>X9PG+MF2 - Madinat Hind 4 - Damac Hills - Dubai - United Arab Emirates</t>
  </si>
  <si>
    <t>RAEZ00063819</t>
  </si>
  <si>
    <t>Islam Ahmed Elsayed</t>
  </si>
  <si>
    <t>Aly Hamdalla</t>
  </si>
  <si>
    <t>Islam_hamdalla@hotmail.com</t>
  </si>
  <si>
    <t>Sedan</t>
  </si>
  <si>
    <t>Toyota Yaris or Similar</t>
  </si>
  <si>
    <t>Yaris</t>
  </si>
  <si>
    <t>Toyota</t>
  </si>
  <si>
    <t>E66 - Ø§Ù„Ø¬Ø¯Ø§Ù - Ø¯Ø¨ÙŠ - United Arab Emirates</t>
  </si>
  <si>
    <t>RAEZ00063835</t>
  </si>
  <si>
    <t>Rodrigo Borges Ges</t>
  </si>
  <si>
    <t>De Paiva</t>
  </si>
  <si>
    <t>syjsmm5bvv@privaterelay.appleid.com</t>
  </si>
  <si>
    <t>EZENBD</t>
  </si>
  <si>
    <t>Jafza View 19 - Downtown Jabel Ali - Jabal Ali Industrial Second - Dubai - United Arab Emirates</t>
  </si>
  <si>
    <t>X3MV+GP3 - Downtown Jabel Ali - Jabal Ali Industrial Second - Dubai - United Arab Emirates</t>
  </si>
  <si>
    <t>NextWeek+</t>
  </si>
  <si>
    <t>MoreThanAWeek</t>
  </si>
  <si>
    <t>Weekly</t>
  </si>
  <si>
    <t>Amazon Rent A Car LLC</t>
  </si>
  <si>
    <t>Mohit</t>
  </si>
  <si>
    <t>Kumar</t>
  </si>
  <si>
    <t>mohit@smgrpbharat.com</t>
  </si>
  <si>
    <t>Luxury</t>
  </si>
  <si>
    <t>Ford Mustang or Similar</t>
  </si>
  <si>
    <t>Ford Mustang</t>
  </si>
  <si>
    <t>Ford mustang</t>
  </si>
  <si>
    <t>31 26c St - Garhoud - Dubai - United Arab Emirates</t>
  </si>
  <si>
    <t>RAEZ00063902</t>
  </si>
  <si>
    <t>Rental Started</t>
  </si>
  <si>
    <t>Mohamed Hamdy Elsayed</t>
  </si>
  <si>
    <t>Mohamed Elbazz</t>
  </si>
  <si>
    <t>kopke@hotmail.com</t>
  </si>
  <si>
    <t>Mitsubishi Attrage or Similar</t>
  </si>
  <si>
    <t>Attrage</t>
  </si>
  <si>
    <t>Mitsubishi</t>
  </si>
  <si>
    <t>Gray</t>
  </si>
  <si>
    <t>497G+8JQ - Dubai Silicon Oasis - Dubai - United Arab Emirates</t>
  </si>
  <si>
    <t>RAEZ00063993</t>
  </si>
  <si>
    <t>Wednesday</t>
  </si>
  <si>
    <t>Analee Alvaran</t>
  </si>
  <si>
    <t>Henson</t>
  </si>
  <si>
    <t>ttrskcjcbk@privaterelay.appleid.com</t>
  </si>
  <si>
    <t>Nissan Xterra or Similar</t>
  </si>
  <si>
    <t>Fortuner</t>
  </si>
  <si>
    <t>342M+4G - Jebel Ali Village - Discovery Gardens - Dubai - United Arab Emirates</t>
  </si>
  <si>
    <t>Cancelled by User</t>
  </si>
  <si>
    <t>Mazen Mohamed</t>
  </si>
  <si>
    <t>Abdelaziz Ebeid</t>
  </si>
  <si>
    <t>mazen.ebeid@yahoo.com</t>
  </si>
  <si>
    <t>United Kingdom</t>
  </si>
  <si>
    <t>24GW+389 - Jebel Ali Village - Al Furjan - Dubai - United Arab Emirates</t>
  </si>
  <si>
    <t>RAEZ00064227</t>
  </si>
  <si>
    <t>RAEZ00064072</t>
  </si>
  <si>
    <t>Friday</t>
  </si>
  <si>
    <t>Tawfik</t>
  </si>
  <si>
    <t>Mellouki</t>
  </si>
  <si>
    <t>t.mel1512@gmail.com</t>
  </si>
  <si>
    <t>Nissan Kicks or Similar</t>
  </si>
  <si>
    <t>Cool Ray</t>
  </si>
  <si>
    <t>Geely</t>
  </si>
  <si>
    <t>TMKN Villa Compound - Ø´Ø§Ø±Ø¹ Ù¥Ù¡ - Mohamed Bin Zayed City - Z25 - Abu Dhabi - United Arab Emirates</t>
  </si>
  <si>
    <t>RAEZ00064169</t>
  </si>
  <si>
    <t>Denis</t>
  </si>
  <si>
    <t>Mik</t>
  </si>
  <si>
    <t>denis.mik89@gmail.com</t>
  </si>
  <si>
    <t>Mazda 6 or Similar</t>
  </si>
  <si>
    <t>Mazda</t>
  </si>
  <si>
    <t>3643+MRR - Jumeirah Village - Dubai - United Arab Emirates</t>
  </si>
  <si>
    <t>V546+2GW - Dubai - United Arab Emirates</t>
  </si>
  <si>
    <t>RAEZ00064178</t>
  </si>
  <si>
    <t>Russell Andrew</t>
  </si>
  <si>
    <t>younghusband</t>
  </si>
  <si>
    <t>russell.younghusband@gmail.com</t>
  </si>
  <si>
    <t>Kicks</t>
  </si>
  <si>
    <t>Ù‚Ø±ÙŠØ© Ø¬Ù…ÙŠØ±Ø§ Ø§Ù„Ø¯Ø§Ø¦Ø±ÙŠØ© - Jumeirah Village - Dubai - United Arab Emirates</t>
  </si>
  <si>
    <t>Stadium Point Dubai Sports City - Dubai</t>
  </si>
  <si>
    <t>Tamsin</t>
  </si>
  <si>
    <t>Bromley</t>
  </si>
  <si>
    <t>jamesdeanbromley@gmail.com</t>
  </si>
  <si>
    <t>KAIYI X3 PRO or Similar</t>
  </si>
  <si>
    <t>8F6W+68X - Abu Dhabi Industrial City - Abu Dhabi - United Arab Emirates</t>
  </si>
  <si>
    <t>CC9R+72C - Al Rawdah - Al Ma'arid - Abu Dhabi - United Arab Emirates</t>
  </si>
  <si>
    <t>A1MLY00534</t>
  </si>
  <si>
    <t>Subscription</t>
  </si>
  <si>
    <t>Legend Rent A Car</t>
  </si>
  <si>
    <t>Rawan Mohamad</t>
  </si>
  <si>
    <t>Ramadan</t>
  </si>
  <si>
    <t>ramadan.rawan24@gmail.com</t>
  </si>
  <si>
    <t>ZS</t>
  </si>
  <si>
    <t>MG</t>
  </si>
  <si>
    <t>white</t>
  </si>
  <si>
    <t>50 Al Muqarrab St - Al Reem Island - Shams Abu Dhabi - Abu Dhabi - United Arab Emirates</t>
  </si>
  <si>
    <t>A1MLY00519</t>
  </si>
  <si>
    <t>X3 Pro</t>
  </si>
  <si>
    <t>KAIYI</t>
  </si>
  <si>
    <t>540 Hada-Aiq Al Raha St - Khalifa City - Al Raha Gardens - Abu Dhabi - United Arab Emirates</t>
  </si>
  <si>
    <t>Connor-Jay</t>
  </si>
  <si>
    <t>Douglas Shepley</t>
  </si>
  <si>
    <t>cshepley04@gmail.com</t>
  </si>
  <si>
    <t>Mazda 6 2023</t>
  </si>
  <si>
    <t>Al Muntazah St / Khalifa Park Rotana Complex - Al Muntazah - Zone 1 - Abu Dhabi - United Arab Emirates</t>
  </si>
  <si>
    <t>9FVV+35Q - Rabdan - Mangrove Village - Abu Dhabi - United Arab Emirates</t>
  </si>
  <si>
    <t>RAEZ00064545</t>
  </si>
  <si>
    <t>Fares Mahmoud Mohd</t>
  </si>
  <si>
    <t>Zaher Al Naser</t>
  </si>
  <si>
    <t>faresalnasser88@gmail.com</t>
  </si>
  <si>
    <t>Suzuki Dzire Or Similar</t>
  </si>
  <si>
    <t>Dubai Investment Park - 1 - Ù‚Ø±ÙŠØ© Ø§Ù„Ù…Ø¬ØªÙ…Ø¹ Ø§Ù„Ø®Ø¶Ø±Ø§Ø¡ - Ø¯Ø¨ÙŠ - United Arab Emirates</t>
  </si>
  <si>
    <t>57PX+M4H - Dubai Design District - Dubai - United Arab Emirates</t>
  </si>
  <si>
    <t>RAEZ00064368</t>
  </si>
  <si>
    <t>Paula</t>
  </si>
  <si>
    <t>Thomas</t>
  </si>
  <si>
    <t>paula.t.thomas@gmail.com</t>
  </si>
  <si>
    <t>MG ZS or Similar</t>
  </si>
  <si>
    <t>e11 E11 - Ø§Ù„Ù…Ø±ÙƒØ² Ø§Ù„ØªØ¬Ø§Ø±ÙŠ - Ø§Ù„Ù…Ø±ÙƒØ² Ø§Ù„ØªØ¬Ø§Ø±ÙŠ Ø§Ù„Ø£ÙˆÙ„ÙŠ - Ø¯Ø¨ÙŠ - United Arab Emirates</t>
  </si>
  <si>
    <t>RAEZ00064334</t>
  </si>
  <si>
    <t>Zara Salma</t>
  </si>
  <si>
    <t>Hameed</t>
  </si>
  <si>
    <t>Zara.s.hameed@gmail.com</t>
  </si>
  <si>
    <t>DRIVE49</t>
  </si>
  <si>
    <t>HatchBack</t>
  </si>
  <si>
    <t>Kia Picanto or Similar</t>
  </si>
  <si>
    <t>Picanto</t>
  </si>
  <si>
    <t>Kia</t>
  </si>
  <si>
    <t>Silver</t>
  </si>
  <si>
    <t>47C7+7P - Dubai - United Arab Emirates</t>
  </si>
  <si>
    <t>RAEZ64431</t>
  </si>
  <si>
    <t>web</t>
  </si>
  <si>
    <t>Amazon</t>
  </si>
  <si>
    <t>Sekhar Padikkal Mohanan</t>
  </si>
  <si>
    <t>Padikkal Mohanan</t>
  </si>
  <si>
    <t>sronlineaz@gmail.com</t>
  </si>
  <si>
    <t>Mitsubishi ASX or Similar</t>
  </si>
  <si>
    <t>ASX</t>
  </si>
  <si>
    <t>Omeir Bin Yousuf Building - Global Heritage Properties Business Center - Ø´Ø§Ø±Ø¹ Ø­Ù…Ø¯Ø§Ù† Ø¨Ù† Ù…Ø­Ù…Ø¯ - Ø§Ù„Ø¯Ø§Ù†Ø© - Zone 1 - Ø£Ø¨Ùˆ Ø¸Ø¨ÙŠ - United Arab Emirates</t>
  </si>
  <si>
    <t>708 Hamdan Bin Mohammed St - Al Danah - Zone 1 - Abu Dhabi - United Arab Emirates</t>
  </si>
  <si>
    <t>Auto Rent</t>
  </si>
  <si>
    <t>Virginia</t>
  </si>
  <si>
    <t>Ciangherotti</t>
  </si>
  <si>
    <t>virginiaciangherotti1@gmail.com</t>
  </si>
  <si>
    <t>sunny M/L</t>
  </si>
  <si>
    <t>8 Boulevard Walk Tower 1 - Downtown Dubai - Dubai - Emirati Arabi Uniti</t>
  </si>
  <si>
    <t>Bahwan Tower Downtown - ÙˆØ³Ø· Ù…Ø¯ÙŠÙ†Ø© Ø¯Ø¨ÙŠ - Ø¯Ø¨ÙŠ - Emirati Arabi Uniti</t>
  </si>
  <si>
    <t>RAEZ00064335</t>
  </si>
  <si>
    <t>Tanisha Khurana</t>
  </si>
  <si>
    <t>Kapil Khurana</t>
  </si>
  <si>
    <t>tanishakhurana2910@gmail.com</t>
  </si>
  <si>
    <t>EZFREEDAY</t>
  </si>
  <si>
    <t>70 E6 Street - Jumeirah Park - Dubai - United Arab Emirates</t>
  </si>
  <si>
    <t>Ø´Ø§Ø±Ø¹ Ù¢Ù£ - Warehouse # 1 AI Quozz - Dubai - United Arab Emirates</t>
  </si>
  <si>
    <t>Self</t>
  </si>
  <si>
    <t>A1DLY01940</t>
  </si>
  <si>
    <t>Marwan</t>
  </si>
  <si>
    <t>bin zain</t>
  </si>
  <si>
    <t>marwanbinzain@gmail.com</t>
  </si>
  <si>
    <t>FIRST100</t>
  </si>
  <si>
    <t>Al Najda Street - Al Khazna tower 16th floor suite 1619 - Abu Dhabi - United Arab Emirates</t>
  </si>
  <si>
    <t>RAEZ00064494</t>
  </si>
  <si>
    <t>Prerana Hemil</t>
  </si>
  <si>
    <t>Surti Shah</t>
  </si>
  <si>
    <t>prerana.surti@gmail.com</t>
  </si>
  <si>
    <t>EZEKP</t>
  </si>
  <si>
    <t>Al Mina Road 1 - Dubai - United Arab Emirates</t>
  </si>
  <si>
    <t>Afghan Village Restaurant And Cafeteria Â· Oud Metha - Dubai - United Arab Emirates</t>
  </si>
  <si>
    <t>RAEZ00064487</t>
  </si>
  <si>
    <t>Shiara</t>
  </si>
  <si>
    <t>Umlas</t>
  </si>
  <si>
    <t>shiaraumlas@yahoo.com</t>
  </si>
  <si>
    <t>EZGALADARI11</t>
  </si>
  <si>
    <t>Ciaz</t>
  </si>
  <si>
    <t>Suzuki</t>
  </si>
  <si>
    <t>Brown</t>
  </si>
  <si>
    <t>35XC+4M Dubai - United Arab Emirates</t>
  </si>
  <si>
    <t>LD02383</t>
  </si>
  <si>
    <t>Injaz Rent a car</t>
  </si>
  <si>
    <t>Ayesha Abdelhamid Mohamed</t>
  </si>
  <si>
    <t>Kamil Ibrahim</t>
  </si>
  <si>
    <t>abdelrahman_abdelaal@hotmail.com</t>
  </si>
  <si>
    <t>Mercedes C200</t>
  </si>
  <si>
    <t>Mercedes GTC</t>
  </si>
  <si>
    <t>Mercedes</t>
  </si>
  <si>
    <t>WHTE</t>
  </si>
  <si>
    <t>7C66+356 - E311 - Muhaisnah - Muhaisanah 2 - Dubai - United Arab Emirates</t>
  </si>
  <si>
    <t>Car wasnâ€™t clean</t>
  </si>
  <si>
    <t>RAEZ00064535</t>
  </si>
  <si>
    <t>Zaid Ali Hassan</t>
  </si>
  <si>
    <t>Al Lawati</t>
  </si>
  <si>
    <t>zaidallawati93@gmail.com</t>
  </si>
  <si>
    <t>Oman</t>
  </si>
  <si>
    <t>Beach Tower A - Al Reem Island - Shams Abu Dhabi - Abu Dhabi - United Arab Emirates</t>
  </si>
  <si>
    <t>Volt Rent A Car</t>
  </si>
  <si>
    <t>Vichitra</t>
  </si>
  <si>
    <t>Robinson</t>
  </si>
  <si>
    <t>vichitra.robinson@gmail.com</t>
  </si>
  <si>
    <t>Sunny 2023</t>
  </si>
  <si>
    <t>25M3+R2J - Street 9 - Jebel Ali Village - Discovery Gardens - Dubai - United Arab Emirates</t>
  </si>
  <si>
    <t>20 - 22 4th St - Al Quoz - Al Quoz Industrial Area 3 - Dubai - United Arab Emirates</t>
  </si>
  <si>
    <t>josep</t>
  </si>
  <si>
    <t>servat lorca</t>
  </si>
  <si>
    <t>jservatlorca@gmail.com</t>
  </si>
  <si>
    <t>JAC S3 2023</t>
  </si>
  <si>
    <t>S3</t>
  </si>
  <si>
    <t>JAC</t>
  </si>
  <si>
    <t>Lake Point Tower - Cluster N - Ø£Ø¨Ø±Ø§Ø¬ Ø¨Ø­ÙŠØ±Ø§Øª Ø§Ù„Ø¬Ù…ÙŠØ±Ø§ - Ø¯Ø¨ÙŠ - United Arab Emirates</t>
  </si>
  <si>
    <t>1905 Cluster N - Jumeirah Lake Towers - Dubai - United Arab Emirates</t>
  </si>
  <si>
    <t>I don t know why still why they charged me with 2000 aed extra when finishing the rent</t>
  </si>
  <si>
    <t>RAEZ00065038</t>
  </si>
  <si>
    <t>Mohamed Aly Mostafa Aly</t>
  </si>
  <si>
    <t>Hozaien</t>
  </si>
  <si>
    <t>mkdf9ykgvx@privaterelay.appleid.com</t>
  </si>
  <si>
    <t>Hyatt Regency Creek Heights Eve Penthouse - Level 34 - Umm Hurair 2 - Dubai Healthcare City - Dubai - United Arab Emirates</t>
  </si>
  <si>
    <t>Royal Mirage Hotel 2-2 - Al Sufouh - Dubai Media City - Dubai - United Arab Emirates</t>
  </si>
  <si>
    <t>RAEZ00064698</t>
  </si>
  <si>
    <t>Louise Marcel</t>
  </si>
  <si>
    <t>Crouch</t>
  </si>
  <si>
    <t>louisemarcelcrouch@gmail.com</t>
  </si>
  <si>
    <t>JVC - Ù‚Ø±ÙŠØ© Ø¬Ù…ÙŠØ±Ø§ - Ø¯Ø¨ÙŠ - United Arab Emirates</t>
  </si>
  <si>
    <t>3666+F3R - Jumeirah Village - Dubai - United Arab Emirates</t>
  </si>
  <si>
    <t>RAEZ00064761</t>
  </si>
  <si>
    <t>Mariyam Riyya Shahin</t>
  </si>
  <si>
    <t>Ahamad Ali</t>
  </si>
  <si>
    <t>nidu2766958@gmail.com</t>
  </si>
  <si>
    <t>FIRSTDAYFREE</t>
  </si>
  <si>
    <t>4 Ø´Ø§Ø±Ø¹ ÙŠÙˆ ÙØ±ÙŽÙŠØ­Ø© - Al Danah - E11 - Abu Dhabi - United Arab Emirates</t>
  </si>
  <si>
    <t>Anatoly</t>
  </si>
  <si>
    <t>Kovalenchik</t>
  </si>
  <si>
    <t>adk7675455@gmail.com</t>
  </si>
  <si>
    <t>Mazda 6 2022</t>
  </si>
  <si>
    <t>71607 Crescent Rd - The Palm Jumeirah - Dubai - ÐžÐ±ÑŠÐµÐ´Ð¸Ð½ÐµÐ½Ð½Ñ‹Ðµ ÐÑ€Ð°Ð±ÑÐºÐ¸Ðµ Ð­Ð¼Ð¸Ñ€Ð°Ñ‚Ñ‹</t>
  </si>
  <si>
    <t>553X+4GC - Umm Suqeim - Jumeirah 3 - Ð”ÑƒÐ±Ð°Ð¹ - ÐžÐ±ÑŠÐµÐ´Ð¸Ð½ÐµÐ½Ð½Ñ‹Ðµ ÐÑ€Ð°Ð±ÑÐºÐ¸Ðµ Ð­Ð¼Ð¸Ñ€Ð°Ñ‚Ñ‹</t>
  </si>
  <si>
    <t>Xxcc</t>
  </si>
  <si>
    <t>RAEZ00064799</t>
  </si>
  <si>
    <t>Supun Chamod</t>
  </si>
  <si>
    <t>Neelage</t>
  </si>
  <si>
    <t>supunchamod94@gmail.com</t>
  </si>
  <si>
    <t>47 - Al Khail Gate - Al Quoz - Al Quoz Industrial Area 2 - Dubai - United Arab Emirates</t>
  </si>
  <si>
    <t>Al Quoz Al Khail Gate 1 - Al Quoz - Al Quoz Industrial Area 2 - Dubai - United Arab Emirates</t>
  </si>
  <si>
    <t>A1WLY00244</t>
  </si>
  <si>
    <t>Ahmad</t>
  </si>
  <si>
    <t>Rababaa</t>
  </si>
  <si>
    <t>ahmad_rababaa@yahoo.com</t>
  </si>
  <si>
    <t>RAEZ00064774</t>
  </si>
  <si>
    <t>Akram Yehia</t>
  </si>
  <si>
    <t>Ismail Ali</t>
  </si>
  <si>
    <t>aeroboy62@hotmail.com</t>
  </si>
  <si>
    <t>GCQ6+H5P - Jacques Chirac St - Al Sa'DiyatCultural - Cultural District - Abu Dhabi - United Arab Emirates</t>
  </si>
  <si>
    <t>8FQX+WJ Lulu Staff city - Musaffah - ICAD I - Abu Dhabi - United Arab Emirates</t>
  </si>
  <si>
    <t>Golden Network Car Rental Co</t>
  </si>
  <si>
    <t>AHMAD</t>
  </si>
  <si>
    <t>Alkhazaleh</t>
  </si>
  <si>
    <t>ahmad.khazaleh@yahoo.com</t>
  </si>
  <si>
    <t>EZ29</t>
  </si>
  <si>
    <t>Hyundai Elantra or Similar</t>
  </si>
  <si>
    <t>Elantra</t>
  </si>
  <si>
    <t>Hyundai</t>
  </si>
  <si>
    <t>GRAY</t>
  </si>
  <si>
    <t>Saudia Arabia</t>
  </si>
  <si>
    <t>Riyadh</t>
  </si>
  <si>
    <t>QJ6Q+6H Al Aqiq Riyadh 13519 Saudi Arabia</t>
  </si>
  <si>
    <t>Sultan</t>
  </si>
  <si>
    <t>Mousa</t>
  </si>
  <si>
    <t>smousa@mac.com</t>
  </si>
  <si>
    <t>Kia Pegas or Similar</t>
  </si>
  <si>
    <t>Pegas</t>
  </si>
  <si>
    <t>RRMB7472 7472 Al Atraf 3941ØŒ Ø­ÙŠ Ø§Ù„Ù…Ù„Ù‚Ø§ØŒ Riyadh 13522 Saudi Arabia</t>
  </si>
  <si>
    <t>D1MLY06991</t>
  </si>
  <si>
    <t>Mark</t>
  </si>
  <si>
    <t>Johnston</t>
  </si>
  <si>
    <t>mark@jmail.co.uk</t>
  </si>
  <si>
    <t>34PX+M4V - Dubai Marina - Dubai - United Arab Emirates</t>
  </si>
  <si>
    <t>RAEZ00064976</t>
  </si>
  <si>
    <t>Alexander Faruq</t>
  </si>
  <si>
    <t>Perkins Monney</t>
  </si>
  <si>
    <t>845psm5mdm@privaterelay.appleid.com</t>
  </si>
  <si>
    <t>TOKYU50</t>
  </si>
  <si>
    <t>34FJ+397 - Al Sayorah St - Jumeirah Beach Residence - Dubai - United Arab Emirates</t>
  </si>
  <si>
    <t>DLY00753</t>
  </si>
  <si>
    <t>Amex Cars Dmcc</t>
  </si>
  <si>
    <t>Nur Nadhirah Hani</t>
  </si>
  <si>
    <t>Binte Khalid</t>
  </si>
  <si>
    <t>nurnadhirahhani@gmail.com</t>
  </si>
  <si>
    <t>MG 5 or Similar</t>
  </si>
  <si>
    <t>Mg</t>
  </si>
  <si>
    <t>emirates building 6 abcd block - Al Qusais Industrial Area - Al Qusais Industrial Area 3 - Dubai - United Arab Emirates</t>
  </si>
  <si>
    <t>Tiernan James</t>
  </si>
  <si>
    <t>Byrnes</t>
  </si>
  <si>
    <t>tiernanbyrnes@me.com</t>
  </si>
  <si>
    <t>Nissan Pathfinder or Similar</t>
  </si>
  <si>
    <t>Pathfinder</t>
  </si>
  <si>
    <t>68P7+548 - Oud Metha - Dubai - United Arab Emirates</t>
  </si>
  <si>
    <t>120 4A St - Jumeirah - Jumeirah 1 - Dubai - United Arab Emirates</t>
  </si>
  <si>
    <t>RAEZ00065251</t>
  </si>
  <si>
    <t>Samruddhi Ajit</t>
  </si>
  <si>
    <t>Karandikar</t>
  </si>
  <si>
    <t>iampreethimanshu@gmail.com</t>
  </si>
  <si>
    <t>peugeot 508</t>
  </si>
  <si>
    <t>Peugeot</t>
  </si>
  <si>
    <t>5 25 St - Umm Suqeim - Umm Suqeim 3 - Dubai - United Arab Emirates</t>
  </si>
  <si>
    <t>3 Al Sheraa Street - Umm Suqeim - Umm Suqeim 3 - Dubai - United Arab Emirates</t>
  </si>
  <si>
    <t>RAEZ65174</t>
  </si>
  <si>
    <t>Carly Ann</t>
  </si>
  <si>
    <t>Herron</t>
  </si>
  <si>
    <t>carlyherron0802@gmail.com</t>
  </si>
  <si>
    <t>building E Cluster E - Jumeirah Islands - Jumeirah Heights - Dubai - United Arab Emirates</t>
  </si>
  <si>
    <t>RAEZ00065184</t>
  </si>
  <si>
    <t>Rose Ann</t>
  </si>
  <si>
    <t>Estonanto Aberion</t>
  </si>
  <si>
    <t>ra.aberion@outlook.com</t>
  </si>
  <si>
    <t>X3PR+FCG - Mina Jebel Ali - Jebel Ali Freezone - Dubai - United Arab Emirates</t>
  </si>
  <si>
    <t>2 Alkhayay St - Dubai Marina - Dubai - United Arab Emirates</t>
  </si>
  <si>
    <t>SHMO8645</t>
  </si>
  <si>
    <t>AutoLease</t>
  </si>
  <si>
    <t>Ayat Hasan</t>
  </si>
  <si>
    <t>Hasan Nasir</t>
  </si>
  <si>
    <t>ayat98@gmail.com</t>
  </si>
  <si>
    <t>Hyundai Accent or Similar</t>
  </si>
  <si>
    <t>Arizzo</t>
  </si>
  <si>
    <t>Cherry</t>
  </si>
  <si>
    <t>Sharjah</t>
  </si>
  <si>
    <t>89MF+7R6 - Al Majaz 3 - Al Majaz - Sharjah - United Arab Emirates</t>
  </si>
  <si>
    <t>20 St - Al Majaz 3 - Al Majaz - Sharjah - United Arab Emirates</t>
  </si>
  <si>
    <t>Vv</t>
  </si>
  <si>
    <t>RAEZ00065811</t>
  </si>
  <si>
    <t>Hiramanie</t>
  </si>
  <si>
    <t>Naidoo</t>
  </si>
  <si>
    <t>reshmeenaidoo45@gmail.com</t>
  </si>
  <si>
    <t>7CQ9+G56 - Al Qusais Industrial Area - Al Qusais Industrial Area 5 - Dubai - United Arab Emirates</t>
  </si>
  <si>
    <t>RAEZ00065440</t>
  </si>
  <si>
    <t>Raban</t>
  </si>
  <si>
    <t>Aso Rashid</t>
  </si>
  <si>
    <t>rabanaso20@gmail.com</t>
  </si>
  <si>
    <t>Blue</t>
  </si>
  <si>
    <t>3683+QC5 - Jumeirah Village - Dubai - United Arab Emirates</t>
  </si>
  <si>
    <t>RAEZ00065856</t>
  </si>
  <si>
    <t>Hossam Zakaria</t>
  </si>
  <si>
    <t>Mohammad Ragheb</t>
  </si>
  <si>
    <t>hossamragheb@hotmail.com</t>
  </si>
  <si>
    <t>Nissan Altima or Similar</t>
  </si>
  <si>
    <t>26QC+VQ Dubai - United Arab Emirates</t>
  </si>
  <si>
    <t>RAEZ00065788</t>
  </si>
  <si>
    <t>Sandeep Gupta</t>
  </si>
  <si>
    <t>Pradeep Gupta</t>
  </si>
  <si>
    <t>sandeep.unks@gmail.com</t>
  </si>
  <si>
    <t>BLUE</t>
  </si>
  <si>
    <t>4CG2+CCQ - Dubai Silicon Oasis - Cedre Villas - Dubai - United Arab Emirates</t>
  </si>
  <si>
    <t>RAEZ00065468</t>
  </si>
  <si>
    <t>Naomi</t>
  </si>
  <si>
    <t>Kim Chambers</t>
  </si>
  <si>
    <t>naomikimchambers@gmail.com</t>
  </si>
  <si>
    <t>Toyota Fortuner or Similar</t>
  </si>
  <si>
    <t>X9JJ+JWQ - Madinat Hind 4 - Damac Hills - Dubai - United Arab Emirates</t>
  </si>
  <si>
    <t>49FJ+R7J - Dubai Silicon Oasis - Dubai - United Arab Emirates</t>
  </si>
  <si>
    <t>D1DLY07699</t>
  </si>
  <si>
    <t>Ronald</t>
  </si>
  <si>
    <t>Atayi</t>
  </si>
  <si>
    <t>ronaldatayi@gmail.com</t>
  </si>
  <si>
    <t>maroon</t>
  </si>
  <si>
    <t>DAMAC Lake Terrace - Dubai - United Arab Emirates</t>
  </si>
  <si>
    <t>Al Sarayat St - Jumeirah Lakes Tower Cluster D - Ø£Ø¨Ø±Ø§Ø¬ Ø¨Ø­ÙŠØ±Ø§Øª Ø§Ù„Ø¬Ù…ÙŠØ±Ø§ - Ø¯Ø¨ÙŠ - United Arab Emirates</t>
  </si>
  <si>
    <t>Very expensive service</t>
  </si>
  <si>
    <t>D1MLY07020</t>
  </si>
  <si>
    <t>Lewis</t>
  </si>
  <si>
    <t>lewisahmad1997@gmail.com</t>
  </si>
  <si>
    <t>25RP+JW - Jumeirah Village - Jumeirah Village Triangle - Dubai - United Arab Emirates</t>
  </si>
  <si>
    <t>X9MR+JVQ - Madinat Hind 4 - Damac Hills - Dubai - United Arab Emirates</t>
  </si>
  <si>
    <t>RAEZ00065509</t>
  </si>
  <si>
    <t>Balakrishna</t>
  </si>
  <si>
    <t>Gopalakrishna</t>
  </si>
  <si>
    <t>gopsjaguar@hotmail.com</t>
  </si>
  <si>
    <t>Al Qusais Opp Dubai Grand Hotel - Ø§ï»Ÿï»˜ïº¼ï»´ïºº - Ø§Ù„Ù‚ØµÙŠØµ Ù¢ - Ø¯Ø¨ÙŠ - United Arab Emirates</t>
  </si>
  <si>
    <t>237 Damascus Street - Al Qusais - Dubai - United Arab Emirates</t>
  </si>
  <si>
    <t>D2DLY01426</t>
  </si>
  <si>
    <t>Abbas</t>
  </si>
  <si>
    <t>Khan</t>
  </si>
  <si>
    <t>abbas.khan@mnsu.edu</t>
  </si>
  <si>
    <t>Metro Station (East) Near Mall of Emirates  Al Sufouh 1 - Dubai - United Arab Emirates</t>
  </si>
  <si>
    <t>Ready Drive</t>
  </si>
  <si>
    <t>Rakan</t>
  </si>
  <si>
    <t>Almarshad</t>
  </si>
  <si>
    <t>rakanamarshad@gmail.com</t>
  </si>
  <si>
    <t>FREECAR</t>
  </si>
  <si>
    <t>Suzuki Dzire or Similar</t>
  </si>
  <si>
    <t>Dzire</t>
  </si>
  <si>
    <t>RGNB7908 7908 Al Tall 3715ØŒ Ø­ÙŠ Ø§Ù„Ù†Ø®ÙŠÙ„ØŒ Riyadh 12384 Saudi Arabia</t>
  </si>
  <si>
    <t>RAEZ00065735</t>
  </si>
  <si>
    <t>Khalid</t>
  </si>
  <si>
    <t>Kadoor Erayambalath</t>
  </si>
  <si>
    <t>kekhalid5@gmail.com</t>
  </si>
  <si>
    <t>Bainunah 1st and 2nd floor - Al Bateen tower c6 - street 34 - Abu Dhabi - United Arab Emirates</t>
  </si>
  <si>
    <t>All Good</t>
  </si>
  <si>
    <t>D1DLY07715</t>
  </si>
  <si>
    <t>Brett</t>
  </si>
  <si>
    <t>Lind</t>
  </si>
  <si>
    <t>brettlinddubai@gmail.com</t>
  </si>
  <si>
    <t>58FV+FGJ - Ras Al Khor Industrial Area - Ras Al Khor Industrial Area 1 - Dubai - United Arab Emirates</t>
  </si>
  <si>
    <t>24G3+9XC - Jebel Ali Village - Dubai - United Arab Emirates</t>
  </si>
  <si>
    <t>Daniel Richard</t>
  </si>
  <si>
    <t>Wilson</t>
  </si>
  <si>
    <t>danielrwilson1982@gmail.com</t>
  </si>
  <si>
    <t>R2WF+44H - Ø§Ù„Ø¬Ø±Ù - Al Ghadeer - Abu Dhabi - United Arab Emirates</t>
  </si>
  <si>
    <t>RAEZ00065933</t>
  </si>
  <si>
    <t>Rene Emilio Alvarez</t>
  </si>
  <si>
    <t>Portuondo</t>
  </si>
  <si>
    <t>timur.dse@gmail.com</t>
  </si>
  <si>
    <t>25GR+9F5 - Dubai Production City - Dubai - United Arab Emirates</t>
  </si>
  <si>
    <t>RAEZ00065968</t>
  </si>
  <si>
    <t>Nart Jalal</t>
  </si>
  <si>
    <t>Helmi Abdi</t>
  </si>
  <si>
    <t>nartjalal@hotmail.com</t>
  </si>
  <si>
    <t>Costa Coffee Silicon Oasis Headquater Building Ground Floor Dubai</t>
  </si>
  <si>
    <t>Will never repeat that experience</t>
  </si>
  <si>
    <t>RAEZ00065918</t>
  </si>
  <si>
    <t>Emma</t>
  </si>
  <si>
    <t>Torres Bongcaras</t>
  </si>
  <si>
    <t>eimy.torres453@gmail.com</t>
  </si>
  <si>
    <t>FREEDAY</t>
  </si>
  <si>
    <t>freeday</t>
  </si>
  <si>
    <t>none</t>
  </si>
  <si>
    <t>RAEZ00065938</t>
  </si>
  <si>
    <t>Mahek</t>
  </si>
  <si>
    <t>Viral Shah</t>
  </si>
  <si>
    <t>brendavshah@gmail.com</t>
  </si>
  <si>
    <t>676G+VP9 - Trade Centre - DIFC - Dubai - United Arab Emirates</t>
  </si>
  <si>
    <t>Ghaya Residence - Dubai - United Arab Emirates</t>
  </si>
  <si>
    <t>RAEZ00066435</t>
  </si>
  <si>
    <t>Martin James</t>
  </si>
  <si>
    <t>Devine</t>
  </si>
  <si>
    <t>mrtndvn@gmail.com</t>
  </si>
  <si>
    <t>EZGALADARI</t>
  </si>
  <si>
    <t>ezgaladari</t>
  </si>
  <si>
    <t>6 - 1 Marasi Dr - Business Bay - Dubai - United Arab Emirates</t>
  </si>
  <si>
    <t>Commitige Nirmal</t>
  </si>
  <si>
    <t>Gayan Perera</t>
  </si>
  <si>
    <t>nimonline@gmail.com</t>
  </si>
  <si>
    <t>Dubai Investment Park - 2 - Ù…Ø¬Ù…Ø¹ Ø¯Ø¨ÙŠ Ù„Ù„Ø¥Ø³ØªØ«Ù…Ø§Ø± - Ø¯Ø¨ÙŠ - United Arab Emirates</t>
  </si>
  <si>
    <t>208 Amman St - Al Qusais Industrial Area - Al Qusais Industrial Area 4 - Dubai - United Arab Emirates</t>
  </si>
  <si>
    <t>RAEZ00066045</t>
  </si>
  <si>
    <t>Rakan Izzat</t>
  </si>
  <si>
    <t>Mahd Al Saifi</t>
  </si>
  <si>
    <t>ccpw9x6fzq@privaterelay.appleid.com</t>
  </si>
  <si>
    <t>277M+GJ - Dubai - United Arab Emirates</t>
  </si>
  <si>
    <t>277P+39H - Dubai - United Arab Emirates</t>
  </si>
  <si>
    <t>RAEZ00069368</t>
  </si>
  <si>
    <t>NextMonth+</t>
  </si>
  <si>
    <t>Daniel</t>
  </si>
  <si>
    <t>Queiroz Albuquerque</t>
  </si>
  <si>
    <t>alex@corptech.com.br</t>
  </si>
  <si>
    <t>34GJ+4VM - The Walk - Jumeirah Beach Residence - Dubai - United Arab Emirates</t>
  </si>
  <si>
    <t>773G+8RQ - Al Mina - Dubai - United Arab Emirates</t>
  </si>
  <si>
    <t>Afnan</t>
  </si>
  <si>
    <t>Obaid</t>
  </si>
  <si>
    <t>debbynehushta96@gmail.com</t>
  </si>
  <si>
    <t>Autorent Sultan Business Center Near to Lamcy Plaza Oud Metha</t>
  </si>
  <si>
    <t>RAEZ00066175</t>
  </si>
  <si>
    <t>Ahmed Mostafa</t>
  </si>
  <si>
    <t>Ibrahim Sadek</t>
  </si>
  <si>
    <t>ahmed.I.sadek@gmail.com</t>
  </si>
  <si>
    <t>Accent</t>
  </si>
  <si>
    <t>901 Corniche St - Al Majaz 3 - Al Majaz - Sharjah - United Arab Emirates</t>
  </si>
  <si>
    <t>A1DLY02048</t>
  </si>
  <si>
    <t>Karim</t>
  </si>
  <si>
    <t>Bartz</t>
  </si>
  <si>
    <t>karim.bartz@gmail.com</t>
  </si>
  <si>
    <t>CFCC+QRW - Al Muntazah - Zone 1 - Abu Dhabi - United Arab Emirates</t>
  </si>
  <si>
    <t>RAEZ00066415</t>
  </si>
  <si>
    <t>Nadia Fernanda Rios</t>
  </si>
  <si>
    <t>Acevedo</t>
  </si>
  <si>
    <t>nadiarios@hotmail.com</t>
  </si>
  <si>
    <t>68V7+WH8 eZhire Dispatch Center (Behind Oud Metha Bus Station) - Oud Metha - Dubai - United Arab Emirates</t>
  </si>
  <si>
    <t>RAEZ00066261</t>
  </si>
  <si>
    <t>Sarfaraz Ali</t>
  </si>
  <si>
    <t>Nasir Ali</t>
  </si>
  <si>
    <t>burdakraj2009@gmail.com</t>
  </si>
  <si>
    <t>RAEZ00066295</t>
  </si>
  <si>
    <t>Joseph</t>
  </si>
  <si>
    <t>Zammit</t>
  </si>
  <si>
    <t>joe.zam@icloud.com</t>
  </si>
  <si>
    <t>36VW+GMG - Dubai - United Arab Emirates</t>
  </si>
  <si>
    <t>D1MLY07143</t>
  </si>
  <si>
    <t>Ryan Billy</t>
  </si>
  <si>
    <t>Kearns</t>
  </si>
  <si>
    <t>rm9jjh55hj@privaterelay.appleid.com</t>
  </si>
  <si>
    <t>2522+MG Dubai - United Arab Emirates</t>
  </si>
  <si>
    <t>Toyota Corolla or Similar</t>
  </si>
  <si>
    <t>Corolla</t>
  </si>
  <si>
    <t>7938 Al Thabat 3699 An Nakheel Riyadh 12384 Saudi Arabia</t>
  </si>
  <si>
    <t>RAEZ00066431</t>
  </si>
  <si>
    <t>Bency</t>
  </si>
  <si>
    <t>Babu</t>
  </si>
  <si>
    <t>bencybabu4@gmail.com</t>
  </si>
  <si>
    <t>Xterra</t>
  </si>
  <si>
    <t>69V5+5H6 Dubai International Airport - Parking B - Airport Rd - opp. Terminal 3 - Garhoud - Dubai - United Arab Emirates</t>
  </si>
  <si>
    <t>Mahmoud</t>
  </si>
  <si>
    <t>Samy</t>
  </si>
  <si>
    <t>mahmoud.samy@gmail.com</t>
  </si>
  <si>
    <t>8751 2336 Ø§Ù„ÙˆØ±Ø¹ØŒ Ø§Ù„Ø¹Ù„ÙŠØ§ØŒ Ø§Ù„Ø±ÙŠØ§Ø¶ 12611 Saudi Arabia</t>
  </si>
  <si>
    <t>PMVH+R5 Ø§Ù„Ù…Ù„Ùƒ ÙÙ‡Ø¯ØŒ Ø§Ù„Ø±ÙŠØ§Ø¶</t>
  </si>
  <si>
    <t>RAEZ00066507</t>
  </si>
  <si>
    <t>Andrei</t>
  </si>
  <si>
    <t>Kusimov</t>
  </si>
  <si>
    <t>ku40pro@gmail.com</t>
  </si>
  <si>
    <t>34GW+M72 - Jumeirah Lake Towers - Dubai - United Arab Emirates</t>
  </si>
  <si>
    <t>RAEZ00066490</t>
  </si>
  <si>
    <t>Louis</t>
  </si>
  <si>
    <t>Pearl</t>
  </si>
  <si>
    <t>louispearl35@gmail.com</t>
  </si>
  <si>
    <t>AOI952745</t>
  </si>
  <si>
    <t>Cerato</t>
  </si>
  <si>
    <t>Urbana 3  Emaar South - Ø¯Ø¨ÙŠ - United Arab Emirates</t>
  </si>
  <si>
    <t>Aurita</t>
  </si>
  <si>
    <t>Fragale</t>
  </si>
  <si>
    <t>fragale.aurita@gmail.com</t>
  </si>
  <si>
    <t>RAEZ00066673</t>
  </si>
  <si>
    <t>Ramez Atef</t>
  </si>
  <si>
    <t>Badih Boutros</t>
  </si>
  <si>
    <t>ramez008@hotmail.co.uk</t>
  </si>
  <si>
    <t>Aloft Hotel Al Mina Sheik Rashid Road - 37th St - Ø§Ù„Ø±ÙØ§Ø¹Ø© - Ø¯Ø¨ÙŠ - United Arab Emirates</t>
  </si>
  <si>
    <t>Next International Modern Hospital - Sheikh Rashid Rd - Al Raffa - Dubai - United Arab Emirates</t>
  </si>
  <si>
    <t>RAEZ00066635</t>
  </si>
  <si>
    <t>Suleman</t>
  </si>
  <si>
    <t>Ahmed</t>
  </si>
  <si>
    <t>salmanahmed6@me.com</t>
  </si>
  <si>
    <t>JAC S3 Or Similar</t>
  </si>
  <si>
    <t>FHQX+W3 - Yas Island - Abu Dhabi - United Arab Emirates</t>
  </si>
  <si>
    <t>HF44+3W8 - Al Saadiyat Island - Abu Dhabi - United Arab Emirates</t>
  </si>
  <si>
    <t>D1MLY07206</t>
  </si>
  <si>
    <t>SEB2024</t>
  </si>
  <si>
    <t>Dubai Arch Tower - Jumeirah Lake Towers - Dubai - United Arab Emirates</t>
  </si>
  <si>
    <t>RAEZ00070358</t>
  </si>
  <si>
    <t>GEORGE VIEIRA</t>
  </si>
  <si>
    <t>DE MELLO RUDGE</t>
  </si>
  <si>
    <t>Riceilla@hotmail.com</t>
  </si>
  <si>
    <t>PIT956414</t>
  </si>
  <si>
    <t>312 Al Mustaqbal St - Za'abeel - Za'abeel 2 - Dubai - United Arab Emirates</t>
  </si>
  <si>
    <t>312 Al Mustaqbal St</t>
  </si>
  <si>
    <t>RAEZ00066876</t>
  </si>
  <si>
    <t>Zaineh Hani</t>
  </si>
  <si>
    <t>Mohammad Dahlan</t>
  </si>
  <si>
    <t>zeinad.create@hotmail.com</t>
  </si>
  <si>
    <t>349H+PMG - Al Seba St - Dubai Marina - Dubai - United Arab Emirates</t>
  </si>
  <si>
    <t>Alqouz Al Serkal Avenue opposite warehouse 83 - Ø§Ù„Ù‚ÙˆØ² - Ø¯Ø¨ÙŠ - United Arab Emirates</t>
  </si>
  <si>
    <t>siddeeque</t>
  </si>
  <si>
    <t>Mk</t>
  </si>
  <si>
    <t>fn4bvw2mxd@privaterelay.appleid.com</t>
  </si>
  <si>
    <t>8 5th St - Al Baraha - Dubai - United Arab Emirates</t>
  </si>
  <si>
    <t>Tambi Jamal</t>
  </si>
  <si>
    <t>Ishak</t>
  </si>
  <si>
    <t>tambi.ishak@gmail.com</t>
  </si>
  <si>
    <t>RED</t>
  </si>
  <si>
    <t>X9MR+9X9 - Madinat Hind 4 - Damac Hills - Dubai - United Arab Emirates</t>
  </si>
  <si>
    <t>RAEZ66959</t>
  </si>
  <si>
    <t>Iman Assim</t>
  </si>
  <si>
    <t>Abdulrahman Abouyoussef</t>
  </si>
  <si>
    <t>txbs88sthr@privaterelay.appleid.com</t>
  </si>
  <si>
    <t>57 83rd St - Mirdif - Dubai - United Arab Emirates</t>
  </si>
  <si>
    <t>No comment</t>
  </si>
  <si>
    <t>RAEZ00067015</t>
  </si>
  <si>
    <t>Red</t>
  </si>
  <si>
    <t>RAEZ00067178</t>
  </si>
  <si>
    <t>Aditiya Venlatesh Venkatesh</t>
  </si>
  <si>
    <t>Gopinth</t>
  </si>
  <si>
    <t>adityacg699@gmail.com</t>
  </si>
  <si>
    <t>Tucson</t>
  </si>
  <si>
    <t>993P+RV7 - Um Altarafa - Al Gharb - Sharjah - United Arab Emirates</t>
  </si>
  <si>
    <t>RAEZ00067162</t>
  </si>
  <si>
    <t>Ashraf Jamal Hussein</t>
  </si>
  <si>
    <t>Al Mahamed</t>
  </si>
  <si>
    <t>ashraf1983ana@gmail.com</t>
  </si>
  <si>
    <t>Suzuki Ciaz or Similar</t>
  </si>
  <si>
    <t>602 Building 6 Park Rotana Office Complex Khalifa Park - Al Muntazah - Zone 1 - Abu Dhabi - United Arab Emirates</t>
  </si>
  <si>
    <t>8823+HCQ - Dubai Islands - Front - Dubai - United Arab Emirates</t>
  </si>
  <si>
    <t>RAEZ00067205</t>
  </si>
  <si>
    <t>Maryam Soheil</t>
  </si>
  <si>
    <t>Reakhani</t>
  </si>
  <si>
    <t>maryam@mozflowers.com</t>
  </si>
  <si>
    <t>6G84+W3 Dubai - United Arab Emirates</t>
  </si>
  <si>
    <t>RAEZ00067276</t>
  </si>
  <si>
    <t>yuksel</t>
  </si>
  <si>
    <t>karakoc</t>
  </si>
  <si>
    <t>5pdzmvm2dk@privaterelay.appleid.com</t>
  </si>
  <si>
    <t>448R+97H - The Palm Jumeirah - Dubai - United Arab Emirates</t>
  </si>
  <si>
    <t>Na</t>
  </si>
  <si>
    <t>D1DLY07799</t>
  </si>
  <si>
    <t>Marta</t>
  </si>
  <si>
    <t>Konopko</t>
  </si>
  <si>
    <t>q26fc28z87@privaterelay.appleid.com</t>
  </si>
  <si>
    <t>RX5</t>
  </si>
  <si>
    <t>58G6+XJ Dubai - United Arab Emirates</t>
  </si>
  <si>
    <t>Pandiarajan</t>
  </si>
  <si>
    <t>Karuppiyah Rayavaram</t>
  </si>
  <si>
    <t>pandiarajankr@gmail.com</t>
  </si>
  <si>
    <t>105 Street 1 - Al Reef - Abu Dhabi - United Arab Emirates</t>
  </si>
  <si>
    <t>DLY00839</t>
  </si>
  <si>
    <t>Marian</t>
  </si>
  <si>
    <t>Naisy.noo@hotmail.com</t>
  </si>
  <si>
    <t>Hyundai Creta or Similar</t>
  </si>
  <si>
    <t>Creta</t>
  </si>
  <si>
    <t>25PM+P65 - Sheikh Mohammed Bin Zayed Rd - Dubai Production City - Dubai - United Arab Emirates</t>
  </si>
  <si>
    <t>Unnamed Road - Dubai Sports City - Dubai - United Arab Emirates</t>
  </si>
  <si>
    <t>RAEZ00067305</t>
  </si>
  <si>
    <t>Daniele</t>
  </si>
  <si>
    <t>Karise Stewart Smith</t>
  </si>
  <si>
    <t>pss72@me.com</t>
  </si>
  <si>
    <t>Aseel Arabian Ranches - Ø§Ù„Ù…Ø±Ø§Ø¨Ø¹ Ø§Ù„Ø¹Ø±Ø¨ÙŠØ© - Ø¯Ø¨ÙŠ - United Arab Emirates</t>
  </si>
  <si>
    <t>27WC+6J - Arabian Ranches - Dubai - United Arab Emirates</t>
  </si>
  <si>
    <t>RAEZ00067922</t>
  </si>
  <si>
    <t>Hassan</t>
  </si>
  <si>
    <t>Al Lami</t>
  </si>
  <si>
    <t>hass.allami@gmail.com</t>
  </si>
  <si>
    <t>13 13 A St - Al Warqa - Al Warqa 1 - Dubai - United Arab Emirates</t>
  </si>
  <si>
    <t>Drivus Car rental</t>
  </si>
  <si>
    <t>Rami</t>
  </si>
  <si>
    <t>Hankir</t>
  </si>
  <si>
    <t>rami.hankir@icloud.com</t>
  </si>
  <si>
    <t>JAC S4 2023</t>
  </si>
  <si>
    <t>John Fredy Creative 102 - Barsha Valley Building Al Barsha 1 - Ø§Ù„Ø¨Ø±Ø´Ø§Ø¡ - Ø§Ù„Ø¨Ø±Ø´Ø§Ø¡ 1 - Ø¯Ø¨ÙŠ - United Arab Emirates</t>
  </si>
  <si>
    <t>Residence 1451 - Shop# 2 Al Barsha 1 - Al Barsha - Al Barsha 1 - Dubai - United Arab Emirates</t>
  </si>
  <si>
    <t>RAEZ00067442</t>
  </si>
  <si>
    <t>Koral Cagatay</t>
  </si>
  <si>
    <t>Dolu</t>
  </si>
  <si>
    <t>koraldolu@hotmail.com</t>
  </si>
  <si>
    <t>685W+9VW - Ras Al Khor - Dubai Creek Harbour - Dubai - United Arab Emirates</t>
  </si>
  <si>
    <t>39F5+M5 - Dubai - United Arab Emirates</t>
  </si>
  <si>
    <t>For 1 day early collection I have been charged 2800 dirhams extra. I spent lots of time to cancel it. For collection driver called me 7:05 in Sunday despite the collection time is 8;30</t>
  </si>
  <si>
    <t>RAEZ67482</t>
  </si>
  <si>
    <t>Ronak Hemnsray</t>
  </si>
  <si>
    <t>Patel</t>
  </si>
  <si>
    <t>ak@thelinkupdubai.com</t>
  </si>
  <si>
    <t>GOLD50</t>
  </si>
  <si>
    <t>CX-3</t>
  </si>
  <si>
    <t>Uptown</t>
  </si>
  <si>
    <t>Khomotso Clinton</t>
  </si>
  <si>
    <t>Kekana</t>
  </si>
  <si>
    <t>khomotsoclintonkekana@gmail.com</t>
  </si>
  <si>
    <t>Luxury SUV</t>
  </si>
  <si>
    <t>Nissan Patrol</t>
  </si>
  <si>
    <t>Patrol</t>
  </si>
  <si>
    <t>46 28A St - Al Satwa - Dubai - United Arab Emirates</t>
  </si>
  <si>
    <t>34 28A St - Al Satwa - Dubai - United Arab Emirates</t>
  </si>
  <si>
    <t>RAEZ00067522</t>
  </si>
  <si>
    <t>Hermann</t>
  </si>
  <si>
    <t>Peter Schenk</t>
  </si>
  <si>
    <t>marites@lesinternational.com</t>
  </si>
  <si>
    <t>X9VX+95 - Madinat Hind 4 - Damac Hills - Dubai - United Arab Emirates</t>
  </si>
  <si>
    <t>RAEZ00070151</t>
  </si>
  <si>
    <t>Maria Del Mar</t>
  </si>
  <si>
    <t>Ribas Turon</t>
  </si>
  <si>
    <t>Fabrice.Franzen@Bain.com</t>
  </si>
  <si>
    <t>MBR city D1 - Street 9 - Ø¯Ø¨ÙŠ - United Arab Emirates</t>
  </si>
  <si>
    <t>N/A</t>
  </si>
  <si>
    <t>Cherifa Souhila</t>
  </si>
  <si>
    <t>Franceschi</t>
  </si>
  <si>
    <t>sylvestre.franceschi@gmail.com</t>
  </si>
  <si>
    <t>JAC J7 Turbo Or Similar</t>
  </si>
  <si>
    <t>7HPQV526+8J</t>
  </si>
  <si>
    <t>JAC J7 Turbo 2023</t>
  </si>
  <si>
    <t>J7</t>
  </si>
  <si>
    <t>7HPQV526+CH</t>
  </si>
  <si>
    <t>RAEZ00068213</t>
  </si>
  <si>
    <t>SHADIE ROSE</t>
  </si>
  <si>
    <t>COLLISHAW</t>
  </si>
  <si>
    <t>shadiecollishaw@gmail.com</t>
  </si>
  <si>
    <t>25GM+82V - Dubai Production City - Dubai - United Arab Emirates</t>
  </si>
  <si>
    <t>Al Hebiah Third - Glendale at DAMAC Hills - Ø¯Ø§Ù…Ø§Ùƒ Ù‡ÙŠÙ„Ø² - Ø¯Ø¨ÙŠ - United Arab Emirates</t>
  </si>
  <si>
    <t>RAEZ00067823</t>
  </si>
  <si>
    <t>Megan Dawn</t>
  </si>
  <si>
    <t>Tuck</t>
  </si>
  <si>
    <t>megantuckk@gmail.com</t>
  </si>
  <si>
    <t>35J3+7CV - Jumeirah Lake Towers - Dubai - United Arab Emirates</t>
  </si>
  <si>
    <t>RAEZ00067879</t>
  </si>
  <si>
    <t>Lucie Annie</t>
  </si>
  <si>
    <t>Grieve</t>
  </si>
  <si>
    <t>kellyla0461@yahoo.co.uk</t>
  </si>
  <si>
    <t>Ruqayiah</t>
  </si>
  <si>
    <t>Al Usman Padbidri Fazal Muhammed</t>
  </si>
  <si>
    <t>ruqaiyah.alusman@gmail.com</t>
  </si>
  <si>
    <t>Nissan Sunny 2023</t>
  </si>
  <si>
    <t>49FV+R74 - Dubai Silicon Oasis - Cedre Villas - Dubai - United Arab Emirates</t>
  </si>
  <si>
    <t>Dubai Silicon Oasis - Industrial Area - Dubai - United Arab Emirates</t>
  </si>
  <si>
    <t>RAEZ00067959</t>
  </si>
  <si>
    <t>Courtney</t>
  </si>
  <si>
    <t>c.robinson000@googlemail.com</t>
  </si>
  <si>
    <t>JVC Sandoval Lane Apartments 1 - Jumeirah Village - Dubai - United Arab Emirates</t>
  </si>
  <si>
    <t>X9X9+4WJ - Madinat Hind 4 - Damac Hills - Dubai - United Arab Emirates</t>
  </si>
  <si>
    <t>Maaz Mirza Owais</t>
  </si>
  <si>
    <t>Mirza</t>
  </si>
  <si>
    <t>maazalsayab@gmail.com</t>
  </si>
  <si>
    <t>Toyota Yaris 2022</t>
  </si>
  <si>
    <t>453G+5GR - Barsha Heights - Dubai - United Arab Emirates</t>
  </si>
  <si>
    <t>RAEZ00068071</t>
  </si>
  <si>
    <t>Extra charge</t>
  </si>
  <si>
    <t>Katie</t>
  </si>
  <si>
    <t>Lamkin</t>
  </si>
  <si>
    <t>katie.lamkin@lljasset.com</t>
  </si>
  <si>
    <t>Mitsubishi Attrage 2022</t>
  </si>
  <si>
    <t>FJJ9+G49 - Yas Island - Abu Dhabi - United Arab Emirates</t>
  </si>
  <si>
    <t>FJJ8+GV7 - Al Maha St - Yas Island - Abu Dhabi - United Arab Emirates</t>
  </si>
  <si>
    <t>RAEZ00068180</t>
  </si>
  <si>
    <t>OSBORNE</t>
  </si>
  <si>
    <t>FINN SEAMUS HUGH</t>
  </si>
  <si>
    <t>finnosborne123@gmail.com</t>
  </si>
  <si>
    <t>Jebel Ali Dubai - Downtown Jabel Ali - Ø¬Ø¨Ù„ Ø¹Ù„ÙŠ Ø§Ù„ØµÙ†Ø§Ø¹ÙŠØ© Ø§Ù„Ø«Ø§Ù†ÙŠØ© - Ø¯Ø¨ÙŠ - United Arab Emirates</t>
  </si>
  <si>
    <t>25GR+7FC - Dubai Production City - Dubai - United Arab Emirates</t>
  </si>
  <si>
    <t>Joyseej</t>
  </si>
  <si>
    <t>Mukherjee</t>
  </si>
  <si>
    <t>Paro.muk@hotmail.com</t>
  </si>
  <si>
    <t>34JR+648 - Dubai Marina - Dubai - United Arab Emirates</t>
  </si>
  <si>
    <t>RAEZ00068375</t>
  </si>
  <si>
    <t>Mohammad Mahmoud</t>
  </si>
  <si>
    <t>Issa Apesh</t>
  </si>
  <si>
    <t>apeshm@gmail.com</t>
  </si>
  <si>
    <t>CJW4+X5 - Al Rahah - Abu Dhabi - United Arab Emirates</t>
  </si>
  <si>
    <t>RAEZ00068623</t>
  </si>
  <si>
    <t>Prasanth Dakshinamurthy</t>
  </si>
  <si>
    <t>Thinanur Krishnaswamy</t>
  </si>
  <si>
    <t>prasanthkhan@gmail.com</t>
  </si>
  <si>
    <t>RAEZ00069094</t>
  </si>
  <si>
    <t>Orkun</t>
  </si>
  <si>
    <t>Yenen</t>
  </si>
  <si>
    <t>orcar5@yahoo.com</t>
  </si>
  <si>
    <t>457W+JG4 - Al Barsha - Dubai South - Dubai - United Arab Emirates</t>
  </si>
  <si>
    <t>RAEZ00068897</t>
  </si>
  <si>
    <t>Senia Dao</t>
  </si>
  <si>
    <t>Ayan Corla</t>
  </si>
  <si>
    <t>seniacorla@rocketmail.com</t>
  </si>
  <si>
    <t>White/Pearl</t>
  </si>
  <si>
    <t>80 Street 2B - Al Safa - Al Safa 2 - Dubai - United Arab Emirates</t>
  </si>
  <si>
    <t>SHMO8912</t>
  </si>
  <si>
    <t>Abdulla</t>
  </si>
  <si>
    <t>Alshafar</t>
  </si>
  <si>
    <t>aa.alshafar@gmail.com</t>
  </si>
  <si>
    <t>136 18B St - Umm Suqeim - Umm Suqeim 1 - Dubai - United Arab Emirates</t>
  </si>
  <si>
    <t>RAEZ00068872</t>
  </si>
  <si>
    <t>MIRIAM</t>
  </si>
  <si>
    <t>GONÃ‡ALVES DE SOUZA</t>
  </si>
  <si>
    <t>arq.misouza@gmail.com</t>
  </si>
  <si>
    <t>24JX+VJF - Gardens Blvd - Jebel Ali Village - Al Furjan - Dubai - United Arab Emirates</t>
  </si>
  <si>
    <t>Discovery Garden 12-2 - Jebel Ali Village - Al Furjan - Dubai - United Arab Emirates</t>
  </si>
  <si>
    <t>RAEZ00068950</t>
  </si>
  <si>
    <t>Sarah</t>
  </si>
  <si>
    <t>Ledgerwood</t>
  </si>
  <si>
    <t>Ledgerwood.sarah@gmail.com</t>
  </si>
  <si>
    <t>367R+FH4 - Arjan-Dubailand - Al Barsha South - Dubai - United Arab Emirates</t>
  </si>
  <si>
    <t>Ali</t>
  </si>
  <si>
    <t>Alahbabi</t>
  </si>
  <si>
    <t>asalahbabi@gmail.com</t>
  </si>
  <si>
    <t>8GQJ+Q27 - M'areej St - Mohamed Bin Zayed City - ME-9 - Abu Dhabi - United Arab Emirates</t>
  </si>
  <si>
    <t>93 Ø§Ù„Ù…ÙŽØ³ÙŽØ±Ù‘ÙŽØ© - Al Mushrif - Abu Dhabi - United Arab Emirates</t>
  </si>
  <si>
    <t>Mazda 6 or similar</t>
  </si>
  <si>
    <t>Aastha</t>
  </si>
  <si>
    <t>Thaker</t>
  </si>
  <si>
    <t>divyang.thaker@gmail.com</t>
  </si>
  <si>
    <t>Toyota Yaris 2021</t>
  </si>
  <si>
    <t>V2GV+4X8 - Dubai Industrial City - Dubai - United Arab Emirates</t>
  </si>
  <si>
    <t>Unnamed Road - V2GV+5WQ - Ù…Ø¯ÙŠÙ†Ø© Ø¯Ø¨ÙŠ Ø§Ù„ØµÙ†Ø§Ø¹ÙŠØ© - Ø¯Ø¨ÙŠ - United Arab Emirates</t>
  </si>
  <si>
    <t>D1WLY01748</t>
  </si>
  <si>
    <t>Haval Jolion</t>
  </si>
  <si>
    <t>Haval</t>
  </si>
  <si>
    <t>RAEZ00069185</t>
  </si>
  <si>
    <t>Fathima Haris</t>
  </si>
  <si>
    <t>Do Haris Ahmed</t>
  </si>
  <si>
    <t>fathimaslp@gmail.com</t>
  </si>
  <si>
    <t>19 Ø´Ø§Ø±Ø¹ Ø§Ù„Ù…Ø¹Ø±ÙØ© - Al Sufouh - Dubai Internet City - Dubai - United Arab Emirates</t>
  </si>
  <si>
    <t>RAEZ00069291</t>
  </si>
  <si>
    <t>Laura Jayne</t>
  </si>
  <si>
    <t>Wojciechowski</t>
  </si>
  <si>
    <t>laura@tpg.media</t>
  </si>
  <si>
    <t>JCF975887</t>
  </si>
  <si>
    <t>26JP+4W4 - Hessa St - Dubai Studio City - Dubai - United Arab Emirates</t>
  </si>
  <si>
    <t xml:space="preserve">Sajeer </t>
  </si>
  <si>
    <t>Bin Ali</t>
  </si>
  <si>
    <t>sajeerbinali@yahoo.com</t>
  </si>
  <si>
    <t>Diamondlease Car Rental Dubai Investments Park - 1</t>
  </si>
  <si>
    <t>Ù…Ø­Ù…Ø¹ Ø¯Ø¨ÙŠ Ù„Ù„Ø¥Ø³ØªØ«Ù…Ø§Ø± 1 - X5HG+HF5 - Dubai Investments Park - Dubai - United Arab Emirates</t>
  </si>
  <si>
    <t>Hyundai Accent 2023</t>
  </si>
  <si>
    <t>RAEZ00069522</t>
  </si>
  <si>
    <t>RAEZ00069665</t>
  </si>
  <si>
    <t>Curt Arthur</t>
  </si>
  <si>
    <t>Barnes</t>
  </si>
  <si>
    <t>curtbarnes@icloud.com</t>
  </si>
  <si>
    <t>366M+F7 Dubai - United Arab Emirates</t>
  </si>
  <si>
    <t>RAEZ00069538</t>
  </si>
  <si>
    <t>Riti Bhagat</t>
  </si>
  <si>
    <t>Kalra Des Raj Bhagat</t>
  </si>
  <si>
    <t>bhagat.riti@gmail.com</t>
  </si>
  <si>
    <t>EZGALADARI1</t>
  </si>
  <si>
    <t>RAEZ00069570</t>
  </si>
  <si>
    <t>Amr Ahmed Atef Shalaby</t>
  </si>
  <si>
    <t>shalaby_777@hotmail.com</t>
  </si>
  <si>
    <t>489X+5G - Dubai - United Arab Emirates</t>
  </si>
  <si>
    <t>RAEZ00069629</t>
  </si>
  <si>
    <t>Krista Marian</t>
  </si>
  <si>
    <t>Roxas De Castro</t>
  </si>
  <si>
    <t>kristaroxas@gmail.com</t>
  </si>
  <si>
    <t>36 22B St - Deira - Dubai - United Arab Emirates</t>
  </si>
  <si>
    <t>788F+96J - 22B St - Deira - Dubai - United Arab Emirates</t>
  </si>
  <si>
    <t>RAEZ72660</t>
  </si>
  <si>
    <t>MÃRCIO</t>
  </si>
  <si>
    <t>DE MEIRA JUNIOR</t>
  </si>
  <si>
    <t>lu.lbr@hotmail.com</t>
  </si>
  <si>
    <t>365C+PHX - Hessa St - Al Barsha - Dubai - United Arab Emirates</t>
  </si>
  <si>
    <t>Hessa St - Dubai - United Arab Emirates</t>
  </si>
  <si>
    <t>Carl</t>
  </si>
  <si>
    <t>Derrick Smith</t>
  </si>
  <si>
    <t>smithcarlsa@hotmail.com</t>
  </si>
  <si>
    <t>X7VV+QX - Dubai - United Arab Emirates</t>
  </si>
  <si>
    <t>MLY00671</t>
  </si>
  <si>
    <t>Alec</t>
  </si>
  <si>
    <t>Mardirian</t>
  </si>
  <si>
    <t>alec.mardirian@gmail.com</t>
  </si>
  <si>
    <t>16 Al Mustaqbal St - Trade Centre - DIFC - Dubai - United Arab Emirates</t>
  </si>
  <si>
    <t>RAEZ00069840</t>
  </si>
  <si>
    <t>Stewart Christopher</t>
  </si>
  <si>
    <t>Wood</t>
  </si>
  <si>
    <t>swoo1dy@hotmail.com</t>
  </si>
  <si>
    <t>Donâ€™t like being asked to tip</t>
  </si>
  <si>
    <t>RAEZ00070043</t>
  </si>
  <si>
    <t>Mohamed Riaz Mohideen</t>
  </si>
  <si>
    <t>Tawood Mohamed Abdul</t>
  </si>
  <si>
    <t>pails.onyx_0u@icloud.com</t>
  </si>
  <si>
    <t>Jetour X70S 2023</t>
  </si>
  <si>
    <t>X70s 2023</t>
  </si>
  <si>
    <t>Jetour</t>
  </si>
  <si>
    <t>78C8+56 Dubai - United Arab Emirates</t>
  </si>
  <si>
    <t>Office No. 2203 Clover Bay TowerAl Abraj St - Down town - Business Bay - Dubai - United Arab Emirates</t>
  </si>
  <si>
    <t>Rayan</t>
  </si>
  <si>
    <t>Jounblat</t>
  </si>
  <si>
    <t>rayanjounblat@gmail.com</t>
  </si>
  <si>
    <t>3633+C35 - Jumeirah Village - Dubai - United Arab Emirates</t>
  </si>
  <si>
    <t>RAEZ00070164</t>
  </si>
  <si>
    <t>YAKOUB</t>
  </si>
  <si>
    <t>BN DAOUD</t>
  </si>
  <si>
    <t>jacobipsi96@gmail.com</t>
  </si>
  <si>
    <t>I rebooked the car with my wifeâ€™s account but they overcharged me 41 AED for fuel difference - which is not acceptable as it wont cost more than 10 AED and Im the same next customer!!!!!</t>
  </si>
  <si>
    <t>WLY00256</t>
  </si>
  <si>
    <t>Elias Jacques Christian</t>
  </si>
  <si>
    <t>Lambrianos Sabeh</t>
  </si>
  <si>
    <t>elias.lambrianos@gmail.com</t>
  </si>
  <si>
    <t>Ritz Carlton Hotel - Ø§Ù„Ù…Ø±ÙƒØ² Ø§Ù„ØªØ¬Ø§Ø±ÙŠ - DIFC - Ø¯Ø¨ÙŠ - United Arab Emirates</t>
  </si>
  <si>
    <t>65 31C St - Umm Suqeim - Umm Suqeim 1 - Dubai - United Arab Emirates</t>
  </si>
  <si>
    <t>RAEZ00070039</t>
  </si>
  <si>
    <t>Malek Ben Mohamed</t>
  </si>
  <si>
    <t>Nagib Rahmouni</t>
  </si>
  <si>
    <t>malek.rahmounii@gmail.com</t>
  </si>
  <si>
    <t>55 Al Qadeem St - Bani Yas - Baniyas East - Abu Dhabi - United Arab Emirates</t>
  </si>
  <si>
    <t>RAEZ00070086</t>
  </si>
  <si>
    <t>Wiktoria</t>
  </si>
  <si>
    <t>Hatala</t>
  </si>
  <si>
    <t>leonka3@gmail.com</t>
  </si>
  <si>
    <t>W6X3+4FF - Dubai - United Arab Emirates</t>
  </si>
  <si>
    <t>RAEZ00070116</t>
  </si>
  <si>
    <t>Davod</t>
  </si>
  <si>
    <t>dasdk.tbr@gmail.com</t>
  </si>
  <si>
    <t>115 Street 4 - Nad Al Sheba - Nad Al Sheba 1 - Dubai - United Arab Emirates</t>
  </si>
  <si>
    <t>Collect</t>
  </si>
  <si>
    <t>Dr.Alireza</t>
  </si>
  <si>
    <t>Boorang</t>
  </si>
  <si>
    <t>arboorang@gmail.com</t>
  </si>
  <si>
    <t>Mitsubishi Eclipse 2020</t>
  </si>
  <si>
    <t>Mitsubishi Eclipse Cross GLX H/L 1.5L</t>
  </si>
  <si>
    <t>34CJ+X8V - Jumeirah Beach Residence - Dubai - United Arab Emirates</t>
  </si>
  <si>
    <t>shams 2 - Jumeirah Beach Residence - Dubai - United Arab Emirates</t>
  </si>
  <si>
    <t>RAEZ00070188</t>
  </si>
  <si>
    <t>Georgios Rafail</t>
  </si>
  <si>
    <t>Gaitanos</t>
  </si>
  <si>
    <t>Duoviolinsmusic@gmail.com</t>
  </si>
  <si>
    <t>57Q9+5XJ - Marasi Dr - Business Bay - Dubai - United Arab Emirates</t>
  </si>
  <si>
    <t>57Q9+5XJ - Marasi Dr - Business Bay - Dubai - Î—Î½Ï‰Î¼Î­Î½Î± Î‘ÏÎ±Î²Î¹ÎºÎ¬ Î•Î¼Î¹ÏÎ¬Ï„Î±</t>
  </si>
  <si>
    <t>RAEZ00070288</t>
  </si>
  <si>
    <t>Megy Fresen Sagita</t>
  </si>
  <si>
    <t>Bn Muhajar</t>
  </si>
  <si>
    <t>megyfresen1945@yahoo.com</t>
  </si>
  <si>
    <t>17 45c St - Al Quoz - Al Quoz 1 - Dubai - United Arab Emirates</t>
  </si>
  <si>
    <t>Munir</t>
  </si>
  <si>
    <t>mnmkuoka@gmail.com</t>
  </si>
  <si>
    <t>Ajman</t>
  </si>
  <si>
    <t>CG34+925 - Sheikh Ammar Bin Humaid St - Al Jerf 2 - Ajman - United Arab Emirates</t>
  </si>
  <si>
    <t>DLY00962</t>
  </si>
  <si>
    <t>Abdalrahman</t>
  </si>
  <si>
    <t>Abusnaineh</t>
  </si>
  <si>
    <t>ahamdan@hnwconsultancy.com</t>
  </si>
  <si>
    <t>R2RF+VRF - Ø§Ù„Ø¬Ø±Ù - Al Ghadeer - Abu Dhabi - United Arab Emirates</t>
  </si>
  <si>
    <t>R2RC+PW9 - Al Layyan - Al Ghadeer - Abu Dhabi - United Arab Emirates</t>
  </si>
  <si>
    <t>RAEZ00070427</t>
  </si>
  <si>
    <t>Louis Alfred</t>
  </si>
  <si>
    <t>Moulin</t>
  </si>
  <si>
    <t>louismoulinsta@hotmail.fr</t>
  </si>
  <si>
    <t>Business Tower - Business Bay - Dubai - United Arab Emirates</t>
  </si>
  <si>
    <t>Business Tower - Business Bay - Dubai - Ã‰mirats arabes unis</t>
  </si>
  <si>
    <t>RAEZ00070667</t>
  </si>
  <si>
    <t>Ahmed Mahmoud</t>
  </si>
  <si>
    <t>Saleh Sultan</t>
  </si>
  <si>
    <t>Ahmed.sultan02@hotmail.com</t>
  </si>
  <si>
    <t>3653+Q47 - Jumeirah Village - Seasons Community - Dubai - United Arab Emirates</t>
  </si>
  <si>
    <t>yes</t>
  </si>
  <si>
    <t>Syed Saad</t>
  </si>
  <si>
    <t>bin Ahmad</t>
  </si>
  <si>
    <t>saadba23@gmail.com</t>
  </si>
  <si>
    <t>EZ99</t>
  </si>
  <si>
    <t>RUKA7159ØŒ 7159 Ø§Ù„Ù…Ø·Ø§Ø±ØŒ 2798 King Khalid International Airport Ø§Ù„Ø±ÙŠØ§Ø¶ 13471 Saudi Arabia</t>
  </si>
  <si>
    <t>Ronaldo</t>
  </si>
  <si>
    <t>Semira</t>
  </si>
  <si>
    <t>mrs_semira@yahoo.com</t>
  </si>
  <si>
    <t>Suzuki Ciaz  2023</t>
  </si>
  <si>
    <t>Al Ain</t>
  </si>
  <si>
    <t>5MX4+X8X - 'Asharij - Bida Bin Ammar - Abu Dhabi - United Arab Emirates</t>
  </si>
  <si>
    <t>D2DLY01595</t>
  </si>
  <si>
    <t>ames</t>
  </si>
  <si>
    <t>jamielangleydxb@gmail.com</t>
  </si>
  <si>
    <t>RAEZ00071445</t>
  </si>
  <si>
    <t>Abdelhamid Abdallah</t>
  </si>
  <si>
    <t>Zaylaa</t>
  </si>
  <si>
    <t>abdelhamid.zaylaa@hotmail.com</t>
  </si>
  <si>
    <t>VAL49</t>
  </si>
  <si>
    <t>RAEZ00071140</t>
  </si>
  <si>
    <t>Prem Chand Mittal</t>
  </si>
  <si>
    <t>Sohan Lal Mittal</t>
  </si>
  <si>
    <t>premmittal@hotmail.com</t>
  </si>
  <si>
    <t>39RP+P6 Dubai - United Arab Emirates</t>
  </si>
  <si>
    <t>RAEZ00070761</t>
  </si>
  <si>
    <t>Zahra Al</t>
  </si>
  <si>
    <t>Mansour</t>
  </si>
  <si>
    <t>9vqdy8yj26@privaterelay.appleid.com</t>
  </si>
  <si>
    <t>Akoya - 2783+3XV - Ø¯Ø§Ù…Ø§Ùƒ Ù‡ÙŠÙ„Ø² - Ø¯Ø¨ÙŠ - FÃ¶renade Arabemiraten</t>
  </si>
  <si>
    <t>audrey</t>
  </si>
  <si>
    <t>sigoure</t>
  </si>
  <si>
    <t>sigoure.audrey@hotmail.fr</t>
  </si>
  <si>
    <t>9000km</t>
  </si>
  <si>
    <t>Hyundai Kona or Similar</t>
  </si>
  <si>
    <t>Hyundai Kona</t>
  </si>
  <si>
    <t>PM46+729 Umm Al Hamam St Al Mathar Ash Shamali Riyadh 12334 Saudi Arabia</t>
  </si>
  <si>
    <t>mohamed</t>
  </si>
  <si>
    <t>shafeeq</t>
  </si>
  <si>
    <t>aneekashafeeq@gmail.com</t>
  </si>
  <si>
    <t>Juma Al Majid Block B - Al Nahda - Sharjah - United Arab Emirates</t>
  </si>
  <si>
    <t>RAEZ00070997</t>
  </si>
  <si>
    <t>Shyam Kamala Ramakrishnan</t>
  </si>
  <si>
    <t>Nambiar</t>
  </si>
  <si>
    <t>shyamnambiar@gmail.com</t>
  </si>
  <si>
    <t>Nissan Xtrail Or Similar</t>
  </si>
  <si>
    <t>Xtrail</t>
  </si>
  <si>
    <t>2533+5HH - Dubai Investments Park - Dubai - United Arab Emirates</t>
  </si>
  <si>
    <t>24VC+68G - Jebel Ali Village - The Gardens - Dubai - United Arab Emirates</t>
  </si>
  <si>
    <t>Maria Magdalena</t>
  </si>
  <si>
    <t>Nita</t>
  </si>
  <si>
    <t>m.sorica@yahoo.com</t>
  </si>
  <si>
    <t>Dubai International Airport Terminal - 1 Arrivals</t>
  </si>
  <si>
    <t>RAEZ00070973</t>
  </si>
  <si>
    <t>Oleh</t>
  </si>
  <si>
    <t>Vysotskyi</t>
  </si>
  <si>
    <t>oleh.vysotskyi@gmail.com</t>
  </si>
  <si>
    <t>Al Radeen St - Al Reem Island - Tamouh - Abu Dhabi - United Arab Emirates</t>
  </si>
  <si>
    <t>RAEZ00070959</t>
  </si>
  <si>
    <t>Madina</t>
  </si>
  <si>
    <t>Orazbayeva</t>
  </si>
  <si>
    <t>madinao@gmail.com</t>
  </si>
  <si>
    <t>Golf Villas - 3rd St - The Views - Dubai - ÐžÐ±ÑŠÐµÐ´Ð¸Ð½ÐµÐ½Ð½Ñ‹Ðµ ÐÑ€Ð°Ð±ÑÐºÐ¸Ðµ Ð­Ð¼Ð¸Ñ€Ð°Ñ‚Ñ‹</t>
  </si>
  <si>
    <t>DXGR3019</t>
  </si>
  <si>
    <t>Walid</t>
  </si>
  <si>
    <t>El Kara</t>
  </si>
  <si>
    <t>aselkara@gmail.com</t>
  </si>
  <si>
    <t>X62H+HPV - Dubai - United Arab Emirates</t>
  </si>
  <si>
    <t>RAEZ00071234</t>
  </si>
  <si>
    <t>Elizabeth Joy</t>
  </si>
  <si>
    <t>Johnson</t>
  </si>
  <si>
    <t>v79m8vcs4x@privaterelay.appleid.com</t>
  </si>
  <si>
    <t>Discovery Gardens Bldg 102 - 4 Street 4 - Jebel Ali Village - Discovery Gardens - Dubai - United Arab Emirates</t>
  </si>
  <si>
    <t>24VR+HHF - Jebel Ali Village - Discovery Gardens - Dubai - United Arab Emirates</t>
  </si>
  <si>
    <t>RAEZ00071263</t>
  </si>
  <si>
    <t>Murad</t>
  </si>
  <si>
    <t>muradaalli@gmail.com</t>
  </si>
  <si>
    <t>34QW+8RH - Dubai Marina - Dubai - United Arab Emirates</t>
  </si>
  <si>
    <t>34QW+8RH - Dubai Marina - Dubai EmirliÄŸi - BirleÅŸik Arap Emirlikleri</t>
  </si>
  <si>
    <t>RAEZ00071357</t>
  </si>
  <si>
    <t>Danielle Raymond</t>
  </si>
  <si>
    <t>Abou Samra</t>
  </si>
  <si>
    <t>danielle.abousamra@hotmail.com</t>
  </si>
  <si>
    <t>57VM+WQH - Downtown Dubai - Dubai - United Arab Emirates</t>
  </si>
  <si>
    <t>RAEZ00071421</t>
  </si>
  <si>
    <t>Talha Hashim</t>
  </si>
  <si>
    <t>Muhammad Hashim</t>
  </si>
  <si>
    <t>talhahashim@gmail.com</t>
  </si>
  <si>
    <t>Concord Tower - Jumeirah Lake Towers - Dubai - United Arab Emirates</t>
  </si>
  <si>
    <t>RAEZ00071424</t>
  </si>
  <si>
    <t>Karl Johan</t>
  </si>
  <si>
    <t>Larsson</t>
  </si>
  <si>
    <t>johan@johan-larsson.com</t>
  </si>
  <si>
    <t>RAEZ00071398</t>
  </si>
  <si>
    <t>45J3+V3C - The Palm Jumeirah - Dubai - ÐžÐ±ÑŠÐµÐ´Ð¸Ð½ÐµÐ½Ð½Ñ‹Ðµ ÐÑ€Ð°Ð±ÑÐºÐ¸Ðµ Ð­Ð¼Ð¸Ñ€Ð°Ñ‚Ñ‹</t>
  </si>
  <si>
    <t>RAEZ00071463</t>
  </si>
  <si>
    <t>Taleen Rita</t>
  </si>
  <si>
    <t>Phayer</t>
  </si>
  <si>
    <t>taleenphayer@gmail.com</t>
  </si>
  <si>
    <t>112 Street 2D - Al Manara - Dubai - United Arab Emirates</t>
  </si>
  <si>
    <t>RAEZ00071458</t>
  </si>
  <si>
    <t>Laila</t>
  </si>
  <si>
    <t>Al Fahham</t>
  </si>
  <si>
    <t>t.l.directenglish@gmail.com</t>
  </si>
  <si>
    <t>57JG+2VV - Business Bay - Dubai - United Arab Emirates</t>
  </si>
  <si>
    <t>57JH+JC8 - Marasi Dr - Business Bay - Dubai - United Arab Emirates</t>
  </si>
  <si>
    <t>Vladimir</t>
  </si>
  <si>
    <t>fasij</t>
  </si>
  <si>
    <t>Fasij.vladimir@gmail.com</t>
  </si>
  <si>
    <t>ALTIMA</t>
  </si>
  <si>
    <t>CF2G+M5P - Al Muzoun - Khor Al Maqta'a - Abu Dhabi - United Arab Emirates</t>
  </si>
  <si>
    <t>Car was old</t>
  </si>
  <si>
    <t>D1MLY07496</t>
  </si>
  <si>
    <t>Bjorn</t>
  </si>
  <si>
    <t>Boudewijns</t>
  </si>
  <si>
    <t>bboudewijns@gmail.com</t>
  </si>
  <si>
    <t>ROUGE</t>
  </si>
  <si>
    <t>48V7+8RX - Nad Al Sheba - Nad Al Sheba 1 - Dubai - Verenigde Arabische Emiraten</t>
  </si>
  <si>
    <t>Charalampos</t>
  </si>
  <si>
    <t>Margaritis</t>
  </si>
  <si>
    <t>harry.margaritis@gmail.com</t>
  </si>
  <si>
    <t>349H+HMR - Dubai Marina - Dubai - United Arab Emirates</t>
  </si>
  <si>
    <t>RAEZ00071573</t>
  </si>
  <si>
    <t>Muhammad Zulfahmi</t>
  </si>
  <si>
    <t>Bin Mohd Azali</t>
  </si>
  <si>
    <t>adventureholic87@gmail.com</t>
  </si>
  <si>
    <t>105 Das St - Al Muntazah - Zone 1 - Abu Dhabi - United Arab Emirates</t>
  </si>
  <si>
    <t>6G84+V36 - Wadi Al Amardi - Dubai - United Arab Emirates</t>
  </si>
  <si>
    <t>RAEZ00073359</t>
  </si>
  <si>
    <t>Alina</t>
  </si>
  <si>
    <t>Verbovskaya</t>
  </si>
  <si>
    <t>alvv_2010@mail.ru</t>
  </si>
  <si>
    <t>Kushaq Ambition</t>
  </si>
  <si>
    <t>Skoda</t>
  </si>
  <si>
    <t>269W+GG Dubai - United Arab Emirates</t>
  </si>
  <si>
    <t>269W+GG Ð”ÑƒÐ±Ð°Ð¹ - ÐžÐ±ÑŠÐµÐ´Ð¸Ð½ÐµÐ½Ð½Ñ‹Ðµ ÐÑ€Ð°Ð±ÑÐºÐ¸Ðµ Ð­Ð¼Ð¸Ñ€Ð°Ñ‚Ñ‹</t>
  </si>
  <si>
    <t>RAEZ00071786</t>
  </si>
  <si>
    <t>Hussein</t>
  </si>
  <si>
    <t>Mohd Fandi Jiaan</t>
  </si>
  <si>
    <t>hjiaan67@gmail.com</t>
  </si>
  <si>
    <t>WHITE</t>
  </si>
  <si>
    <t>M floor - 112 Khalifa Bin Zayed The First St - Al Hisn - Al Markaziyah West - Abu Dhabi - United Arab Emirates</t>
  </si>
  <si>
    <t>112 Khalifa Bin Zayed The First St - Al Hisn - Al Markaziyah West - Abu Dhabi - United Arab Emirates</t>
  </si>
  <si>
    <t>RAEZ00071645</t>
  </si>
  <si>
    <t>Waqas</t>
  </si>
  <si>
    <t>Hussain</t>
  </si>
  <si>
    <t>Hussain0072017@outlook.com</t>
  </si>
  <si>
    <t>40b St Al Jazira St - Deira - Dubai - United Arab Emirates</t>
  </si>
  <si>
    <t>34 40b St - Deira - Dubai - United Arab Emirates</t>
  </si>
  <si>
    <t>RAEZ00071788</t>
  </si>
  <si>
    <t>Alan Michael</t>
  </si>
  <si>
    <t>Seidl</t>
  </si>
  <si>
    <t>alanseidls@gmail.com</t>
  </si>
  <si>
    <t>Mohammed Bin Rashid City CP01 011 - Nad Al Sheba 1 - Dubai - United Arab Emirates</t>
  </si>
  <si>
    <t>RAEZ00071835</t>
  </si>
  <si>
    <t>Marielle Angela</t>
  </si>
  <si>
    <t>Abijaoude</t>
  </si>
  <si>
    <t>marielleaj@gmail.com</t>
  </si>
  <si>
    <t>G24 Tower - District 11 Street 2 JVC - Ù‚Ø±ÙŠØ© Ø¬Ù…ÙŠØ±Ø§ - Ø¯Ø¨ÙŠ - United Arab Emirates</t>
  </si>
  <si>
    <t>RAEZ00072309</t>
  </si>
  <si>
    <t>Bassam</t>
  </si>
  <si>
    <t>Al Asmar</t>
  </si>
  <si>
    <t>basmar1234@gmail.com</t>
  </si>
  <si>
    <t>39PJ+JP8 - Dubai - United Arab Emirates</t>
  </si>
  <si>
    <t>Sean</t>
  </si>
  <si>
    <t>Neethling</t>
  </si>
  <si>
    <t>zcbxg66y2d@privaterelay.appleid.com</t>
  </si>
  <si>
    <t>Eclipse crossover</t>
  </si>
  <si>
    <t>Shoreline 2 - Shoreline Residences Building 2 - 2 - The Palm Jumeirah - Dubai - United Arab Emirates</t>
  </si>
  <si>
    <t>Nathalie Anne</t>
  </si>
  <si>
    <t>Boulestel</t>
  </si>
  <si>
    <t>rxtvcxfztv@privaterelay.appleid.com</t>
  </si>
  <si>
    <t>EZWIZZ</t>
  </si>
  <si>
    <t>FJJ9+9M - Yas Island - Abu Dhabi - United Arab Emirates</t>
  </si>
  <si>
    <t>RAEZ00072136</t>
  </si>
  <si>
    <t>Fouad Ayman</t>
  </si>
  <si>
    <t>Aboul Khair</t>
  </si>
  <si>
    <t>fouad_a_a@hotmail.com</t>
  </si>
  <si>
    <t>WE250</t>
  </si>
  <si>
    <t>skoda kushaq or similar</t>
  </si>
  <si>
    <t>Kushaq</t>
  </si>
  <si>
    <t>mohammed</t>
  </si>
  <si>
    <t>mustafa</t>
  </si>
  <si>
    <t>ronaldo200000@hotmail.com</t>
  </si>
  <si>
    <t>Dubai Silicon Oasis - Dubai - United Arab Emirates</t>
  </si>
  <si>
    <t>Wassim Jean</t>
  </si>
  <si>
    <t>Diab</t>
  </si>
  <si>
    <t>wassimdb@yahoo.com</t>
  </si>
  <si>
    <t>MRA50E</t>
  </si>
  <si>
    <t>27GJ+QP9 - Layan - Dubai - United Arab Emirates</t>
  </si>
  <si>
    <t>Nikolai</t>
  </si>
  <si>
    <t>Konovalov</t>
  </si>
  <si>
    <t>kn@vk.com</t>
  </si>
  <si>
    <t>67XH+47J - Al Mina St - Al Mina - Dubai - United Arab Emirates</t>
  </si>
  <si>
    <t>3 Ø´Ø§Ø±Ø¹ Ø¯ÙŠØ±Ø© - Al Sabkha - Dubai - United Arab Emirates</t>
  </si>
  <si>
    <t>RAEZ00072569</t>
  </si>
  <si>
    <t>Bedai Building - Al Barsha - Al Barsha 1 - Dubai - United Arab Emirates</t>
  </si>
  <si>
    <t>RAEZ00073034</t>
  </si>
  <si>
    <t>Huw David</t>
  </si>
  <si>
    <t>hdthomas@mac.com</t>
  </si>
  <si>
    <t>The Address Fountain Views - 57VM+X29 - ÙˆØ³Ø· Ù…Ø¯ÙŠÙ†Ø© Ø¯Ø¨ÙŠ - Ø¯Ø¨ÙŠ - United Arab Emirates</t>
  </si>
  <si>
    <t>Faiz uddin Khan</t>
  </si>
  <si>
    <t>Rafiq Uddin Khan</t>
  </si>
  <si>
    <t>faizksai@hotmail.com</t>
  </si>
  <si>
    <t>452G+24M - Barsha Heights - Dubai - United Arab Emirates</t>
  </si>
  <si>
    <t>Dubai Internet City Metro Bus Stop Landside 1 - Barsha Heights - Dubai - United Arab Emirates</t>
  </si>
  <si>
    <t>Saniya</t>
  </si>
  <si>
    <t>Misba</t>
  </si>
  <si>
    <t>saniyadxb025@gmail.com</t>
  </si>
  <si>
    <t>80 Sheikh Zayed Rd - Trade Centre - Trade Centre 1 - Dubai - United Arab Emirates</t>
  </si>
  <si>
    <t>Al Saqr Business Tower - 91 Sheikh Zayed Rd - Trade Centre - DIFC - Dubai - United Arab Emirates</t>
  </si>
  <si>
    <t>Aidan</t>
  </si>
  <si>
    <t>Berry</t>
  </si>
  <si>
    <t>aidoberry@gmail.com</t>
  </si>
  <si>
    <t>35G2+V7C - Cluster W - Jumeirah Lake Towers - Dubai - United Arab Emirates</t>
  </si>
  <si>
    <t>RAEZ00072763</t>
  </si>
  <si>
    <t>Ahammad Jaleel Abdul jaleel</t>
  </si>
  <si>
    <t>Ahammad</t>
  </si>
  <si>
    <t>ahmedjaleel2019@gmail.com</t>
  </si>
  <si>
    <t>Mehedi Hasan Chowdhury</t>
  </si>
  <si>
    <t>Abu Hasnat Chowdhury</t>
  </si>
  <si>
    <t>mehedichow23@gmail.com</t>
  </si>
  <si>
    <t>W459+V6H - Dubai Logistics City - Dubai - United Arab Emirates</t>
  </si>
  <si>
    <t>3656+2C8 Ø­Ø¯ÙŠÙ‚Ø© Ø¹Ø§Ù…Ø© Public Garden - JVC - Ù‚Ø±ÙŠØ© Ø¬Ù…ÙŠØ±Ø§ - Ø¯Ø¨ÙŠ - United Arab Emirates</t>
  </si>
  <si>
    <t>MotorKart Rent A Car LLC</t>
  </si>
  <si>
    <t>abdullah</t>
  </si>
  <si>
    <t>khan</t>
  </si>
  <si>
    <t>Hassan.siddiqui@ezhireteam.com</t>
  </si>
  <si>
    <t>RAEZ00073008</t>
  </si>
  <si>
    <t>39H5+5WH - Dubai - United Arab Emirates</t>
  </si>
  <si>
    <t>MLY00704</t>
  </si>
  <si>
    <t>Chedli</t>
  </si>
  <si>
    <t>emmachedli@gmail.com</t>
  </si>
  <si>
    <t>Burj View Towers - 810 Dubai Fountain St - Downtown Dubai - Dubai - United Arab Emirates</t>
  </si>
  <si>
    <t>Al Habtoor City - Dubai - United Arab Emirates</t>
  </si>
  <si>
    <t>Adriaan</t>
  </si>
  <si>
    <t>Pienaar</t>
  </si>
  <si>
    <t>diaan_pienaar@yahoo.com</t>
  </si>
  <si>
    <t>Micra</t>
  </si>
  <si>
    <t>9JPG+HH - Zayed City - Abu Dhabi - United Arab Emirates</t>
  </si>
  <si>
    <t>RAEZ00073103</t>
  </si>
  <si>
    <t>Krishian Hazel</t>
  </si>
  <si>
    <t>Cruz Reyes</t>
  </si>
  <si>
    <t>reyeskrishian@gmail.com</t>
  </si>
  <si>
    <t>10 29A St - Deira - Dubai - United Arab Emirates</t>
  </si>
  <si>
    <t>RAEZ00073466</t>
  </si>
  <si>
    <t>Sumaira</t>
  </si>
  <si>
    <t>Ahmed Dar</t>
  </si>
  <si>
    <t>info@hksz.tv</t>
  </si>
  <si>
    <t>29 Boulevard Tower 1 - 13a Sheikh Mohammed bin Rashid Blvd - Downtown Dubai - Dubai - United Arab Emirates</t>
  </si>
  <si>
    <t>13 Sheikh Mohammed bin Rashid Blvd - Downtown Dubai - Dubai - United Arab Emirates</t>
  </si>
  <si>
    <t>Russel</t>
  </si>
  <si>
    <t>Read</t>
  </si>
  <si>
    <t>rread5@yahoo.com</t>
  </si>
  <si>
    <t>Mitubishi Xpander M/L 2022</t>
  </si>
  <si>
    <t>Mitsubishi Xpander 1.5L M/L 7s</t>
  </si>
  <si>
    <t>Faisal</t>
  </si>
  <si>
    <t>Saleem</t>
  </si>
  <si>
    <t>fsaleem722@gmail.com</t>
  </si>
  <si>
    <t>Mitsubishi Pajero 3.0L H/L 2022</t>
  </si>
  <si>
    <t>Mitsubishi Pajero GLS H/L 3.0L 2022</t>
  </si>
  <si>
    <t>34 29B St - Mirdif - Dubai - United Arab Emirates</t>
  </si>
  <si>
    <t>Nicholas</t>
  </si>
  <si>
    <t>Cunningham</t>
  </si>
  <si>
    <t>nickjdc@gmail.com</t>
  </si>
  <si>
    <t>15 Al Shifa Bint Abdullah St - Al Reem Island - Shams Abu Dhabi - Abu Dhabi - United Arab Emirates</t>
  </si>
  <si>
    <t>RAEZ73442</t>
  </si>
  <si>
    <t>SAMI NABIL</t>
  </si>
  <si>
    <t>NAKHLE</t>
  </si>
  <si>
    <t>snnakhle@gmail.com</t>
  </si>
  <si>
    <t>27GC+495 - Mudon - Dubai - United Arab Emirates</t>
  </si>
  <si>
    <t>PJEZ257034</t>
  </si>
  <si>
    <t>POINT JUNCTION RENT A CAR</t>
  </si>
  <si>
    <t>samer</t>
  </si>
  <si>
    <t>elakhdar</t>
  </si>
  <si>
    <t>s.elakhdar@dukhanbank.com</t>
  </si>
  <si>
    <t>Qatar</t>
  </si>
  <si>
    <t>Cereto</t>
  </si>
  <si>
    <t>Doha</t>
  </si>
  <si>
    <t>Al Jazeera St Doha Qatar</t>
  </si>
  <si>
    <t>606 Al Jazeera St Doha Qatar</t>
  </si>
  <si>
    <t>RAEZ00073543</t>
  </si>
  <si>
    <t>Ivan</t>
  </si>
  <si>
    <t>Tikhonov</t>
  </si>
  <si>
    <t>tikhonov_84@mail.ru</t>
  </si>
  <si>
    <t>2544+P6P - Green Community Village - Dubai - United Arab Emirates</t>
  </si>
  <si>
    <t>RAEZ00073704</t>
  </si>
  <si>
    <t>Dylan</t>
  </si>
  <si>
    <t>dylanahmed99@hotmail.com</t>
  </si>
  <si>
    <t>Hyundai Tucson or Similar</t>
  </si>
  <si>
    <t>685V+PJM - Ras Al Khor - Dubai Creek Harbour - Dubai - United Arab Emirates</t>
  </si>
  <si>
    <t>RAEZ00074053</t>
  </si>
  <si>
    <t>Wajeeha Munawar Muhammad</t>
  </si>
  <si>
    <t>Munawar</t>
  </si>
  <si>
    <t>wajeeha.ux10@gmail.com</t>
  </si>
  <si>
    <t>TCL1005288</t>
  </si>
  <si>
    <t>RAEZ00073840</t>
  </si>
  <si>
    <t>Richard Andrew</t>
  </si>
  <si>
    <t>Varney</t>
  </si>
  <si>
    <t>orlamarielinnane@gmail.com</t>
  </si>
  <si>
    <t>273W+WGH - Dubai - United Arab Emirates</t>
  </si>
  <si>
    <t>Mehdi</t>
  </si>
  <si>
    <t>Bouzaabia</t>
  </si>
  <si>
    <t>mehdi.bouzaabia@gmail.com</t>
  </si>
  <si>
    <t>6C8M+M8P - Al Jeer Dr - Mirdif - Shorooq - Dubai - United Arab Emirates</t>
  </si>
  <si>
    <t>RAEZ00073953</t>
  </si>
  <si>
    <t>Saad</t>
  </si>
  <si>
    <t>Adel Almerawi</t>
  </si>
  <si>
    <t>almerawisaad@gmail.com</t>
  </si>
  <si>
    <t>RAEZ00074041</t>
  </si>
  <si>
    <t>Moasser Raza Khan</t>
  </si>
  <si>
    <t>Mabood Raja Khan</t>
  </si>
  <si>
    <t>moasserkhan@gmail.com</t>
  </si>
  <si>
    <t>RAEZ00074016</t>
  </si>
  <si>
    <t>Rizia</t>
  </si>
  <si>
    <t>Rajie</t>
  </si>
  <si>
    <t>rajierizia9@gmail.com</t>
  </si>
  <si>
    <t>RAEZ00074034</t>
  </si>
  <si>
    <t>Saman Raniah</t>
  </si>
  <si>
    <t>samanrk@yahoo.com</t>
  </si>
  <si>
    <t>Tamani Hotel Marina - Dubai - United Arab Emirates</t>
  </si>
  <si>
    <t>TAMANI Marina Hotel and Hotel Apartments</t>
  </si>
  <si>
    <t>Jacqueline Mae</t>
  </si>
  <si>
    <t>Joquico</t>
  </si>
  <si>
    <t>jm.joquico@gmail.com</t>
  </si>
  <si>
    <t>FM4C+89F - Al Reef - Abu Dhabi - United Arab Emirates</t>
  </si>
  <si>
    <t>Miranda</t>
  </si>
  <si>
    <t>Spencer</t>
  </si>
  <si>
    <t>mandyspencer328@gmail.com</t>
  </si>
  <si>
    <t>Xpander H/L</t>
  </si>
  <si>
    <t>X9VM+9HM - Madinat Hind 4 - Damac Hills - Dubai - United Arab Emirates</t>
  </si>
  <si>
    <t>RAEZ00074535</t>
  </si>
  <si>
    <t>Jiaojian</t>
  </si>
  <si>
    <t>Fu</t>
  </si>
  <si>
    <t>shinedownfrank@gmail.com</t>
  </si>
  <si>
    <t>RAEZ00074661</t>
  </si>
  <si>
    <t>Mordjane Leina</t>
  </si>
  <si>
    <t>Cherif</t>
  </si>
  <si>
    <t>mordjac@amazon.com</t>
  </si>
  <si>
    <t>Kia Picanto Or Similar (Amazon)</t>
  </si>
  <si>
    <t>5862+X3 - Nad Al Sheba 1 - Dubai - United Arab Emirates</t>
  </si>
  <si>
    <t>SHMO9471</t>
  </si>
  <si>
    <t>Sagar</t>
  </si>
  <si>
    <t>Sethi</t>
  </si>
  <si>
    <t>payalmakker.teddy@gmail.com</t>
  </si>
  <si>
    <t>King Faisal St - Al MajazAl Majaz 1 - Sharjah - United Arab Emirates</t>
  </si>
  <si>
    <t>The car mileage was very poor.</t>
  </si>
  <si>
    <t>Kamel Sherif</t>
  </si>
  <si>
    <t>Kamel Mohamed Ahmed</t>
  </si>
  <si>
    <t>kamelsherif85@gmail.com</t>
  </si>
  <si>
    <t>67GQ+VP3 - Trade Centre - Trade Centre 2 - Dubai - United Arab Emirates</t>
  </si>
  <si>
    <t>Etienne</t>
  </si>
  <si>
    <t>El Moujabber</t>
  </si>
  <si>
    <t>etienne.elmoujabber@gmail.com</t>
  </si>
  <si>
    <t>RAEZ00074847</t>
  </si>
  <si>
    <t>Ma Abbie</t>
  </si>
  <si>
    <t>Larroza Abbott</t>
  </si>
  <si>
    <t>abbie.larroza@hotmail.com</t>
  </si>
  <si>
    <t>24VF+677 - Jebel Ali Village - The Gardens - Dubai - United Arab Emirates</t>
  </si>
  <si>
    <t>Al Tayer Motors Ford Showroom Sheikh Zayed Road</t>
  </si>
  <si>
    <t>RAEZ00075096</t>
  </si>
  <si>
    <t>Hazem</t>
  </si>
  <si>
    <t>Khleif</t>
  </si>
  <si>
    <t>hazem.khleif@gmail.com</t>
  </si>
  <si>
    <t>AL SAMAR 3 - 4th St - The Greens - Dubai - United Arab Emirates</t>
  </si>
  <si>
    <t>C 2/3 Central Jacob Lines Karachi Karachi City Sindh Pakistan</t>
  </si>
  <si>
    <t>RAEZ00075000</t>
  </si>
  <si>
    <t>MLY00731</t>
  </si>
  <si>
    <t>Jamie</t>
  </si>
  <si>
    <t>Page</t>
  </si>
  <si>
    <t>jamiealexpage@gmail.com</t>
  </si>
  <si>
    <t>467W+4R - DubÃ¡i - Emiratos Ãrabes Unidos</t>
  </si>
  <si>
    <t>RAC4092400512</t>
  </si>
  <si>
    <t>Autostrad llc</t>
  </si>
  <si>
    <t>Muhammad</t>
  </si>
  <si>
    <t>Maaz</t>
  </si>
  <si>
    <t>maazuddin90@gmail.com</t>
  </si>
  <si>
    <t>MG 5</t>
  </si>
  <si>
    <t>near Safari mall Opposite LuLu Hypermarket - ØªØ¬Ø§Ø±ÙŠØ© Ù…ÙˆÙŠÙ„Ø­ - Ø§Ù„Ù…Ù†Ø·Ù‚Ø© Ø§Ù„ØµÙ†Ø§Ø¹ÙŠØ© - Ø§Ù„Ø´Ø§Ø±Ù‚Ø© - United Arab Emirates</t>
  </si>
  <si>
    <t>Bihind safari - Muwaileh Commercial - Industrial Area - Sharjah - United Arab Emirates</t>
  </si>
  <si>
    <t>Gareth</t>
  </si>
  <si>
    <t>Waring</t>
  </si>
  <si>
    <t>garethjw@doctors.org.uk</t>
  </si>
  <si>
    <t>Mitsubishi Attrage 2021</t>
  </si>
  <si>
    <t>8a Hazza ' Bin Zayed The First St - Al Nahyan - Zone 1 - Abu Dhabi - United Arab Emirates</t>
  </si>
  <si>
    <t>Musaffah Store No: 1 E-5 Plot 51 Mussafah Industrial Area Near Emirates Steel</t>
  </si>
  <si>
    <t>RAEZ00075398</t>
  </si>
  <si>
    <t>Frishta</t>
  </si>
  <si>
    <t>Bamyani</t>
  </si>
  <si>
    <t>jada.bamyani@gmail.com</t>
  </si>
  <si>
    <t>57RF+V2P - Sheikh Mohammed bin Rashid Blvd - Downtown Dubai - Dubai - United Arab Emirates</t>
  </si>
  <si>
    <t>57RF+V2P - Sheikh Mohammed bin Rashid Blvd - Downtown Dubai - Dubai - Vereinigte Arabische Emirate</t>
  </si>
  <si>
    <t>D2DLY01826</t>
  </si>
  <si>
    <t>Mazhar</t>
  </si>
  <si>
    <t>rv7gpjyrtr@privaterelay.appleid.com</t>
  </si>
  <si>
    <t>RAEZ75391</t>
  </si>
  <si>
    <t>Danial Ali Shaikh Muhammad</t>
  </si>
  <si>
    <t>Ali Shaikh</t>
  </si>
  <si>
    <t>Danial.a.shaikh@gmail.com</t>
  </si>
  <si>
    <t>ATTRAGE60</t>
  </si>
  <si>
    <t>W6VC+WP5 - Dubai - United Arab Emirates</t>
  </si>
  <si>
    <t>W6VC+XQQ - Dubai - United Arab Emirates</t>
  </si>
  <si>
    <t>D1MLY07735</t>
  </si>
  <si>
    <t>Demi Maree</t>
  </si>
  <si>
    <t>BARNES</t>
  </si>
  <si>
    <t>demi.barnes@gmail.com</t>
  </si>
  <si>
    <t>Sulafa Tower - Al Sharta St - Dubai - United Arab Emirates</t>
  </si>
  <si>
    <t>RAEZ00075445</t>
  </si>
  <si>
    <t>Dmitrii</t>
  </si>
  <si>
    <t>Vereshchagin</t>
  </si>
  <si>
    <t>storm77709@gmail.com</t>
  </si>
  <si>
    <t>Orra Marina Tower - Nasaq St - Dubai Marina - Dubai - United Arab Emirates</t>
  </si>
  <si>
    <t>One at Palm Jumeirah - Al Sufouh Rd - Ù†Ø®Ù„Ø© Ø¬Ù…ÙŠØ±Ø§ - Ø¯Ø¨ÙŠ - United Arab Emirates</t>
  </si>
  <si>
    <t>Behrouz</t>
  </si>
  <si>
    <t>Zolfaghari</t>
  </si>
  <si>
    <t>bzolfaghari3@gmail.com</t>
  </si>
  <si>
    <t>Mercedes GLC 200</t>
  </si>
  <si>
    <t>MERCEDES GLC200</t>
  </si>
  <si>
    <t>Mercedez</t>
  </si>
  <si>
    <t>Princess Tower - Dubai Marina - Dubai - United Arab Emirates</t>
  </si>
  <si>
    <t>Shilpa</t>
  </si>
  <si>
    <t>Chauhan</t>
  </si>
  <si>
    <t>shilpzpat@hotmail.com</t>
  </si>
  <si>
    <t>Outlander</t>
  </si>
  <si>
    <t>Masood</t>
  </si>
  <si>
    <t>Mir</t>
  </si>
  <si>
    <t>masood.rafiq10@gmail.com</t>
  </si>
  <si>
    <t>63 Abdullah Bin Ahmed Al Otaiba St - Hadbat Al Za'faranah - Zone 1 - Abu Dhabi - United Arab Emirates</t>
  </si>
  <si>
    <t>F9CC+7W9 - Al Wahdah Mall Pedestrian Underpass - Al Nahyan - Zone 1 - Abu Dhabi - United Arab Emirates</t>
  </si>
  <si>
    <t>Sebastian</t>
  </si>
  <si>
    <t>Swaczynski</t>
  </si>
  <si>
    <t>s.swaczynski@gmail.com</t>
  </si>
  <si>
    <t>45J3+V3C - The Palm Jumeirah - Dubai - United Arab Emirates</t>
  </si>
  <si>
    <t>RAEZ00075796</t>
  </si>
  <si>
    <t>Juan Carlos</t>
  </si>
  <si>
    <t>Herrera Gonzalez</t>
  </si>
  <si>
    <t>cherrera038@gmail.com</t>
  </si>
  <si>
    <t>34GW+G64 - Jumeirah Lake Towers - Dubai - United Arab Emirates</t>
  </si>
  <si>
    <t>RAEZ00078345</t>
  </si>
  <si>
    <t>Sarah Hage</t>
  </si>
  <si>
    <t>Sleiman</t>
  </si>
  <si>
    <t>s.hagesleiman@gmail.com</t>
  </si>
  <si>
    <t>24GP+5H7 - Jebel Ali Village - Dubai - United Arab Emirates</t>
  </si>
  <si>
    <t>D2DLY01837</t>
  </si>
  <si>
    <t>Ashwin</t>
  </si>
  <si>
    <t>T.S</t>
  </si>
  <si>
    <t>ashwints1997@gmail.com</t>
  </si>
  <si>
    <t>Mustafa Esad</t>
  </si>
  <si>
    <t>Bayramoglu</t>
  </si>
  <si>
    <t>esadbayramoglu@gmail.com</t>
  </si>
  <si>
    <t>11a 13 Street - Al Warqa - Al Warqa 1 - Dubai - United Arab Emirates</t>
  </si>
  <si>
    <t>Daniel Frederic</t>
  </si>
  <si>
    <t>Khattar</t>
  </si>
  <si>
    <t>dkhattar1997@gmail.com</t>
  </si>
  <si>
    <t>456V+8X7 - Al Barsha - Al Barsha 1 - Dubai - United Arab Emirates</t>
  </si>
  <si>
    <t>RAEZ75920</t>
  </si>
  <si>
    <t>Thanuja</t>
  </si>
  <si>
    <t>Velunathan Tajuddin</t>
  </si>
  <si>
    <t>tanuashiq@gmail.com</t>
  </si>
  <si>
    <t>2456+WW - Jebel Ali Industrial Area - Jabal Ali Industrial First - Dubai - United Arab Emirates</t>
  </si>
  <si>
    <t>RAEZ00076063</t>
  </si>
  <si>
    <t>Abdul Ahad</t>
  </si>
  <si>
    <t>Masood Iqbal</t>
  </si>
  <si>
    <t>neera@eminencetalentgroup.com</t>
  </si>
  <si>
    <t>682X+XV6 - Ras Al Khor - Dubai Creek Harbour - Dubai - United Arab Emirates</t>
  </si>
  <si>
    <t>RAEZ00076133</t>
  </si>
  <si>
    <t>Mohammad</t>
  </si>
  <si>
    <t>Hosseinali Shabanpoor</t>
  </si>
  <si>
    <t>mometshabanpoor@gmail.com</t>
  </si>
  <si>
    <t>150WRA</t>
  </si>
  <si>
    <t>29 69B Street - Nadd Al Hamar - Dubai - United Arab Emirates</t>
  </si>
  <si>
    <t>RAEZ00076498</t>
  </si>
  <si>
    <t>Rawad Samer</t>
  </si>
  <si>
    <t>Al Khateb</t>
  </si>
  <si>
    <t>rawad.khatib@mubs.edu.lb</t>
  </si>
  <si>
    <t>RAEZ00076341</t>
  </si>
  <si>
    <t>Chalana Sandeepa</t>
  </si>
  <si>
    <t>De Silva Arumadura</t>
  </si>
  <si>
    <t>cs.desilva2000@gmail.com</t>
  </si>
  <si>
    <t>Mazda CX-9 or Similar</t>
  </si>
  <si>
    <t>CX-9</t>
  </si>
  <si>
    <t>85 - Ù‚Ø±ÙŠØ© Ø¬Ø¨Ù„ Ø¹Ù„ÙŠ - Ø¯ÙŠØ³ÙƒÙØ±ÙŠ Ø¬Ø§Ø±Ø¯Ù†Ø² - Ø¯Ø¨ÙŠ - United Arab Emirates</t>
  </si>
  <si>
    <t>Sirosh</t>
  </si>
  <si>
    <t>Ashraf</t>
  </si>
  <si>
    <t>siroshka1@gmail.com</t>
  </si>
  <si>
    <t>1 Al Nahdha St</t>
  </si>
  <si>
    <t>1 Al Nahdha St - Al Fahidi - Dubai - United Arab Emirates</t>
  </si>
  <si>
    <t>RAEZ00076511</t>
  </si>
  <si>
    <t>Yahia Zakaria</t>
  </si>
  <si>
    <t>Izzat Zaben</t>
  </si>
  <si>
    <t>yahya.z.moses@gmail.com</t>
  </si>
  <si>
    <t>59QV+26P Residential Village Parks - Nadd Al Hamar - Dubai - United Arab Emirates</t>
  </si>
  <si>
    <t>RAEZ00076543</t>
  </si>
  <si>
    <t>Christopher</t>
  </si>
  <si>
    <t>Monera Bernardo</t>
  </si>
  <si>
    <t>tuperschris@gmail.com</t>
  </si>
  <si>
    <t>10 14th St - Deira - Dubai - United Arab Emirates</t>
  </si>
  <si>
    <t>RAEZ00076602</t>
  </si>
  <si>
    <t>2793+QV5 - DAMAC Hills - Dubai - United Arab Emirates</t>
  </si>
  <si>
    <t>RAEZ00076598</t>
  </si>
  <si>
    <t>Rebecca</t>
  </si>
  <si>
    <t>Talbot</t>
  </si>
  <si>
    <t>rebeccatalbot02@gmail.com</t>
  </si>
  <si>
    <t>DREAMDRIVE</t>
  </si>
  <si>
    <t>3 Street 7 - Dubai - United Arab Emirates</t>
  </si>
  <si>
    <t>RAEZ00076784</t>
  </si>
  <si>
    <t>Muhammed Shoaib</t>
  </si>
  <si>
    <t>Muhammed Zulfi Yasin</t>
  </si>
  <si>
    <t>shoaib45my@gmail.com</t>
  </si>
  <si>
    <t>RAEZ00076763</t>
  </si>
  <si>
    <t>Chiwera Shingirayi</t>
  </si>
  <si>
    <t>Junerose</t>
  </si>
  <si>
    <t>chiwerashingirai@gmail.com</t>
  </si>
  <si>
    <t>Hyundai i10 or Similar</t>
  </si>
  <si>
    <t>W6WF+58H - Dubai - United Arab Emirates</t>
  </si>
  <si>
    <t>bhai</t>
  </si>
  <si>
    <t>ibrahimalkhaleel600@gmail.com</t>
  </si>
  <si>
    <t>6251 Mahad Al Idarah Ad Dhubbat 4772 Riyadh 12627 Saudi Arabia</t>
  </si>
  <si>
    <t>RAEZ00076805</t>
  </si>
  <si>
    <t>Sameer Rahim Palamuttathu</t>
  </si>
  <si>
    <t>Hussain Rahim</t>
  </si>
  <si>
    <t>sameerrahim09@gmail.com</t>
  </si>
  <si>
    <t>Al Nahda 19A Street 1 - Ø§Ù„Ù†Ù‡Ø¯Ø© - Ø§Ù„Ù†Ù‡Ø¯Ø© Ù¢ - Ø¯Ø¨ÙŠ - United Arab Emirates</t>
  </si>
  <si>
    <t>Al Nahda Views</t>
  </si>
  <si>
    <t>RAEZ00076861</t>
  </si>
  <si>
    <t>Mohammed</t>
  </si>
  <si>
    <t>Alami Idrissi</t>
  </si>
  <si>
    <t>alamiisimo@gmail.com</t>
  </si>
  <si>
    <t>34GP+HHF - Dubai Marina - Dubai - United Arab Emirates</t>
  </si>
  <si>
    <t>RAEZ00076869</t>
  </si>
  <si>
    <t>Gerben</t>
  </si>
  <si>
    <t>Nijboer</t>
  </si>
  <si>
    <t>MickyGerben@gmail.com</t>
  </si>
  <si>
    <t>Black</t>
  </si>
  <si>
    <t>36C5+MJV - Street 3A - Jumeirah Village - Dubai - United Arab Emirates</t>
  </si>
  <si>
    <t>RAEZ00076956</t>
  </si>
  <si>
    <t>Manmohan Singh</t>
  </si>
  <si>
    <t>Grover</t>
  </si>
  <si>
    <t>z5mxnwd454@privaterelay.appleid.com</t>
  </si>
  <si>
    <t>Churchill Tower - 3207 Churchill Executive Tower - Business Bay - Dubai - United Arab Emirates</t>
  </si>
  <si>
    <t>1604 Marasi Dr - Business Bay - Dubai - United Arab Emirates</t>
  </si>
  <si>
    <t>A1MLY00755</t>
  </si>
  <si>
    <t>Gerald Tharake</t>
  </si>
  <si>
    <t>Huber</t>
  </si>
  <si>
    <t>madeindeutschland@hotmail.com</t>
  </si>
  <si>
    <t>180 King Abdullah Bin Abdulaziz Al Saud St - Al Bateen - Abu Dhabi - United Arab Emirates</t>
  </si>
  <si>
    <t>D1MLY07836</t>
  </si>
  <si>
    <t>Charlotte</t>
  </si>
  <si>
    <t>Cooper</t>
  </si>
  <si>
    <t>hollickc@gtlaw.com</t>
  </si>
  <si>
    <t>Toyota Rush or similar</t>
  </si>
  <si>
    <t>Jetour X70s 2023</t>
  </si>
  <si>
    <t>3879+GRC - Dubai - United Arab Emirates</t>
  </si>
  <si>
    <t>RAEZ00077601</t>
  </si>
  <si>
    <t>Alan Sydney Pinto</t>
  </si>
  <si>
    <t>Pinto Adolphus</t>
  </si>
  <si>
    <t>rcmg8kgrs8@privaterelay.appleid.com</t>
  </si>
  <si>
    <t>2872+FP7 - Dubai - United Arab Emirates</t>
  </si>
  <si>
    <t>Rafay</t>
  </si>
  <si>
    <t>Ameen</t>
  </si>
  <si>
    <t>csr@rfygroup.com</t>
  </si>
  <si>
    <t>28 Street 60 - Al Barsha - Al Barsha South - Dubai - United Arab Emirates</t>
  </si>
  <si>
    <t>RAEZ00077851</t>
  </si>
  <si>
    <t>Ashish Joshi</t>
  </si>
  <si>
    <t>Suresh Chandra Joshi</t>
  </si>
  <si>
    <t>joshi.a@icloud.com</t>
  </si>
  <si>
    <t>7CG9+G4 - Muhaisnah - Muhaisnah 4 - Dubai - United Arab Emirates</t>
  </si>
  <si>
    <t>RAEZ00078124</t>
  </si>
  <si>
    <t>EZESAAD</t>
  </si>
  <si>
    <t>Orange</t>
  </si>
  <si>
    <t>79RJ+RM2 - Al Nahda - Al Nahda 2 - Dubai - United Arab Emirates</t>
  </si>
  <si>
    <t>Vendor Assigned</t>
  </si>
  <si>
    <t>Andre</t>
  </si>
  <si>
    <t>Navarro</t>
  </si>
  <si>
    <t>hmjxgr8nqg@privaterelay.appleid.com</t>
  </si>
  <si>
    <t>YRT1023550</t>
  </si>
  <si>
    <t>Royal Oceanic Tower - Dubai Marina - Dubai - United Arab Emirates</t>
  </si>
  <si>
    <t>MRA -4282400011</t>
  </si>
  <si>
    <t>Reinette</t>
  </si>
  <si>
    <t>Ackermann</t>
  </si>
  <si>
    <t>stanleykichenbrand01@gmail.com</t>
  </si>
  <si>
    <t>8 Royal St - Al Jazeera Al Hamra-Qaryat Al Hamra - Ras al Khaimah - United Arab Emirates</t>
  </si>
  <si>
    <t>Kirsty</t>
  </si>
  <si>
    <t>Kennedy</t>
  </si>
  <si>
    <t>kirsty_x_k@hotmail.com</t>
  </si>
  <si>
    <t>348Q+G2P - Jumeirah Lake Towers - Dubai - United Arab Emirates</t>
  </si>
  <si>
    <t>RAEZ00078109</t>
  </si>
  <si>
    <t>Manoj Gopalakrishnan</t>
  </si>
  <si>
    <t>Narayanan Gopalakrishnan</t>
  </si>
  <si>
    <t>manojgk@gmail.com</t>
  </si>
  <si>
    <t>Street No 10 - Ø¹ÙˆØ¯ Ù…ÙŠØ«Ø§Ø¡ - Ø¯Ø¨ÙŠ - United Arab Emirates</t>
  </si>
  <si>
    <t>RAEZ00078307</t>
  </si>
  <si>
    <t>Phillippe Ernest</t>
  </si>
  <si>
    <t>Aiach</t>
  </si>
  <si>
    <t>anaisaiach1@gmail.com</t>
  </si>
  <si>
    <t>17 Al Urouba St - Jumeirah - Jumeirah 2 - Dubai - Ã‰mirats arabes unis</t>
  </si>
  <si>
    <t>RAEZ00078173</t>
  </si>
  <si>
    <t>Rohil Amith Dsouza Walter</t>
  </si>
  <si>
    <t>Dsouza</t>
  </si>
  <si>
    <t>rohildsouza09@gmail.com</t>
  </si>
  <si>
    <t>Car Assigned</t>
  </si>
  <si>
    <t>Modupeola</t>
  </si>
  <si>
    <t>Ode</t>
  </si>
  <si>
    <t>jvzybq96hn@privaterelay.appleid.com</t>
  </si>
  <si>
    <t>Xpander M/L</t>
  </si>
  <si>
    <t>Al Habtoor City Sheikh Zayed Road P.O.Box: 32689 Dubai UAE</t>
  </si>
  <si>
    <t>57H7+VG Dubai - United Arab Emirates</t>
  </si>
  <si>
    <t>SIMON</t>
  </si>
  <si>
    <t>NGANGA NJUGUNA</t>
  </si>
  <si>
    <t>njugunasimon92@gmail.com</t>
  </si>
  <si>
    <t>592V+9W8 - International City Phase(2) - Dubai - United Arab Emirates</t>
  </si>
  <si>
    <t>RAEZ00078546</t>
  </si>
  <si>
    <t>Robert</t>
  </si>
  <si>
    <t>Novotny</t>
  </si>
  <si>
    <t>robertmodrice@gmail.com</t>
  </si>
  <si>
    <t>389C+8G Dubai - United Arab Emirates</t>
  </si>
  <si>
    <t>D1WLY02012</t>
  </si>
  <si>
    <t>Ramy</t>
  </si>
  <si>
    <t>Yassine</t>
  </si>
  <si>
    <t>2rkbr5jhp6@privaterelay.appleid.com</t>
  </si>
  <si>
    <t>26GP+G3 - Dubai - United Arab Emirates</t>
  </si>
  <si>
    <t>extension rev</t>
  </si>
  <si>
    <t>rate</t>
  </si>
  <si>
    <t>extension days</t>
  </si>
  <si>
    <t>discount</t>
  </si>
  <si>
    <t>check</t>
  </si>
  <si>
    <t>booking charge</t>
  </si>
  <si>
    <t>extension</t>
  </si>
  <si>
    <t>extension discount</t>
  </si>
  <si>
    <t>discount total</t>
  </si>
  <si>
    <t>extension &amp; discount</t>
  </si>
  <si>
    <t>pai_rate</t>
  </si>
  <si>
    <t>pai_charge</t>
  </si>
  <si>
    <t>booking less extension &amp; discount</t>
  </si>
  <si>
    <t>booking less total extension</t>
  </si>
  <si>
    <t>bookng charge</t>
  </si>
  <si>
    <t>baby seat</t>
  </si>
  <si>
    <t>Long Distance charges</t>
  </si>
  <si>
    <t>premium delivery</t>
  </si>
  <si>
    <t>baby_seat_rate</t>
  </si>
  <si>
    <t>baby_charge</t>
  </si>
  <si>
    <t>long_distance</t>
  </si>
  <si>
    <t>premium_delivery</t>
  </si>
  <si>
    <t>airport</t>
  </si>
  <si>
    <t>pai 41</t>
  </si>
  <si>
    <t>GPS</t>
  </si>
  <si>
    <t>airport_delivery</t>
  </si>
  <si>
    <t>gps_charge</t>
  </si>
  <si>
    <t>Delivery Update</t>
  </si>
  <si>
    <t>delivery_update</t>
  </si>
  <si>
    <t>rent amount</t>
  </si>
  <si>
    <t>Not being able to collect car on a Sunday so having to drop off wasnâ€™t Convinient</t>
  </si>
  <si>
    <t>38Q7+33M - Majan - Dubai - United Arab Emirates</t>
  </si>
  <si>
    <t>OUTLANDER 2.5L GLX 7 STR HL LS 2023</t>
  </si>
  <si>
    <t>I didn't like the fact that I had to pay because I didn't sent message 3h before giving back the car</t>
  </si>
  <si>
    <t>Suhail Nizamudeen</t>
  </si>
  <si>
    <t>Nizamudeen A</t>
  </si>
  <si>
    <t>suhailnizamudeen@gmail.com</t>
  </si>
  <si>
    <t>conversion</t>
  </si>
  <si>
    <t>booking less discount</t>
  </si>
  <si>
    <t>extension amt</t>
  </si>
  <si>
    <t>extension revenue</t>
  </si>
  <si>
    <t>is_extended was no; changed to match extension days</t>
  </si>
  <si>
    <t>extension less discount</t>
  </si>
  <si>
    <t>booking_quarter</t>
  </si>
  <si>
    <t>pickup_quarter</t>
  </si>
  <si>
    <t>return_quarter</t>
  </si>
  <si>
    <t>Qq</t>
  </si>
  <si>
    <t>rent less discount/extension</t>
  </si>
  <si>
    <t>Conditions</t>
  </si>
  <si>
    <t>SET @str_date = '2024-01-01',@end_date = '2024-12-01';</t>
  </si>
  <si>
    <t>HAVING additional_driver_charge &gt;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</si>
</sst>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"/>
  </numFmts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u/>
      <sz val="11"/>
      <color theme="1"/>
      <name val="Aptos Narrow"/>
      <family val="2"/>
      <scheme val="minor"/>
    </font>
    <font>
      <sz val="9"/>
      <color rgb="FF000000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7">
    <xf numFmtId="0" fontId="0" fillId="0" borderId="0" xfId="0"/>
    <xf numFmtId="14" fontId="0" fillId="0" borderId="0" xfId="0" applyNumberFormat="1"/>
    <xf numFmtId="22" fontId="0" fillId="0" borderId="0" xfId="0" applyNumberFormat="1"/>
    <xf numFmtId="0" fontId="0" fillId="33" borderId="0" xfId="0" applyFill="1" applyAlignment="1">
      <alignment horizontal="center"/>
    </xf>
    <xf numFmtId="0" fontId="18" fillId="33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8" fillId="33" borderId="0" xfId="0" applyFont="1" applyFill="1"/>
    <xf numFmtId="14" fontId="18" fillId="33" borderId="0" xfId="0" applyNumberFormat="1" applyFont="1" applyFill="1"/>
    <xf numFmtId="22" fontId="18" fillId="33" borderId="0" xfId="0" applyNumberFormat="1" applyFont="1" applyFill="1"/>
    <xf numFmtId="0" fontId="16" fillId="33" borderId="0" xfId="0" applyFont="1" applyFill="1" applyAlignment="1">
      <alignment horizontal="center"/>
    </xf>
    <xf numFmtId="0" fontId="16" fillId="33" borderId="0" xfId="0" applyFont="1" applyFill="1"/>
    <xf numFmtId="14" fontId="16" fillId="33" borderId="0" xfId="0" applyNumberFormat="1" applyFont="1" applyFill="1"/>
    <xf numFmtId="22" fontId="16" fillId="33" borderId="0" xfId="0" applyNumberFormat="1" applyFont="1" applyFill="1"/>
    <xf numFmtId="0" fontId="18" fillId="0" borderId="0" xfId="0" applyFont="1"/>
    <xf numFmtId="14" fontId="18" fillId="0" borderId="0" xfId="0" applyNumberFormat="1" applyFont="1"/>
    <xf numFmtId="22" fontId="18" fillId="0" borderId="0" xfId="0" applyNumberFormat="1" applyFont="1"/>
    <xf numFmtId="0" fontId="18" fillId="0" borderId="0" xfId="0" applyFont="1" applyAlignment="1">
      <alignment horizontal="center"/>
    </xf>
    <xf numFmtId="0" fontId="18" fillId="34" borderId="0" xfId="0" applyFont="1" applyFill="1" applyAlignment="1">
      <alignment horizontal="center"/>
    </xf>
    <xf numFmtId="0" fontId="0" fillId="34" borderId="0" xfId="0" applyFill="1" applyAlignment="1">
      <alignment horizontal="center"/>
    </xf>
    <xf numFmtId="1" fontId="0" fillId="33" borderId="0" xfId="0" applyNumberFormat="1" applyFill="1" applyAlignment="1">
      <alignment horizontal="center"/>
    </xf>
    <xf numFmtId="1" fontId="18" fillId="33" borderId="0" xfId="0" applyNumberFormat="1" applyFont="1" applyFill="1" applyAlignment="1">
      <alignment horizontal="center"/>
    </xf>
    <xf numFmtId="1" fontId="0" fillId="34" borderId="0" xfId="0" applyNumberFormat="1" applyFill="1" applyAlignment="1">
      <alignment horizontal="center"/>
    </xf>
    <xf numFmtId="1" fontId="16" fillId="33" borderId="0" xfId="0" applyNumberFormat="1" applyFont="1" applyFill="1" applyAlignment="1">
      <alignment horizontal="center"/>
    </xf>
    <xf numFmtId="1" fontId="16" fillId="34" borderId="0" xfId="0" applyNumberFormat="1" applyFont="1" applyFill="1" applyAlignment="1">
      <alignment horizontal="center"/>
    </xf>
    <xf numFmtId="0" fontId="0" fillId="33" borderId="0" xfId="0" applyFill="1"/>
    <xf numFmtId="2" fontId="0" fillId="33" borderId="0" xfId="0" applyNumberFormat="1" applyFill="1" applyAlignment="1">
      <alignment horizontal="center"/>
    </xf>
    <xf numFmtId="0" fontId="19" fillId="0" borderId="0" xfId="0" applyFont="1"/>
    <xf numFmtId="164" fontId="0" fillId="33" borderId="0" xfId="0" applyNumberFormat="1" applyFill="1" applyAlignment="1">
      <alignment horizontal="center"/>
    </xf>
    <xf numFmtId="2" fontId="16" fillId="33" borderId="0" xfId="0" applyNumberFormat="1" applyFont="1" applyFill="1" applyAlignment="1">
      <alignment horizontal="center"/>
    </xf>
    <xf numFmtId="0" fontId="0" fillId="35" borderId="0" xfId="0" applyFill="1"/>
    <xf numFmtId="14" fontId="0" fillId="35" borderId="0" xfId="0" applyNumberFormat="1" applyFill="1"/>
    <xf numFmtId="22" fontId="0" fillId="35" borderId="0" xfId="0" applyNumberFormat="1" applyFill="1"/>
    <xf numFmtId="0" fontId="0" fillId="35" borderId="0" xfId="0" applyFill="1" applyAlignment="1">
      <alignment horizontal="center"/>
    </xf>
    <xf numFmtId="2" fontId="0" fillId="35" borderId="0" xfId="0" applyNumberFormat="1" applyFill="1" applyAlignment="1">
      <alignment horizontal="center"/>
    </xf>
    <xf numFmtId="164" fontId="0" fillId="35" borderId="0" xfId="0" applyNumberFormat="1" applyFill="1" applyAlignment="1">
      <alignment horizontal="center"/>
    </xf>
    <xf numFmtId="1" fontId="0" fillId="35" borderId="0" xfId="0" applyNumberFormat="1" applyFill="1" applyAlignment="1">
      <alignment horizontal="center"/>
    </xf>
    <xf numFmtId="1" fontId="18" fillId="35" borderId="0" xfId="0" applyNumberFormat="1" applyFon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1" defaultTableStyle="TableStyleMedium2" defaultPivotStyle="PivotStyleLight16">
    <tableStyle name="Invisible" pivot="0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I292"/>
  <sheetViews>
    <sheetView tabSelected="1" zoomScale="75" zoomScaleNormal="75" workbookViewId="0">
      <pane xSplit="9" ySplit="10" topLeftCell="CR265" activePane="bottomRight" state="frozen"/>
      <selection pane="topRight" activeCell="I1" sqref="I1"/>
      <selection pane="bottomLeft" activeCell="A11" sqref="A11"/>
      <selection pane="bottomRight" activeCell="DG267" sqref="DG267"/>
    </sheetView>
  </sheetViews>
  <sheetFormatPr defaultRowHeight="15" outlineLevelCol="1" x14ac:dyDescent="0.25"/>
  <cols>
    <col min="1" max="1" width="9.28515625" bestFit="1" customWidth="1"/>
    <col min="3" max="3" width="9.7109375" bestFit="1" customWidth="1"/>
    <col min="4" max="4" width="15.42578125" bestFit="1" customWidth="1"/>
    <col min="5" max="5" width="9.28515625" bestFit="1" customWidth="1"/>
    <col min="6" max="6" width="9.28515625" customWidth="1"/>
    <col min="7" max="10" width="9.28515625" bestFit="1" customWidth="1"/>
    <col min="12" max="14" width="9.28515625" bestFit="1" customWidth="1"/>
    <col min="15" max="15" width="9.7109375" bestFit="1" customWidth="1"/>
    <col min="16" max="16" width="15.42578125" bestFit="1" customWidth="1"/>
    <col min="17" max="17" width="9.28515625" bestFit="1" customWidth="1"/>
    <col min="18" max="18" width="9.28515625" customWidth="1"/>
    <col min="19" max="22" width="9.28515625" bestFit="1" customWidth="1"/>
    <col min="24" max="24" width="9.28515625" bestFit="1" customWidth="1"/>
    <col min="25" max="25" width="9.7109375" bestFit="1" customWidth="1"/>
    <col min="26" max="26" width="15.42578125" bestFit="1" customWidth="1"/>
    <col min="27" max="27" width="9.28515625" bestFit="1" customWidth="1"/>
    <col min="28" max="28" width="9.28515625" customWidth="1"/>
    <col min="29" max="32" width="9.28515625" bestFit="1" customWidth="1"/>
    <col min="34" max="34" width="9.28515625" bestFit="1" customWidth="1"/>
    <col min="39" max="39" width="9.28515625" bestFit="1" customWidth="1"/>
    <col min="42" max="42" width="10.85546875" bestFit="1" customWidth="1"/>
    <col min="43" max="45" width="9.28515625" bestFit="1" customWidth="1"/>
    <col min="55" max="59" width="9.28515625" bestFit="1" customWidth="1"/>
    <col min="63" max="63" width="9.7109375" bestFit="1" customWidth="1"/>
    <col min="64" max="64" width="9.28515625" bestFit="1" customWidth="1"/>
    <col min="67" max="68" width="15.140625" style="3" customWidth="1"/>
    <col min="69" max="69" width="9.28515625" bestFit="1" customWidth="1"/>
    <col min="70" max="70" width="13.85546875" style="3" bestFit="1" customWidth="1"/>
    <col min="71" max="71" width="14.42578125" style="3" hidden="1" customWidth="1" outlineLevel="1"/>
    <col min="72" max="74" width="20.7109375" style="3" hidden="1" customWidth="1" outlineLevel="1"/>
    <col min="75" max="75" width="9.140625" hidden="1" customWidth="1" outlineLevel="1"/>
    <col min="76" max="77" width="9.28515625" hidden="1" customWidth="1" outlineLevel="1"/>
    <col min="78" max="78" width="21.5703125" style="3" customWidth="1" collapsed="1"/>
    <col min="79" max="79" width="38.85546875" style="3" bestFit="1" customWidth="1"/>
    <col min="80" max="94" width="9.28515625" hidden="1" customWidth="1" outlineLevel="1"/>
    <col min="95" max="95" width="15.7109375" style="3" bestFit="1" customWidth="1" collapsed="1"/>
    <col min="96" max="96" width="25.28515625" style="3" bestFit="1" customWidth="1"/>
    <col min="97" max="98" width="9.140625" hidden="1" customWidth="1" outlineLevel="1"/>
    <col min="99" max="99" width="15.140625" style="3" bestFit="1" customWidth="1" collapsed="1"/>
    <col min="100" max="100" width="28.5703125" style="5" hidden="1" customWidth="1" outlineLevel="1"/>
    <col min="101" max="101" width="19.42578125" style="5" hidden="1" customWidth="1" outlineLevel="1"/>
    <col min="102" max="102" width="32.85546875" style="5" hidden="1" customWidth="1" outlineLevel="1"/>
    <col min="103" max="103" width="29.42578125" style="3" bestFit="1" customWidth="1" collapsed="1"/>
    <col min="104" max="104" width="38.42578125" style="3" hidden="1" customWidth="1" outlineLevel="1"/>
    <col min="105" max="105" width="33.7109375" style="3" hidden="1" customWidth="1" outlineLevel="1"/>
    <col min="106" max="106" width="42.7109375" style="3" hidden="1" customWidth="1" outlineLevel="1"/>
    <col min="107" max="108" width="9.28515625" hidden="1" customWidth="1" outlineLevel="1"/>
    <col min="109" max="109" width="16.5703125" style="3" bestFit="1" customWidth="1" collapsed="1"/>
    <col min="110" max="110" width="20.85546875" style="3" bestFit="1" customWidth="1"/>
    <col min="111" max="111" width="15.140625" style="3" customWidth="1"/>
    <col min="112" max="136" width="9.140625" hidden="1" customWidth="1" outlineLevel="1"/>
    <col min="137" max="137" width="9.140625" collapsed="1"/>
    <col min="138" max="138" width="19.5703125" bestFit="1" customWidth="1"/>
    <col min="139" max="140" width="15.140625" style="3" customWidth="1" outlineLevel="1"/>
    <col min="141" max="141" width="26.28515625" style="5" bestFit="1" customWidth="1" outlineLevel="1"/>
    <col min="142" max="142" width="15.140625" style="18" customWidth="1" outlineLevel="1"/>
    <col min="143" max="143" width="15.140625" style="3" customWidth="1" outlineLevel="1"/>
    <col min="144" max="144" width="15.140625" style="18" customWidth="1" outlineLevel="1"/>
    <col min="145" max="145" width="20.5703125" style="3" bestFit="1" customWidth="1"/>
    <col min="146" max="147" width="15.140625" style="18" customWidth="1"/>
    <col min="148" max="152" width="15.140625" style="3" customWidth="1"/>
    <col min="153" max="153" width="15.140625" style="18" customWidth="1"/>
    <col min="154" max="155" width="15.140625" style="3" customWidth="1"/>
    <col min="156" max="156" width="17.85546875" style="3" bestFit="1" customWidth="1"/>
    <col min="157" max="157" width="23.5703125" style="3" customWidth="1"/>
    <col min="158" max="158" width="31.5703125" style="3" bestFit="1" customWidth="1"/>
    <col min="159" max="159" width="15.140625" style="18" customWidth="1"/>
    <col min="160" max="162" width="15.140625" style="3" customWidth="1"/>
    <col min="163" max="163" width="19.5703125" style="3" bestFit="1" customWidth="1"/>
    <col min="164" max="164" width="29.42578125" style="3" bestFit="1" customWidth="1"/>
    <col min="165" max="165" width="15.140625" style="18" customWidth="1"/>
  </cols>
  <sheetData>
    <row r="1" spans="1:16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1746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1747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1748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39</v>
      </c>
      <c r="AR1" t="s">
        <v>40</v>
      </c>
      <c r="AS1" t="s">
        <v>41</v>
      </c>
      <c r="AT1" t="s">
        <v>42</v>
      </c>
      <c r="AU1" t="s">
        <v>43</v>
      </c>
      <c r="AV1" t="s">
        <v>44</v>
      </c>
      <c r="AW1" t="s">
        <v>45</v>
      </c>
      <c r="AX1" t="s">
        <v>46</v>
      </c>
      <c r="AY1" t="s">
        <v>47</v>
      </c>
      <c r="AZ1" t="s">
        <v>48</v>
      </c>
      <c r="BA1" t="s">
        <v>49</v>
      </c>
      <c r="BB1" t="s">
        <v>50</v>
      </c>
      <c r="BC1" t="s">
        <v>51</v>
      </c>
      <c r="BD1" t="s">
        <v>52</v>
      </c>
      <c r="BE1" t="s">
        <v>53</v>
      </c>
      <c r="BF1" t="s">
        <v>54</v>
      </c>
      <c r="BG1" t="s">
        <v>55</v>
      </c>
      <c r="BH1" t="s">
        <v>56</v>
      </c>
      <c r="BI1" t="s">
        <v>57</v>
      </c>
      <c r="BJ1" t="s">
        <v>58</v>
      </c>
      <c r="BK1" t="s">
        <v>59</v>
      </c>
      <c r="BL1" t="s">
        <v>60</v>
      </c>
      <c r="BM1" t="s">
        <v>61</v>
      </c>
      <c r="BN1" t="s">
        <v>62</v>
      </c>
      <c r="BO1" s="3" t="s">
        <v>63</v>
      </c>
      <c r="BP1" s="3" t="s">
        <v>64</v>
      </c>
      <c r="BQ1" t="s">
        <v>65</v>
      </c>
      <c r="BR1" s="3" t="s">
        <v>66</v>
      </c>
      <c r="BS1" s="3" t="s">
        <v>67</v>
      </c>
      <c r="BT1" s="3" t="s">
        <v>68</v>
      </c>
      <c r="BU1" s="3" t="s">
        <v>1713</v>
      </c>
      <c r="BV1" s="3" t="s">
        <v>1721</v>
      </c>
      <c r="BW1" t="s">
        <v>69</v>
      </c>
      <c r="BX1" t="s">
        <v>70</v>
      </c>
      <c r="BY1" t="s">
        <v>71</v>
      </c>
      <c r="BZ1" s="4" t="s">
        <v>72</v>
      </c>
      <c r="CA1" s="4" t="s">
        <v>73</v>
      </c>
      <c r="CB1" t="s">
        <v>74</v>
      </c>
      <c r="CC1" t="s">
        <v>75</v>
      </c>
      <c r="CD1" t="s">
        <v>76</v>
      </c>
      <c r="CE1" t="s">
        <v>77</v>
      </c>
      <c r="CF1" t="s">
        <v>78</v>
      </c>
      <c r="CG1" t="s">
        <v>1714</v>
      </c>
      <c r="CH1" t="s">
        <v>1722</v>
      </c>
      <c r="CI1" t="s">
        <v>1723</v>
      </c>
      <c r="CJ1" t="s">
        <v>1724</v>
      </c>
      <c r="CK1" t="s">
        <v>1728</v>
      </c>
      <c r="CL1" t="s">
        <v>1729</v>
      </c>
      <c r="CM1" t="s">
        <v>1731</v>
      </c>
      <c r="CN1" t="s">
        <v>79</v>
      </c>
      <c r="CO1" t="s">
        <v>80</v>
      </c>
      <c r="CP1" t="s">
        <v>81</v>
      </c>
      <c r="CQ1" s="3" t="s">
        <v>82</v>
      </c>
      <c r="CR1" s="3" t="s">
        <v>83</v>
      </c>
      <c r="CS1" t="s">
        <v>84</v>
      </c>
      <c r="CT1" t="s">
        <v>85</v>
      </c>
      <c r="CU1" s="3" t="s">
        <v>86</v>
      </c>
      <c r="CV1" s="5" t="s">
        <v>87</v>
      </c>
      <c r="CW1" s="5" t="s">
        <v>88</v>
      </c>
      <c r="CX1" s="5" t="s">
        <v>89</v>
      </c>
      <c r="CY1" s="3" t="s">
        <v>90</v>
      </c>
      <c r="CZ1" s="3" t="s">
        <v>91</v>
      </c>
      <c r="DA1" s="3" t="s">
        <v>92</v>
      </c>
      <c r="DB1" s="3" t="s">
        <v>93</v>
      </c>
      <c r="DC1" t="s">
        <v>94</v>
      </c>
      <c r="DD1" t="s">
        <v>95</v>
      </c>
      <c r="DE1" s="3" t="s">
        <v>96</v>
      </c>
      <c r="DF1" s="3" t="s">
        <v>97</v>
      </c>
      <c r="DG1" s="3" t="s">
        <v>98</v>
      </c>
      <c r="DH1" t="s">
        <v>99</v>
      </c>
      <c r="DI1" t="s">
        <v>100</v>
      </c>
      <c r="DJ1" t="s">
        <v>101</v>
      </c>
      <c r="DK1" t="s">
        <v>102</v>
      </c>
      <c r="DL1" t="s">
        <v>103</v>
      </c>
      <c r="DM1" t="s">
        <v>104</v>
      </c>
      <c r="DN1" t="s">
        <v>105</v>
      </c>
      <c r="DO1" t="s">
        <v>106</v>
      </c>
      <c r="DP1" t="s">
        <v>107</v>
      </c>
      <c r="DQ1" t="s">
        <v>108</v>
      </c>
      <c r="DR1" t="s">
        <v>109</v>
      </c>
      <c r="DS1" t="s">
        <v>110</v>
      </c>
      <c r="DT1" t="s">
        <v>111</v>
      </c>
      <c r="DU1" t="s">
        <v>112</v>
      </c>
      <c r="DV1" t="s">
        <v>113</v>
      </c>
      <c r="DW1" t="s">
        <v>114</v>
      </c>
      <c r="DX1" t="s">
        <v>115</v>
      </c>
      <c r="DY1" t="s">
        <v>116</v>
      </c>
      <c r="DZ1" t="s">
        <v>117</v>
      </c>
      <c r="EA1" t="s">
        <v>118</v>
      </c>
      <c r="EB1" t="s">
        <v>119</v>
      </c>
      <c r="EC1" t="s">
        <v>120</v>
      </c>
      <c r="ED1" t="s">
        <v>121</v>
      </c>
      <c r="EE1" t="s">
        <v>122</v>
      </c>
      <c r="EF1" t="s">
        <v>123</v>
      </c>
      <c r="EI1" s="3" t="s">
        <v>1732</v>
      </c>
      <c r="EJ1" s="3" t="s">
        <v>1740</v>
      </c>
      <c r="EK1" s="3" t="s">
        <v>1750</v>
      </c>
      <c r="EL1" s="17" t="s">
        <v>1707</v>
      </c>
      <c r="EM1" s="3" t="s">
        <v>1708</v>
      </c>
      <c r="EN1" s="17" t="s">
        <v>1707</v>
      </c>
      <c r="EO1" s="3" t="s">
        <v>1741</v>
      </c>
      <c r="EP1" s="17" t="s">
        <v>1707</v>
      </c>
      <c r="EQ1" s="17" t="s">
        <v>1703</v>
      </c>
      <c r="ER1" s="3" t="s">
        <v>1704</v>
      </c>
      <c r="ES1" s="3" t="s">
        <v>1705</v>
      </c>
      <c r="ET1" s="3" t="s">
        <v>1743</v>
      </c>
      <c r="EU1" s="3" t="s">
        <v>1706</v>
      </c>
      <c r="EV1" s="3" t="s">
        <v>1742</v>
      </c>
      <c r="EW1" s="17" t="s">
        <v>1707</v>
      </c>
      <c r="EX1" s="3" t="s">
        <v>1708</v>
      </c>
      <c r="EY1" s="3" t="s">
        <v>1709</v>
      </c>
      <c r="EZ1" s="3" t="s">
        <v>1710</v>
      </c>
      <c r="FA1" s="3" t="s">
        <v>1745</v>
      </c>
      <c r="FB1" s="3" t="s">
        <v>1716</v>
      </c>
      <c r="FC1" s="17" t="s">
        <v>1707</v>
      </c>
      <c r="FD1" s="3" t="s">
        <v>1717</v>
      </c>
      <c r="FE1" s="3" t="s">
        <v>1709</v>
      </c>
      <c r="FF1" s="3" t="s">
        <v>1711</v>
      </c>
      <c r="FG1" s="3" t="s">
        <v>1712</v>
      </c>
      <c r="FH1" s="3" t="s">
        <v>1715</v>
      </c>
      <c r="FI1" s="17" t="s">
        <v>1707</v>
      </c>
    </row>
    <row r="2" spans="1:165" x14ac:dyDescent="0.25">
      <c r="A2">
        <v>240672</v>
      </c>
      <c r="B2">
        <v>1100140652</v>
      </c>
      <c r="C2" s="1">
        <v>45292</v>
      </c>
      <c r="D2" s="2">
        <v>45292.031157407408</v>
      </c>
      <c r="E2">
        <v>2024</v>
      </c>
      <c r="F2" t="s">
        <v>1749</v>
      </c>
      <c r="G2">
        <v>1</v>
      </c>
      <c r="H2">
        <v>1</v>
      </c>
      <c r="I2">
        <v>1</v>
      </c>
      <c r="J2">
        <v>2</v>
      </c>
      <c r="K2" t="s">
        <v>124</v>
      </c>
      <c r="L2">
        <v>0</v>
      </c>
      <c r="M2">
        <v>1</v>
      </c>
      <c r="N2">
        <v>1</v>
      </c>
      <c r="O2" s="1">
        <v>45295</v>
      </c>
      <c r="P2" s="2">
        <v>45295.545138888891</v>
      </c>
      <c r="Q2">
        <v>2024</v>
      </c>
      <c r="R2" t="s">
        <v>1749</v>
      </c>
      <c r="S2">
        <v>1</v>
      </c>
      <c r="T2">
        <v>4</v>
      </c>
      <c r="U2">
        <v>1</v>
      </c>
      <c r="V2">
        <v>5</v>
      </c>
      <c r="W2" t="s">
        <v>125</v>
      </c>
      <c r="X2">
        <v>13</v>
      </c>
      <c r="Y2" s="1">
        <v>45325</v>
      </c>
      <c r="Z2" s="2">
        <v>45325.618055555555</v>
      </c>
      <c r="AA2">
        <v>2024</v>
      </c>
      <c r="AB2" t="s">
        <v>1749</v>
      </c>
      <c r="AC2">
        <v>2</v>
      </c>
      <c r="AD2">
        <v>3</v>
      </c>
      <c r="AE2">
        <v>5</v>
      </c>
      <c r="AF2">
        <v>7</v>
      </c>
      <c r="AG2" t="s">
        <v>126</v>
      </c>
      <c r="AH2">
        <v>14</v>
      </c>
      <c r="AI2" t="s">
        <v>127</v>
      </c>
      <c r="AJ2" t="s">
        <v>128</v>
      </c>
      <c r="AK2" t="s">
        <v>129</v>
      </c>
      <c r="AL2" t="s">
        <v>130</v>
      </c>
      <c r="AM2">
        <v>3</v>
      </c>
      <c r="AN2" t="s">
        <v>131</v>
      </c>
      <c r="AO2" t="s">
        <v>132</v>
      </c>
      <c r="AP2" t="s">
        <v>133</v>
      </c>
      <c r="AQ2">
        <v>0</v>
      </c>
      <c r="AR2">
        <v>0</v>
      </c>
      <c r="AS2">
        <v>0</v>
      </c>
      <c r="AT2" t="s">
        <v>134</v>
      </c>
      <c r="AU2" t="s">
        <v>135</v>
      </c>
      <c r="AV2" t="s">
        <v>136</v>
      </c>
      <c r="AW2" t="s">
        <v>137</v>
      </c>
      <c r="AX2" t="s">
        <v>137</v>
      </c>
      <c r="AY2" t="s">
        <v>138</v>
      </c>
      <c r="AZ2" t="s">
        <v>133</v>
      </c>
      <c r="BA2" t="s">
        <v>139</v>
      </c>
      <c r="BC2">
        <v>7</v>
      </c>
      <c r="BD2">
        <v>0</v>
      </c>
      <c r="BE2">
        <v>6</v>
      </c>
      <c r="BF2">
        <v>1</v>
      </c>
      <c r="BG2">
        <v>374166</v>
      </c>
      <c r="BH2" t="s">
        <v>140</v>
      </c>
      <c r="BI2" t="s">
        <v>141</v>
      </c>
      <c r="BJ2" t="s">
        <v>142</v>
      </c>
      <c r="BK2" s="1">
        <v>33565</v>
      </c>
      <c r="BL2" t="s">
        <v>133</v>
      </c>
      <c r="BM2" t="s">
        <v>143</v>
      </c>
      <c r="BN2" t="s">
        <v>139</v>
      </c>
      <c r="BO2" s="3">
        <v>30</v>
      </c>
      <c r="BP2" s="3">
        <v>0</v>
      </c>
      <c r="BQ2">
        <v>0</v>
      </c>
      <c r="BR2" s="3">
        <v>121.96</v>
      </c>
      <c r="BS2" s="3">
        <v>9.9600000000000009</v>
      </c>
      <c r="BT2" s="3">
        <v>5</v>
      </c>
      <c r="BU2" s="3">
        <v>0</v>
      </c>
      <c r="BV2" s="3">
        <v>5</v>
      </c>
      <c r="BW2" t="s">
        <v>144</v>
      </c>
      <c r="BX2">
        <v>104.96</v>
      </c>
      <c r="BY2" t="s">
        <v>145</v>
      </c>
      <c r="BZ2" s="3">
        <v>3658.7999999999902</v>
      </c>
      <c r="CA2" s="3">
        <v>3658.7999725341701</v>
      </c>
      <c r="CB2">
        <v>0</v>
      </c>
      <c r="CC2">
        <v>39</v>
      </c>
      <c r="CD2">
        <v>39</v>
      </c>
      <c r="CE2">
        <v>150</v>
      </c>
      <c r="CF2">
        <v>298.8</v>
      </c>
      <c r="CG2">
        <v>0</v>
      </c>
      <c r="CH2">
        <v>150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298.8</v>
      </c>
      <c r="CQ2" s="3">
        <v>0</v>
      </c>
      <c r="CR2" s="3">
        <v>0</v>
      </c>
      <c r="CS2">
        <v>216.77999999999901</v>
      </c>
      <c r="CT2">
        <v>227.28</v>
      </c>
      <c r="CU2" s="3">
        <v>4335.6000000000004</v>
      </c>
      <c r="CV2" s="5">
        <v>4335.6000000000004</v>
      </c>
      <c r="CW2" s="5">
        <v>4335.6000000000004</v>
      </c>
      <c r="CX2" s="5">
        <v>4335.6000000000004</v>
      </c>
      <c r="CY2" s="3">
        <v>4335.6000000000004</v>
      </c>
      <c r="CZ2" s="3">
        <v>4335.6000000000004</v>
      </c>
      <c r="DA2" s="3">
        <v>4335.6000000000004</v>
      </c>
      <c r="DB2" s="3">
        <v>4335.6000000000004</v>
      </c>
      <c r="DC2">
        <v>4335.6000000000004</v>
      </c>
      <c r="DD2">
        <v>227.28</v>
      </c>
      <c r="DE2" s="3">
        <v>0</v>
      </c>
      <c r="DF2" s="3">
        <v>0</v>
      </c>
      <c r="DG2" s="3" t="s">
        <v>146</v>
      </c>
      <c r="DH2" t="s">
        <v>133</v>
      </c>
      <c r="DJ2" s="2">
        <v>1.5</v>
      </c>
      <c r="DL2">
        <v>312</v>
      </c>
      <c r="DM2">
        <v>3</v>
      </c>
      <c r="DN2" t="s">
        <v>147</v>
      </c>
      <c r="DO2" t="s">
        <v>148</v>
      </c>
      <c r="DP2" t="s">
        <v>149</v>
      </c>
      <c r="DQ2" t="s">
        <v>133</v>
      </c>
      <c r="DR2" t="s">
        <v>133</v>
      </c>
      <c r="DS2" t="s">
        <v>143</v>
      </c>
      <c r="DT2" t="s">
        <v>150</v>
      </c>
      <c r="DU2">
        <v>1</v>
      </c>
      <c r="DV2">
        <v>2</v>
      </c>
      <c r="DW2" t="s">
        <v>151</v>
      </c>
      <c r="DX2" t="s">
        <v>152</v>
      </c>
      <c r="DY2">
        <v>24.483107801157299</v>
      </c>
      <c r="DZ2">
        <v>54.621878005564199</v>
      </c>
      <c r="EA2" t="s">
        <v>151</v>
      </c>
      <c r="EB2" t="s">
        <v>153</v>
      </c>
      <c r="EC2">
        <v>24.483221004065001</v>
      </c>
      <c r="ED2">
        <v>54.621839784085701</v>
      </c>
      <c r="EE2">
        <v>10</v>
      </c>
      <c r="EF2" t="s">
        <v>133</v>
      </c>
      <c r="EH2" t="s">
        <v>1718</v>
      </c>
      <c r="EI2" s="25">
        <f t="shared" ref="EI2:EI65" si="0">(BO2-BP2)*BR2</f>
        <v>3658.7999999999997</v>
      </c>
      <c r="EJ2" s="25">
        <f t="shared" ref="EJ2:EJ65" si="1">CW2/CU2</f>
        <v>1</v>
      </c>
      <c r="EK2" s="27">
        <f t="shared" ref="EK2:EK4" si="2">(EI2-(CQ2))*EJ2</f>
        <v>3658.7999999999997</v>
      </c>
      <c r="EL2" s="21">
        <f>EK2-CA2</f>
        <v>2.7465829589345958E-5</v>
      </c>
      <c r="EM2" s="25">
        <f>SUM(BZ2,CB2:CO2)</f>
        <v>4335.5999999999904</v>
      </c>
      <c r="EN2" s="21">
        <f>EM2-CU2</f>
        <v>-1.0004441719502211E-11</v>
      </c>
      <c r="EO2" s="25">
        <f>EM2-CQ2</f>
        <v>4335.5999999999904</v>
      </c>
      <c r="EP2" s="21">
        <f>EO2-CV2</f>
        <v>-1.0004441719502211E-11</v>
      </c>
      <c r="EQ2" s="21" t="str">
        <f t="shared" ref="EQ2:EQ65" si="3">IF(AND(DG2="no",DE2=0),"okay",IF(AND(DG2="yes",DE2&gt;0),"okay","wrong"))</f>
        <v>okay</v>
      </c>
      <c r="ER2" s="3">
        <f>SUM(BR2:BV2)</f>
        <v>141.91999999999999</v>
      </c>
      <c r="ES2" s="3">
        <f t="shared" ref="ES2:ES65" si="4">BP2</f>
        <v>0</v>
      </c>
      <c r="ET2" s="3">
        <f>IFERROR(ER2*ES2,0)</f>
        <v>0</v>
      </c>
      <c r="EU2" s="3">
        <f t="shared" ref="EU2:EU65" si="5">CR2</f>
        <v>0</v>
      </c>
      <c r="EV2" s="3">
        <f>ET2-EU2</f>
        <v>0</v>
      </c>
      <c r="EW2" s="21">
        <f>ROUND(EV2-DE2,0)</f>
        <v>0</v>
      </c>
      <c r="EX2" s="19">
        <f t="shared" ref="EX2:EX65" si="6">CU2</f>
        <v>4335.6000000000004</v>
      </c>
      <c r="EY2" s="19">
        <f>ET2</f>
        <v>0</v>
      </c>
      <c r="EZ2" s="19">
        <f>EU2</f>
        <v>0</v>
      </c>
      <c r="FA2" s="19">
        <f>EY2-EZ2</f>
        <v>0</v>
      </c>
      <c r="FB2" s="19">
        <f>EX2-FA2</f>
        <v>4335.6000000000004</v>
      </c>
      <c r="FC2" s="21">
        <f>ROUND(FB2-CY2,0)</f>
        <v>0</v>
      </c>
      <c r="FD2" s="19">
        <f>EX2</f>
        <v>4335.6000000000004</v>
      </c>
      <c r="FE2" s="19">
        <f>EY2</f>
        <v>0</v>
      </c>
      <c r="FF2" s="19">
        <f>CQ2</f>
        <v>0</v>
      </c>
      <c r="FG2" s="19">
        <f>SUM(FE2:FF2)</f>
        <v>0</v>
      </c>
      <c r="FH2" s="19">
        <f t="shared" ref="FH2:FH65" si="7">FD2-FG2</f>
        <v>4335.6000000000004</v>
      </c>
      <c r="FI2" s="21">
        <f>ROUND(FH2-CZ2,0)</f>
        <v>0</v>
      </c>
    </row>
    <row r="3" spans="1:165" x14ac:dyDescent="0.25">
      <c r="A3">
        <v>240787</v>
      </c>
      <c r="B3" t="s">
        <v>154</v>
      </c>
      <c r="C3" s="1">
        <v>45292</v>
      </c>
      <c r="D3" s="2">
        <v>45292.60324074074</v>
      </c>
      <c r="E3">
        <v>2024</v>
      </c>
      <c r="F3" t="s">
        <v>1749</v>
      </c>
      <c r="G3">
        <v>1</v>
      </c>
      <c r="H3">
        <v>1</v>
      </c>
      <c r="I3">
        <v>1</v>
      </c>
      <c r="J3">
        <v>2</v>
      </c>
      <c r="K3" t="s">
        <v>124</v>
      </c>
      <c r="L3">
        <v>14</v>
      </c>
      <c r="M3">
        <v>1</v>
      </c>
      <c r="N3">
        <v>1</v>
      </c>
      <c r="O3" s="1">
        <v>45292</v>
      </c>
      <c r="P3" s="2">
        <v>45292.675000000003</v>
      </c>
      <c r="Q3">
        <v>2024</v>
      </c>
      <c r="R3" t="s">
        <v>1749</v>
      </c>
      <c r="S3">
        <v>1</v>
      </c>
      <c r="T3">
        <v>1</v>
      </c>
      <c r="U3">
        <v>1</v>
      </c>
      <c r="V3">
        <v>2</v>
      </c>
      <c r="W3" t="s">
        <v>124</v>
      </c>
      <c r="X3">
        <v>16</v>
      </c>
      <c r="Y3" s="1">
        <v>45295</v>
      </c>
      <c r="Z3" s="2">
        <v>45295.790277777778</v>
      </c>
      <c r="AA3">
        <v>2024</v>
      </c>
      <c r="AB3" t="s">
        <v>1749</v>
      </c>
      <c r="AC3">
        <v>1</v>
      </c>
      <c r="AD3">
        <v>4</v>
      </c>
      <c r="AE3">
        <v>1</v>
      </c>
      <c r="AF3">
        <v>5</v>
      </c>
      <c r="AG3" t="s">
        <v>125</v>
      </c>
      <c r="AH3">
        <v>18</v>
      </c>
      <c r="AI3" t="s">
        <v>155</v>
      </c>
      <c r="AJ3" t="s">
        <v>128</v>
      </c>
      <c r="AK3" t="s">
        <v>129</v>
      </c>
      <c r="AL3" t="s">
        <v>155</v>
      </c>
      <c r="AM3">
        <v>0</v>
      </c>
      <c r="AN3" t="s">
        <v>131</v>
      </c>
      <c r="AO3" t="s">
        <v>132</v>
      </c>
      <c r="AP3" t="s">
        <v>133</v>
      </c>
      <c r="AQ3">
        <v>0</v>
      </c>
      <c r="AR3">
        <v>0</v>
      </c>
      <c r="AS3">
        <v>0</v>
      </c>
      <c r="AT3" t="s">
        <v>134</v>
      </c>
      <c r="AU3" t="s">
        <v>156</v>
      </c>
      <c r="AV3" t="s">
        <v>157</v>
      </c>
      <c r="AW3" t="s">
        <v>133</v>
      </c>
      <c r="AX3" t="s">
        <v>158</v>
      </c>
      <c r="AY3" t="s">
        <v>159</v>
      </c>
      <c r="AZ3" t="s">
        <v>133</v>
      </c>
      <c r="BA3" t="s">
        <v>139</v>
      </c>
      <c r="BC3">
        <v>6</v>
      </c>
      <c r="BD3">
        <v>0</v>
      </c>
      <c r="BE3">
        <v>6</v>
      </c>
      <c r="BF3">
        <v>0</v>
      </c>
      <c r="BG3">
        <v>539382</v>
      </c>
      <c r="BH3" t="s">
        <v>160</v>
      </c>
      <c r="BI3" t="s">
        <v>161</v>
      </c>
      <c r="BJ3" t="s">
        <v>162</v>
      </c>
      <c r="BK3" s="1">
        <v>33787</v>
      </c>
      <c r="BL3">
        <v>32</v>
      </c>
      <c r="BM3" t="s">
        <v>143</v>
      </c>
      <c r="BN3" t="s">
        <v>139</v>
      </c>
      <c r="BO3" s="3">
        <v>3</v>
      </c>
      <c r="BP3" s="3">
        <v>2</v>
      </c>
      <c r="BQ3">
        <v>0</v>
      </c>
      <c r="BR3" s="3">
        <v>99</v>
      </c>
      <c r="BS3" s="3">
        <v>0</v>
      </c>
      <c r="BT3" s="3">
        <v>25</v>
      </c>
      <c r="BU3" s="3">
        <v>0</v>
      </c>
      <c r="BV3" s="3">
        <v>0</v>
      </c>
      <c r="BW3" t="s">
        <v>144</v>
      </c>
      <c r="BX3">
        <v>0</v>
      </c>
      <c r="BY3">
        <v>0</v>
      </c>
      <c r="BZ3" s="3">
        <v>297</v>
      </c>
      <c r="CA3" s="3">
        <v>99</v>
      </c>
      <c r="CB3">
        <v>0</v>
      </c>
      <c r="CC3">
        <v>39</v>
      </c>
      <c r="CD3">
        <v>39</v>
      </c>
      <c r="CE3">
        <v>75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 s="3">
        <v>0</v>
      </c>
      <c r="CR3" s="3">
        <v>0</v>
      </c>
      <c r="CS3">
        <v>22.5</v>
      </c>
      <c r="CT3">
        <v>22.5</v>
      </c>
      <c r="CU3" s="3">
        <v>450</v>
      </c>
      <c r="CV3" s="5">
        <v>450</v>
      </c>
      <c r="CW3" s="5">
        <v>450</v>
      </c>
      <c r="CX3" s="5">
        <v>450</v>
      </c>
      <c r="CY3" s="3">
        <v>202</v>
      </c>
      <c r="CZ3" s="3">
        <v>202</v>
      </c>
      <c r="DA3" s="3">
        <v>202</v>
      </c>
      <c r="DB3" s="3">
        <v>202</v>
      </c>
      <c r="DC3">
        <v>450</v>
      </c>
      <c r="DD3">
        <v>22.5</v>
      </c>
      <c r="DE3" s="3">
        <v>248</v>
      </c>
      <c r="DF3" s="3">
        <v>248</v>
      </c>
      <c r="DG3" s="3" t="s">
        <v>139</v>
      </c>
      <c r="DH3" t="s">
        <v>133</v>
      </c>
      <c r="DJ3" s="2">
        <v>1.5</v>
      </c>
      <c r="DK3" t="s">
        <v>133</v>
      </c>
      <c r="DL3">
        <v>96</v>
      </c>
      <c r="DM3">
        <v>2</v>
      </c>
      <c r="DN3" t="s">
        <v>163</v>
      </c>
      <c r="DO3" t="s">
        <v>164</v>
      </c>
      <c r="DP3" t="s">
        <v>165</v>
      </c>
      <c r="DQ3" t="s">
        <v>166</v>
      </c>
      <c r="DR3" t="s">
        <v>167</v>
      </c>
      <c r="DS3" t="s">
        <v>143</v>
      </c>
      <c r="DT3" t="s">
        <v>168</v>
      </c>
      <c r="DU3">
        <v>1</v>
      </c>
      <c r="DV3">
        <v>1</v>
      </c>
      <c r="DW3" t="s">
        <v>169</v>
      </c>
      <c r="DX3" t="s">
        <v>152</v>
      </c>
      <c r="DY3">
        <v>25.028489418571699</v>
      </c>
      <c r="DZ3">
        <v>55.140250101685503</v>
      </c>
      <c r="EA3" t="s">
        <v>169</v>
      </c>
      <c r="EB3" t="s">
        <v>153</v>
      </c>
      <c r="EC3">
        <v>25.028448406527101</v>
      </c>
      <c r="ED3">
        <v>55.140282288193703</v>
      </c>
      <c r="EE3">
        <v>10</v>
      </c>
      <c r="EF3" t="s">
        <v>133</v>
      </c>
      <c r="EI3" s="25">
        <f t="shared" si="0"/>
        <v>99</v>
      </c>
      <c r="EJ3" s="25">
        <f t="shared" si="1"/>
        <v>1</v>
      </c>
      <c r="EK3" s="27">
        <f t="shared" si="2"/>
        <v>99</v>
      </c>
      <c r="EL3" s="21">
        <f t="shared" ref="EL3:EL66" si="8">EK3-CA3</f>
        <v>0</v>
      </c>
      <c r="EM3" s="25">
        <f>SUM(BZ3,CB3:CO3)</f>
        <v>450</v>
      </c>
      <c r="EN3" s="21">
        <f>EM3-CU3</f>
        <v>0</v>
      </c>
      <c r="EO3" s="25">
        <f t="shared" ref="EO3:EO66" si="9">EM3-CQ3</f>
        <v>450</v>
      </c>
      <c r="EP3" s="21">
        <f t="shared" ref="EP3:EP66" si="10">EO3-CV3</f>
        <v>0</v>
      </c>
      <c r="EQ3" s="21" t="str">
        <f t="shared" si="3"/>
        <v>okay</v>
      </c>
      <c r="ER3" s="3">
        <f t="shared" ref="ER3:ER66" si="11">SUM(BR3:BV3)</f>
        <v>124</v>
      </c>
      <c r="ES3" s="3">
        <f t="shared" si="4"/>
        <v>2</v>
      </c>
      <c r="ET3" s="3">
        <f t="shared" ref="ET3:ET66" si="12">IFERROR(ER3*ES3,0)</f>
        <v>248</v>
      </c>
      <c r="EU3" s="3">
        <f t="shared" si="5"/>
        <v>0</v>
      </c>
      <c r="EV3" s="3">
        <f t="shared" ref="EV3:EV66" si="13">ET3-EU3</f>
        <v>248</v>
      </c>
      <c r="EW3" s="21">
        <f t="shared" ref="EW3:EW66" si="14">ROUND(EV3-DE3,0)</f>
        <v>0</v>
      </c>
      <c r="EX3" s="19">
        <f t="shared" si="6"/>
        <v>450</v>
      </c>
      <c r="EY3" s="19">
        <f>ET3</f>
        <v>248</v>
      </c>
      <c r="EZ3" s="19">
        <f>EU3</f>
        <v>0</v>
      </c>
      <c r="FA3" s="19">
        <f t="shared" ref="FA3:FA66" si="15">EY3-EZ3</f>
        <v>248</v>
      </c>
      <c r="FB3" s="19">
        <f t="shared" ref="FB3:FB66" si="16">EX3-FA3</f>
        <v>202</v>
      </c>
      <c r="FC3" s="21">
        <f t="shared" ref="FC3:FC66" si="17">ROUND(FB3-CY3,0)</f>
        <v>0</v>
      </c>
      <c r="FD3" s="19">
        <f t="shared" ref="FD3:FD66" si="18">EX3</f>
        <v>450</v>
      </c>
      <c r="FE3" s="19">
        <f t="shared" ref="FE3:FE66" si="19">EY3</f>
        <v>248</v>
      </c>
      <c r="FF3" s="19">
        <f t="shared" ref="FF3:FF66" si="20">CQ3</f>
        <v>0</v>
      </c>
      <c r="FG3" s="19">
        <f t="shared" ref="FG3:FG66" si="21">SUM(FE3:FF3)</f>
        <v>248</v>
      </c>
      <c r="FH3" s="19">
        <f t="shared" si="7"/>
        <v>202</v>
      </c>
      <c r="FI3" s="21">
        <f t="shared" ref="FI3:FI66" si="22">ROUND(FH3-CZ3,0)</f>
        <v>0</v>
      </c>
    </row>
    <row r="4" spans="1:165" x14ac:dyDescent="0.25">
      <c r="A4">
        <v>240865</v>
      </c>
      <c r="B4" t="s">
        <v>170</v>
      </c>
      <c r="C4" s="1">
        <v>45292</v>
      </c>
      <c r="D4" s="2">
        <v>45292.811180555553</v>
      </c>
      <c r="E4">
        <v>2024</v>
      </c>
      <c r="F4" t="s">
        <v>1749</v>
      </c>
      <c r="G4">
        <v>1</v>
      </c>
      <c r="H4">
        <v>1</v>
      </c>
      <c r="I4">
        <v>1</v>
      </c>
      <c r="J4">
        <v>2</v>
      </c>
      <c r="K4" t="s">
        <v>124</v>
      </c>
      <c r="L4">
        <v>19</v>
      </c>
      <c r="M4">
        <v>1</v>
      </c>
      <c r="N4">
        <v>1</v>
      </c>
      <c r="O4" s="1">
        <v>45293</v>
      </c>
      <c r="P4" s="2">
        <v>45293.399305555555</v>
      </c>
      <c r="Q4">
        <v>2024</v>
      </c>
      <c r="R4" t="s">
        <v>1749</v>
      </c>
      <c r="S4">
        <v>1</v>
      </c>
      <c r="T4">
        <v>2</v>
      </c>
      <c r="U4">
        <v>1</v>
      </c>
      <c r="V4">
        <v>3</v>
      </c>
      <c r="W4" t="s">
        <v>171</v>
      </c>
      <c r="X4">
        <v>9</v>
      </c>
      <c r="Y4" s="1">
        <v>45298</v>
      </c>
      <c r="Z4" s="2">
        <v>45298.399305555555</v>
      </c>
      <c r="AA4">
        <v>2024</v>
      </c>
      <c r="AB4" t="s">
        <v>1749</v>
      </c>
      <c r="AC4">
        <v>1</v>
      </c>
      <c r="AD4">
        <v>7</v>
      </c>
      <c r="AE4">
        <v>1</v>
      </c>
      <c r="AF4">
        <v>1</v>
      </c>
      <c r="AG4" t="s">
        <v>172</v>
      </c>
      <c r="AH4">
        <v>9</v>
      </c>
      <c r="AI4" t="s">
        <v>127</v>
      </c>
      <c r="AJ4" t="s">
        <v>128</v>
      </c>
      <c r="AK4" t="s">
        <v>129</v>
      </c>
      <c r="AL4" t="s">
        <v>173</v>
      </c>
      <c r="AM4">
        <v>1</v>
      </c>
      <c r="AN4" t="s">
        <v>131</v>
      </c>
      <c r="AO4" t="s">
        <v>132</v>
      </c>
      <c r="AP4" t="s">
        <v>133</v>
      </c>
      <c r="AQ4">
        <v>0</v>
      </c>
      <c r="AR4">
        <v>0</v>
      </c>
      <c r="AS4">
        <v>0</v>
      </c>
      <c r="AT4" t="s">
        <v>134</v>
      </c>
      <c r="AU4" t="s">
        <v>156</v>
      </c>
      <c r="AV4" t="s">
        <v>157</v>
      </c>
      <c r="AW4" t="s">
        <v>133</v>
      </c>
      <c r="AX4" t="s">
        <v>158</v>
      </c>
      <c r="AY4" t="s">
        <v>159</v>
      </c>
      <c r="AZ4" t="s">
        <v>133</v>
      </c>
      <c r="BA4" t="s">
        <v>146</v>
      </c>
      <c r="BC4">
        <v>1</v>
      </c>
      <c r="BD4">
        <v>0</v>
      </c>
      <c r="BE4">
        <v>1</v>
      </c>
      <c r="BF4">
        <v>0</v>
      </c>
      <c r="BG4">
        <v>548445</v>
      </c>
      <c r="BH4" t="s">
        <v>174</v>
      </c>
      <c r="BI4" t="s">
        <v>175</v>
      </c>
      <c r="BJ4" t="s">
        <v>176</v>
      </c>
      <c r="BK4" s="1">
        <v>33787</v>
      </c>
      <c r="BL4">
        <v>32</v>
      </c>
      <c r="BM4" t="s">
        <v>143</v>
      </c>
      <c r="BN4" t="s">
        <v>139</v>
      </c>
      <c r="BO4" s="3">
        <v>5</v>
      </c>
      <c r="BP4" s="3">
        <v>0</v>
      </c>
      <c r="BQ4">
        <v>0</v>
      </c>
      <c r="BR4" s="3">
        <v>99</v>
      </c>
      <c r="BS4" s="3">
        <v>20</v>
      </c>
      <c r="BT4" s="3">
        <v>5</v>
      </c>
      <c r="BU4" s="3">
        <v>0</v>
      </c>
      <c r="BV4" s="3">
        <v>0</v>
      </c>
      <c r="BW4" t="s">
        <v>144</v>
      </c>
      <c r="BX4">
        <v>0</v>
      </c>
      <c r="BY4">
        <v>0</v>
      </c>
      <c r="BZ4" s="3">
        <v>495</v>
      </c>
      <c r="CA4" s="3">
        <v>495</v>
      </c>
      <c r="CB4">
        <v>0</v>
      </c>
      <c r="CC4">
        <v>39</v>
      </c>
      <c r="CD4">
        <v>39</v>
      </c>
      <c r="CE4">
        <v>25</v>
      </c>
      <c r="CF4">
        <v>100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100</v>
      </c>
      <c r="CQ4" s="3">
        <v>0</v>
      </c>
      <c r="CR4" s="3">
        <v>0</v>
      </c>
      <c r="CS4">
        <v>34.9</v>
      </c>
      <c r="CT4">
        <v>356.64</v>
      </c>
      <c r="CU4" s="3">
        <v>698</v>
      </c>
      <c r="CV4" s="5">
        <v>698</v>
      </c>
      <c r="CW4" s="5">
        <v>698</v>
      </c>
      <c r="CX4" s="5">
        <v>698</v>
      </c>
      <c r="CY4" s="3">
        <v>698</v>
      </c>
      <c r="CZ4" s="3">
        <v>698</v>
      </c>
      <c r="DA4" s="3">
        <v>698</v>
      </c>
      <c r="DB4" s="3">
        <v>698</v>
      </c>
      <c r="DC4">
        <v>698</v>
      </c>
      <c r="DD4">
        <v>356.64</v>
      </c>
      <c r="DE4" s="3">
        <v>0</v>
      </c>
      <c r="DF4" s="3">
        <v>0</v>
      </c>
      <c r="DG4" s="3" t="s">
        <v>146</v>
      </c>
      <c r="DH4" t="s">
        <v>133</v>
      </c>
      <c r="DJ4" s="2">
        <v>1.5</v>
      </c>
      <c r="DK4" t="s">
        <v>133</v>
      </c>
      <c r="DL4">
        <v>96</v>
      </c>
      <c r="DM4">
        <v>2</v>
      </c>
      <c r="DN4" t="s">
        <v>163</v>
      </c>
      <c r="DO4" t="s">
        <v>164</v>
      </c>
      <c r="DP4" t="s">
        <v>165</v>
      </c>
      <c r="DQ4" t="s">
        <v>166</v>
      </c>
      <c r="DR4" t="s">
        <v>177</v>
      </c>
      <c r="DS4" t="s">
        <v>143</v>
      </c>
      <c r="DT4" t="s">
        <v>168</v>
      </c>
      <c r="DU4">
        <v>1</v>
      </c>
      <c r="DV4">
        <v>1</v>
      </c>
      <c r="DW4" t="s">
        <v>178</v>
      </c>
      <c r="DX4" t="s">
        <v>152</v>
      </c>
      <c r="DY4">
        <v>25.026185128003299</v>
      </c>
      <c r="DZ4">
        <v>55.277047120034602</v>
      </c>
      <c r="EA4" t="s">
        <v>179</v>
      </c>
      <c r="EB4" t="s">
        <v>153</v>
      </c>
      <c r="EC4">
        <v>25.026185128003299</v>
      </c>
      <c r="ED4">
        <v>55.277047120034602</v>
      </c>
      <c r="EE4">
        <v>9</v>
      </c>
      <c r="EF4" t="s">
        <v>133</v>
      </c>
      <c r="EI4" s="25">
        <f t="shared" si="0"/>
        <v>495</v>
      </c>
      <c r="EJ4" s="25">
        <f t="shared" si="1"/>
        <v>1</v>
      </c>
      <c r="EK4" s="27">
        <f t="shared" si="2"/>
        <v>495</v>
      </c>
      <c r="EL4" s="21">
        <f t="shared" si="8"/>
        <v>0</v>
      </c>
      <c r="EM4" s="25">
        <f>SUM(BZ4,CB4:CO4)</f>
        <v>698</v>
      </c>
      <c r="EN4" s="21">
        <f>EM4-CU4</f>
        <v>0</v>
      </c>
      <c r="EO4" s="25">
        <f t="shared" si="9"/>
        <v>698</v>
      </c>
      <c r="EP4" s="21">
        <f t="shared" si="10"/>
        <v>0</v>
      </c>
      <c r="EQ4" s="21" t="str">
        <f t="shared" si="3"/>
        <v>okay</v>
      </c>
      <c r="ER4" s="3">
        <f t="shared" si="11"/>
        <v>124</v>
      </c>
      <c r="ES4" s="3">
        <f t="shared" si="4"/>
        <v>0</v>
      </c>
      <c r="ET4" s="3">
        <f t="shared" si="12"/>
        <v>0</v>
      </c>
      <c r="EU4" s="3">
        <f t="shared" si="5"/>
        <v>0</v>
      </c>
      <c r="EV4" s="3">
        <f t="shared" si="13"/>
        <v>0</v>
      </c>
      <c r="EW4" s="21">
        <f t="shared" si="14"/>
        <v>0</v>
      </c>
      <c r="EX4" s="19">
        <f t="shared" si="6"/>
        <v>698</v>
      </c>
      <c r="EY4" s="19">
        <f>ET4</f>
        <v>0</v>
      </c>
      <c r="EZ4" s="19">
        <f>EU4</f>
        <v>0</v>
      </c>
      <c r="FA4" s="19">
        <f t="shared" si="15"/>
        <v>0</v>
      </c>
      <c r="FB4" s="19">
        <f t="shared" si="16"/>
        <v>698</v>
      </c>
      <c r="FC4" s="21">
        <f t="shared" si="17"/>
        <v>0</v>
      </c>
      <c r="FD4" s="19">
        <f t="shared" si="18"/>
        <v>698</v>
      </c>
      <c r="FE4" s="19">
        <f t="shared" si="19"/>
        <v>0</v>
      </c>
      <c r="FF4" s="19">
        <f t="shared" si="20"/>
        <v>0</v>
      </c>
      <c r="FG4" s="19">
        <f t="shared" si="21"/>
        <v>0</v>
      </c>
      <c r="FH4" s="19">
        <f t="shared" si="7"/>
        <v>698</v>
      </c>
      <c r="FI4" s="21">
        <f t="shared" si="22"/>
        <v>0</v>
      </c>
    </row>
    <row r="5" spans="1:165" x14ac:dyDescent="0.25">
      <c r="A5" s="6">
        <v>240885</v>
      </c>
      <c r="B5" s="6">
        <v>1100140391</v>
      </c>
      <c r="C5" s="7">
        <v>45292</v>
      </c>
      <c r="D5" s="8">
        <v>45292.903344907405</v>
      </c>
      <c r="E5" s="6">
        <v>2024</v>
      </c>
      <c r="F5" s="6" t="s">
        <v>1749</v>
      </c>
      <c r="G5" s="6">
        <v>1</v>
      </c>
      <c r="H5" s="6">
        <v>1</v>
      </c>
      <c r="I5" s="6">
        <v>1</v>
      </c>
      <c r="J5" s="6">
        <v>2</v>
      </c>
      <c r="K5" s="6" t="s">
        <v>124</v>
      </c>
      <c r="L5" s="6">
        <v>21</v>
      </c>
      <c r="M5" s="6">
        <v>1</v>
      </c>
      <c r="N5" s="6">
        <v>1</v>
      </c>
      <c r="O5" s="7">
        <v>45293</v>
      </c>
      <c r="P5" s="8">
        <v>45293.541666666664</v>
      </c>
      <c r="Q5" s="6">
        <v>2024</v>
      </c>
      <c r="R5" s="6" t="s">
        <v>1749</v>
      </c>
      <c r="S5" s="6">
        <v>1</v>
      </c>
      <c r="T5" s="6">
        <v>2</v>
      </c>
      <c r="U5" s="6">
        <v>1</v>
      </c>
      <c r="V5" s="6">
        <v>3</v>
      </c>
      <c r="W5" s="6" t="s">
        <v>171</v>
      </c>
      <c r="X5" s="6">
        <v>13</v>
      </c>
      <c r="Y5" s="7">
        <v>45325</v>
      </c>
      <c r="Z5" s="8">
        <v>45325.548611111109</v>
      </c>
      <c r="AA5" s="6">
        <v>2024</v>
      </c>
      <c r="AB5" s="6" t="s">
        <v>1749</v>
      </c>
      <c r="AC5" s="6">
        <v>2</v>
      </c>
      <c r="AD5" s="6">
        <v>3</v>
      </c>
      <c r="AE5" s="6">
        <v>5</v>
      </c>
      <c r="AF5" s="6">
        <v>7</v>
      </c>
      <c r="AG5" s="6" t="s">
        <v>126</v>
      </c>
      <c r="AH5" s="6">
        <v>13</v>
      </c>
      <c r="AI5" s="6" t="s">
        <v>127</v>
      </c>
      <c r="AJ5" s="6" t="s">
        <v>128</v>
      </c>
      <c r="AK5" s="6" t="s">
        <v>129</v>
      </c>
      <c r="AL5" s="6" t="s">
        <v>173</v>
      </c>
      <c r="AM5" s="6">
        <v>1</v>
      </c>
      <c r="AN5" s="6" t="s">
        <v>131</v>
      </c>
      <c r="AO5" s="6" t="s">
        <v>132</v>
      </c>
      <c r="AP5" s="7" t="s">
        <v>133</v>
      </c>
      <c r="AQ5" s="6">
        <v>0</v>
      </c>
      <c r="AR5" s="6">
        <v>0</v>
      </c>
      <c r="AS5" s="6">
        <v>0</v>
      </c>
      <c r="AT5" s="6" t="s">
        <v>134</v>
      </c>
      <c r="AU5" s="6" t="s">
        <v>135</v>
      </c>
      <c r="AV5" s="6" t="s">
        <v>136</v>
      </c>
      <c r="AW5" s="6" t="s">
        <v>137</v>
      </c>
      <c r="AX5" s="6" t="s">
        <v>137</v>
      </c>
      <c r="AY5" s="6" t="s">
        <v>159</v>
      </c>
      <c r="AZ5" s="6" t="s">
        <v>133</v>
      </c>
      <c r="BA5" s="6" t="s">
        <v>139</v>
      </c>
      <c r="BB5" s="6"/>
      <c r="BC5" s="6">
        <v>10</v>
      </c>
      <c r="BD5" s="6">
        <v>3</v>
      </c>
      <c r="BE5" s="6">
        <v>6</v>
      </c>
      <c r="BF5" s="6">
        <v>1</v>
      </c>
      <c r="BG5" s="6">
        <v>460106</v>
      </c>
      <c r="BH5" s="6" t="s">
        <v>180</v>
      </c>
      <c r="BI5" s="6" t="s">
        <v>181</v>
      </c>
      <c r="BJ5" s="6" t="s">
        <v>182</v>
      </c>
      <c r="BK5" s="7">
        <v>33787</v>
      </c>
      <c r="BL5" s="6">
        <v>32</v>
      </c>
      <c r="BM5" s="6" t="s">
        <v>143</v>
      </c>
      <c r="BN5" s="6" t="s">
        <v>139</v>
      </c>
      <c r="BO5" s="4">
        <v>32</v>
      </c>
      <c r="BP5" s="4">
        <v>2</v>
      </c>
      <c r="BQ5" s="6">
        <v>0</v>
      </c>
      <c r="BR5" s="4">
        <v>95.63</v>
      </c>
      <c r="BS5" s="4">
        <v>0</v>
      </c>
      <c r="BT5" s="4">
        <v>4.6875</v>
      </c>
      <c r="BU5" s="4">
        <v>0</v>
      </c>
      <c r="BV5" s="4">
        <v>0</v>
      </c>
      <c r="BW5" s="6" t="s">
        <v>144</v>
      </c>
      <c r="BX5" s="6">
        <v>74.959999999999994</v>
      </c>
      <c r="BY5" s="6" t="s">
        <v>183</v>
      </c>
      <c r="BZ5" s="4">
        <v>3060.16</v>
      </c>
      <c r="CA5" s="4">
        <v>2696.4099176025302</v>
      </c>
      <c r="CB5" s="6">
        <v>0</v>
      </c>
      <c r="CC5" s="6">
        <v>39</v>
      </c>
      <c r="CD5" s="6">
        <v>39</v>
      </c>
      <c r="CE5" s="6">
        <v>150</v>
      </c>
      <c r="CF5" s="6">
        <v>0</v>
      </c>
      <c r="CG5" s="6">
        <v>0</v>
      </c>
      <c r="CH5" s="6">
        <v>0</v>
      </c>
      <c r="CI5" s="6">
        <v>39</v>
      </c>
      <c r="CJ5" s="6">
        <v>0</v>
      </c>
      <c r="CK5" s="6">
        <v>0</v>
      </c>
      <c r="CL5" s="6">
        <v>0</v>
      </c>
      <c r="CM5" s="6">
        <v>0</v>
      </c>
      <c r="CN5" s="6">
        <v>0</v>
      </c>
      <c r="CO5" s="6">
        <v>0</v>
      </c>
      <c r="CP5" s="6">
        <v>0</v>
      </c>
      <c r="CQ5" s="4">
        <v>172.49</v>
      </c>
      <c r="CR5" s="4">
        <v>172.49</v>
      </c>
      <c r="CS5" s="6">
        <v>158.402999999999</v>
      </c>
      <c r="CT5" s="6">
        <v>348.06299999999902</v>
      </c>
      <c r="CU5" s="4">
        <v>3327.16</v>
      </c>
      <c r="CV5" s="4">
        <v>3154.67</v>
      </c>
      <c r="CW5" s="4">
        <v>3327.16</v>
      </c>
      <c r="CX5" s="4">
        <v>3154.67</v>
      </c>
      <c r="CY5" s="4">
        <v>3299.0150054931601</v>
      </c>
      <c r="CZ5" s="4">
        <v>2954.03500549316</v>
      </c>
      <c r="DA5" s="4">
        <v>3299.0150054931601</v>
      </c>
      <c r="DB5" s="4">
        <v>2954.03500549316</v>
      </c>
      <c r="DC5" s="6">
        <v>3327.16</v>
      </c>
      <c r="DD5" s="6">
        <v>348.06299999999902</v>
      </c>
      <c r="DE5" s="4">
        <v>28.1449945068359</v>
      </c>
      <c r="DF5" s="4">
        <v>28.1449945068359</v>
      </c>
      <c r="DG5" s="4" t="s">
        <v>139</v>
      </c>
      <c r="DH5" s="6" t="s">
        <v>133</v>
      </c>
      <c r="DI5" s="6"/>
      <c r="DJ5" s="8">
        <v>1.5</v>
      </c>
      <c r="DK5" s="6" t="s">
        <v>133</v>
      </c>
      <c r="DL5" s="6">
        <v>389</v>
      </c>
      <c r="DM5" s="6">
        <v>2</v>
      </c>
      <c r="DN5" s="6" t="s">
        <v>147</v>
      </c>
      <c r="DO5" s="6" t="s">
        <v>184</v>
      </c>
      <c r="DP5" s="6" t="s">
        <v>185</v>
      </c>
      <c r="DQ5" s="6" t="s">
        <v>133</v>
      </c>
      <c r="DR5" s="6" t="s">
        <v>133</v>
      </c>
      <c r="DS5" s="6" t="s">
        <v>143</v>
      </c>
      <c r="DT5" s="6" t="s">
        <v>168</v>
      </c>
      <c r="DU5" s="6">
        <v>1</v>
      </c>
      <c r="DV5" s="6">
        <v>1</v>
      </c>
      <c r="DW5" s="6" t="s">
        <v>186</v>
      </c>
      <c r="DX5" s="6" t="s">
        <v>152</v>
      </c>
      <c r="DY5" s="6">
        <v>24.986553373639801</v>
      </c>
      <c r="DZ5" s="6">
        <v>55.376024655997703</v>
      </c>
      <c r="EA5" s="6" t="s">
        <v>186</v>
      </c>
      <c r="EB5" s="6" t="s">
        <v>153</v>
      </c>
      <c r="EC5" s="6">
        <v>24.9866427192107</v>
      </c>
      <c r="ED5" s="6">
        <v>55.37616815418</v>
      </c>
      <c r="EE5" s="6">
        <v>10</v>
      </c>
      <c r="EF5" s="6" t="s">
        <v>133</v>
      </c>
      <c r="EH5" s="26" t="s">
        <v>1719</v>
      </c>
      <c r="EI5" s="25">
        <f>(BO5-BP5)*BR5</f>
        <v>2868.8999999999996</v>
      </c>
      <c r="EJ5" s="25">
        <f t="shared" si="1"/>
        <v>1</v>
      </c>
      <c r="EK5" s="27">
        <f>(EI5-(CQ5))*EJ5</f>
        <v>2696.41</v>
      </c>
      <c r="EL5" s="21">
        <f t="shared" si="8"/>
        <v>8.2397469668649137E-5</v>
      </c>
      <c r="EM5" s="25">
        <f>SUM(BZ5,CB5:CO5)</f>
        <v>3327.16</v>
      </c>
      <c r="EN5" s="21">
        <f>EM5-CU5</f>
        <v>0</v>
      </c>
      <c r="EO5" s="25">
        <f t="shared" si="9"/>
        <v>3154.67</v>
      </c>
      <c r="EP5" s="21">
        <f t="shared" si="10"/>
        <v>0</v>
      </c>
      <c r="EQ5" s="21" t="str">
        <f t="shared" si="3"/>
        <v>okay</v>
      </c>
      <c r="ER5" s="4">
        <f t="shared" si="11"/>
        <v>100.3175</v>
      </c>
      <c r="ES5" s="4">
        <f t="shared" si="4"/>
        <v>2</v>
      </c>
      <c r="ET5" s="4">
        <f t="shared" si="12"/>
        <v>200.63499999999999</v>
      </c>
      <c r="EU5" s="4">
        <f t="shared" si="5"/>
        <v>172.49</v>
      </c>
      <c r="EV5" s="4">
        <f t="shared" si="13"/>
        <v>28.144999999999982</v>
      </c>
      <c r="EW5" s="21">
        <f t="shared" si="14"/>
        <v>0</v>
      </c>
      <c r="EX5" s="20">
        <f t="shared" si="6"/>
        <v>3327.16</v>
      </c>
      <c r="EY5" s="19">
        <f>ET5</f>
        <v>200.63499999999999</v>
      </c>
      <c r="EZ5" s="19">
        <f>EU5</f>
        <v>172.49</v>
      </c>
      <c r="FA5" s="19">
        <f t="shared" si="15"/>
        <v>28.144999999999982</v>
      </c>
      <c r="FB5" s="20">
        <f t="shared" si="16"/>
        <v>3299.0149999999999</v>
      </c>
      <c r="FC5" s="21">
        <f>ROUND(FB5-CY5,0)</f>
        <v>0</v>
      </c>
      <c r="FD5" s="20">
        <f t="shared" si="18"/>
        <v>3327.16</v>
      </c>
      <c r="FE5" s="20">
        <f t="shared" si="19"/>
        <v>200.63499999999999</v>
      </c>
      <c r="FF5" s="20">
        <f t="shared" si="20"/>
        <v>172.49</v>
      </c>
      <c r="FG5" s="20">
        <f t="shared" si="21"/>
        <v>373.125</v>
      </c>
      <c r="FH5" s="20">
        <f t="shared" si="7"/>
        <v>2954.0349999999999</v>
      </c>
      <c r="FI5" s="21">
        <f t="shared" si="22"/>
        <v>0</v>
      </c>
    </row>
    <row r="6" spans="1:165" x14ac:dyDescent="0.25">
      <c r="A6">
        <v>240906</v>
      </c>
      <c r="B6" t="s">
        <v>187</v>
      </c>
      <c r="C6" s="1">
        <v>45292</v>
      </c>
      <c r="D6" s="2">
        <v>45292.995833333334</v>
      </c>
      <c r="E6">
        <v>2024</v>
      </c>
      <c r="F6" t="s">
        <v>1749</v>
      </c>
      <c r="G6">
        <v>1</v>
      </c>
      <c r="H6">
        <v>1</v>
      </c>
      <c r="I6">
        <v>1</v>
      </c>
      <c r="J6">
        <v>2</v>
      </c>
      <c r="K6" t="s">
        <v>124</v>
      </c>
      <c r="L6">
        <v>23</v>
      </c>
      <c r="M6">
        <v>1</v>
      </c>
      <c r="N6">
        <v>1</v>
      </c>
      <c r="O6" s="1">
        <v>45293</v>
      </c>
      <c r="P6" s="2">
        <v>45293.128472222219</v>
      </c>
      <c r="Q6">
        <v>2024</v>
      </c>
      <c r="R6" t="s">
        <v>1749</v>
      </c>
      <c r="S6">
        <v>1</v>
      </c>
      <c r="T6">
        <v>2</v>
      </c>
      <c r="U6">
        <v>1</v>
      </c>
      <c r="V6">
        <v>3</v>
      </c>
      <c r="W6" t="s">
        <v>171</v>
      </c>
      <c r="X6">
        <v>3</v>
      </c>
      <c r="Y6" s="1">
        <v>45298</v>
      </c>
      <c r="Z6" s="2">
        <v>45298.039583333331</v>
      </c>
      <c r="AA6">
        <v>2024</v>
      </c>
      <c r="AB6" t="s">
        <v>1749</v>
      </c>
      <c r="AC6">
        <v>1</v>
      </c>
      <c r="AD6">
        <v>7</v>
      </c>
      <c r="AE6">
        <v>1</v>
      </c>
      <c r="AF6">
        <v>1</v>
      </c>
      <c r="AG6" t="s">
        <v>172</v>
      </c>
      <c r="AH6">
        <v>0</v>
      </c>
      <c r="AI6" t="s">
        <v>127</v>
      </c>
      <c r="AJ6" t="s">
        <v>128</v>
      </c>
      <c r="AK6" t="s">
        <v>129</v>
      </c>
      <c r="AL6" t="s">
        <v>173</v>
      </c>
      <c r="AM6">
        <v>1</v>
      </c>
      <c r="AN6" t="s">
        <v>131</v>
      </c>
      <c r="AO6" t="s">
        <v>132</v>
      </c>
      <c r="AP6" t="s">
        <v>133</v>
      </c>
      <c r="AQ6">
        <v>0</v>
      </c>
      <c r="AR6">
        <v>0</v>
      </c>
      <c r="AS6">
        <v>0</v>
      </c>
      <c r="AT6" t="s">
        <v>134</v>
      </c>
      <c r="AU6" t="s">
        <v>156</v>
      </c>
      <c r="AV6" t="s">
        <v>157</v>
      </c>
      <c r="AW6" t="s">
        <v>133</v>
      </c>
      <c r="AX6" t="s">
        <v>158</v>
      </c>
      <c r="AY6" t="s">
        <v>159</v>
      </c>
      <c r="AZ6" t="s">
        <v>133</v>
      </c>
      <c r="BA6" t="s">
        <v>146</v>
      </c>
      <c r="BC6">
        <v>1</v>
      </c>
      <c r="BD6">
        <v>0</v>
      </c>
      <c r="BE6">
        <v>1</v>
      </c>
      <c r="BF6">
        <v>0</v>
      </c>
      <c r="BG6">
        <v>549694</v>
      </c>
      <c r="BH6" t="s">
        <v>188</v>
      </c>
      <c r="BI6" t="s">
        <v>189</v>
      </c>
      <c r="BJ6" t="s">
        <v>190</v>
      </c>
      <c r="BK6" s="1">
        <v>33787</v>
      </c>
      <c r="BL6">
        <v>32</v>
      </c>
      <c r="BM6" t="s">
        <v>143</v>
      </c>
      <c r="BN6" t="s">
        <v>139</v>
      </c>
      <c r="BO6" s="3">
        <v>5</v>
      </c>
      <c r="BP6" s="3">
        <v>0</v>
      </c>
      <c r="BQ6">
        <v>0</v>
      </c>
      <c r="BR6" s="3">
        <v>109</v>
      </c>
      <c r="BS6" s="3">
        <v>22</v>
      </c>
      <c r="BT6" s="3">
        <v>5</v>
      </c>
      <c r="BU6" s="3">
        <v>0</v>
      </c>
      <c r="BV6" s="3">
        <v>0</v>
      </c>
      <c r="BW6" t="s">
        <v>144</v>
      </c>
      <c r="BX6">
        <v>0</v>
      </c>
      <c r="BY6">
        <v>0</v>
      </c>
      <c r="BZ6" s="3">
        <v>545</v>
      </c>
      <c r="CA6" s="3">
        <v>545</v>
      </c>
      <c r="CB6">
        <v>0</v>
      </c>
      <c r="CC6">
        <v>29</v>
      </c>
      <c r="CD6">
        <v>39</v>
      </c>
      <c r="CE6">
        <v>25</v>
      </c>
      <c r="CF6">
        <v>110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110</v>
      </c>
      <c r="CQ6" s="3">
        <v>0</v>
      </c>
      <c r="CR6" s="3">
        <v>0</v>
      </c>
      <c r="CS6">
        <v>35.950000000000003</v>
      </c>
      <c r="CT6">
        <v>47.9</v>
      </c>
      <c r="CU6" s="3">
        <v>748</v>
      </c>
      <c r="CV6" s="5">
        <v>748</v>
      </c>
      <c r="CW6" s="5">
        <v>748</v>
      </c>
      <c r="CX6" s="5">
        <v>748</v>
      </c>
      <c r="CY6" s="3">
        <v>748</v>
      </c>
      <c r="CZ6" s="3">
        <v>748</v>
      </c>
      <c r="DA6" s="3">
        <v>748</v>
      </c>
      <c r="DB6" s="3">
        <v>748</v>
      </c>
      <c r="DC6">
        <v>748</v>
      </c>
      <c r="DD6">
        <v>47.9</v>
      </c>
      <c r="DE6" s="3">
        <v>0</v>
      </c>
      <c r="DF6" s="3">
        <v>0</v>
      </c>
      <c r="DG6" s="3" t="s">
        <v>146</v>
      </c>
      <c r="DH6" t="s">
        <v>133</v>
      </c>
      <c r="DJ6" s="2">
        <v>1.5</v>
      </c>
      <c r="DK6" t="s">
        <v>133</v>
      </c>
      <c r="DL6">
        <v>492</v>
      </c>
      <c r="DM6">
        <v>2</v>
      </c>
      <c r="DN6" t="s">
        <v>191</v>
      </c>
      <c r="DO6" t="s">
        <v>192</v>
      </c>
      <c r="DP6" t="s">
        <v>193</v>
      </c>
      <c r="DQ6" t="s">
        <v>194</v>
      </c>
      <c r="DR6" t="s">
        <v>167</v>
      </c>
      <c r="DS6" t="s">
        <v>143</v>
      </c>
      <c r="DT6" t="s">
        <v>168</v>
      </c>
      <c r="DU6">
        <v>1</v>
      </c>
      <c r="DV6">
        <v>1</v>
      </c>
      <c r="DW6" t="s">
        <v>195</v>
      </c>
      <c r="DX6" t="s">
        <v>152</v>
      </c>
      <c r="DY6">
        <v>25.211232411144302</v>
      </c>
      <c r="DZ6">
        <v>55.315651727130998</v>
      </c>
      <c r="EA6" t="s">
        <v>195</v>
      </c>
      <c r="EB6" t="s">
        <v>153</v>
      </c>
      <c r="EC6">
        <v>25.079738199999898</v>
      </c>
      <c r="ED6">
        <v>55.3007785</v>
      </c>
      <c r="EE6">
        <v>8</v>
      </c>
      <c r="EF6" t="s">
        <v>133</v>
      </c>
      <c r="EI6" s="25">
        <f t="shared" si="0"/>
        <v>545</v>
      </c>
      <c r="EJ6" s="25">
        <f t="shared" si="1"/>
        <v>1</v>
      </c>
      <c r="EK6" s="27">
        <f t="shared" ref="EK6:EK69" si="23">(EI6-(CQ6))*EJ6</f>
        <v>545</v>
      </c>
      <c r="EL6" s="21">
        <f t="shared" si="8"/>
        <v>0</v>
      </c>
      <c r="EM6" s="25">
        <f>SUM(BZ6,CB6:CO6)</f>
        <v>748</v>
      </c>
      <c r="EN6" s="21">
        <f>EM6-CU6</f>
        <v>0</v>
      </c>
      <c r="EO6" s="25">
        <f t="shared" si="9"/>
        <v>748</v>
      </c>
      <c r="EP6" s="21">
        <f t="shared" si="10"/>
        <v>0</v>
      </c>
      <c r="EQ6" s="21" t="str">
        <f t="shared" si="3"/>
        <v>okay</v>
      </c>
      <c r="ER6" s="3">
        <f t="shared" si="11"/>
        <v>136</v>
      </c>
      <c r="ES6" s="3">
        <f t="shared" si="4"/>
        <v>0</v>
      </c>
      <c r="ET6" s="3">
        <f t="shared" si="12"/>
        <v>0</v>
      </c>
      <c r="EU6" s="3">
        <f t="shared" si="5"/>
        <v>0</v>
      </c>
      <c r="EV6" s="3">
        <f t="shared" si="13"/>
        <v>0</v>
      </c>
      <c r="EW6" s="21">
        <f t="shared" si="14"/>
        <v>0</v>
      </c>
      <c r="EX6" s="19">
        <f t="shared" si="6"/>
        <v>748</v>
      </c>
      <c r="EY6" s="19">
        <f>ET6</f>
        <v>0</v>
      </c>
      <c r="EZ6" s="19">
        <f>EU6</f>
        <v>0</v>
      </c>
      <c r="FA6" s="19">
        <f t="shared" si="15"/>
        <v>0</v>
      </c>
      <c r="FB6" s="19">
        <f t="shared" si="16"/>
        <v>748</v>
      </c>
      <c r="FC6" s="21">
        <f t="shared" si="17"/>
        <v>0</v>
      </c>
      <c r="FD6" s="19">
        <f t="shared" si="18"/>
        <v>748</v>
      </c>
      <c r="FE6" s="19">
        <f t="shared" si="19"/>
        <v>0</v>
      </c>
      <c r="FF6" s="19">
        <f t="shared" si="20"/>
        <v>0</v>
      </c>
      <c r="FG6" s="19">
        <f t="shared" si="21"/>
        <v>0</v>
      </c>
      <c r="FH6" s="19">
        <f t="shared" si="7"/>
        <v>748</v>
      </c>
      <c r="FI6" s="21">
        <f t="shared" si="22"/>
        <v>0</v>
      </c>
    </row>
    <row r="7" spans="1:165" x14ac:dyDescent="0.25">
      <c r="A7">
        <v>240922</v>
      </c>
      <c r="B7" t="s">
        <v>196</v>
      </c>
      <c r="C7" s="1">
        <v>45293</v>
      </c>
      <c r="D7" s="2">
        <v>45293.347928240742</v>
      </c>
      <c r="E7">
        <v>2024</v>
      </c>
      <c r="F7" t="s">
        <v>1749</v>
      </c>
      <c r="G7">
        <v>1</v>
      </c>
      <c r="H7">
        <v>2</v>
      </c>
      <c r="I7">
        <v>1</v>
      </c>
      <c r="J7">
        <v>3</v>
      </c>
      <c r="K7" t="s">
        <v>171</v>
      </c>
      <c r="L7">
        <v>8</v>
      </c>
      <c r="M7">
        <v>1</v>
      </c>
      <c r="N7">
        <v>1</v>
      </c>
      <c r="O7" s="1">
        <v>45293</v>
      </c>
      <c r="P7" s="2">
        <v>45293.415277777778</v>
      </c>
      <c r="Q7">
        <v>2024</v>
      </c>
      <c r="R7" t="s">
        <v>1749</v>
      </c>
      <c r="S7">
        <v>1</v>
      </c>
      <c r="T7">
        <v>2</v>
      </c>
      <c r="U7">
        <v>1</v>
      </c>
      <c r="V7">
        <v>3</v>
      </c>
      <c r="W7" t="s">
        <v>171</v>
      </c>
      <c r="X7">
        <v>9</v>
      </c>
      <c r="Y7" s="1">
        <v>45323</v>
      </c>
      <c r="Z7" s="2">
        <v>45323.415277777778</v>
      </c>
      <c r="AA7">
        <v>2024</v>
      </c>
      <c r="AB7" t="s">
        <v>1749</v>
      </c>
      <c r="AC7">
        <v>2</v>
      </c>
      <c r="AD7">
        <v>1</v>
      </c>
      <c r="AE7">
        <v>5</v>
      </c>
      <c r="AF7">
        <v>5</v>
      </c>
      <c r="AG7" t="s">
        <v>125</v>
      </c>
      <c r="AH7">
        <v>9</v>
      </c>
      <c r="AI7" t="s">
        <v>155</v>
      </c>
      <c r="AJ7" t="s">
        <v>128</v>
      </c>
      <c r="AK7" t="s">
        <v>129</v>
      </c>
      <c r="AL7" t="s">
        <v>155</v>
      </c>
      <c r="AM7">
        <v>0</v>
      </c>
      <c r="AN7" t="s">
        <v>131</v>
      </c>
      <c r="AO7" t="s">
        <v>132</v>
      </c>
      <c r="AP7" t="s">
        <v>133</v>
      </c>
      <c r="AQ7">
        <v>0</v>
      </c>
      <c r="AR7">
        <v>0</v>
      </c>
      <c r="AS7">
        <v>0</v>
      </c>
      <c r="AT7" t="s">
        <v>134</v>
      </c>
      <c r="AU7" t="s">
        <v>135</v>
      </c>
      <c r="AV7" t="s">
        <v>157</v>
      </c>
      <c r="AW7" t="s">
        <v>133</v>
      </c>
      <c r="AX7" t="s">
        <v>158</v>
      </c>
      <c r="AY7" t="s">
        <v>159</v>
      </c>
      <c r="AZ7" t="s">
        <v>133</v>
      </c>
      <c r="BA7" t="s">
        <v>139</v>
      </c>
      <c r="BC7">
        <v>5</v>
      </c>
      <c r="BD7">
        <v>0</v>
      </c>
      <c r="BE7">
        <v>4</v>
      </c>
      <c r="BF7">
        <v>1</v>
      </c>
      <c r="BG7">
        <v>187682</v>
      </c>
      <c r="BH7" t="s">
        <v>197</v>
      </c>
      <c r="BI7" t="s">
        <v>198</v>
      </c>
      <c r="BJ7" t="s">
        <v>199</v>
      </c>
      <c r="BK7" s="1">
        <v>33787</v>
      </c>
      <c r="BL7">
        <v>32</v>
      </c>
      <c r="BM7" t="s">
        <v>143</v>
      </c>
      <c r="BN7" t="s">
        <v>139</v>
      </c>
      <c r="BO7" s="3">
        <v>30</v>
      </c>
      <c r="BP7" s="3">
        <v>0</v>
      </c>
      <c r="BQ7">
        <v>0</v>
      </c>
      <c r="BR7" s="3">
        <v>59.96</v>
      </c>
      <c r="BS7" s="3">
        <v>0</v>
      </c>
      <c r="BT7" s="3">
        <v>5</v>
      </c>
      <c r="BU7" s="3">
        <v>0</v>
      </c>
      <c r="BV7" s="3">
        <v>0</v>
      </c>
      <c r="BW7" t="s">
        <v>144</v>
      </c>
      <c r="BX7">
        <v>59.96</v>
      </c>
      <c r="BY7" t="s">
        <v>183</v>
      </c>
      <c r="BZ7" s="3">
        <v>1798.8</v>
      </c>
      <c r="CA7" s="3">
        <v>1723.7999725341699</v>
      </c>
      <c r="CB7">
        <v>0</v>
      </c>
      <c r="CC7">
        <v>39</v>
      </c>
      <c r="CD7">
        <v>39</v>
      </c>
      <c r="CE7">
        <v>150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 s="3">
        <v>75</v>
      </c>
      <c r="CR7" s="3">
        <v>0</v>
      </c>
      <c r="CS7">
        <v>97.59</v>
      </c>
      <c r="CT7">
        <v>172.59</v>
      </c>
      <c r="CU7" s="3">
        <v>2026.8</v>
      </c>
      <c r="CV7" s="5">
        <v>1951.8</v>
      </c>
      <c r="CW7" s="5">
        <v>2026.8</v>
      </c>
      <c r="CX7" s="5">
        <v>1951.8</v>
      </c>
      <c r="CY7" s="3">
        <v>2026.8</v>
      </c>
      <c r="CZ7" s="3">
        <v>1951.8</v>
      </c>
      <c r="DA7" s="3">
        <v>2026.8</v>
      </c>
      <c r="DB7" s="3">
        <v>1951.8</v>
      </c>
      <c r="DC7">
        <v>2026.8</v>
      </c>
      <c r="DD7">
        <v>172.59</v>
      </c>
      <c r="DE7" s="3">
        <v>0</v>
      </c>
      <c r="DF7" s="3">
        <v>0</v>
      </c>
      <c r="DG7" s="3" t="s">
        <v>146</v>
      </c>
      <c r="DH7" t="s">
        <v>200</v>
      </c>
      <c r="DJ7" s="2">
        <v>44742.300173611111</v>
      </c>
      <c r="DK7" t="s">
        <v>200</v>
      </c>
      <c r="DL7">
        <v>96</v>
      </c>
      <c r="DM7">
        <v>2</v>
      </c>
      <c r="DN7" t="s">
        <v>163</v>
      </c>
      <c r="DO7" t="s">
        <v>164</v>
      </c>
      <c r="DP7" t="s">
        <v>165</v>
      </c>
      <c r="DQ7" t="s">
        <v>166</v>
      </c>
      <c r="DR7" t="s">
        <v>167</v>
      </c>
      <c r="DS7" t="s">
        <v>143</v>
      </c>
      <c r="DT7" t="s">
        <v>168</v>
      </c>
      <c r="DU7">
        <v>1</v>
      </c>
      <c r="DV7">
        <v>1</v>
      </c>
      <c r="DW7" t="s">
        <v>201</v>
      </c>
      <c r="DX7" t="s">
        <v>152</v>
      </c>
      <c r="DY7">
        <v>24.983913300000001</v>
      </c>
      <c r="DZ7">
        <v>55.093879899999997</v>
      </c>
      <c r="EA7" t="s">
        <v>202</v>
      </c>
      <c r="EB7" t="s">
        <v>153</v>
      </c>
      <c r="EC7">
        <v>24.983628333974998</v>
      </c>
      <c r="ED7">
        <v>55.094308890402303</v>
      </c>
      <c r="EE7">
        <v>8</v>
      </c>
      <c r="EF7" t="s">
        <v>133</v>
      </c>
      <c r="EI7" s="25">
        <f t="shared" si="0"/>
        <v>1798.8</v>
      </c>
      <c r="EJ7" s="25">
        <f t="shared" si="1"/>
        <v>1</v>
      </c>
      <c r="EK7" s="27">
        <f t="shared" si="23"/>
        <v>1723.8</v>
      </c>
      <c r="EL7" s="21">
        <f t="shared" si="8"/>
        <v>2.7465830044093309E-5</v>
      </c>
      <c r="EM7" s="25">
        <f>SUM(BZ7,CB7:CO7)</f>
        <v>2026.8</v>
      </c>
      <c r="EN7" s="21">
        <f>EM7-CU7</f>
        <v>0</v>
      </c>
      <c r="EO7" s="25">
        <f t="shared" si="9"/>
        <v>1951.8</v>
      </c>
      <c r="EP7" s="21">
        <f t="shared" si="10"/>
        <v>0</v>
      </c>
      <c r="EQ7" s="21" t="str">
        <f t="shared" si="3"/>
        <v>okay</v>
      </c>
      <c r="ER7" s="3">
        <f t="shared" si="11"/>
        <v>64.960000000000008</v>
      </c>
      <c r="ES7" s="3">
        <f t="shared" si="4"/>
        <v>0</v>
      </c>
      <c r="ET7" s="3">
        <f t="shared" si="12"/>
        <v>0</v>
      </c>
      <c r="EU7" s="3">
        <f t="shared" si="5"/>
        <v>0</v>
      </c>
      <c r="EV7" s="3">
        <f t="shared" si="13"/>
        <v>0</v>
      </c>
      <c r="EW7" s="21">
        <f t="shared" si="14"/>
        <v>0</v>
      </c>
      <c r="EX7" s="19">
        <f t="shared" si="6"/>
        <v>2026.8</v>
      </c>
      <c r="EY7" s="19">
        <f>ET7</f>
        <v>0</v>
      </c>
      <c r="EZ7" s="19">
        <f>EU7</f>
        <v>0</v>
      </c>
      <c r="FA7" s="19">
        <f t="shared" si="15"/>
        <v>0</v>
      </c>
      <c r="FB7" s="19">
        <f t="shared" si="16"/>
        <v>2026.8</v>
      </c>
      <c r="FC7" s="21">
        <f t="shared" si="17"/>
        <v>0</v>
      </c>
      <c r="FD7" s="19">
        <f t="shared" si="18"/>
        <v>2026.8</v>
      </c>
      <c r="FE7" s="19">
        <f t="shared" si="19"/>
        <v>0</v>
      </c>
      <c r="FF7" s="19">
        <f t="shared" si="20"/>
        <v>75</v>
      </c>
      <c r="FG7" s="19">
        <f t="shared" si="21"/>
        <v>75</v>
      </c>
      <c r="FH7" s="19">
        <f t="shared" si="7"/>
        <v>1951.8</v>
      </c>
      <c r="FI7" s="21">
        <f t="shared" si="22"/>
        <v>0</v>
      </c>
    </row>
    <row r="8" spans="1:165" x14ac:dyDescent="0.25">
      <c r="A8">
        <v>240997</v>
      </c>
      <c r="B8">
        <v>520</v>
      </c>
      <c r="C8" s="1">
        <v>45293</v>
      </c>
      <c r="D8" s="2">
        <v>45293.547060185185</v>
      </c>
      <c r="E8">
        <v>2024</v>
      </c>
      <c r="F8" t="s">
        <v>1749</v>
      </c>
      <c r="G8">
        <v>1</v>
      </c>
      <c r="H8">
        <v>2</v>
      </c>
      <c r="I8">
        <v>1</v>
      </c>
      <c r="J8">
        <v>3</v>
      </c>
      <c r="K8" t="s">
        <v>171</v>
      </c>
      <c r="L8">
        <v>13</v>
      </c>
      <c r="M8">
        <v>1</v>
      </c>
      <c r="N8">
        <v>1</v>
      </c>
      <c r="O8" s="1">
        <v>45305</v>
      </c>
      <c r="P8" s="2">
        <v>45305.458333333336</v>
      </c>
      <c r="Q8">
        <v>2024</v>
      </c>
      <c r="R8" t="s">
        <v>1749</v>
      </c>
      <c r="S8">
        <v>1</v>
      </c>
      <c r="T8">
        <v>14</v>
      </c>
      <c r="U8">
        <v>2</v>
      </c>
      <c r="V8">
        <v>1</v>
      </c>
      <c r="W8" t="s">
        <v>172</v>
      </c>
      <c r="X8">
        <v>11</v>
      </c>
      <c r="Y8" s="1">
        <v>45312</v>
      </c>
      <c r="Z8" s="2">
        <v>45312.458333333336</v>
      </c>
      <c r="AA8">
        <v>2024</v>
      </c>
      <c r="AB8" t="s">
        <v>1749</v>
      </c>
      <c r="AC8">
        <v>1</v>
      </c>
      <c r="AD8">
        <v>21</v>
      </c>
      <c r="AE8">
        <v>3</v>
      </c>
      <c r="AF8">
        <v>1</v>
      </c>
      <c r="AG8" t="s">
        <v>172</v>
      </c>
      <c r="AH8">
        <v>11</v>
      </c>
      <c r="AI8" t="s">
        <v>127</v>
      </c>
      <c r="AJ8" t="s">
        <v>203</v>
      </c>
      <c r="AK8" t="s">
        <v>129</v>
      </c>
      <c r="AL8" t="s">
        <v>204</v>
      </c>
      <c r="AM8">
        <v>12</v>
      </c>
      <c r="AN8" t="s">
        <v>131</v>
      </c>
      <c r="AO8" t="s">
        <v>132</v>
      </c>
      <c r="AP8" t="s">
        <v>133</v>
      </c>
      <c r="AQ8">
        <v>0</v>
      </c>
      <c r="AR8">
        <v>0</v>
      </c>
      <c r="AS8">
        <v>0</v>
      </c>
      <c r="AT8" t="s">
        <v>134</v>
      </c>
      <c r="AU8" t="s">
        <v>205</v>
      </c>
      <c r="AV8" t="s">
        <v>136</v>
      </c>
      <c r="AW8" t="s">
        <v>206</v>
      </c>
      <c r="AX8" t="s">
        <v>206</v>
      </c>
      <c r="AY8" t="s">
        <v>159</v>
      </c>
      <c r="AZ8" t="s">
        <v>133</v>
      </c>
      <c r="BA8" t="s">
        <v>146</v>
      </c>
      <c r="BC8">
        <v>1</v>
      </c>
      <c r="BD8">
        <v>0</v>
      </c>
      <c r="BE8">
        <v>1</v>
      </c>
      <c r="BF8">
        <v>0</v>
      </c>
      <c r="BG8">
        <v>526703</v>
      </c>
      <c r="BH8" t="s">
        <v>207</v>
      </c>
      <c r="BI8" t="s">
        <v>208</v>
      </c>
      <c r="BJ8" t="s">
        <v>209</v>
      </c>
      <c r="BK8" s="1">
        <v>33787</v>
      </c>
      <c r="BL8">
        <v>32</v>
      </c>
      <c r="BM8" t="s">
        <v>143</v>
      </c>
      <c r="BN8" t="s">
        <v>146</v>
      </c>
      <c r="BO8" s="3">
        <v>7</v>
      </c>
      <c r="BP8" s="3">
        <v>0</v>
      </c>
      <c r="BQ8">
        <v>0</v>
      </c>
      <c r="BR8" s="3">
        <v>449.86</v>
      </c>
      <c r="BS8" s="3">
        <v>60</v>
      </c>
      <c r="BT8" s="3">
        <v>30</v>
      </c>
      <c r="BU8" s="3">
        <v>0</v>
      </c>
      <c r="BV8" s="3">
        <v>0</v>
      </c>
      <c r="BW8" t="s">
        <v>144</v>
      </c>
      <c r="BX8">
        <v>0</v>
      </c>
      <c r="BY8">
        <v>0</v>
      </c>
      <c r="BZ8" s="3">
        <v>3149.02</v>
      </c>
      <c r="CA8" s="3">
        <v>3149.0198974609302</v>
      </c>
      <c r="CB8">
        <v>0</v>
      </c>
      <c r="CC8">
        <v>39</v>
      </c>
      <c r="CD8">
        <v>39</v>
      </c>
      <c r="CE8">
        <v>210</v>
      </c>
      <c r="CF8">
        <v>420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420</v>
      </c>
      <c r="CQ8" s="3">
        <v>0</v>
      </c>
      <c r="CR8" s="3">
        <v>0</v>
      </c>
      <c r="CS8">
        <v>192.849999999999</v>
      </c>
      <c r="CT8">
        <v>192.85</v>
      </c>
      <c r="CU8" s="3">
        <v>3857.02</v>
      </c>
      <c r="CV8" s="5">
        <v>3857.02</v>
      </c>
      <c r="CW8" s="5">
        <v>3857.02</v>
      </c>
      <c r="CX8" s="5">
        <v>3857.02</v>
      </c>
      <c r="CY8" s="3">
        <v>3857.02</v>
      </c>
      <c r="CZ8" s="3">
        <v>3857.02</v>
      </c>
      <c r="DA8" s="3">
        <v>3857.02</v>
      </c>
      <c r="DB8" s="3">
        <v>3857.02</v>
      </c>
      <c r="DC8">
        <v>3857.02</v>
      </c>
      <c r="DD8">
        <v>192.85</v>
      </c>
      <c r="DE8" s="3">
        <v>0</v>
      </c>
      <c r="DF8" s="3">
        <v>0</v>
      </c>
      <c r="DG8" s="3" t="s">
        <v>146</v>
      </c>
      <c r="DH8" t="s">
        <v>133</v>
      </c>
      <c r="DJ8" s="2">
        <v>1.5</v>
      </c>
      <c r="DK8" t="s">
        <v>133</v>
      </c>
      <c r="DL8">
        <v>322</v>
      </c>
      <c r="DM8">
        <v>6</v>
      </c>
      <c r="DN8" t="s">
        <v>210</v>
      </c>
      <c r="DO8" t="s">
        <v>211</v>
      </c>
      <c r="DP8" t="s">
        <v>212</v>
      </c>
      <c r="DQ8" t="s">
        <v>213</v>
      </c>
      <c r="DR8" t="s">
        <v>167</v>
      </c>
      <c r="DS8" t="s">
        <v>143</v>
      </c>
      <c r="DT8" t="s">
        <v>168</v>
      </c>
      <c r="DU8">
        <v>1</v>
      </c>
      <c r="DV8">
        <v>1</v>
      </c>
      <c r="DW8" t="s">
        <v>214</v>
      </c>
      <c r="DX8" t="s">
        <v>152</v>
      </c>
      <c r="DY8">
        <v>25.246580972601699</v>
      </c>
      <c r="DZ8">
        <v>55.350750535726498</v>
      </c>
      <c r="EA8" t="s">
        <v>214</v>
      </c>
      <c r="EB8" t="s">
        <v>153</v>
      </c>
      <c r="EC8">
        <v>25.246580972601699</v>
      </c>
      <c r="ED8">
        <v>55.350750535726498</v>
      </c>
      <c r="EE8">
        <v>10</v>
      </c>
      <c r="EF8" t="s">
        <v>133</v>
      </c>
      <c r="EI8" s="25">
        <f t="shared" si="0"/>
        <v>3149.02</v>
      </c>
      <c r="EJ8" s="25">
        <f t="shared" si="1"/>
        <v>1</v>
      </c>
      <c r="EK8" s="27">
        <f t="shared" si="23"/>
        <v>3149.02</v>
      </c>
      <c r="EL8" s="21">
        <f t="shared" si="8"/>
        <v>1.0253906975776772E-4</v>
      </c>
      <c r="EM8" s="25">
        <f>SUM(BZ8,CB8:CO8)</f>
        <v>3857.02</v>
      </c>
      <c r="EN8" s="21">
        <f>EM8-CU8</f>
        <v>0</v>
      </c>
      <c r="EO8" s="25">
        <f t="shared" si="9"/>
        <v>3857.02</v>
      </c>
      <c r="EP8" s="21">
        <f t="shared" si="10"/>
        <v>0</v>
      </c>
      <c r="EQ8" s="21" t="str">
        <f t="shared" si="3"/>
        <v>okay</v>
      </c>
      <c r="ER8" s="3">
        <f t="shared" si="11"/>
        <v>539.86</v>
      </c>
      <c r="ES8" s="3">
        <f t="shared" si="4"/>
        <v>0</v>
      </c>
      <c r="ET8" s="3">
        <f t="shared" si="12"/>
        <v>0</v>
      </c>
      <c r="EU8" s="3">
        <f t="shared" si="5"/>
        <v>0</v>
      </c>
      <c r="EV8" s="3">
        <f t="shared" si="13"/>
        <v>0</v>
      </c>
      <c r="EW8" s="21">
        <f t="shared" si="14"/>
        <v>0</v>
      </c>
      <c r="EX8" s="19">
        <f t="shared" si="6"/>
        <v>3857.02</v>
      </c>
      <c r="EY8" s="19">
        <f>ET8</f>
        <v>0</v>
      </c>
      <c r="EZ8" s="19">
        <f>EU8</f>
        <v>0</v>
      </c>
      <c r="FA8" s="19">
        <f t="shared" si="15"/>
        <v>0</v>
      </c>
      <c r="FB8" s="19">
        <f t="shared" si="16"/>
        <v>3857.02</v>
      </c>
      <c r="FC8" s="21">
        <f t="shared" si="17"/>
        <v>0</v>
      </c>
      <c r="FD8" s="19">
        <f t="shared" si="18"/>
        <v>3857.02</v>
      </c>
      <c r="FE8" s="19">
        <f t="shared" si="19"/>
        <v>0</v>
      </c>
      <c r="FF8" s="19">
        <f t="shared" si="20"/>
        <v>0</v>
      </c>
      <c r="FG8" s="19">
        <f t="shared" si="21"/>
        <v>0</v>
      </c>
      <c r="FH8" s="19">
        <f t="shared" si="7"/>
        <v>3857.02</v>
      </c>
      <c r="FI8" s="21">
        <f t="shared" si="22"/>
        <v>0</v>
      </c>
    </row>
    <row r="9" spans="1:165" x14ac:dyDescent="0.25">
      <c r="A9">
        <v>241025</v>
      </c>
      <c r="B9" t="s">
        <v>215</v>
      </c>
      <c r="C9" s="1">
        <v>45293</v>
      </c>
      <c r="D9" s="2">
        <v>45293.603831018518</v>
      </c>
      <c r="E9">
        <v>2024</v>
      </c>
      <c r="F9" t="s">
        <v>1749</v>
      </c>
      <c r="G9">
        <v>1</v>
      </c>
      <c r="H9">
        <v>2</v>
      </c>
      <c r="I9">
        <v>1</v>
      </c>
      <c r="J9">
        <v>3</v>
      </c>
      <c r="K9" t="s">
        <v>171</v>
      </c>
      <c r="L9">
        <v>14</v>
      </c>
      <c r="M9">
        <v>1</v>
      </c>
      <c r="N9">
        <v>1</v>
      </c>
      <c r="O9" s="1">
        <v>45293</v>
      </c>
      <c r="P9" s="2">
        <v>45293.663888888892</v>
      </c>
      <c r="Q9">
        <v>2024</v>
      </c>
      <c r="R9" t="s">
        <v>1749</v>
      </c>
      <c r="S9">
        <v>1</v>
      </c>
      <c r="T9">
        <v>2</v>
      </c>
      <c r="U9">
        <v>1</v>
      </c>
      <c r="V9">
        <v>3</v>
      </c>
      <c r="W9" t="s">
        <v>171</v>
      </c>
      <c r="X9">
        <v>15</v>
      </c>
      <c r="Y9" s="1">
        <v>45407</v>
      </c>
      <c r="Z9" s="2">
        <v>45407.663888888892</v>
      </c>
      <c r="AA9">
        <v>2024</v>
      </c>
      <c r="AB9" t="s">
        <v>1749</v>
      </c>
      <c r="AC9">
        <v>4</v>
      </c>
      <c r="AD9">
        <v>25</v>
      </c>
      <c r="AE9">
        <v>17</v>
      </c>
      <c r="AF9">
        <v>5</v>
      </c>
      <c r="AG9" t="s">
        <v>125</v>
      </c>
      <c r="AH9">
        <v>15</v>
      </c>
      <c r="AI9" t="s">
        <v>155</v>
      </c>
      <c r="AJ9" t="s">
        <v>128</v>
      </c>
      <c r="AK9" t="s">
        <v>129</v>
      </c>
      <c r="AL9" t="s">
        <v>155</v>
      </c>
      <c r="AM9">
        <v>0</v>
      </c>
      <c r="AN9" t="s">
        <v>131</v>
      </c>
      <c r="AO9" t="s">
        <v>132</v>
      </c>
      <c r="AP9" t="s">
        <v>133</v>
      </c>
      <c r="AQ9">
        <v>0</v>
      </c>
      <c r="AR9">
        <v>0</v>
      </c>
      <c r="AS9">
        <v>0</v>
      </c>
      <c r="AT9" t="s">
        <v>216</v>
      </c>
      <c r="AU9" t="s">
        <v>135</v>
      </c>
      <c r="AV9" t="s">
        <v>157</v>
      </c>
      <c r="AW9" t="s">
        <v>133</v>
      </c>
      <c r="AX9" t="s">
        <v>158</v>
      </c>
      <c r="AY9" t="s">
        <v>159</v>
      </c>
      <c r="AZ9" t="s">
        <v>133</v>
      </c>
      <c r="BA9" t="s">
        <v>139</v>
      </c>
      <c r="BC9">
        <v>5</v>
      </c>
      <c r="BD9">
        <v>0</v>
      </c>
      <c r="BE9">
        <v>4</v>
      </c>
      <c r="BF9">
        <v>1</v>
      </c>
      <c r="BG9">
        <v>447319</v>
      </c>
      <c r="BH9" t="s">
        <v>217</v>
      </c>
      <c r="BI9" t="s">
        <v>218</v>
      </c>
      <c r="BJ9" t="s">
        <v>219</v>
      </c>
      <c r="BK9" s="1">
        <v>33787</v>
      </c>
      <c r="BL9">
        <v>32</v>
      </c>
      <c r="BM9" t="s">
        <v>143</v>
      </c>
      <c r="BN9" t="s">
        <v>146</v>
      </c>
      <c r="BO9" s="3">
        <v>114</v>
      </c>
      <c r="BP9" s="3">
        <v>84</v>
      </c>
      <c r="BQ9">
        <v>0</v>
      </c>
      <c r="BR9" s="3">
        <v>54.96</v>
      </c>
      <c r="BS9" s="3">
        <v>4.97</v>
      </c>
      <c r="BT9" s="3">
        <v>5</v>
      </c>
      <c r="BU9" s="3">
        <v>0</v>
      </c>
      <c r="BV9" s="3">
        <v>0</v>
      </c>
      <c r="BW9" t="s">
        <v>144</v>
      </c>
      <c r="BX9">
        <v>54.96</v>
      </c>
      <c r="BY9" t="s">
        <v>183</v>
      </c>
      <c r="BZ9" s="3">
        <v>6265.44</v>
      </c>
      <c r="CA9" s="3">
        <v>1648.7999725341699</v>
      </c>
      <c r="CB9">
        <v>0</v>
      </c>
      <c r="CC9">
        <v>78</v>
      </c>
      <c r="CD9">
        <v>39</v>
      </c>
      <c r="CE9">
        <v>570</v>
      </c>
      <c r="CF9">
        <v>566.57999999999799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566.57999999999799</v>
      </c>
      <c r="CQ9" s="3">
        <v>0</v>
      </c>
      <c r="CR9" s="3">
        <v>0</v>
      </c>
      <c r="CS9">
        <v>375.950999999999</v>
      </c>
      <c r="CT9">
        <v>375.950999999999</v>
      </c>
      <c r="CU9" s="3">
        <v>7519.0199999999904</v>
      </c>
      <c r="CV9" s="5">
        <v>7519.0199999999904</v>
      </c>
      <c r="CW9" s="5">
        <v>7519.0199999999904</v>
      </c>
      <c r="CX9" s="5">
        <v>7519.0199999999904</v>
      </c>
      <c r="CY9" s="3">
        <v>2064.90007690429</v>
      </c>
      <c r="CZ9" s="3">
        <v>2064.90007690429</v>
      </c>
      <c r="DA9" s="3">
        <v>2064.90007690429</v>
      </c>
      <c r="DB9" s="3">
        <v>2064.90007690429</v>
      </c>
      <c r="DC9">
        <v>7519.0199999999904</v>
      </c>
      <c r="DD9">
        <v>375.950999999999</v>
      </c>
      <c r="DE9" s="3">
        <v>5454.1199230957</v>
      </c>
      <c r="DF9" s="3">
        <v>5454.1199230957</v>
      </c>
      <c r="DG9" s="3" t="s">
        <v>139</v>
      </c>
      <c r="DH9" t="s">
        <v>133</v>
      </c>
      <c r="DJ9" s="2">
        <v>1.5</v>
      </c>
      <c r="DK9" t="s">
        <v>133</v>
      </c>
      <c r="DL9">
        <v>95</v>
      </c>
      <c r="DM9">
        <v>2</v>
      </c>
      <c r="DN9" t="s">
        <v>191</v>
      </c>
      <c r="DO9" t="s">
        <v>220</v>
      </c>
      <c r="DP9" t="s">
        <v>221</v>
      </c>
      <c r="DQ9" t="s">
        <v>222</v>
      </c>
      <c r="DR9" t="s">
        <v>223</v>
      </c>
      <c r="DS9" t="s">
        <v>143</v>
      </c>
      <c r="DT9" t="s">
        <v>168</v>
      </c>
      <c r="DU9">
        <v>1</v>
      </c>
      <c r="DV9">
        <v>1</v>
      </c>
      <c r="DW9" t="s">
        <v>224</v>
      </c>
      <c r="DX9" t="s">
        <v>152</v>
      </c>
      <c r="DY9">
        <v>25.112591434028499</v>
      </c>
      <c r="DZ9">
        <v>55.376435033977003</v>
      </c>
      <c r="EA9" t="s">
        <v>224</v>
      </c>
      <c r="EB9" t="s">
        <v>153</v>
      </c>
      <c r="EC9">
        <v>25.112591434028499</v>
      </c>
      <c r="ED9">
        <v>55.376435033977003</v>
      </c>
      <c r="EE9" t="s">
        <v>133</v>
      </c>
      <c r="EF9" t="s">
        <v>133</v>
      </c>
      <c r="EI9" s="25">
        <f t="shared" si="0"/>
        <v>1648.8</v>
      </c>
      <c r="EJ9" s="25">
        <f t="shared" si="1"/>
        <v>1</v>
      </c>
      <c r="EK9" s="27">
        <f t="shared" si="23"/>
        <v>1648.8</v>
      </c>
      <c r="EL9" s="21">
        <f t="shared" si="8"/>
        <v>2.7465830044093309E-5</v>
      </c>
      <c r="EM9" s="25">
        <f>SUM(BZ9,CB9:CO9)</f>
        <v>7519.0199999999977</v>
      </c>
      <c r="EN9" s="21">
        <f>EM9-CU9</f>
        <v>7.2759576141834259E-12</v>
      </c>
      <c r="EO9" s="25">
        <f t="shared" si="9"/>
        <v>7519.0199999999977</v>
      </c>
      <c r="EP9" s="21">
        <f t="shared" si="10"/>
        <v>7.2759576141834259E-12</v>
      </c>
      <c r="EQ9" s="21" t="str">
        <f t="shared" si="3"/>
        <v>okay</v>
      </c>
      <c r="ER9" s="3">
        <f t="shared" si="11"/>
        <v>64.930000000000007</v>
      </c>
      <c r="ES9" s="3">
        <f t="shared" si="4"/>
        <v>84</v>
      </c>
      <c r="ET9" s="3">
        <f t="shared" si="12"/>
        <v>5454.1200000000008</v>
      </c>
      <c r="EU9" s="3">
        <f t="shared" si="5"/>
        <v>0</v>
      </c>
      <c r="EV9" s="3">
        <f t="shared" si="13"/>
        <v>5454.1200000000008</v>
      </c>
      <c r="EW9" s="21">
        <f t="shared" si="14"/>
        <v>0</v>
      </c>
      <c r="EX9" s="19">
        <f t="shared" si="6"/>
        <v>7519.0199999999904</v>
      </c>
      <c r="EY9" s="19">
        <f>ET9</f>
        <v>5454.1200000000008</v>
      </c>
      <c r="EZ9" s="19">
        <f>EU9</f>
        <v>0</v>
      </c>
      <c r="FA9" s="19">
        <f t="shared" si="15"/>
        <v>5454.1200000000008</v>
      </c>
      <c r="FB9" s="19">
        <f t="shared" si="16"/>
        <v>2064.8999999999896</v>
      </c>
      <c r="FC9" s="21">
        <f t="shared" si="17"/>
        <v>0</v>
      </c>
      <c r="FD9" s="19">
        <f t="shared" si="18"/>
        <v>7519.0199999999904</v>
      </c>
      <c r="FE9" s="19">
        <f t="shared" si="19"/>
        <v>5454.1200000000008</v>
      </c>
      <c r="FF9" s="19">
        <f t="shared" si="20"/>
        <v>0</v>
      </c>
      <c r="FG9" s="19">
        <f t="shared" si="21"/>
        <v>5454.1200000000008</v>
      </c>
      <c r="FH9" s="19">
        <f t="shared" si="7"/>
        <v>2064.8999999999896</v>
      </c>
      <c r="FI9" s="21">
        <f t="shared" si="22"/>
        <v>0</v>
      </c>
    </row>
    <row r="10" spans="1:165" x14ac:dyDescent="0.25">
      <c r="A10">
        <v>241179</v>
      </c>
      <c r="B10" t="s">
        <v>225</v>
      </c>
      <c r="C10" s="1">
        <v>45293</v>
      </c>
      <c r="D10" s="2">
        <v>45293.964837962965</v>
      </c>
      <c r="E10">
        <v>2024</v>
      </c>
      <c r="F10" t="s">
        <v>1749</v>
      </c>
      <c r="G10">
        <v>1</v>
      </c>
      <c r="H10">
        <v>2</v>
      </c>
      <c r="I10">
        <v>1</v>
      </c>
      <c r="J10">
        <v>3</v>
      </c>
      <c r="K10" t="s">
        <v>171</v>
      </c>
      <c r="L10">
        <v>23</v>
      </c>
      <c r="M10">
        <v>1</v>
      </c>
      <c r="N10">
        <v>1</v>
      </c>
      <c r="O10" s="1">
        <v>45294</v>
      </c>
      <c r="P10" s="2">
        <v>45294.013888888891</v>
      </c>
      <c r="Q10">
        <v>2024</v>
      </c>
      <c r="R10" t="s">
        <v>1749</v>
      </c>
      <c r="S10">
        <v>1</v>
      </c>
      <c r="T10">
        <v>3</v>
      </c>
      <c r="U10">
        <v>1</v>
      </c>
      <c r="V10">
        <v>4</v>
      </c>
      <c r="W10" t="s">
        <v>226</v>
      </c>
      <c r="X10">
        <v>0</v>
      </c>
      <c r="Y10" s="1">
        <v>45295</v>
      </c>
      <c r="Z10" s="2">
        <v>45295.010416666664</v>
      </c>
      <c r="AA10">
        <v>2024</v>
      </c>
      <c r="AB10" t="s">
        <v>1749</v>
      </c>
      <c r="AC10">
        <v>1</v>
      </c>
      <c r="AD10">
        <v>4</v>
      </c>
      <c r="AE10">
        <v>1</v>
      </c>
      <c r="AF10">
        <v>5</v>
      </c>
      <c r="AG10" t="s">
        <v>125</v>
      </c>
      <c r="AH10">
        <v>0</v>
      </c>
      <c r="AI10" t="s">
        <v>127</v>
      </c>
      <c r="AJ10" t="s">
        <v>128</v>
      </c>
      <c r="AK10" t="s">
        <v>129</v>
      </c>
      <c r="AL10" t="s">
        <v>173</v>
      </c>
      <c r="AM10">
        <v>1</v>
      </c>
      <c r="AN10" t="s">
        <v>131</v>
      </c>
      <c r="AO10" t="s">
        <v>132</v>
      </c>
      <c r="AP10" t="s">
        <v>133</v>
      </c>
      <c r="AQ10">
        <v>0</v>
      </c>
      <c r="AR10">
        <v>0</v>
      </c>
      <c r="AS10">
        <v>0</v>
      </c>
      <c r="AT10" t="s">
        <v>134</v>
      </c>
      <c r="AU10" t="s">
        <v>156</v>
      </c>
      <c r="AV10" t="s">
        <v>157</v>
      </c>
      <c r="AW10" t="s">
        <v>133</v>
      </c>
      <c r="AX10" t="s">
        <v>158</v>
      </c>
      <c r="AY10" t="s">
        <v>159</v>
      </c>
      <c r="AZ10" t="s">
        <v>133</v>
      </c>
      <c r="BA10" t="s">
        <v>139</v>
      </c>
      <c r="BC10">
        <v>4</v>
      </c>
      <c r="BD10">
        <v>0</v>
      </c>
      <c r="BE10">
        <v>4</v>
      </c>
      <c r="BF10">
        <v>0</v>
      </c>
      <c r="BG10">
        <v>418074</v>
      </c>
      <c r="BH10" t="s">
        <v>227</v>
      </c>
      <c r="BI10" t="s">
        <v>228</v>
      </c>
      <c r="BJ10" t="s">
        <v>229</v>
      </c>
      <c r="BK10" s="1">
        <v>33787</v>
      </c>
      <c r="BL10">
        <v>32</v>
      </c>
      <c r="BM10" t="s">
        <v>143</v>
      </c>
      <c r="BN10" t="s">
        <v>139</v>
      </c>
      <c r="BO10" s="3">
        <v>1</v>
      </c>
      <c r="BP10" s="3">
        <v>0</v>
      </c>
      <c r="BQ10">
        <v>0</v>
      </c>
      <c r="BR10" s="3">
        <v>299</v>
      </c>
      <c r="BS10" s="3">
        <v>0</v>
      </c>
      <c r="BT10" s="3">
        <v>25</v>
      </c>
      <c r="BU10" s="3">
        <v>0</v>
      </c>
      <c r="BV10" s="3">
        <v>0</v>
      </c>
      <c r="BW10" t="s">
        <v>144</v>
      </c>
      <c r="BX10">
        <v>0</v>
      </c>
      <c r="BY10">
        <v>0</v>
      </c>
      <c r="BZ10" s="3">
        <v>299</v>
      </c>
      <c r="CA10" s="3">
        <v>299</v>
      </c>
      <c r="CB10">
        <v>0</v>
      </c>
      <c r="CC10">
        <v>39</v>
      </c>
      <c r="CD10">
        <v>39</v>
      </c>
      <c r="CE10">
        <v>25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 s="3">
        <v>0</v>
      </c>
      <c r="CR10" s="3">
        <v>0</v>
      </c>
      <c r="CS10">
        <v>20.099999999999898</v>
      </c>
      <c r="CT10">
        <v>20.100000000000001</v>
      </c>
      <c r="CU10" s="3">
        <v>402</v>
      </c>
      <c r="CV10" s="5">
        <v>402</v>
      </c>
      <c r="CW10" s="5">
        <v>402</v>
      </c>
      <c r="CX10" s="5">
        <v>402</v>
      </c>
      <c r="CY10" s="3">
        <v>402</v>
      </c>
      <c r="CZ10" s="3">
        <v>402</v>
      </c>
      <c r="DA10" s="3">
        <v>402</v>
      </c>
      <c r="DB10" s="3">
        <v>402</v>
      </c>
      <c r="DC10">
        <v>402</v>
      </c>
      <c r="DD10">
        <v>20.100000000000001</v>
      </c>
      <c r="DE10" s="3">
        <v>0</v>
      </c>
      <c r="DF10" s="3">
        <v>0</v>
      </c>
      <c r="DG10" s="3" t="s">
        <v>146</v>
      </c>
      <c r="DH10" t="s">
        <v>133</v>
      </c>
      <c r="DJ10" s="2">
        <v>1.5</v>
      </c>
      <c r="DK10" t="s">
        <v>133</v>
      </c>
      <c r="DL10">
        <v>472</v>
      </c>
      <c r="DM10">
        <v>3</v>
      </c>
      <c r="DN10" t="s">
        <v>147</v>
      </c>
      <c r="DO10" t="s">
        <v>230</v>
      </c>
      <c r="DP10" t="s">
        <v>231</v>
      </c>
      <c r="DQ10" t="s">
        <v>194</v>
      </c>
      <c r="DR10" t="s">
        <v>167</v>
      </c>
      <c r="DS10" t="s">
        <v>143</v>
      </c>
      <c r="DT10" t="s">
        <v>168</v>
      </c>
      <c r="DU10">
        <v>1</v>
      </c>
      <c r="DV10">
        <v>1</v>
      </c>
      <c r="DW10" t="s">
        <v>232</v>
      </c>
      <c r="DX10" t="s">
        <v>152</v>
      </c>
      <c r="DY10">
        <v>25.050380772198402</v>
      </c>
      <c r="DZ10">
        <v>55.133597640372699</v>
      </c>
      <c r="EA10" t="s">
        <v>232</v>
      </c>
      <c r="EB10" t="s">
        <v>153</v>
      </c>
      <c r="EC10">
        <v>25.050380772198402</v>
      </c>
      <c r="ED10">
        <v>55.133597640372699</v>
      </c>
      <c r="EE10">
        <v>10</v>
      </c>
      <c r="EF10" t="s">
        <v>133</v>
      </c>
      <c r="EI10" s="25">
        <f t="shared" si="0"/>
        <v>299</v>
      </c>
      <c r="EJ10" s="25">
        <f t="shared" si="1"/>
        <v>1</v>
      </c>
      <c r="EK10" s="27">
        <f t="shared" si="23"/>
        <v>299</v>
      </c>
      <c r="EL10" s="21">
        <f t="shared" si="8"/>
        <v>0</v>
      </c>
      <c r="EM10" s="25">
        <f>SUM(BZ10,CB10:CO10)</f>
        <v>402</v>
      </c>
      <c r="EN10" s="21">
        <f>EM10-CU10</f>
        <v>0</v>
      </c>
      <c r="EO10" s="25">
        <f t="shared" si="9"/>
        <v>402</v>
      </c>
      <c r="EP10" s="21">
        <f t="shared" si="10"/>
        <v>0</v>
      </c>
      <c r="EQ10" s="21" t="str">
        <f t="shared" si="3"/>
        <v>okay</v>
      </c>
      <c r="ER10" s="3">
        <f t="shared" si="11"/>
        <v>324</v>
      </c>
      <c r="ES10" s="3">
        <f t="shared" si="4"/>
        <v>0</v>
      </c>
      <c r="ET10" s="3">
        <f t="shared" si="12"/>
        <v>0</v>
      </c>
      <c r="EU10" s="3">
        <f t="shared" si="5"/>
        <v>0</v>
      </c>
      <c r="EV10" s="3">
        <f t="shared" si="13"/>
        <v>0</v>
      </c>
      <c r="EW10" s="21">
        <f t="shared" si="14"/>
        <v>0</v>
      </c>
      <c r="EX10" s="19">
        <f t="shared" si="6"/>
        <v>402</v>
      </c>
      <c r="EY10" s="19">
        <f>ET10</f>
        <v>0</v>
      </c>
      <c r="EZ10" s="19">
        <f>EU10</f>
        <v>0</v>
      </c>
      <c r="FA10" s="19">
        <f t="shared" si="15"/>
        <v>0</v>
      </c>
      <c r="FB10" s="19">
        <f t="shared" si="16"/>
        <v>402</v>
      </c>
      <c r="FC10" s="21">
        <f t="shared" si="17"/>
        <v>0</v>
      </c>
      <c r="FD10" s="19">
        <f t="shared" si="18"/>
        <v>402</v>
      </c>
      <c r="FE10" s="19">
        <f t="shared" si="19"/>
        <v>0</v>
      </c>
      <c r="FF10" s="19">
        <f t="shared" si="20"/>
        <v>0</v>
      </c>
      <c r="FG10" s="19">
        <f t="shared" si="21"/>
        <v>0</v>
      </c>
      <c r="FH10" s="19">
        <f t="shared" si="7"/>
        <v>402</v>
      </c>
      <c r="FI10" s="21">
        <f t="shared" si="22"/>
        <v>0</v>
      </c>
    </row>
    <row r="11" spans="1:165" x14ac:dyDescent="0.25">
      <c r="A11">
        <v>241194</v>
      </c>
      <c r="B11" t="s">
        <v>133</v>
      </c>
      <c r="C11" s="1">
        <v>45294</v>
      </c>
      <c r="D11" s="2">
        <v>45294.061793981484</v>
      </c>
      <c r="E11">
        <v>2024</v>
      </c>
      <c r="F11" t="s">
        <v>1749</v>
      </c>
      <c r="G11">
        <v>1</v>
      </c>
      <c r="H11">
        <v>3</v>
      </c>
      <c r="I11">
        <v>1</v>
      </c>
      <c r="J11">
        <v>4</v>
      </c>
      <c r="K11" t="s">
        <v>226</v>
      </c>
      <c r="L11">
        <v>1</v>
      </c>
      <c r="M11">
        <v>1</v>
      </c>
      <c r="N11">
        <v>0</v>
      </c>
      <c r="O11" s="1">
        <v>45295</v>
      </c>
      <c r="P11" s="2">
        <v>45295.458333333336</v>
      </c>
      <c r="Q11">
        <v>2024</v>
      </c>
      <c r="R11" t="s">
        <v>1749</v>
      </c>
      <c r="S11">
        <v>1</v>
      </c>
      <c r="T11">
        <v>4</v>
      </c>
      <c r="U11">
        <v>1</v>
      </c>
      <c r="V11">
        <v>5</v>
      </c>
      <c r="W11" t="s">
        <v>125</v>
      </c>
      <c r="X11">
        <v>11</v>
      </c>
      <c r="Y11" s="1">
        <v>45300</v>
      </c>
      <c r="Z11" s="2">
        <v>45300.083333333336</v>
      </c>
      <c r="AA11">
        <v>2024</v>
      </c>
      <c r="AB11" t="s">
        <v>1749</v>
      </c>
      <c r="AC11">
        <v>1</v>
      </c>
      <c r="AD11">
        <v>9</v>
      </c>
      <c r="AE11">
        <v>2</v>
      </c>
      <c r="AF11">
        <v>3</v>
      </c>
      <c r="AG11" t="s">
        <v>171</v>
      </c>
      <c r="AH11">
        <v>2</v>
      </c>
      <c r="AI11" t="s">
        <v>127</v>
      </c>
      <c r="AJ11" t="s">
        <v>128</v>
      </c>
      <c r="AK11" t="s">
        <v>129</v>
      </c>
      <c r="AL11" t="s">
        <v>173</v>
      </c>
      <c r="AM11">
        <v>1</v>
      </c>
      <c r="AN11" t="s">
        <v>131</v>
      </c>
      <c r="AO11" t="s">
        <v>132</v>
      </c>
      <c r="AP11" t="s">
        <v>133</v>
      </c>
      <c r="AQ11">
        <v>0</v>
      </c>
      <c r="AR11">
        <v>0</v>
      </c>
      <c r="AS11">
        <v>0</v>
      </c>
      <c r="AT11" t="s">
        <v>233</v>
      </c>
      <c r="AU11" t="s">
        <v>156</v>
      </c>
      <c r="AV11" t="s">
        <v>136</v>
      </c>
      <c r="AW11" t="s">
        <v>133</v>
      </c>
      <c r="AX11" t="s">
        <v>133</v>
      </c>
      <c r="AY11" t="s">
        <v>138</v>
      </c>
      <c r="AZ11" t="s">
        <v>133</v>
      </c>
      <c r="BA11" t="s">
        <v>139</v>
      </c>
      <c r="BC11">
        <v>3</v>
      </c>
      <c r="BD11">
        <v>2</v>
      </c>
      <c r="BE11">
        <v>1</v>
      </c>
      <c r="BF11">
        <v>0</v>
      </c>
      <c r="BG11">
        <v>550131</v>
      </c>
      <c r="BH11" t="s">
        <v>234</v>
      </c>
      <c r="BI11" t="s">
        <v>235</v>
      </c>
      <c r="BJ11" t="s">
        <v>236</v>
      </c>
      <c r="BK11" s="1">
        <v>34700</v>
      </c>
      <c r="BL11">
        <v>29</v>
      </c>
      <c r="BM11" t="s">
        <v>237</v>
      </c>
      <c r="BN11" t="s">
        <v>139</v>
      </c>
      <c r="BO11" s="3">
        <v>5</v>
      </c>
      <c r="BP11" s="3">
        <v>0</v>
      </c>
      <c r="BQ11">
        <v>0</v>
      </c>
      <c r="BR11" s="3">
        <v>123.75</v>
      </c>
      <c r="BS11" s="3">
        <v>20</v>
      </c>
      <c r="BT11" s="3">
        <v>25</v>
      </c>
      <c r="BU11" s="3">
        <v>0</v>
      </c>
      <c r="BV11" s="3">
        <v>0</v>
      </c>
      <c r="BW11" t="s">
        <v>144</v>
      </c>
      <c r="BX11">
        <v>0</v>
      </c>
      <c r="BY11">
        <v>0</v>
      </c>
      <c r="BZ11" s="3">
        <v>618.75</v>
      </c>
      <c r="CA11" s="3">
        <v>618.75</v>
      </c>
      <c r="CB11">
        <v>0</v>
      </c>
      <c r="CC11">
        <v>39</v>
      </c>
      <c r="CD11">
        <v>39</v>
      </c>
      <c r="CE11">
        <v>125</v>
      </c>
      <c r="CF11">
        <v>100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100</v>
      </c>
      <c r="CQ11" s="3">
        <v>0</v>
      </c>
      <c r="CR11" s="3">
        <v>0</v>
      </c>
      <c r="CS11">
        <v>46.087499999999999</v>
      </c>
      <c r="CT11">
        <v>46.087499999999999</v>
      </c>
      <c r="CU11" s="3">
        <v>921.75</v>
      </c>
      <c r="CV11" s="5">
        <v>921.75</v>
      </c>
      <c r="CW11" s="5">
        <v>921.75</v>
      </c>
      <c r="CX11" s="5">
        <v>921.75</v>
      </c>
      <c r="CY11" s="3">
        <v>921.75</v>
      </c>
      <c r="CZ11" s="3">
        <v>921.75</v>
      </c>
      <c r="DA11" s="3">
        <v>921.75</v>
      </c>
      <c r="DB11" s="3">
        <v>921.75</v>
      </c>
      <c r="DC11">
        <v>921.75</v>
      </c>
      <c r="DD11">
        <v>46.087499999999999</v>
      </c>
      <c r="DE11" s="3">
        <v>0</v>
      </c>
      <c r="DF11" s="3">
        <v>0</v>
      </c>
      <c r="DG11" s="3" t="s">
        <v>146</v>
      </c>
      <c r="DH11" t="s">
        <v>133</v>
      </c>
      <c r="DJ11" s="2">
        <v>1.5</v>
      </c>
      <c r="DL11">
        <v>96</v>
      </c>
      <c r="DM11" t="s">
        <v>133</v>
      </c>
      <c r="DN11" t="s">
        <v>163</v>
      </c>
      <c r="DO11" t="s">
        <v>164</v>
      </c>
      <c r="DP11" t="s">
        <v>133</v>
      </c>
      <c r="DQ11" t="s">
        <v>133</v>
      </c>
      <c r="DR11" t="s">
        <v>133</v>
      </c>
      <c r="DS11" t="s">
        <v>143</v>
      </c>
      <c r="DT11" t="s">
        <v>168</v>
      </c>
      <c r="DU11">
        <v>1</v>
      </c>
      <c r="DV11">
        <v>1</v>
      </c>
      <c r="DW11" t="s">
        <v>238</v>
      </c>
      <c r="DX11" t="s">
        <v>152</v>
      </c>
      <c r="DY11">
        <v>25.0202754958251</v>
      </c>
      <c r="DZ11">
        <v>55.153525695204699</v>
      </c>
      <c r="EA11" t="s">
        <v>238</v>
      </c>
      <c r="EB11" t="s">
        <v>153</v>
      </c>
      <c r="EC11">
        <v>25.0202095683421</v>
      </c>
      <c r="ED11">
        <v>55.153438858687799</v>
      </c>
      <c r="EE11" t="s">
        <v>133</v>
      </c>
      <c r="EF11" t="s">
        <v>133</v>
      </c>
      <c r="EI11" s="25">
        <f t="shared" si="0"/>
        <v>618.75</v>
      </c>
      <c r="EJ11" s="25">
        <f t="shared" si="1"/>
        <v>1</v>
      </c>
      <c r="EK11" s="27">
        <f t="shared" si="23"/>
        <v>618.75</v>
      </c>
      <c r="EL11" s="21">
        <f t="shared" si="8"/>
        <v>0</v>
      </c>
      <c r="EM11" s="25">
        <f>SUM(BZ11,CB11:CO11)</f>
        <v>921.75</v>
      </c>
      <c r="EN11" s="21">
        <f>EM11-CU11</f>
        <v>0</v>
      </c>
      <c r="EO11" s="25">
        <f t="shared" si="9"/>
        <v>921.75</v>
      </c>
      <c r="EP11" s="21">
        <f t="shared" si="10"/>
        <v>0</v>
      </c>
      <c r="EQ11" s="21" t="str">
        <f t="shared" si="3"/>
        <v>okay</v>
      </c>
      <c r="ER11" s="3">
        <f t="shared" si="11"/>
        <v>168.75</v>
      </c>
      <c r="ES11" s="3">
        <f t="shared" si="4"/>
        <v>0</v>
      </c>
      <c r="ET11" s="3">
        <f t="shared" si="12"/>
        <v>0</v>
      </c>
      <c r="EU11" s="3">
        <f t="shared" si="5"/>
        <v>0</v>
      </c>
      <c r="EV11" s="3">
        <f t="shared" si="13"/>
        <v>0</v>
      </c>
      <c r="EW11" s="21">
        <f t="shared" si="14"/>
        <v>0</v>
      </c>
      <c r="EX11" s="19">
        <f t="shared" si="6"/>
        <v>921.75</v>
      </c>
      <c r="EY11" s="19">
        <f>ET11</f>
        <v>0</v>
      </c>
      <c r="EZ11" s="19">
        <f>EU11</f>
        <v>0</v>
      </c>
      <c r="FA11" s="19">
        <f t="shared" si="15"/>
        <v>0</v>
      </c>
      <c r="FB11" s="19">
        <f t="shared" si="16"/>
        <v>921.75</v>
      </c>
      <c r="FC11" s="21">
        <f t="shared" si="17"/>
        <v>0</v>
      </c>
      <c r="FD11" s="19">
        <f t="shared" si="18"/>
        <v>921.75</v>
      </c>
      <c r="FE11" s="19">
        <f t="shared" si="19"/>
        <v>0</v>
      </c>
      <c r="FF11" s="19">
        <f t="shared" si="20"/>
        <v>0</v>
      </c>
      <c r="FG11" s="19">
        <f t="shared" si="21"/>
        <v>0</v>
      </c>
      <c r="FH11" s="19">
        <f t="shared" si="7"/>
        <v>921.75</v>
      </c>
      <c r="FI11" s="21">
        <f t="shared" si="22"/>
        <v>0</v>
      </c>
    </row>
    <row r="12" spans="1:165" x14ac:dyDescent="0.25">
      <c r="A12">
        <v>241201</v>
      </c>
      <c r="B12" t="s">
        <v>239</v>
      </c>
      <c r="C12" s="1">
        <v>45294</v>
      </c>
      <c r="D12" s="2">
        <v>45294.133460648147</v>
      </c>
      <c r="E12">
        <v>2024</v>
      </c>
      <c r="F12" t="s">
        <v>1749</v>
      </c>
      <c r="G12">
        <v>1</v>
      </c>
      <c r="H12">
        <v>3</v>
      </c>
      <c r="I12">
        <v>1</v>
      </c>
      <c r="J12">
        <v>4</v>
      </c>
      <c r="K12" t="s">
        <v>226</v>
      </c>
      <c r="L12">
        <v>3</v>
      </c>
      <c r="M12">
        <v>1</v>
      </c>
      <c r="N12">
        <v>1</v>
      </c>
      <c r="O12" s="1">
        <v>45295</v>
      </c>
      <c r="P12" s="2">
        <v>45295.628472222219</v>
      </c>
      <c r="Q12">
        <v>2024</v>
      </c>
      <c r="R12" t="s">
        <v>1749</v>
      </c>
      <c r="S12">
        <v>1</v>
      </c>
      <c r="T12">
        <v>4</v>
      </c>
      <c r="U12">
        <v>1</v>
      </c>
      <c r="V12">
        <v>5</v>
      </c>
      <c r="W12" t="s">
        <v>125</v>
      </c>
      <c r="X12">
        <v>15</v>
      </c>
      <c r="Y12" s="1">
        <v>45300</v>
      </c>
      <c r="Z12" s="2">
        <v>45300.145833333336</v>
      </c>
      <c r="AA12">
        <v>2024</v>
      </c>
      <c r="AB12" t="s">
        <v>1749</v>
      </c>
      <c r="AC12">
        <v>1</v>
      </c>
      <c r="AD12">
        <v>9</v>
      </c>
      <c r="AE12">
        <v>2</v>
      </c>
      <c r="AF12">
        <v>3</v>
      </c>
      <c r="AG12" t="s">
        <v>171</v>
      </c>
      <c r="AH12">
        <v>3</v>
      </c>
      <c r="AI12" t="s">
        <v>127</v>
      </c>
      <c r="AJ12" t="s">
        <v>128</v>
      </c>
      <c r="AK12" t="s">
        <v>129</v>
      </c>
      <c r="AL12" t="s">
        <v>173</v>
      </c>
      <c r="AM12">
        <v>1</v>
      </c>
      <c r="AN12" t="s">
        <v>131</v>
      </c>
      <c r="AO12" t="s">
        <v>132</v>
      </c>
      <c r="AP12" t="s">
        <v>133</v>
      </c>
      <c r="AQ12">
        <v>0</v>
      </c>
      <c r="AR12">
        <v>0</v>
      </c>
      <c r="AS12">
        <v>0</v>
      </c>
      <c r="AT12" t="s">
        <v>134</v>
      </c>
      <c r="AU12" t="s">
        <v>156</v>
      </c>
      <c r="AV12" t="s">
        <v>157</v>
      </c>
      <c r="AW12" t="s">
        <v>133</v>
      </c>
      <c r="AX12" t="s">
        <v>158</v>
      </c>
      <c r="AY12" t="s">
        <v>138</v>
      </c>
      <c r="AZ12" t="s">
        <v>133</v>
      </c>
      <c r="BA12" t="s">
        <v>139</v>
      </c>
      <c r="BC12">
        <v>3</v>
      </c>
      <c r="BD12">
        <v>2</v>
      </c>
      <c r="BE12">
        <v>1</v>
      </c>
      <c r="BF12">
        <v>0</v>
      </c>
      <c r="BG12">
        <v>550131</v>
      </c>
      <c r="BH12" t="s">
        <v>234</v>
      </c>
      <c r="BI12" t="s">
        <v>235</v>
      </c>
      <c r="BJ12" t="s">
        <v>236</v>
      </c>
      <c r="BK12" s="1">
        <v>34700</v>
      </c>
      <c r="BL12">
        <v>29</v>
      </c>
      <c r="BM12" t="s">
        <v>237</v>
      </c>
      <c r="BN12" t="s">
        <v>139</v>
      </c>
      <c r="BO12" s="3">
        <v>5</v>
      </c>
      <c r="BP12" s="3">
        <v>0</v>
      </c>
      <c r="BQ12">
        <v>0</v>
      </c>
      <c r="BR12" s="3">
        <v>123.75</v>
      </c>
      <c r="BS12" s="3">
        <v>20</v>
      </c>
      <c r="BT12" s="3">
        <v>25</v>
      </c>
      <c r="BU12" s="3">
        <v>0</v>
      </c>
      <c r="BV12" s="3">
        <v>0</v>
      </c>
      <c r="BW12" t="s">
        <v>144</v>
      </c>
      <c r="BX12">
        <v>0</v>
      </c>
      <c r="BY12">
        <v>0</v>
      </c>
      <c r="BZ12" s="3">
        <v>618.75</v>
      </c>
      <c r="CA12" s="3">
        <v>618.75</v>
      </c>
      <c r="CB12">
        <v>0</v>
      </c>
      <c r="CC12">
        <v>39</v>
      </c>
      <c r="CD12">
        <v>39</v>
      </c>
      <c r="CE12">
        <v>125</v>
      </c>
      <c r="CF12">
        <v>100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100</v>
      </c>
      <c r="CQ12" s="3">
        <v>0</v>
      </c>
      <c r="CR12" s="3">
        <v>0</v>
      </c>
      <c r="CS12">
        <v>46.087499999999999</v>
      </c>
      <c r="CT12">
        <v>46.087499999999999</v>
      </c>
      <c r="CU12" s="3">
        <v>921.75</v>
      </c>
      <c r="CV12" s="5">
        <v>921.75</v>
      </c>
      <c r="CW12" s="5">
        <v>921.75</v>
      </c>
      <c r="CX12" s="5">
        <v>921.75</v>
      </c>
      <c r="CY12" s="3">
        <v>921.75</v>
      </c>
      <c r="CZ12" s="3">
        <v>921.75</v>
      </c>
      <c r="DA12" s="3">
        <v>921.75</v>
      </c>
      <c r="DB12" s="3">
        <v>921.75</v>
      </c>
      <c r="DC12">
        <v>921.75</v>
      </c>
      <c r="DD12">
        <v>46.087499999999999</v>
      </c>
      <c r="DE12" s="3">
        <v>0</v>
      </c>
      <c r="DF12" s="3">
        <v>0</v>
      </c>
      <c r="DG12" s="3" t="s">
        <v>146</v>
      </c>
      <c r="DH12" t="s">
        <v>133</v>
      </c>
      <c r="DJ12" s="2">
        <v>1.5</v>
      </c>
      <c r="DL12">
        <v>96</v>
      </c>
      <c r="DM12">
        <v>2</v>
      </c>
      <c r="DN12" t="s">
        <v>163</v>
      </c>
      <c r="DO12" t="s">
        <v>164</v>
      </c>
      <c r="DP12" t="s">
        <v>165</v>
      </c>
      <c r="DQ12" t="s">
        <v>166</v>
      </c>
      <c r="DR12" t="s">
        <v>167</v>
      </c>
      <c r="DS12" t="s">
        <v>143</v>
      </c>
      <c r="DT12" t="s">
        <v>168</v>
      </c>
      <c r="DU12">
        <v>1</v>
      </c>
      <c r="DV12">
        <v>1</v>
      </c>
      <c r="DW12" t="s">
        <v>238</v>
      </c>
      <c r="DX12" t="s">
        <v>152</v>
      </c>
      <c r="DY12">
        <v>25.0201257158242</v>
      </c>
      <c r="DZ12">
        <v>55.153517313301499</v>
      </c>
      <c r="EA12" t="s">
        <v>238</v>
      </c>
      <c r="EB12" t="s">
        <v>153</v>
      </c>
      <c r="EC12">
        <v>25.020306180954801</v>
      </c>
      <c r="ED12">
        <v>55.153473056852803</v>
      </c>
      <c r="EE12">
        <v>10</v>
      </c>
      <c r="EF12" t="s">
        <v>133</v>
      </c>
      <c r="EI12" s="25">
        <f t="shared" si="0"/>
        <v>618.75</v>
      </c>
      <c r="EJ12" s="25">
        <f t="shared" si="1"/>
        <v>1</v>
      </c>
      <c r="EK12" s="27">
        <f t="shared" si="23"/>
        <v>618.75</v>
      </c>
      <c r="EL12" s="21">
        <f t="shared" si="8"/>
        <v>0</v>
      </c>
      <c r="EM12" s="25">
        <f>SUM(BZ12,CB12:CO12)</f>
        <v>921.75</v>
      </c>
      <c r="EN12" s="21">
        <f>EM12-CU12</f>
        <v>0</v>
      </c>
      <c r="EO12" s="25">
        <f t="shared" si="9"/>
        <v>921.75</v>
      </c>
      <c r="EP12" s="21">
        <f t="shared" si="10"/>
        <v>0</v>
      </c>
      <c r="EQ12" s="21" t="str">
        <f t="shared" si="3"/>
        <v>okay</v>
      </c>
      <c r="ER12" s="3">
        <f t="shared" si="11"/>
        <v>168.75</v>
      </c>
      <c r="ES12" s="3">
        <f t="shared" si="4"/>
        <v>0</v>
      </c>
      <c r="ET12" s="3">
        <f t="shared" si="12"/>
        <v>0</v>
      </c>
      <c r="EU12" s="3">
        <f t="shared" si="5"/>
        <v>0</v>
      </c>
      <c r="EV12" s="3">
        <f t="shared" si="13"/>
        <v>0</v>
      </c>
      <c r="EW12" s="21">
        <f t="shared" si="14"/>
        <v>0</v>
      </c>
      <c r="EX12" s="19">
        <f t="shared" si="6"/>
        <v>921.75</v>
      </c>
      <c r="EY12" s="19">
        <f>ET12</f>
        <v>0</v>
      </c>
      <c r="EZ12" s="19">
        <f>EU12</f>
        <v>0</v>
      </c>
      <c r="FA12" s="19">
        <f t="shared" si="15"/>
        <v>0</v>
      </c>
      <c r="FB12" s="19">
        <f t="shared" si="16"/>
        <v>921.75</v>
      </c>
      <c r="FC12" s="21">
        <f t="shared" si="17"/>
        <v>0</v>
      </c>
      <c r="FD12" s="19">
        <f t="shared" si="18"/>
        <v>921.75</v>
      </c>
      <c r="FE12" s="19">
        <f t="shared" si="19"/>
        <v>0</v>
      </c>
      <c r="FF12" s="19">
        <f t="shared" si="20"/>
        <v>0</v>
      </c>
      <c r="FG12" s="19">
        <f t="shared" si="21"/>
        <v>0</v>
      </c>
      <c r="FH12" s="19">
        <f t="shared" si="7"/>
        <v>921.75</v>
      </c>
      <c r="FI12" s="21">
        <f t="shared" si="22"/>
        <v>0</v>
      </c>
    </row>
    <row r="13" spans="1:165" x14ac:dyDescent="0.25">
      <c r="A13">
        <v>241276</v>
      </c>
      <c r="B13" t="s">
        <v>240</v>
      </c>
      <c r="C13" s="1">
        <v>45294</v>
      </c>
      <c r="D13" s="2">
        <v>45294.543043981481</v>
      </c>
      <c r="E13">
        <v>2024</v>
      </c>
      <c r="F13" t="s">
        <v>1749</v>
      </c>
      <c r="G13">
        <v>1</v>
      </c>
      <c r="H13">
        <v>3</v>
      </c>
      <c r="I13">
        <v>1</v>
      </c>
      <c r="J13">
        <v>4</v>
      </c>
      <c r="K13" t="s">
        <v>226</v>
      </c>
      <c r="L13">
        <v>13</v>
      </c>
      <c r="M13">
        <v>1</v>
      </c>
      <c r="N13">
        <v>1</v>
      </c>
      <c r="O13" s="1">
        <v>45294</v>
      </c>
      <c r="P13" s="2">
        <v>45294.862500000003</v>
      </c>
      <c r="Q13">
        <v>2024</v>
      </c>
      <c r="R13" t="s">
        <v>1749</v>
      </c>
      <c r="S13">
        <v>1</v>
      </c>
      <c r="T13">
        <v>3</v>
      </c>
      <c r="U13">
        <v>1</v>
      </c>
      <c r="V13">
        <v>4</v>
      </c>
      <c r="W13" t="s">
        <v>226</v>
      </c>
      <c r="X13">
        <v>20</v>
      </c>
      <c r="Y13" s="1">
        <v>45415</v>
      </c>
      <c r="Z13" s="2">
        <v>45415.862500000003</v>
      </c>
      <c r="AA13">
        <v>2024</v>
      </c>
      <c r="AB13" t="s">
        <v>1749</v>
      </c>
      <c r="AC13">
        <v>5</v>
      </c>
      <c r="AD13">
        <v>3</v>
      </c>
      <c r="AE13">
        <v>18</v>
      </c>
      <c r="AF13">
        <v>6</v>
      </c>
      <c r="AG13" t="s">
        <v>241</v>
      </c>
      <c r="AH13">
        <v>20</v>
      </c>
      <c r="AI13" t="s">
        <v>155</v>
      </c>
      <c r="AJ13" t="s">
        <v>128</v>
      </c>
      <c r="AK13" t="s">
        <v>129</v>
      </c>
      <c r="AL13" t="s">
        <v>155</v>
      </c>
      <c r="AM13">
        <v>0</v>
      </c>
      <c r="AN13" t="s">
        <v>131</v>
      </c>
      <c r="AO13" t="s">
        <v>132</v>
      </c>
      <c r="AP13" t="s">
        <v>133</v>
      </c>
      <c r="AQ13">
        <v>0</v>
      </c>
      <c r="AR13">
        <v>0</v>
      </c>
      <c r="AS13">
        <v>0</v>
      </c>
      <c r="AT13" t="s">
        <v>216</v>
      </c>
      <c r="AU13" t="s">
        <v>135</v>
      </c>
      <c r="AV13" t="s">
        <v>157</v>
      </c>
      <c r="AW13" t="s">
        <v>133</v>
      </c>
      <c r="AX13" t="s">
        <v>158</v>
      </c>
      <c r="AY13" t="s">
        <v>138</v>
      </c>
      <c r="AZ13" t="s">
        <v>133</v>
      </c>
      <c r="BA13" t="s">
        <v>139</v>
      </c>
      <c r="BC13">
        <v>2</v>
      </c>
      <c r="BD13">
        <v>0</v>
      </c>
      <c r="BE13">
        <v>1</v>
      </c>
      <c r="BF13">
        <v>1</v>
      </c>
      <c r="BG13">
        <v>531855</v>
      </c>
      <c r="BH13" t="s">
        <v>242</v>
      </c>
      <c r="BI13" t="s">
        <v>243</v>
      </c>
      <c r="BJ13" t="s">
        <v>244</v>
      </c>
      <c r="BK13" s="1">
        <v>34700</v>
      </c>
      <c r="BL13">
        <v>29</v>
      </c>
      <c r="BM13" t="s">
        <v>143</v>
      </c>
      <c r="BN13" t="s">
        <v>139</v>
      </c>
      <c r="BO13" s="3">
        <v>121</v>
      </c>
      <c r="BP13" s="3">
        <v>91</v>
      </c>
      <c r="BQ13">
        <v>0</v>
      </c>
      <c r="BR13" s="3">
        <v>78.3</v>
      </c>
      <c r="BS13" s="3">
        <v>6.63</v>
      </c>
      <c r="BT13" s="3">
        <v>5</v>
      </c>
      <c r="BU13" s="3">
        <v>0</v>
      </c>
      <c r="BV13" s="3">
        <v>0</v>
      </c>
      <c r="BW13" t="s">
        <v>144</v>
      </c>
      <c r="BX13">
        <v>76.63</v>
      </c>
      <c r="BY13" t="s">
        <v>183</v>
      </c>
      <c r="BZ13" s="3">
        <v>9474.2999999999993</v>
      </c>
      <c r="CA13" s="3">
        <v>2349.0000915527298</v>
      </c>
      <c r="CB13">
        <v>0</v>
      </c>
      <c r="CC13">
        <v>48.75</v>
      </c>
      <c r="CD13">
        <v>39</v>
      </c>
      <c r="CE13">
        <v>605</v>
      </c>
      <c r="CF13">
        <v>802.23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802.23</v>
      </c>
      <c r="CQ13" s="3">
        <v>0</v>
      </c>
      <c r="CR13" s="3">
        <v>0</v>
      </c>
      <c r="CS13">
        <v>548.46900000000005</v>
      </c>
      <c r="CT13">
        <v>988.83399999999995</v>
      </c>
      <c r="CU13" s="3">
        <v>10969.279999999901</v>
      </c>
      <c r="CV13" s="5">
        <v>10969.279999999901</v>
      </c>
      <c r="CW13" s="5">
        <v>10969.279999999901</v>
      </c>
      <c r="CX13" s="5">
        <v>10969.279999999901</v>
      </c>
      <c r="CY13" s="3">
        <v>2785.6497222900298</v>
      </c>
      <c r="CZ13" s="3">
        <v>2785.6497222900298</v>
      </c>
      <c r="DA13" s="3">
        <v>2785.6497222900298</v>
      </c>
      <c r="DB13" s="3">
        <v>2785.6497222900298</v>
      </c>
      <c r="DC13">
        <v>10969.279999999901</v>
      </c>
      <c r="DD13">
        <v>988.83399999999995</v>
      </c>
      <c r="DE13" s="3">
        <v>8183.63027770996</v>
      </c>
      <c r="DF13" s="3">
        <v>8183.63027770996</v>
      </c>
      <c r="DG13" s="3" t="s">
        <v>139</v>
      </c>
      <c r="DH13" t="s">
        <v>133</v>
      </c>
      <c r="DJ13" s="2">
        <v>1.5</v>
      </c>
      <c r="DL13">
        <v>321</v>
      </c>
      <c r="DM13">
        <v>3</v>
      </c>
      <c r="DN13" t="s">
        <v>147</v>
      </c>
      <c r="DO13" t="s">
        <v>245</v>
      </c>
      <c r="DP13" t="s">
        <v>246</v>
      </c>
      <c r="DQ13" t="s">
        <v>247</v>
      </c>
      <c r="DR13" t="s">
        <v>167</v>
      </c>
      <c r="DS13" t="s">
        <v>143</v>
      </c>
      <c r="DT13" t="s">
        <v>150</v>
      </c>
      <c r="DU13">
        <v>1</v>
      </c>
      <c r="DV13">
        <v>2</v>
      </c>
      <c r="DW13" t="s">
        <v>248</v>
      </c>
      <c r="DX13" t="s">
        <v>152</v>
      </c>
      <c r="DY13">
        <v>24.311836041928402</v>
      </c>
      <c r="DZ13">
        <v>54.5703286305069</v>
      </c>
      <c r="EA13" t="s">
        <v>248</v>
      </c>
      <c r="EB13" t="s">
        <v>153</v>
      </c>
      <c r="EC13">
        <v>24.311836041928402</v>
      </c>
      <c r="ED13">
        <v>54.5703286305069</v>
      </c>
      <c r="EE13" t="s">
        <v>133</v>
      </c>
      <c r="EF13" t="s">
        <v>133</v>
      </c>
      <c r="EI13" s="25">
        <f t="shared" si="0"/>
        <v>2349</v>
      </c>
      <c r="EJ13" s="25">
        <f t="shared" si="1"/>
        <v>1</v>
      </c>
      <c r="EK13" s="27">
        <f t="shared" si="23"/>
        <v>2349</v>
      </c>
      <c r="EL13" s="21">
        <f t="shared" si="8"/>
        <v>-9.1552729827526491E-5</v>
      </c>
      <c r="EM13" s="25">
        <f>SUM(BZ13,CB13:CO13)</f>
        <v>10969.279999999999</v>
      </c>
      <c r="EN13" s="21">
        <f>EM13-CU13</f>
        <v>9.822542779147625E-11</v>
      </c>
      <c r="EO13" s="25">
        <f t="shared" si="9"/>
        <v>10969.279999999999</v>
      </c>
      <c r="EP13" s="21">
        <f t="shared" si="10"/>
        <v>9.822542779147625E-11</v>
      </c>
      <c r="EQ13" s="21" t="str">
        <f t="shared" si="3"/>
        <v>okay</v>
      </c>
      <c r="ER13" s="3">
        <f t="shared" si="11"/>
        <v>89.929999999999993</v>
      </c>
      <c r="ES13" s="3">
        <f t="shared" si="4"/>
        <v>91</v>
      </c>
      <c r="ET13" s="3">
        <f t="shared" si="12"/>
        <v>8183.6299999999992</v>
      </c>
      <c r="EU13" s="3">
        <f t="shared" si="5"/>
        <v>0</v>
      </c>
      <c r="EV13" s="3">
        <f t="shared" si="13"/>
        <v>8183.6299999999992</v>
      </c>
      <c r="EW13" s="21">
        <f t="shared" si="14"/>
        <v>0</v>
      </c>
      <c r="EX13" s="19">
        <f t="shared" si="6"/>
        <v>10969.279999999901</v>
      </c>
      <c r="EY13" s="19">
        <f>ET13</f>
        <v>8183.6299999999992</v>
      </c>
      <c r="EZ13" s="19">
        <f>EU13</f>
        <v>0</v>
      </c>
      <c r="FA13" s="19">
        <f t="shared" si="15"/>
        <v>8183.6299999999992</v>
      </c>
      <c r="FB13" s="19">
        <f t="shared" si="16"/>
        <v>2785.6499999999014</v>
      </c>
      <c r="FC13" s="21">
        <f t="shared" si="17"/>
        <v>0</v>
      </c>
      <c r="FD13" s="19">
        <f t="shared" si="18"/>
        <v>10969.279999999901</v>
      </c>
      <c r="FE13" s="19">
        <f t="shared" si="19"/>
        <v>8183.6299999999992</v>
      </c>
      <c r="FF13" s="19">
        <f t="shared" si="20"/>
        <v>0</v>
      </c>
      <c r="FG13" s="19">
        <f t="shared" si="21"/>
        <v>8183.6299999999992</v>
      </c>
      <c r="FH13" s="19">
        <f t="shared" si="7"/>
        <v>2785.6499999999014</v>
      </c>
      <c r="FI13" s="21">
        <f t="shared" si="22"/>
        <v>0</v>
      </c>
    </row>
    <row r="14" spans="1:165" x14ac:dyDescent="0.25">
      <c r="A14">
        <v>241298</v>
      </c>
      <c r="B14" t="s">
        <v>249</v>
      </c>
      <c r="C14" s="1">
        <v>45294</v>
      </c>
      <c r="D14" s="2">
        <v>45294.637430555558</v>
      </c>
      <c r="E14">
        <v>2024</v>
      </c>
      <c r="F14" t="s">
        <v>1749</v>
      </c>
      <c r="G14">
        <v>1</v>
      </c>
      <c r="H14">
        <v>3</v>
      </c>
      <c r="I14">
        <v>1</v>
      </c>
      <c r="J14">
        <v>4</v>
      </c>
      <c r="K14" t="s">
        <v>226</v>
      </c>
      <c r="L14">
        <v>15</v>
      </c>
      <c r="M14">
        <v>1</v>
      </c>
      <c r="N14">
        <v>1</v>
      </c>
      <c r="O14" s="1">
        <v>45295</v>
      </c>
      <c r="P14" s="2">
        <v>45295.634722222225</v>
      </c>
      <c r="Q14">
        <v>2024</v>
      </c>
      <c r="R14" t="s">
        <v>1749</v>
      </c>
      <c r="S14">
        <v>1</v>
      </c>
      <c r="T14">
        <v>4</v>
      </c>
      <c r="U14">
        <v>1</v>
      </c>
      <c r="V14">
        <v>5</v>
      </c>
      <c r="W14" t="s">
        <v>125</v>
      </c>
      <c r="X14">
        <v>15</v>
      </c>
      <c r="Y14" s="1">
        <v>45356</v>
      </c>
      <c r="Z14" s="2">
        <v>45356.556250000001</v>
      </c>
      <c r="AA14">
        <v>2024</v>
      </c>
      <c r="AB14" t="s">
        <v>1749</v>
      </c>
      <c r="AC14">
        <v>3</v>
      </c>
      <c r="AD14">
        <v>5</v>
      </c>
      <c r="AE14">
        <v>10</v>
      </c>
      <c r="AF14">
        <v>3</v>
      </c>
      <c r="AG14" t="s">
        <v>171</v>
      </c>
      <c r="AH14">
        <v>13</v>
      </c>
      <c r="AI14" t="s">
        <v>127</v>
      </c>
      <c r="AJ14" t="s">
        <v>128</v>
      </c>
      <c r="AK14" t="s">
        <v>129</v>
      </c>
      <c r="AL14" t="s">
        <v>173</v>
      </c>
      <c r="AM14">
        <v>1</v>
      </c>
      <c r="AN14" t="s">
        <v>131</v>
      </c>
      <c r="AO14" t="s">
        <v>132</v>
      </c>
      <c r="AP14" t="s">
        <v>133</v>
      </c>
      <c r="AQ14">
        <v>0</v>
      </c>
      <c r="AR14">
        <v>0</v>
      </c>
      <c r="AS14">
        <v>0</v>
      </c>
      <c r="AT14" t="s">
        <v>134</v>
      </c>
      <c r="AU14" t="s">
        <v>135</v>
      </c>
      <c r="AV14" t="s">
        <v>157</v>
      </c>
      <c r="AW14" t="s">
        <v>133</v>
      </c>
      <c r="AX14" t="s">
        <v>158</v>
      </c>
      <c r="AY14" t="s">
        <v>138</v>
      </c>
      <c r="AZ14" t="s">
        <v>133</v>
      </c>
      <c r="BA14" t="s">
        <v>139</v>
      </c>
      <c r="BC14">
        <v>2</v>
      </c>
      <c r="BD14">
        <v>0</v>
      </c>
      <c r="BE14">
        <v>2</v>
      </c>
      <c r="BF14">
        <v>0</v>
      </c>
      <c r="BG14">
        <v>446055</v>
      </c>
      <c r="BH14" t="s">
        <v>250</v>
      </c>
      <c r="BI14" t="s">
        <v>251</v>
      </c>
      <c r="BJ14" t="s">
        <v>252</v>
      </c>
      <c r="BK14" s="1">
        <v>34700</v>
      </c>
      <c r="BL14">
        <v>29</v>
      </c>
      <c r="BM14" t="s">
        <v>143</v>
      </c>
      <c r="BN14" t="s">
        <v>139</v>
      </c>
      <c r="BO14" s="3">
        <v>61</v>
      </c>
      <c r="BP14" s="3">
        <v>30</v>
      </c>
      <c r="BQ14">
        <v>0</v>
      </c>
      <c r="BR14" s="3">
        <v>78.3</v>
      </c>
      <c r="BS14" s="3">
        <v>6.63</v>
      </c>
      <c r="BT14" s="3">
        <v>5</v>
      </c>
      <c r="BU14" s="3">
        <v>0</v>
      </c>
      <c r="BV14" s="3">
        <v>0</v>
      </c>
      <c r="BW14" t="s">
        <v>144</v>
      </c>
      <c r="BX14">
        <v>76.63</v>
      </c>
      <c r="BY14" t="s">
        <v>145</v>
      </c>
      <c r="BZ14" s="3">
        <v>4776.3</v>
      </c>
      <c r="CA14" s="3">
        <v>2427.3000946044899</v>
      </c>
      <c r="CB14">
        <v>0</v>
      </c>
      <c r="CC14">
        <v>39</v>
      </c>
      <c r="CD14">
        <v>39</v>
      </c>
      <c r="CE14">
        <v>305</v>
      </c>
      <c r="CF14">
        <v>404.43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404.43</v>
      </c>
      <c r="CQ14" s="3">
        <v>0</v>
      </c>
      <c r="CR14" s="3">
        <v>0</v>
      </c>
      <c r="CS14">
        <v>278.18150000000003</v>
      </c>
      <c r="CT14">
        <v>278.18150000000003</v>
      </c>
      <c r="CU14" s="3">
        <v>5563.73</v>
      </c>
      <c r="CV14" s="5">
        <v>5563.73</v>
      </c>
      <c r="CW14" s="5">
        <v>5563.73</v>
      </c>
      <c r="CX14" s="5">
        <v>5563.73</v>
      </c>
      <c r="CY14" s="3">
        <v>2865.8299084472601</v>
      </c>
      <c r="CZ14" s="3">
        <v>2865.8299084472601</v>
      </c>
      <c r="DA14" s="3">
        <v>2865.8299084472601</v>
      </c>
      <c r="DB14" s="3">
        <v>2865.8299084472601</v>
      </c>
      <c r="DC14">
        <v>5563.73</v>
      </c>
      <c r="DD14">
        <v>278.18150000000003</v>
      </c>
      <c r="DE14" s="3">
        <v>2697.9000915527299</v>
      </c>
      <c r="DF14" s="3">
        <v>2697.9000915527299</v>
      </c>
      <c r="DG14" s="3" t="s">
        <v>139</v>
      </c>
      <c r="DH14" t="s">
        <v>133</v>
      </c>
      <c r="DJ14" s="2">
        <v>1.5</v>
      </c>
      <c r="DL14">
        <v>105</v>
      </c>
      <c r="DM14">
        <v>2</v>
      </c>
      <c r="DN14" t="s">
        <v>191</v>
      </c>
      <c r="DO14" t="s">
        <v>253</v>
      </c>
      <c r="DP14">
        <v>6</v>
      </c>
      <c r="DQ14" t="s">
        <v>254</v>
      </c>
      <c r="DR14" t="s">
        <v>223</v>
      </c>
      <c r="DS14" t="s">
        <v>143</v>
      </c>
      <c r="DT14" t="s">
        <v>168</v>
      </c>
      <c r="DU14">
        <v>1</v>
      </c>
      <c r="DV14">
        <v>1</v>
      </c>
      <c r="DW14" t="s">
        <v>255</v>
      </c>
      <c r="DX14" t="s">
        <v>152</v>
      </c>
      <c r="DY14">
        <v>25.0561208247119</v>
      </c>
      <c r="DZ14">
        <v>55.204535610973799</v>
      </c>
      <c r="EA14" t="s">
        <v>256</v>
      </c>
      <c r="EB14" t="s">
        <v>153</v>
      </c>
      <c r="EC14">
        <v>24.854828277454999</v>
      </c>
      <c r="ED14">
        <v>55.160656347870798</v>
      </c>
      <c r="EE14">
        <v>8</v>
      </c>
      <c r="EF14" t="s">
        <v>133</v>
      </c>
      <c r="EI14" s="25">
        <f t="shared" si="0"/>
        <v>2427.2999999999997</v>
      </c>
      <c r="EJ14" s="25">
        <f t="shared" si="1"/>
        <v>1</v>
      </c>
      <c r="EK14" s="27">
        <f t="shared" si="23"/>
        <v>2427.2999999999997</v>
      </c>
      <c r="EL14" s="21">
        <f t="shared" si="8"/>
        <v>-9.4604490186611656E-5</v>
      </c>
      <c r="EM14" s="25">
        <f>SUM(BZ14,CB14:CO14)</f>
        <v>5563.7300000000005</v>
      </c>
      <c r="EN14" s="21">
        <f>EM14-CU14</f>
        <v>0</v>
      </c>
      <c r="EO14" s="25">
        <f t="shared" si="9"/>
        <v>5563.7300000000005</v>
      </c>
      <c r="EP14" s="21">
        <f t="shared" si="10"/>
        <v>0</v>
      </c>
      <c r="EQ14" s="21" t="str">
        <f t="shared" si="3"/>
        <v>okay</v>
      </c>
      <c r="ER14" s="3">
        <f t="shared" si="11"/>
        <v>89.929999999999993</v>
      </c>
      <c r="ES14" s="3">
        <f t="shared" si="4"/>
        <v>30</v>
      </c>
      <c r="ET14" s="3">
        <f t="shared" si="12"/>
        <v>2697.8999999999996</v>
      </c>
      <c r="EU14" s="3">
        <f t="shared" si="5"/>
        <v>0</v>
      </c>
      <c r="EV14" s="3">
        <f t="shared" si="13"/>
        <v>2697.8999999999996</v>
      </c>
      <c r="EW14" s="21">
        <f t="shared" si="14"/>
        <v>0</v>
      </c>
      <c r="EX14" s="19">
        <f t="shared" si="6"/>
        <v>5563.73</v>
      </c>
      <c r="EY14" s="19">
        <f>ET14</f>
        <v>2697.8999999999996</v>
      </c>
      <c r="EZ14" s="19">
        <f>EU14</f>
        <v>0</v>
      </c>
      <c r="FA14" s="19">
        <f t="shared" si="15"/>
        <v>2697.8999999999996</v>
      </c>
      <c r="FB14" s="19">
        <f t="shared" si="16"/>
        <v>2865.83</v>
      </c>
      <c r="FC14" s="21">
        <f t="shared" si="17"/>
        <v>0</v>
      </c>
      <c r="FD14" s="19">
        <f t="shared" si="18"/>
        <v>5563.73</v>
      </c>
      <c r="FE14" s="19">
        <f t="shared" si="19"/>
        <v>2697.8999999999996</v>
      </c>
      <c r="FF14" s="19">
        <f t="shared" si="20"/>
        <v>0</v>
      </c>
      <c r="FG14" s="19">
        <f t="shared" si="21"/>
        <v>2697.8999999999996</v>
      </c>
      <c r="FH14" s="19">
        <f t="shared" si="7"/>
        <v>2865.83</v>
      </c>
      <c r="FI14" s="21">
        <f t="shared" si="22"/>
        <v>0</v>
      </c>
    </row>
    <row r="15" spans="1:165" x14ac:dyDescent="0.25">
      <c r="A15">
        <v>241386</v>
      </c>
      <c r="B15" t="s">
        <v>257</v>
      </c>
      <c r="C15" s="1">
        <v>45294</v>
      </c>
      <c r="D15" s="2">
        <v>45294.809108796297</v>
      </c>
      <c r="E15">
        <v>2024</v>
      </c>
      <c r="F15" t="s">
        <v>1749</v>
      </c>
      <c r="G15">
        <v>1</v>
      </c>
      <c r="H15">
        <v>3</v>
      </c>
      <c r="I15">
        <v>1</v>
      </c>
      <c r="J15">
        <v>4</v>
      </c>
      <c r="K15" t="s">
        <v>226</v>
      </c>
      <c r="L15">
        <v>19</v>
      </c>
      <c r="M15">
        <v>1</v>
      </c>
      <c r="N15">
        <v>1</v>
      </c>
      <c r="O15" s="1">
        <v>45295</v>
      </c>
      <c r="P15" s="2">
        <v>45295.39166666667</v>
      </c>
      <c r="Q15">
        <v>2024</v>
      </c>
      <c r="R15" t="s">
        <v>1749</v>
      </c>
      <c r="S15">
        <v>1</v>
      </c>
      <c r="T15">
        <v>4</v>
      </c>
      <c r="U15">
        <v>1</v>
      </c>
      <c r="V15">
        <v>5</v>
      </c>
      <c r="W15" t="s">
        <v>125</v>
      </c>
      <c r="X15">
        <v>9</v>
      </c>
      <c r="Y15" s="1">
        <v>45326</v>
      </c>
      <c r="Z15" s="2">
        <v>45326.445833333331</v>
      </c>
      <c r="AA15">
        <v>2024</v>
      </c>
      <c r="AB15" t="s">
        <v>1749</v>
      </c>
      <c r="AC15">
        <v>2</v>
      </c>
      <c r="AD15">
        <v>4</v>
      </c>
      <c r="AE15">
        <v>5</v>
      </c>
      <c r="AF15">
        <v>1</v>
      </c>
      <c r="AG15" t="s">
        <v>172</v>
      </c>
      <c r="AH15">
        <v>10</v>
      </c>
      <c r="AI15" t="s">
        <v>127</v>
      </c>
      <c r="AJ15" t="s">
        <v>128</v>
      </c>
      <c r="AK15" t="s">
        <v>129</v>
      </c>
      <c r="AL15" t="s">
        <v>173</v>
      </c>
      <c r="AM15">
        <v>1</v>
      </c>
      <c r="AN15" t="s">
        <v>131</v>
      </c>
      <c r="AO15" t="s">
        <v>132</v>
      </c>
      <c r="AP15" t="s">
        <v>133</v>
      </c>
      <c r="AQ15">
        <v>0</v>
      </c>
      <c r="AR15">
        <v>0</v>
      </c>
      <c r="AS15">
        <v>0</v>
      </c>
      <c r="AT15" t="s">
        <v>134</v>
      </c>
      <c r="AU15" t="s">
        <v>135</v>
      </c>
      <c r="AV15" t="s">
        <v>157</v>
      </c>
      <c r="AW15" t="s">
        <v>133</v>
      </c>
      <c r="AX15" t="s">
        <v>158</v>
      </c>
      <c r="AY15" t="s">
        <v>159</v>
      </c>
      <c r="AZ15" t="s">
        <v>133</v>
      </c>
      <c r="BA15" t="s">
        <v>139</v>
      </c>
      <c r="BC15">
        <v>6</v>
      </c>
      <c r="BD15">
        <v>0</v>
      </c>
      <c r="BE15">
        <v>6</v>
      </c>
      <c r="BF15">
        <v>0</v>
      </c>
      <c r="BG15">
        <v>71935</v>
      </c>
      <c r="BH15" t="s">
        <v>258</v>
      </c>
      <c r="BI15" t="s">
        <v>259</v>
      </c>
      <c r="BJ15" t="s">
        <v>260</v>
      </c>
      <c r="BK15" s="1">
        <v>33787</v>
      </c>
      <c r="BL15">
        <v>32</v>
      </c>
      <c r="BM15" t="s">
        <v>143</v>
      </c>
      <c r="BN15" t="s">
        <v>139</v>
      </c>
      <c r="BO15" s="3">
        <v>31</v>
      </c>
      <c r="BP15" s="3">
        <v>1</v>
      </c>
      <c r="BQ15">
        <v>0</v>
      </c>
      <c r="BR15" s="3">
        <v>73.3</v>
      </c>
      <c r="BS15" s="3">
        <v>0</v>
      </c>
      <c r="BT15" s="3">
        <v>5</v>
      </c>
      <c r="BU15" s="3">
        <v>0</v>
      </c>
      <c r="BV15" s="3">
        <v>0</v>
      </c>
      <c r="BW15" t="s">
        <v>144</v>
      </c>
      <c r="BX15">
        <v>73.3</v>
      </c>
      <c r="BY15" t="s">
        <v>145</v>
      </c>
      <c r="BZ15" s="3">
        <v>2272.2999999999902</v>
      </c>
      <c r="CA15" s="3">
        <v>2198.9900915527301</v>
      </c>
      <c r="CB15">
        <v>0</v>
      </c>
      <c r="CC15">
        <v>49</v>
      </c>
      <c r="CD15">
        <v>39</v>
      </c>
      <c r="CE15">
        <v>155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 s="3">
        <v>0.01</v>
      </c>
      <c r="CR15" s="3">
        <v>0.01</v>
      </c>
      <c r="CS15">
        <v>125.765</v>
      </c>
      <c r="CT15">
        <v>125.77500000000001</v>
      </c>
      <c r="CU15" s="3">
        <v>2515.2999999999902</v>
      </c>
      <c r="CV15" s="5">
        <v>2515.28999999999</v>
      </c>
      <c r="CW15" s="5">
        <v>2515.2999999999902</v>
      </c>
      <c r="CX15" s="5">
        <v>2515.28999999999</v>
      </c>
      <c r="CY15" s="3">
        <v>2437.0099969482399</v>
      </c>
      <c r="CZ15" s="3">
        <v>2436.9899969482399</v>
      </c>
      <c r="DA15" s="3">
        <v>2437.0099969482399</v>
      </c>
      <c r="DB15" s="3">
        <v>2436.9899969482399</v>
      </c>
      <c r="DC15">
        <v>2515.2999999999902</v>
      </c>
      <c r="DD15">
        <v>125.77500000000001</v>
      </c>
      <c r="DE15" s="3">
        <v>78.290003051757793</v>
      </c>
      <c r="DF15" s="3">
        <v>78.290003051757793</v>
      </c>
      <c r="DG15" s="3" t="s">
        <v>139</v>
      </c>
      <c r="DH15" t="s">
        <v>133</v>
      </c>
      <c r="DJ15" s="2">
        <v>1.5</v>
      </c>
      <c r="DK15" t="s">
        <v>133</v>
      </c>
      <c r="DL15">
        <v>321</v>
      </c>
      <c r="DM15">
        <v>3</v>
      </c>
      <c r="DN15" t="s">
        <v>147</v>
      </c>
      <c r="DO15" t="s">
        <v>245</v>
      </c>
      <c r="DP15" t="s">
        <v>261</v>
      </c>
      <c r="DQ15" t="s">
        <v>166</v>
      </c>
      <c r="DR15" t="s">
        <v>167</v>
      </c>
      <c r="DS15" t="s">
        <v>143</v>
      </c>
      <c r="DT15" t="s">
        <v>168</v>
      </c>
      <c r="DU15">
        <v>1</v>
      </c>
      <c r="DV15">
        <v>1</v>
      </c>
      <c r="DW15" t="s">
        <v>262</v>
      </c>
      <c r="DX15" t="s">
        <v>152</v>
      </c>
      <c r="DY15">
        <v>25.067260626732601</v>
      </c>
      <c r="DZ15">
        <v>55.206688418984399</v>
      </c>
      <c r="EA15" t="s">
        <v>263</v>
      </c>
      <c r="EB15" t="s">
        <v>153</v>
      </c>
      <c r="EC15">
        <v>25.067378099999999</v>
      </c>
      <c r="ED15">
        <v>55.206619400000001</v>
      </c>
      <c r="EE15">
        <v>2</v>
      </c>
      <c r="EF15" t="s">
        <v>133</v>
      </c>
      <c r="EI15" s="25">
        <f t="shared" si="0"/>
        <v>2199</v>
      </c>
      <c r="EJ15" s="25">
        <f t="shared" si="1"/>
        <v>1</v>
      </c>
      <c r="EK15" s="27">
        <f t="shared" si="23"/>
        <v>2198.9899999999998</v>
      </c>
      <c r="EL15" s="21">
        <f t="shared" si="8"/>
        <v>-9.1552730282273842E-5</v>
      </c>
      <c r="EM15" s="25">
        <f>SUM(BZ15,CB15:CO15)</f>
        <v>2515.2999999999902</v>
      </c>
      <c r="EN15" s="21">
        <f>EM15-CU15</f>
        <v>0</v>
      </c>
      <c r="EO15" s="25">
        <f t="shared" si="9"/>
        <v>2515.28999999999</v>
      </c>
      <c r="EP15" s="21">
        <f t="shared" si="10"/>
        <v>0</v>
      </c>
      <c r="EQ15" s="21" t="str">
        <f t="shared" si="3"/>
        <v>okay</v>
      </c>
      <c r="ER15" s="3">
        <f t="shared" si="11"/>
        <v>78.3</v>
      </c>
      <c r="ES15" s="3">
        <f t="shared" si="4"/>
        <v>1</v>
      </c>
      <c r="ET15" s="3">
        <f t="shared" si="12"/>
        <v>78.3</v>
      </c>
      <c r="EU15" s="3">
        <f t="shared" si="5"/>
        <v>0.01</v>
      </c>
      <c r="EV15" s="3">
        <f t="shared" si="13"/>
        <v>78.289999999999992</v>
      </c>
      <c r="EW15" s="21">
        <f t="shared" si="14"/>
        <v>0</v>
      </c>
      <c r="EX15" s="19">
        <f t="shared" si="6"/>
        <v>2515.2999999999902</v>
      </c>
      <c r="EY15" s="19">
        <f>ET15</f>
        <v>78.3</v>
      </c>
      <c r="EZ15" s="19">
        <f>EU15</f>
        <v>0.01</v>
      </c>
      <c r="FA15" s="19">
        <f t="shared" si="15"/>
        <v>78.289999999999992</v>
      </c>
      <c r="FB15" s="19">
        <f t="shared" si="16"/>
        <v>2437.0099999999902</v>
      </c>
      <c r="FC15" s="21">
        <f t="shared" si="17"/>
        <v>0</v>
      </c>
      <c r="FD15" s="19">
        <f t="shared" si="18"/>
        <v>2515.2999999999902</v>
      </c>
      <c r="FE15" s="19">
        <f t="shared" si="19"/>
        <v>78.3</v>
      </c>
      <c r="FF15" s="19">
        <f t="shared" si="20"/>
        <v>0.01</v>
      </c>
      <c r="FG15" s="19">
        <f t="shared" si="21"/>
        <v>78.31</v>
      </c>
      <c r="FH15" s="19">
        <f t="shared" si="7"/>
        <v>2436.9899999999902</v>
      </c>
      <c r="FI15" s="21">
        <f t="shared" si="22"/>
        <v>0</v>
      </c>
    </row>
    <row r="16" spans="1:165" x14ac:dyDescent="0.25">
      <c r="A16">
        <v>241408</v>
      </c>
      <c r="B16" t="s">
        <v>133</v>
      </c>
      <c r="C16" s="1">
        <v>45294</v>
      </c>
      <c r="D16" s="2">
        <v>45294.86414351852</v>
      </c>
      <c r="E16">
        <v>2024</v>
      </c>
      <c r="F16" t="s">
        <v>1749</v>
      </c>
      <c r="G16">
        <v>1</v>
      </c>
      <c r="H16">
        <v>3</v>
      </c>
      <c r="I16">
        <v>1</v>
      </c>
      <c r="J16">
        <v>4</v>
      </c>
      <c r="K16" t="s">
        <v>226</v>
      </c>
      <c r="L16">
        <v>20</v>
      </c>
      <c r="M16">
        <v>1</v>
      </c>
      <c r="N16">
        <v>0</v>
      </c>
      <c r="O16" s="1">
        <v>45294</v>
      </c>
      <c r="P16" s="2">
        <v>45294.916666666664</v>
      </c>
      <c r="Q16">
        <v>2024</v>
      </c>
      <c r="R16" t="s">
        <v>1749</v>
      </c>
      <c r="S16">
        <v>1</v>
      </c>
      <c r="T16">
        <v>3</v>
      </c>
      <c r="U16">
        <v>1</v>
      </c>
      <c r="V16">
        <v>4</v>
      </c>
      <c r="W16" t="s">
        <v>226</v>
      </c>
      <c r="X16">
        <v>22</v>
      </c>
      <c r="Y16" s="1">
        <v>45324</v>
      </c>
      <c r="Z16" s="2">
        <v>45324.395833333336</v>
      </c>
      <c r="AA16">
        <v>2024</v>
      </c>
      <c r="AB16" t="s">
        <v>1749</v>
      </c>
      <c r="AC16">
        <v>2</v>
      </c>
      <c r="AD16">
        <v>2</v>
      </c>
      <c r="AE16">
        <v>5</v>
      </c>
      <c r="AF16">
        <v>6</v>
      </c>
      <c r="AG16" t="s">
        <v>241</v>
      </c>
      <c r="AH16">
        <v>9</v>
      </c>
      <c r="AI16" t="s">
        <v>155</v>
      </c>
      <c r="AJ16" t="s">
        <v>128</v>
      </c>
      <c r="AK16" t="s">
        <v>129</v>
      </c>
      <c r="AL16" t="s">
        <v>155</v>
      </c>
      <c r="AM16">
        <v>0</v>
      </c>
      <c r="AN16" t="s">
        <v>131</v>
      </c>
      <c r="AO16" t="s">
        <v>132</v>
      </c>
      <c r="AP16" t="s">
        <v>133</v>
      </c>
      <c r="AQ16">
        <v>0</v>
      </c>
      <c r="AR16">
        <v>0</v>
      </c>
      <c r="AS16">
        <v>0</v>
      </c>
      <c r="AT16" t="s">
        <v>233</v>
      </c>
      <c r="AU16" t="s">
        <v>135</v>
      </c>
      <c r="AV16" t="s">
        <v>136</v>
      </c>
      <c r="AW16" t="s">
        <v>133</v>
      </c>
      <c r="AX16" t="s">
        <v>133</v>
      </c>
      <c r="AY16" t="s">
        <v>138</v>
      </c>
      <c r="AZ16" t="s">
        <v>133</v>
      </c>
      <c r="BA16" t="s">
        <v>139</v>
      </c>
      <c r="BC16">
        <v>3</v>
      </c>
      <c r="BD16">
        <v>2</v>
      </c>
      <c r="BE16">
        <v>1</v>
      </c>
      <c r="BF16">
        <v>0</v>
      </c>
      <c r="BG16">
        <v>550505</v>
      </c>
      <c r="BH16" t="s">
        <v>264</v>
      </c>
      <c r="BI16" t="s">
        <v>265</v>
      </c>
      <c r="BJ16" t="s">
        <v>266</v>
      </c>
      <c r="BK16" s="1">
        <v>34700</v>
      </c>
      <c r="BL16">
        <v>29</v>
      </c>
      <c r="BM16" t="s">
        <v>143</v>
      </c>
      <c r="BN16" t="s">
        <v>146</v>
      </c>
      <c r="BO16" s="3">
        <v>30</v>
      </c>
      <c r="BP16" s="3">
        <v>0</v>
      </c>
      <c r="BQ16">
        <v>0</v>
      </c>
      <c r="BR16" s="3">
        <v>113.3</v>
      </c>
      <c r="BS16" s="3">
        <v>6.63</v>
      </c>
      <c r="BT16" s="3">
        <v>5</v>
      </c>
      <c r="BU16" s="3">
        <v>0</v>
      </c>
      <c r="BV16" s="3">
        <v>0</v>
      </c>
      <c r="BW16" t="s">
        <v>144</v>
      </c>
      <c r="BX16">
        <v>89.96</v>
      </c>
      <c r="BY16" t="s">
        <v>183</v>
      </c>
      <c r="BZ16" s="3">
        <v>3399</v>
      </c>
      <c r="CA16" s="3">
        <v>3399.0000915527298</v>
      </c>
      <c r="CB16">
        <v>0</v>
      </c>
      <c r="CC16">
        <v>39</v>
      </c>
      <c r="CD16">
        <v>39</v>
      </c>
      <c r="CE16">
        <v>150</v>
      </c>
      <c r="CF16">
        <v>198.9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198.9</v>
      </c>
      <c r="CQ16" s="3">
        <v>0</v>
      </c>
      <c r="CR16" s="3">
        <v>0</v>
      </c>
      <c r="CS16">
        <v>191.29499999999899</v>
      </c>
      <c r="CT16">
        <v>191.29499999999999</v>
      </c>
      <c r="CU16" s="3">
        <v>3825.9</v>
      </c>
      <c r="CV16" s="5">
        <v>3825.9</v>
      </c>
      <c r="CW16" s="5">
        <v>3825.9</v>
      </c>
      <c r="CX16" s="5">
        <v>3825.9</v>
      </c>
      <c r="CY16" s="3">
        <v>3825.9</v>
      </c>
      <c r="CZ16" s="3">
        <v>3825.9</v>
      </c>
      <c r="DA16" s="3">
        <v>3825.9</v>
      </c>
      <c r="DB16" s="3">
        <v>3825.9</v>
      </c>
      <c r="DC16">
        <v>3825.9</v>
      </c>
      <c r="DD16">
        <v>191.29499999999999</v>
      </c>
      <c r="DE16" s="3">
        <v>0</v>
      </c>
      <c r="DF16" s="3">
        <v>0</v>
      </c>
      <c r="DG16" s="3" t="s">
        <v>146</v>
      </c>
      <c r="DH16" t="s">
        <v>133</v>
      </c>
      <c r="DJ16" s="2">
        <v>1.5</v>
      </c>
      <c r="DL16">
        <v>580</v>
      </c>
      <c r="DM16" t="s">
        <v>133</v>
      </c>
      <c r="DN16" t="s">
        <v>147</v>
      </c>
      <c r="DO16" t="s">
        <v>267</v>
      </c>
      <c r="DP16" t="s">
        <v>133</v>
      </c>
      <c r="DQ16" t="s">
        <v>133</v>
      </c>
      <c r="DR16" t="s">
        <v>133</v>
      </c>
      <c r="DS16" t="s">
        <v>143</v>
      </c>
      <c r="DT16" t="s">
        <v>150</v>
      </c>
      <c r="DU16">
        <v>1</v>
      </c>
      <c r="DV16">
        <v>2</v>
      </c>
      <c r="DW16" t="s">
        <v>268</v>
      </c>
      <c r="DX16" t="s">
        <v>152</v>
      </c>
      <c r="DY16">
        <v>24.310612640845601</v>
      </c>
      <c r="DZ16">
        <v>54.4958557561039</v>
      </c>
      <c r="EA16" t="s">
        <v>269</v>
      </c>
      <c r="EB16" t="s">
        <v>153</v>
      </c>
      <c r="EC16">
        <v>24.418357985755001</v>
      </c>
      <c r="ED16">
        <v>54.439994730055297</v>
      </c>
      <c r="EE16" t="s">
        <v>133</v>
      </c>
      <c r="EF16" t="s">
        <v>133</v>
      </c>
      <c r="EI16" s="25">
        <f t="shared" si="0"/>
        <v>3399</v>
      </c>
      <c r="EJ16" s="25">
        <f t="shared" si="1"/>
        <v>1</v>
      </c>
      <c r="EK16" s="27">
        <f t="shared" si="23"/>
        <v>3399</v>
      </c>
      <c r="EL16" s="21">
        <f t="shared" si="8"/>
        <v>-9.1552729827526491E-5</v>
      </c>
      <c r="EM16" s="25">
        <f>SUM(BZ16,CB16:CO16)</f>
        <v>3825.9</v>
      </c>
      <c r="EN16" s="21">
        <f>EM16-CU16</f>
        <v>0</v>
      </c>
      <c r="EO16" s="25">
        <f t="shared" si="9"/>
        <v>3825.9</v>
      </c>
      <c r="EP16" s="21">
        <f t="shared" si="10"/>
        <v>0</v>
      </c>
      <c r="EQ16" s="21" t="str">
        <f t="shared" si="3"/>
        <v>okay</v>
      </c>
      <c r="ER16" s="3">
        <f t="shared" si="11"/>
        <v>124.92999999999999</v>
      </c>
      <c r="ES16" s="3">
        <f t="shared" si="4"/>
        <v>0</v>
      </c>
      <c r="ET16" s="3">
        <f t="shared" si="12"/>
        <v>0</v>
      </c>
      <c r="EU16" s="3">
        <f t="shared" si="5"/>
        <v>0</v>
      </c>
      <c r="EV16" s="3">
        <f t="shared" si="13"/>
        <v>0</v>
      </c>
      <c r="EW16" s="21">
        <f t="shared" si="14"/>
        <v>0</v>
      </c>
      <c r="EX16" s="19">
        <f t="shared" si="6"/>
        <v>3825.9</v>
      </c>
      <c r="EY16" s="19">
        <f>ET16</f>
        <v>0</v>
      </c>
      <c r="EZ16" s="19">
        <f>EU16</f>
        <v>0</v>
      </c>
      <c r="FA16" s="19">
        <f t="shared" si="15"/>
        <v>0</v>
      </c>
      <c r="FB16" s="19">
        <f t="shared" si="16"/>
        <v>3825.9</v>
      </c>
      <c r="FC16" s="21">
        <f t="shared" si="17"/>
        <v>0</v>
      </c>
      <c r="FD16" s="19">
        <f t="shared" si="18"/>
        <v>3825.9</v>
      </c>
      <c r="FE16" s="19">
        <f t="shared" si="19"/>
        <v>0</v>
      </c>
      <c r="FF16" s="19">
        <f t="shared" si="20"/>
        <v>0</v>
      </c>
      <c r="FG16" s="19">
        <f t="shared" si="21"/>
        <v>0</v>
      </c>
      <c r="FH16" s="19">
        <f t="shared" si="7"/>
        <v>3825.9</v>
      </c>
      <c r="FI16" s="21">
        <f t="shared" si="22"/>
        <v>0</v>
      </c>
    </row>
    <row r="17" spans="1:165" x14ac:dyDescent="0.25">
      <c r="A17">
        <v>241411</v>
      </c>
      <c r="B17" t="s">
        <v>270</v>
      </c>
      <c r="C17" s="1">
        <v>45294</v>
      </c>
      <c r="D17" s="2">
        <v>45294.87296296296</v>
      </c>
      <c r="E17">
        <v>2024</v>
      </c>
      <c r="F17" t="s">
        <v>1749</v>
      </c>
      <c r="G17">
        <v>1</v>
      </c>
      <c r="H17">
        <v>3</v>
      </c>
      <c r="I17">
        <v>1</v>
      </c>
      <c r="J17">
        <v>4</v>
      </c>
      <c r="K17" t="s">
        <v>226</v>
      </c>
      <c r="L17">
        <v>20</v>
      </c>
      <c r="M17">
        <v>1</v>
      </c>
      <c r="N17">
        <v>1</v>
      </c>
      <c r="O17" s="1">
        <v>45298</v>
      </c>
      <c r="P17" s="2">
        <v>45298.520833333336</v>
      </c>
      <c r="Q17">
        <v>2024</v>
      </c>
      <c r="R17" t="s">
        <v>1749</v>
      </c>
      <c r="S17">
        <v>1</v>
      </c>
      <c r="T17">
        <v>7</v>
      </c>
      <c r="U17">
        <v>1</v>
      </c>
      <c r="V17">
        <v>1</v>
      </c>
      <c r="W17" t="s">
        <v>172</v>
      </c>
      <c r="X17">
        <v>12</v>
      </c>
      <c r="Y17" s="1">
        <v>45358</v>
      </c>
      <c r="Z17" s="2">
        <v>45358.520833333336</v>
      </c>
      <c r="AA17">
        <v>2024</v>
      </c>
      <c r="AB17" t="s">
        <v>1749</v>
      </c>
      <c r="AC17">
        <v>3</v>
      </c>
      <c r="AD17">
        <v>7</v>
      </c>
      <c r="AE17">
        <v>10</v>
      </c>
      <c r="AF17">
        <v>5</v>
      </c>
      <c r="AG17" t="s">
        <v>125</v>
      </c>
      <c r="AH17">
        <v>12</v>
      </c>
      <c r="AI17" t="s">
        <v>127</v>
      </c>
      <c r="AJ17" t="s">
        <v>128</v>
      </c>
      <c r="AK17" t="s">
        <v>129</v>
      </c>
      <c r="AL17" t="s">
        <v>130</v>
      </c>
      <c r="AM17">
        <v>4</v>
      </c>
      <c r="AN17" t="s">
        <v>131</v>
      </c>
      <c r="AO17" t="s">
        <v>132</v>
      </c>
      <c r="AP17" t="s">
        <v>133</v>
      </c>
      <c r="AQ17">
        <v>0</v>
      </c>
      <c r="AR17">
        <v>0</v>
      </c>
      <c r="AS17">
        <v>0</v>
      </c>
      <c r="AT17" t="s">
        <v>134</v>
      </c>
      <c r="AU17" t="s">
        <v>271</v>
      </c>
      <c r="AV17" t="s">
        <v>136</v>
      </c>
      <c r="AW17" t="s">
        <v>272</v>
      </c>
      <c r="AX17" t="s">
        <v>272</v>
      </c>
      <c r="AY17" t="s">
        <v>159</v>
      </c>
      <c r="AZ17" t="s">
        <v>133</v>
      </c>
      <c r="BA17" t="s">
        <v>139</v>
      </c>
      <c r="BC17">
        <v>6</v>
      </c>
      <c r="BD17">
        <v>0</v>
      </c>
      <c r="BE17">
        <v>6</v>
      </c>
      <c r="BF17">
        <v>0</v>
      </c>
      <c r="BG17">
        <v>393896</v>
      </c>
      <c r="BH17" t="s">
        <v>273</v>
      </c>
      <c r="BI17" t="s">
        <v>274</v>
      </c>
      <c r="BJ17" t="s">
        <v>275</v>
      </c>
      <c r="BK17" s="1">
        <v>33787</v>
      </c>
      <c r="BL17">
        <v>32</v>
      </c>
      <c r="BM17" t="s">
        <v>143</v>
      </c>
      <c r="BN17" t="s">
        <v>139</v>
      </c>
      <c r="BO17" s="3">
        <v>60</v>
      </c>
      <c r="BP17" s="3">
        <v>30</v>
      </c>
      <c r="BQ17">
        <v>0</v>
      </c>
      <c r="BR17" s="3">
        <v>51.63</v>
      </c>
      <c r="BS17" s="3">
        <v>4.97</v>
      </c>
      <c r="BT17" s="3">
        <v>4.25</v>
      </c>
      <c r="BU17" s="3">
        <v>0</v>
      </c>
      <c r="BV17" s="3">
        <v>0</v>
      </c>
      <c r="BW17" t="s">
        <v>144</v>
      </c>
      <c r="BX17">
        <v>51.63</v>
      </c>
      <c r="BY17" t="s">
        <v>145</v>
      </c>
      <c r="BZ17" s="3">
        <v>3097.8</v>
      </c>
      <c r="CA17" s="3">
        <v>1548.90003204345</v>
      </c>
      <c r="CB17">
        <v>0</v>
      </c>
      <c r="CC17">
        <v>39</v>
      </c>
      <c r="CD17">
        <v>39</v>
      </c>
      <c r="CE17">
        <v>255</v>
      </c>
      <c r="CF17">
        <v>298.2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298.2</v>
      </c>
      <c r="CQ17" s="3">
        <v>0</v>
      </c>
      <c r="CR17" s="3">
        <v>0</v>
      </c>
      <c r="CS17">
        <v>186.44499999999999</v>
      </c>
      <c r="CT17">
        <v>1972.915</v>
      </c>
      <c r="CU17" s="3">
        <v>3729</v>
      </c>
      <c r="CV17" s="5">
        <v>3729</v>
      </c>
      <c r="CW17" s="5">
        <v>3729</v>
      </c>
      <c r="CX17" s="5">
        <v>3729</v>
      </c>
      <c r="CY17" s="3">
        <v>1903.4999679565401</v>
      </c>
      <c r="CZ17" s="3">
        <v>1903.4999679565401</v>
      </c>
      <c r="DA17" s="3">
        <v>1903.4999679565401</v>
      </c>
      <c r="DB17" s="3">
        <v>1903.4999679565401</v>
      </c>
      <c r="DC17">
        <v>3729</v>
      </c>
      <c r="DD17">
        <v>1972.915</v>
      </c>
      <c r="DE17" s="3">
        <v>1825.5000320434499</v>
      </c>
      <c r="DF17" s="3">
        <v>1825.5000320434499</v>
      </c>
      <c r="DG17" s="3" t="s">
        <v>139</v>
      </c>
      <c r="DH17" t="s">
        <v>133</v>
      </c>
      <c r="DJ17" s="2">
        <v>1.5</v>
      </c>
      <c r="DK17" t="s">
        <v>133</v>
      </c>
      <c r="DL17">
        <v>351</v>
      </c>
      <c r="DM17">
        <v>3</v>
      </c>
      <c r="DN17" t="s">
        <v>191</v>
      </c>
      <c r="DO17" t="s">
        <v>220</v>
      </c>
      <c r="DP17" t="s">
        <v>276</v>
      </c>
      <c r="DQ17" t="s">
        <v>277</v>
      </c>
      <c r="DR17" t="s">
        <v>278</v>
      </c>
      <c r="DS17" t="s">
        <v>143</v>
      </c>
      <c r="DT17" t="s">
        <v>150</v>
      </c>
      <c r="DU17">
        <v>1</v>
      </c>
      <c r="DV17">
        <v>2</v>
      </c>
      <c r="DW17" t="s">
        <v>279</v>
      </c>
      <c r="DX17" t="s">
        <v>152</v>
      </c>
      <c r="DY17">
        <v>24.511192699999999</v>
      </c>
      <c r="DZ17">
        <v>54.409603199999999</v>
      </c>
      <c r="EA17" t="s">
        <v>279</v>
      </c>
      <c r="EB17" t="s">
        <v>153</v>
      </c>
      <c r="EC17">
        <v>24.511192699999999</v>
      </c>
      <c r="ED17">
        <v>54.409603199999999</v>
      </c>
      <c r="EE17" t="s">
        <v>133</v>
      </c>
      <c r="EF17" t="s">
        <v>133</v>
      </c>
      <c r="EI17" s="25">
        <f t="shared" si="0"/>
        <v>1548.9</v>
      </c>
      <c r="EJ17" s="25">
        <f t="shared" si="1"/>
        <v>1</v>
      </c>
      <c r="EK17" s="27">
        <f t="shared" si="23"/>
        <v>1548.9</v>
      </c>
      <c r="EL17" s="21">
        <f t="shared" si="8"/>
        <v>-3.2043449891716591E-5</v>
      </c>
      <c r="EM17" s="25">
        <f>SUM(BZ17,CB17:CO17)</f>
        <v>3729</v>
      </c>
      <c r="EN17" s="21">
        <f>EM17-CU17</f>
        <v>0</v>
      </c>
      <c r="EO17" s="25">
        <f t="shared" si="9"/>
        <v>3729</v>
      </c>
      <c r="EP17" s="21">
        <f t="shared" si="10"/>
        <v>0</v>
      </c>
      <c r="EQ17" s="21" t="str">
        <f t="shared" si="3"/>
        <v>okay</v>
      </c>
      <c r="ER17" s="3">
        <f t="shared" si="11"/>
        <v>60.85</v>
      </c>
      <c r="ES17" s="3">
        <f t="shared" si="4"/>
        <v>30</v>
      </c>
      <c r="ET17" s="3">
        <f t="shared" si="12"/>
        <v>1825.5</v>
      </c>
      <c r="EU17" s="3">
        <f t="shared" si="5"/>
        <v>0</v>
      </c>
      <c r="EV17" s="3">
        <f t="shared" si="13"/>
        <v>1825.5</v>
      </c>
      <c r="EW17" s="21">
        <f t="shared" si="14"/>
        <v>0</v>
      </c>
      <c r="EX17" s="19">
        <f t="shared" si="6"/>
        <v>3729</v>
      </c>
      <c r="EY17" s="19">
        <f>ET17</f>
        <v>1825.5</v>
      </c>
      <c r="EZ17" s="19">
        <f>EU17</f>
        <v>0</v>
      </c>
      <c r="FA17" s="19">
        <f t="shared" si="15"/>
        <v>1825.5</v>
      </c>
      <c r="FB17" s="19">
        <f t="shared" si="16"/>
        <v>1903.5</v>
      </c>
      <c r="FC17" s="21">
        <f t="shared" si="17"/>
        <v>0</v>
      </c>
      <c r="FD17" s="19">
        <f t="shared" si="18"/>
        <v>3729</v>
      </c>
      <c r="FE17" s="19">
        <f t="shared" si="19"/>
        <v>1825.5</v>
      </c>
      <c r="FF17" s="19">
        <f t="shared" si="20"/>
        <v>0</v>
      </c>
      <c r="FG17" s="19">
        <f t="shared" si="21"/>
        <v>1825.5</v>
      </c>
      <c r="FH17" s="19">
        <f t="shared" si="7"/>
        <v>1903.5</v>
      </c>
      <c r="FI17" s="21">
        <f t="shared" si="22"/>
        <v>0</v>
      </c>
    </row>
    <row r="18" spans="1:165" x14ac:dyDescent="0.25">
      <c r="A18">
        <v>241426</v>
      </c>
      <c r="B18" t="s">
        <v>280</v>
      </c>
      <c r="C18" s="1">
        <v>45294</v>
      </c>
      <c r="D18" s="2">
        <v>45294.939687500002</v>
      </c>
      <c r="E18">
        <v>2024</v>
      </c>
      <c r="F18" t="s">
        <v>1749</v>
      </c>
      <c r="G18">
        <v>1</v>
      </c>
      <c r="H18">
        <v>3</v>
      </c>
      <c r="I18">
        <v>1</v>
      </c>
      <c r="J18">
        <v>4</v>
      </c>
      <c r="K18" t="s">
        <v>226</v>
      </c>
      <c r="L18">
        <v>22</v>
      </c>
      <c r="M18">
        <v>1</v>
      </c>
      <c r="N18">
        <v>1</v>
      </c>
      <c r="O18" s="1">
        <v>45295</v>
      </c>
      <c r="P18" s="2">
        <v>45295.423611111109</v>
      </c>
      <c r="Q18">
        <v>2024</v>
      </c>
      <c r="R18" t="s">
        <v>1749</v>
      </c>
      <c r="S18">
        <v>1</v>
      </c>
      <c r="T18">
        <v>4</v>
      </c>
      <c r="U18">
        <v>1</v>
      </c>
      <c r="V18">
        <v>5</v>
      </c>
      <c r="W18" t="s">
        <v>125</v>
      </c>
      <c r="X18">
        <v>10</v>
      </c>
      <c r="Y18" s="1">
        <v>45331</v>
      </c>
      <c r="Z18" s="2">
        <v>45331.395833333336</v>
      </c>
      <c r="AA18">
        <v>2024</v>
      </c>
      <c r="AB18" t="s">
        <v>1749</v>
      </c>
      <c r="AC18">
        <v>2</v>
      </c>
      <c r="AD18">
        <v>9</v>
      </c>
      <c r="AE18">
        <v>6</v>
      </c>
      <c r="AF18">
        <v>6</v>
      </c>
      <c r="AG18" t="s">
        <v>241</v>
      </c>
      <c r="AH18">
        <v>9</v>
      </c>
      <c r="AI18" t="s">
        <v>127</v>
      </c>
      <c r="AJ18" t="s">
        <v>128</v>
      </c>
      <c r="AK18" t="s">
        <v>129</v>
      </c>
      <c r="AL18" t="s">
        <v>173</v>
      </c>
      <c r="AM18">
        <v>1</v>
      </c>
      <c r="AN18" t="s">
        <v>131</v>
      </c>
      <c r="AO18" t="s">
        <v>132</v>
      </c>
      <c r="AP18" t="s">
        <v>133</v>
      </c>
      <c r="AQ18">
        <v>0</v>
      </c>
      <c r="AR18">
        <v>0</v>
      </c>
      <c r="AS18">
        <v>0</v>
      </c>
      <c r="AT18" t="s">
        <v>134</v>
      </c>
      <c r="AU18" t="s">
        <v>135</v>
      </c>
      <c r="AV18" t="s">
        <v>136</v>
      </c>
      <c r="AW18" t="s">
        <v>272</v>
      </c>
      <c r="AX18" t="s">
        <v>272</v>
      </c>
      <c r="AY18" t="s">
        <v>138</v>
      </c>
      <c r="AZ18" t="s">
        <v>133</v>
      </c>
      <c r="BA18" t="s">
        <v>139</v>
      </c>
      <c r="BC18">
        <v>3</v>
      </c>
      <c r="BD18">
        <v>2</v>
      </c>
      <c r="BE18">
        <v>1</v>
      </c>
      <c r="BF18">
        <v>0</v>
      </c>
      <c r="BG18">
        <v>550505</v>
      </c>
      <c r="BH18" t="s">
        <v>264</v>
      </c>
      <c r="BI18" t="s">
        <v>265</v>
      </c>
      <c r="BJ18" t="s">
        <v>266</v>
      </c>
      <c r="BK18" s="1">
        <v>34700</v>
      </c>
      <c r="BL18">
        <v>29</v>
      </c>
      <c r="BM18" t="s">
        <v>143</v>
      </c>
      <c r="BN18" t="s">
        <v>146</v>
      </c>
      <c r="BO18" s="3">
        <v>36</v>
      </c>
      <c r="BP18" s="3">
        <v>6</v>
      </c>
      <c r="BQ18">
        <v>0</v>
      </c>
      <c r="BR18" s="3">
        <v>113.3</v>
      </c>
      <c r="BS18" s="3">
        <v>6.63</v>
      </c>
      <c r="BT18" s="3">
        <v>2.63888888888888</v>
      </c>
      <c r="BU18" s="3">
        <v>0</v>
      </c>
      <c r="BV18" s="3">
        <v>0</v>
      </c>
      <c r="BW18" t="s">
        <v>144</v>
      </c>
      <c r="BX18">
        <v>89.96</v>
      </c>
      <c r="BY18" t="s">
        <v>183</v>
      </c>
      <c r="BZ18" s="3">
        <v>4078.7999999999902</v>
      </c>
      <c r="CA18" s="3">
        <v>3399.0000915527298</v>
      </c>
      <c r="CB18">
        <v>0</v>
      </c>
      <c r="CC18">
        <v>39</v>
      </c>
      <c r="CD18">
        <v>39</v>
      </c>
      <c r="CE18">
        <v>95</v>
      </c>
      <c r="CF18">
        <v>238.67999999999901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238.67999999999901</v>
      </c>
      <c r="CQ18" s="3">
        <v>0</v>
      </c>
      <c r="CR18" s="3">
        <v>0</v>
      </c>
      <c r="CS18">
        <v>224.52399999999901</v>
      </c>
      <c r="CT18">
        <v>224.524</v>
      </c>
      <c r="CU18" s="3">
        <v>4490.4799999999896</v>
      </c>
      <c r="CV18" s="5">
        <v>4490.4799999999896</v>
      </c>
      <c r="CW18" s="5">
        <v>4490.4799999999896</v>
      </c>
      <c r="CX18" s="5">
        <v>4490.4799999999896</v>
      </c>
      <c r="CY18" s="3">
        <v>3755.0666483561099</v>
      </c>
      <c r="CZ18" s="3">
        <v>3755.0666483561099</v>
      </c>
      <c r="DA18" s="3">
        <v>3755.0666483561099</v>
      </c>
      <c r="DB18" s="3">
        <v>3755.0666483561099</v>
      </c>
      <c r="DC18">
        <v>4490.4799999999896</v>
      </c>
      <c r="DD18">
        <v>224.524</v>
      </c>
      <c r="DE18" s="3">
        <v>735.41335164387999</v>
      </c>
      <c r="DF18" s="3">
        <v>735.41335164387999</v>
      </c>
      <c r="DG18" s="3" t="s">
        <v>139</v>
      </c>
      <c r="DH18" t="s">
        <v>133</v>
      </c>
      <c r="DJ18" s="2">
        <v>1.5</v>
      </c>
      <c r="DL18">
        <v>580</v>
      </c>
      <c r="DM18">
        <v>3</v>
      </c>
      <c r="DN18" t="s">
        <v>147</v>
      </c>
      <c r="DO18" t="s">
        <v>267</v>
      </c>
      <c r="DP18" t="s">
        <v>281</v>
      </c>
      <c r="DQ18" t="s">
        <v>282</v>
      </c>
      <c r="DR18" t="s">
        <v>167</v>
      </c>
      <c r="DS18" t="s">
        <v>143</v>
      </c>
      <c r="DT18" t="s">
        <v>150</v>
      </c>
      <c r="DU18">
        <v>1</v>
      </c>
      <c r="DV18">
        <v>2</v>
      </c>
      <c r="DW18" t="s">
        <v>269</v>
      </c>
      <c r="DX18" t="s">
        <v>152</v>
      </c>
      <c r="DY18">
        <v>24.418303644818</v>
      </c>
      <c r="DZ18">
        <v>54.440032951533702</v>
      </c>
      <c r="EA18" t="s">
        <v>283</v>
      </c>
      <c r="EB18" t="s">
        <v>153</v>
      </c>
      <c r="EC18">
        <v>24.4407298094923</v>
      </c>
      <c r="ED18">
        <v>54.595114588737403</v>
      </c>
      <c r="EE18" t="s">
        <v>133</v>
      </c>
      <c r="EF18" t="s">
        <v>133</v>
      </c>
      <c r="EI18" s="25">
        <f t="shared" si="0"/>
        <v>3399</v>
      </c>
      <c r="EJ18" s="25">
        <f t="shared" si="1"/>
        <v>1</v>
      </c>
      <c r="EK18" s="27">
        <f t="shared" si="23"/>
        <v>3399</v>
      </c>
      <c r="EL18" s="21">
        <f t="shared" si="8"/>
        <v>-9.1552729827526491E-5</v>
      </c>
      <c r="EM18" s="25">
        <f>SUM(BZ18,CB18:CO18)</f>
        <v>4490.4799999999896</v>
      </c>
      <c r="EN18" s="21">
        <f>EM18-CU18</f>
        <v>0</v>
      </c>
      <c r="EO18" s="25">
        <f t="shared" si="9"/>
        <v>4490.4799999999896</v>
      </c>
      <c r="EP18" s="21">
        <f t="shared" si="10"/>
        <v>0</v>
      </c>
      <c r="EQ18" s="21" t="str">
        <f t="shared" si="3"/>
        <v>okay</v>
      </c>
      <c r="ER18" s="3">
        <f t="shared" si="11"/>
        <v>122.56888888888888</v>
      </c>
      <c r="ES18" s="3">
        <f t="shared" si="4"/>
        <v>6</v>
      </c>
      <c r="ET18" s="3">
        <f t="shared" si="12"/>
        <v>735.4133333333333</v>
      </c>
      <c r="EU18" s="3">
        <f t="shared" si="5"/>
        <v>0</v>
      </c>
      <c r="EV18" s="3">
        <f t="shared" si="13"/>
        <v>735.4133333333333</v>
      </c>
      <c r="EW18" s="21">
        <f t="shared" si="14"/>
        <v>0</v>
      </c>
      <c r="EX18" s="19">
        <f t="shared" si="6"/>
        <v>4490.4799999999896</v>
      </c>
      <c r="EY18" s="19">
        <f>ET18</f>
        <v>735.4133333333333</v>
      </c>
      <c r="EZ18" s="19">
        <f>EU18</f>
        <v>0</v>
      </c>
      <c r="FA18" s="19">
        <f t="shared" si="15"/>
        <v>735.4133333333333</v>
      </c>
      <c r="FB18" s="19">
        <f t="shared" si="16"/>
        <v>3755.0666666666561</v>
      </c>
      <c r="FC18" s="21">
        <f t="shared" si="17"/>
        <v>0</v>
      </c>
      <c r="FD18" s="19">
        <f t="shared" si="18"/>
        <v>4490.4799999999896</v>
      </c>
      <c r="FE18" s="19">
        <f t="shared" si="19"/>
        <v>735.4133333333333</v>
      </c>
      <c r="FF18" s="19">
        <f t="shared" si="20"/>
        <v>0</v>
      </c>
      <c r="FG18" s="19">
        <f t="shared" si="21"/>
        <v>735.4133333333333</v>
      </c>
      <c r="FH18" s="19">
        <f t="shared" si="7"/>
        <v>3755.0666666666561</v>
      </c>
      <c r="FI18" s="21">
        <f t="shared" si="22"/>
        <v>0</v>
      </c>
    </row>
    <row r="19" spans="1:165" x14ac:dyDescent="0.25">
      <c r="A19">
        <v>241477</v>
      </c>
      <c r="B19">
        <v>1100140662</v>
      </c>
      <c r="C19" s="1">
        <v>45295</v>
      </c>
      <c r="D19" s="2">
        <v>45295.40084490741</v>
      </c>
      <c r="E19">
        <v>2024</v>
      </c>
      <c r="F19" t="s">
        <v>1749</v>
      </c>
      <c r="G19">
        <v>1</v>
      </c>
      <c r="H19">
        <v>4</v>
      </c>
      <c r="I19">
        <v>1</v>
      </c>
      <c r="J19">
        <v>5</v>
      </c>
      <c r="K19" t="s">
        <v>125</v>
      </c>
      <c r="L19">
        <v>9</v>
      </c>
      <c r="M19">
        <v>1</v>
      </c>
      <c r="N19">
        <v>1</v>
      </c>
      <c r="O19" s="1">
        <v>45295</v>
      </c>
      <c r="P19" s="2">
        <v>45295.53125</v>
      </c>
      <c r="Q19">
        <v>2024</v>
      </c>
      <c r="R19" t="s">
        <v>1749</v>
      </c>
      <c r="S19">
        <v>1</v>
      </c>
      <c r="T19">
        <v>4</v>
      </c>
      <c r="U19">
        <v>1</v>
      </c>
      <c r="V19">
        <v>5</v>
      </c>
      <c r="W19" t="s">
        <v>125</v>
      </c>
      <c r="X19">
        <v>12</v>
      </c>
      <c r="Y19" s="1">
        <v>45340</v>
      </c>
      <c r="Z19" s="2">
        <v>45340.510416666664</v>
      </c>
      <c r="AA19">
        <v>2024</v>
      </c>
      <c r="AB19" t="s">
        <v>1749</v>
      </c>
      <c r="AC19">
        <v>2</v>
      </c>
      <c r="AD19">
        <v>18</v>
      </c>
      <c r="AE19">
        <v>7</v>
      </c>
      <c r="AF19">
        <v>1</v>
      </c>
      <c r="AG19" t="s">
        <v>172</v>
      </c>
      <c r="AH19">
        <v>12</v>
      </c>
      <c r="AI19" t="s">
        <v>155</v>
      </c>
      <c r="AJ19" t="s">
        <v>128</v>
      </c>
      <c r="AK19" t="s">
        <v>129</v>
      </c>
      <c r="AL19" t="s">
        <v>155</v>
      </c>
      <c r="AM19">
        <v>0</v>
      </c>
      <c r="AN19" t="s">
        <v>131</v>
      </c>
      <c r="AO19" t="s">
        <v>132</v>
      </c>
      <c r="AP19" t="s">
        <v>133</v>
      </c>
      <c r="AQ19">
        <v>0</v>
      </c>
      <c r="AR19">
        <v>0</v>
      </c>
      <c r="AS19">
        <v>0</v>
      </c>
      <c r="AT19" t="s">
        <v>134</v>
      </c>
      <c r="AU19" t="s">
        <v>135</v>
      </c>
      <c r="AV19" t="s">
        <v>136</v>
      </c>
      <c r="AW19" t="s">
        <v>137</v>
      </c>
      <c r="AX19" t="s">
        <v>137</v>
      </c>
      <c r="AY19" t="s">
        <v>159</v>
      </c>
      <c r="AZ19" t="s">
        <v>133</v>
      </c>
      <c r="BA19" t="s">
        <v>139</v>
      </c>
      <c r="BC19">
        <v>3</v>
      </c>
      <c r="BD19">
        <v>1</v>
      </c>
      <c r="BE19">
        <v>1</v>
      </c>
      <c r="BF19">
        <v>1</v>
      </c>
      <c r="BG19">
        <v>549331</v>
      </c>
      <c r="BH19" t="s">
        <v>284</v>
      </c>
      <c r="BI19" t="s">
        <v>285</v>
      </c>
      <c r="BJ19" t="s">
        <v>286</v>
      </c>
      <c r="BK19" s="1">
        <v>33787</v>
      </c>
      <c r="BL19">
        <v>32</v>
      </c>
      <c r="BM19" t="s">
        <v>143</v>
      </c>
      <c r="BN19" t="s">
        <v>139</v>
      </c>
      <c r="BO19" s="3">
        <v>45</v>
      </c>
      <c r="BP19" s="3">
        <v>14</v>
      </c>
      <c r="BQ19">
        <v>0</v>
      </c>
      <c r="BR19" s="3">
        <v>83.3</v>
      </c>
      <c r="BS19" s="3">
        <v>6.63</v>
      </c>
      <c r="BT19" s="3">
        <v>5</v>
      </c>
      <c r="BU19" s="3">
        <v>0</v>
      </c>
      <c r="BV19" s="3">
        <v>0</v>
      </c>
      <c r="BW19" t="s">
        <v>144</v>
      </c>
      <c r="BX19">
        <v>81.63</v>
      </c>
      <c r="BY19" t="s">
        <v>183</v>
      </c>
      <c r="BZ19" s="3">
        <v>3748.5</v>
      </c>
      <c r="CA19" s="3">
        <v>2582.3000946044899</v>
      </c>
      <c r="CB19">
        <v>0</v>
      </c>
      <c r="CC19">
        <v>39</v>
      </c>
      <c r="CD19">
        <v>39</v>
      </c>
      <c r="CE19">
        <v>225</v>
      </c>
      <c r="CF19">
        <v>298.35000000000002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298.35000000000002</v>
      </c>
      <c r="CQ19" s="3">
        <v>0</v>
      </c>
      <c r="CR19" s="3">
        <v>0</v>
      </c>
      <c r="CS19">
        <v>217.49099999999899</v>
      </c>
      <c r="CT19">
        <v>217.49100000000001</v>
      </c>
      <c r="CU19" s="3">
        <v>4349.8500000000004</v>
      </c>
      <c r="CV19" s="5">
        <v>4349.8500000000004</v>
      </c>
      <c r="CW19" s="5">
        <v>4349.8500000000004</v>
      </c>
      <c r="CX19" s="5">
        <v>4349.8500000000004</v>
      </c>
      <c r="CY19" s="3">
        <v>3020.8299572753899</v>
      </c>
      <c r="CZ19" s="3">
        <v>3020.8299572753899</v>
      </c>
      <c r="DA19" s="3">
        <v>3020.8299572753899</v>
      </c>
      <c r="DB19" s="3">
        <v>3020.8299572753899</v>
      </c>
      <c r="DC19">
        <v>4349.8500000000004</v>
      </c>
      <c r="DD19">
        <v>217.49100000000001</v>
      </c>
      <c r="DE19" s="3">
        <v>1329.0200427246</v>
      </c>
      <c r="DF19" s="3">
        <v>1329.0200427246</v>
      </c>
      <c r="DG19" s="3" t="s">
        <v>139</v>
      </c>
      <c r="DH19" t="s">
        <v>133</v>
      </c>
      <c r="DJ19" s="2">
        <v>1.5</v>
      </c>
      <c r="DK19" t="s">
        <v>133</v>
      </c>
      <c r="DL19">
        <v>265</v>
      </c>
      <c r="DM19">
        <v>2</v>
      </c>
      <c r="DN19" t="s">
        <v>191</v>
      </c>
      <c r="DO19" t="s">
        <v>287</v>
      </c>
      <c r="DP19">
        <v>6</v>
      </c>
      <c r="DQ19" t="s">
        <v>254</v>
      </c>
      <c r="DR19" t="s">
        <v>278</v>
      </c>
      <c r="DS19" t="s">
        <v>143</v>
      </c>
      <c r="DT19" t="s">
        <v>150</v>
      </c>
      <c r="DU19">
        <v>1</v>
      </c>
      <c r="DV19">
        <v>2</v>
      </c>
      <c r="DW19" t="s">
        <v>288</v>
      </c>
      <c r="DX19" t="s">
        <v>152</v>
      </c>
      <c r="DY19">
        <v>24.4238887327732</v>
      </c>
      <c r="DZ19">
        <v>54.473540782928403</v>
      </c>
      <c r="EA19" t="s">
        <v>289</v>
      </c>
      <c r="EB19" t="s">
        <v>153</v>
      </c>
      <c r="EC19">
        <v>24.3924750091672</v>
      </c>
      <c r="ED19">
        <v>54.4926287233829</v>
      </c>
      <c r="EE19">
        <v>7</v>
      </c>
      <c r="EF19" t="s">
        <v>133</v>
      </c>
      <c r="EI19" s="25">
        <f t="shared" si="0"/>
        <v>2582.2999999999997</v>
      </c>
      <c r="EJ19" s="25">
        <f t="shared" si="1"/>
        <v>1</v>
      </c>
      <c r="EK19" s="27">
        <f t="shared" si="23"/>
        <v>2582.2999999999997</v>
      </c>
      <c r="EL19" s="21">
        <f t="shared" si="8"/>
        <v>-9.4604490186611656E-5</v>
      </c>
      <c r="EM19" s="25">
        <f>SUM(BZ19,CB19:CO19)</f>
        <v>4349.8500000000004</v>
      </c>
      <c r="EN19" s="21">
        <f>EM19-CU19</f>
        <v>0</v>
      </c>
      <c r="EO19" s="25">
        <f t="shared" si="9"/>
        <v>4349.8500000000004</v>
      </c>
      <c r="EP19" s="21">
        <f t="shared" si="10"/>
        <v>0</v>
      </c>
      <c r="EQ19" s="21" t="str">
        <f t="shared" si="3"/>
        <v>okay</v>
      </c>
      <c r="ER19" s="3">
        <f t="shared" si="11"/>
        <v>94.929999999999993</v>
      </c>
      <c r="ES19" s="3">
        <f t="shared" si="4"/>
        <v>14</v>
      </c>
      <c r="ET19" s="3">
        <f t="shared" si="12"/>
        <v>1329.02</v>
      </c>
      <c r="EU19" s="3">
        <f t="shared" si="5"/>
        <v>0</v>
      </c>
      <c r="EV19" s="3">
        <f t="shared" si="13"/>
        <v>1329.02</v>
      </c>
      <c r="EW19" s="21">
        <f t="shared" si="14"/>
        <v>0</v>
      </c>
      <c r="EX19" s="19">
        <f t="shared" si="6"/>
        <v>4349.8500000000004</v>
      </c>
      <c r="EY19" s="19">
        <f>ET19</f>
        <v>1329.02</v>
      </c>
      <c r="EZ19" s="19">
        <f>EU19</f>
        <v>0</v>
      </c>
      <c r="FA19" s="19">
        <f t="shared" si="15"/>
        <v>1329.02</v>
      </c>
      <c r="FB19" s="19">
        <f t="shared" si="16"/>
        <v>3020.8300000000004</v>
      </c>
      <c r="FC19" s="21">
        <f t="shared" si="17"/>
        <v>0</v>
      </c>
      <c r="FD19" s="19">
        <f t="shared" si="18"/>
        <v>4349.8500000000004</v>
      </c>
      <c r="FE19" s="19">
        <f t="shared" si="19"/>
        <v>1329.02</v>
      </c>
      <c r="FF19" s="19">
        <f t="shared" si="20"/>
        <v>0</v>
      </c>
      <c r="FG19" s="19">
        <f t="shared" si="21"/>
        <v>1329.02</v>
      </c>
      <c r="FH19" s="19">
        <f t="shared" si="7"/>
        <v>3020.8300000000004</v>
      </c>
      <c r="FI19" s="21">
        <f t="shared" si="22"/>
        <v>0</v>
      </c>
    </row>
    <row r="20" spans="1:165" x14ac:dyDescent="0.25">
      <c r="A20">
        <v>241487</v>
      </c>
      <c r="B20" t="s">
        <v>290</v>
      </c>
      <c r="C20" s="1">
        <v>45295</v>
      </c>
      <c r="D20" s="2">
        <v>45295.414166666669</v>
      </c>
      <c r="E20">
        <v>2024</v>
      </c>
      <c r="F20" t="s">
        <v>1749</v>
      </c>
      <c r="G20">
        <v>1</v>
      </c>
      <c r="H20">
        <v>4</v>
      </c>
      <c r="I20">
        <v>1</v>
      </c>
      <c r="J20">
        <v>5</v>
      </c>
      <c r="K20" t="s">
        <v>125</v>
      </c>
      <c r="L20">
        <v>9</v>
      </c>
      <c r="M20">
        <v>1</v>
      </c>
      <c r="N20">
        <v>1</v>
      </c>
      <c r="O20" s="1">
        <v>45297</v>
      </c>
      <c r="P20" s="2">
        <v>45297.478472222225</v>
      </c>
      <c r="Q20">
        <v>2024</v>
      </c>
      <c r="R20" t="s">
        <v>1749</v>
      </c>
      <c r="S20">
        <v>1</v>
      </c>
      <c r="T20">
        <v>6</v>
      </c>
      <c r="U20">
        <v>1</v>
      </c>
      <c r="V20">
        <v>7</v>
      </c>
      <c r="W20" t="s">
        <v>126</v>
      </c>
      <c r="X20">
        <v>11</v>
      </c>
      <c r="Y20" s="1">
        <v>45327</v>
      </c>
      <c r="Z20" s="2">
        <v>45327.481249999997</v>
      </c>
      <c r="AA20">
        <v>2024</v>
      </c>
      <c r="AB20" t="s">
        <v>1749</v>
      </c>
      <c r="AC20">
        <v>2</v>
      </c>
      <c r="AD20">
        <v>5</v>
      </c>
      <c r="AE20">
        <v>6</v>
      </c>
      <c r="AF20">
        <v>2</v>
      </c>
      <c r="AG20" t="s">
        <v>124</v>
      </c>
      <c r="AH20">
        <v>11</v>
      </c>
      <c r="AI20" t="s">
        <v>127</v>
      </c>
      <c r="AJ20" t="s">
        <v>128</v>
      </c>
      <c r="AK20" t="s">
        <v>129</v>
      </c>
      <c r="AL20" t="s">
        <v>130</v>
      </c>
      <c r="AM20">
        <v>2</v>
      </c>
      <c r="AN20" t="s">
        <v>131</v>
      </c>
      <c r="AO20" t="s">
        <v>132</v>
      </c>
      <c r="AP20" t="s">
        <v>133</v>
      </c>
      <c r="AQ20">
        <v>0</v>
      </c>
      <c r="AR20">
        <v>0</v>
      </c>
      <c r="AS20">
        <v>0</v>
      </c>
      <c r="AT20" t="s">
        <v>134</v>
      </c>
      <c r="AU20" t="s">
        <v>135</v>
      </c>
      <c r="AV20" t="s">
        <v>157</v>
      </c>
      <c r="AW20" t="s">
        <v>133</v>
      </c>
      <c r="AX20" t="s">
        <v>158</v>
      </c>
      <c r="AY20" t="s">
        <v>159</v>
      </c>
      <c r="AZ20" t="s">
        <v>133</v>
      </c>
      <c r="BA20" t="s">
        <v>139</v>
      </c>
      <c r="BC20">
        <v>3</v>
      </c>
      <c r="BD20">
        <v>1</v>
      </c>
      <c r="BE20">
        <v>2</v>
      </c>
      <c r="BF20">
        <v>0</v>
      </c>
      <c r="BG20">
        <v>507745</v>
      </c>
      <c r="BH20" t="s">
        <v>291</v>
      </c>
      <c r="BI20" t="s">
        <v>292</v>
      </c>
      <c r="BJ20" t="s">
        <v>293</v>
      </c>
      <c r="BK20" s="1">
        <v>33787</v>
      </c>
      <c r="BL20">
        <v>32</v>
      </c>
      <c r="BM20" t="s">
        <v>143</v>
      </c>
      <c r="BN20" t="s">
        <v>139</v>
      </c>
      <c r="BO20" s="3">
        <v>30</v>
      </c>
      <c r="BP20" s="3">
        <v>0</v>
      </c>
      <c r="BQ20">
        <v>0</v>
      </c>
      <c r="BR20" s="3">
        <v>56.63</v>
      </c>
      <c r="BS20" s="3">
        <v>4.97</v>
      </c>
      <c r="BT20" s="3">
        <v>5</v>
      </c>
      <c r="BU20" s="3">
        <v>5</v>
      </c>
      <c r="BV20" s="3">
        <v>0</v>
      </c>
      <c r="BW20" t="s">
        <v>144</v>
      </c>
      <c r="BX20">
        <v>56.63</v>
      </c>
      <c r="BY20" t="s">
        <v>183</v>
      </c>
      <c r="BZ20" s="3">
        <v>1698.9</v>
      </c>
      <c r="CA20" s="3">
        <v>1623.90003204345</v>
      </c>
      <c r="CB20">
        <v>0</v>
      </c>
      <c r="CC20">
        <v>39</v>
      </c>
      <c r="CD20">
        <v>39</v>
      </c>
      <c r="CE20">
        <v>150</v>
      </c>
      <c r="CF20">
        <v>149.1</v>
      </c>
      <c r="CG20">
        <v>150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149.1</v>
      </c>
      <c r="CQ20" s="3">
        <v>75</v>
      </c>
      <c r="CR20" s="3">
        <v>0</v>
      </c>
      <c r="CS20">
        <v>107.55500000000001</v>
      </c>
      <c r="CT20">
        <v>182.55500000000001</v>
      </c>
      <c r="CU20" s="3">
        <v>2226</v>
      </c>
      <c r="CV20" s="5">
        <v>2151</v>
      </c>
      <c r="CW20" s="5">
        <v>2226</v>
      </c>
      <c r="CX20" s="5">
        <v>2151</v>
      </c>
      <c r="CY20" s="3">
        <v>2226</v>
      </c>
      <c r="CZ20" s="3">
        <v>2151</v>
      </c>
      <c r="DA20" s="3">
        <v>2226</v>
      </c>
      <c r="DB20" s="3">
        <v>2151</v>
      </c>
      <c r="DC20">
        <v>2226</v>
      </c>
      <c r="DD20">
        <v>182.55500000000001</v>
      </c>
      <c r="DE20" s="3">
        <v>0</v>
      </c>
      <c r="DF20" s="3">
        <v>0</v>
      </c>
      <c r="DG20" s="3" t="s">
        <v>146</v>
      </c>
      <c r="DH20" t="s">
        <v>200</v>
      </c>
      <c r="DJ20" s="2">
        <v>44742.300173611111</v>
      </c>
      <c r="DK20" t="s">
        <v>200</v>
      </c>
      <c r="DL20">
        <v>286</v>
      </c>
      <c r="DM20">
        <v>2</v>
      </c>
      <c r="DN20" t="s">
        <v>191</v>
      </c>
      <c r="DO20" t="s">
        <v>294</v>
      </c>
      <c r="DP20" t="s">
        <v>165</v>
      </c>
      <c r="DQ20" t="s">
        <v>166</v>
      </c>
      <c r="DR20" t="s">
        <v>167</v>
      </c>
      <c r="DS20" t="s">
        <v>143</v>
      </c>
      <c r="DT20" t="s">
        <v>168</v>
      </c>
      <c r="DU20">
        <v>1</v>
      </c>
      <c r="DV20">
        <v>1</v>
      </c>
      <c r="DW20" t="s">
        <v>295</v>
      </c>
      <c r="DX20" t="s">
        <v>152</v>
      </c>
      <c r="DY20">
        <v>24.996918546105501</v>
      </c>
      <c r="DZ20">
        <v>55.177542865276301</v>
      </c>
      <c r="EA20" t="s">
        <v>296</v>
      </c>
      <c r="EB20" t="s">
        <v>153</v>
      </c>
      <c r="EC20">
        <v>25.186576804964599</v>
      </c>
      <c r="ED20">
        <v>55.298132970929103</v>
      </c>
      <c r="EE20">
        <v>1</v>
      </c>
      <c r="EF20" t="s">
        <v>133</v>
      </c>
      <c r="EI20" s="25">
        <f t="shared" si="0"/>
        <v>1698.9</v>
      </c>
      <c r="EJ20" s="25">
        <f t="shared" si="1"/>
        <v>1</v>
      </c>
      <c r="EK20" s="27">
        <f t="shared" si="23"/>
        <v>1623.9</v>
      </c>
      <c r="EL20" s="21">
        <f t="shared" si="8"/>
        <v>-3.2043449891716591E-5</v>
      </c>
      <c r="EM20" s="25">
        <f>SUM(BZ20,CB20:CO20)</f>
        <v>2226</v>
      </c>
      <c r="EN20" s="21">
        <f>EM20-CU20</f>
        <v>0</v>
      </c>
      <c r="EO20" s="25">
        <f t="shared" si="9"/>
        <v>2151</v>
      </c>
      <c r="EP20" s="21">
        <f t="shared" si="10"/>
        <v>0</v>
      </c>
      <c r="EQ20" s="21" t="str">
        <f t="shared" si="3"/>
        <v>okay</v>
      </c>
      <c r="ER20" s="3">
        <f t="shared" si="11"/>
        <v>71.599999999999994</v>
      </c>
      <c r="ES20" s="3">
        <f t="shared" si="4"/>
        <v>0</v>
      </c>
      <c r="ET20" s="3">
        <f t="shared" si="12"/>
        <v>0</v>
      </c>
      <c r="EU20" s="3">
        <f t="shared" si="5"/>
        <v>0</v>
      </c>
      <c r="EV20" s="3">
        <f t="shared" si="13"/>
        <v>0</v>
      </c>
      <c r="EW20" s="21">
        <f t="shared" si="14"/>
        <v>0</v>
      </c>
      <c r="EX20" s="19">
        <f t="shared" si="6"/>
        <v>2226</v>
      </c>
      <c r="EY20" s="19">
        <f>ET20</f>
        <v>0</v>
      </c>
      <c r="EZ20" s="19">
        <f>EU20</f>
        <v>0</v>
      </c>
      <c r="FA20" s="19">
        <f t="shared" si="15"/>
        <v>0</v>
      </c>
      <c r="FB20" s="19">
        <f t="shared" si="16"/>
        <v>2226</v>
      </c>
      <c r="FC20" s="21">
        <f t="shared" si="17"/>
        <v>0</v>
      </c>
      <c r="FD20" s="19">
        <f t="shared" si="18"/>
        <v>2226</v>
      </c>
      <c r="FE20" s="19">
        <f t="shared" si="19"/>
        <v>0</v>
      </c>
      <c r="FF20" s="19">
        <f t="shared" si="20"/>
        <v>75</v>
      </c>
      <c r="FG20" s="19">
        <f t="shared" si="21"/>
        <v>75</v>
      </c>
      <c r="FH20" s="19">
        <f t="shared" si="7"/>
        <v>2151</v>
      </c>
      <c r="FI20" s="21">
        <f t="shared" si="22"/>
        <v>0</v>
      </c>
    </row>
    <row r="21" spans="1:165" x14ac:dyDescent="0.25">
      <c r="A21">
        <v>241502</v>
      </c>
      <c r="B21" t="s">
        <v>297</v>
      </c>
      <c r="C21" s="1">
        <v>45295</v>
      </c>
      <c r="D21" s="2">
        <v>45295.447280092594</v>
      </c>
      <c r="E21">
        <v>2024</v>
      </c>
      <c r="F21" t="s">
        <v>1749</v>
      </c>
      <c r="G21">
        <v>1</v>
      </c>
      <c r="H21">
        <v>4</v>
      </c>
      <c r="I21">
        <v>1</v>
      </c>
      <c r="J21">
        <v>5</v>
      </c>
      <c r="K21" t="s">
        <v>125</v>
      </c>
      <c r="L21">
        <v>10</v>
      </c>
      <c r="M21">
        <v>1</v>
      </c>
      <c r="N21">
        <v>1</v>
      </c>
      <c r="O21" s="1">
        <v>45296</v>
      </c>
      <c r="P21" s="2">
        <v>45296.443749999999</v>
      </c>
      <c r="Q21">
        <v>2024</v>
      </c>
      <c r="R21" t="s">
        <v>1749</v>
      </c>
      <c r="S21">
        <v>1</v>
      </c>
      <c r="T21">
        <v>5</v>
      </c>
      <c r="U21">
        <v>1</v>
      </c>
      <c r="V21">
        <v>6</v>
      </c>
      <c r="W21" t="s">
        <v>241</v>
      </c>
      <c r="X21">
        <v>10</v>
      </c>
      <c r="Y21" s="1">
        <v>45297</v>
      </c>
      <c r="Z21" s="2">
        <v>45297.525694444441</v>
      </c>
      <c r="AA21">
        <v>2024</v>
      </c>
      <c r="AB21" t="s">
        <v>1749</v>
      </c>
      <c r="AC21">
        <v>1</v>
      </c>
      <c r="AD21">
        <v>6</v>
      </c>
      <c r="AE21">
        <v>1</v>
      </c>
      <c r="AF21">
        <v>7</v>
      </c>
      <c r="AG21" t="s">
        <v>126</v>
      </c>
      <c r="AH21">
        <v>12</v>
      </c>
      <c r="AI21" t="s">
        <v>127</v>
      </c>
      <c r="AJ21" t="s">
        <v>128</v>
      </c>
      <c r="AK21" t="s">
        <v>129</v>
      </c>
      <c r="AL21" t="s">
        <v>173</v>
      </c>
      <c r="AM21">
        <v>1</v>
      </c>
      <c r="AN21" t="s">
        <v>131</v>
      </c>
      <c r="AO21" t="s">
        <v>132</v>
      </c>
      <c r="AP21" t="s">
        <v>133</v>
      </c>
      <c r="AQ21">
        <v>0</v>
      </c>
      <c r="AR21">
        <v>0</v>
      </c>
      <c r="AS21">
        <v>0</v>
      </c>
      <c r="AT21" t="s">
        <v>134</v>
      </c>
      <c r="AU21" t="s">
        <v>156</v>
      </c>
      <c r="AV21" t="s">
        <v>157</v>
      </c>
      <c r="AW21" t="s">
        <v>133</v>
      </c>
      <c r="AX21" t="s">
        <v>158</v>
      </c>
      <c r="AY21" t="s">
        <v>159</v>
      </c>
      <c r="AZ21" t="s">
        <v>133</v>
      </c>
      <c r="BA21" t="s">
        <v>139</v>
      </c>
      <c r="BC21">
        <v>8</v>
      </c>
      <c r="BD21">
        <v>0</v>
      </c>
      <c r="BE21">
        <v>8</v>
      </c>
      <c r="BF21">
        <v>0</v>
      </c>
      <c r="BG21">
        <v>327002</v>
      </c>
      <c r="BH21" t="s">
        <v>298</v>
      </c>
      <c r="BI21" t="s">
        <v>299</v>
      </c>
      <c r="BJ21" t="s">
        <v>300</v>
      </c>
      <c r="BK21" s="1">
        <v>33787</v>
      </c>
      <c r="BL21">
        <v>32</v>
      </c>
      <c r="BM21" t="s">
        <v>143</v>
      </c>
      <c r="BN21" t="s">
        <v>139</v>
      </c>
      <c r="BO21" s="3">
        <v>1</v>
      </c>
      <c r="BP21" s="3">
        <v>0</v>
      </c>
      <c r="BQ21">
        <v>190.8</v>
      </c>
      <c r="BR21" s="3">
        <v>190.8</v>
      </c>
      <c r="BS21" s="3">
        <v>25</v>
      </c>
      <c r="BT21" s="3">
        <v>25</v>
      </c>
      <c r="BU21" s="3">
        <v>0</v>
      </c>
      <c r="BV21" s="3">
        <v>0</v>
      </c>
      <c r="BW21" t="s">
        <v>144</v>
      </c>
      <c r="BX21">
        <v>0</v>
      </c>
      <c r="BY21">
        <v>0</v>
      </c>
      <c r="BZ21" s="3">
        <v>190.8</v>
      </c>
      <c r="CA21" s="3">
        <v>132.040003051757</v>
      </c>
      <c r="CB21">
        <v>190.8</v>
      </c>
      <c r="CC21">
        <v>39</v>
      </c>
      <c r="CD21">
        <v>39</v>
      </c>
      <c r="CE21">
        <v>25</v>
      </c>
      <c r="CF21">
        <v>50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25</v>
      </c>
      <c r="CQ21" s="3">
        <v>58.76</v>
      </c>
      <c r="CR21" s="3">
        <v>0</v>
      </c>
      <c r="CS21">
        <v>23.791999999999899</v>
      </c>
      <c r="CT21">
        <v>82.551999999999893</v>
      </c>
      <c r="CU21" s="3">
        <v>534.6</v>
      </c>
      <c r="CV21" s="5">
        <v>475.84</v>
      </c>
      <c r="CW21" s="5">
        <v>534.6</v>
      </c>
      <c r="CX21" s="5">
        <v>475.84</v>
      </c>
      <c r="CY21" s="3">
        <v>534.6</v>
      </c>
      <c r="CZ21" s="3">
        <v>475.84</v>
      </c>
      <c r="DA21" s="3">
        <v>534.6</v>
      </c>
      <c r="DB21" s="3">
        <v>475.84</v>
      </c>
      <c r="DC21">
        <v>534.6</v>
      </c>
      <c r="DD21">
        <v>82.551999999999893</v>
      </c>
      <c r="DE21" s="3">
        <v>0</v>
      </c>
      <c r="DF21" s="3">
        <v>0</v>
      </c>
      <c r="DG21" s="3" t="s">
        <v>146</v>
      </c>
      <c r="DH21" t="s">
        <v>200</v>
      </c>
      <c r="DJ21" s="2">
        <v>44742.300173611111</v>
      </c>
      <c r="DK21" t="s">
        <v>200</v>
      </c>
      <c r="DL21">
        <v>310</v>
      </c>
      <c r="DM21">
        <v>3</v>
      </c>
      <c r="DN21" t="s">
        <v>147</v>
      </c>
      <c r="DO21" t="s">
        <v>301</v>
      </c>
      <c r="DP21" t="s">
        <v>246</v>
      </c>
      <c r="DQ21" t="s">
        <v>247</v>
      </c>
      <c r="DR21" t="s">
        <v>223</v>
      </c>
      <c r="DS21" t="s">
        <v>143</v>
      </c>
      <c r="DT21" t="s">
        <v>168</v>
      </c>
      <c r="DU21">
        <v>1</v>
      </c>
      <c r="DV21">
        <v>1</v>
      </c>
      <c r="DW21" t="s">
        <v>302</v>
      </c>
      <c r="DX21" t="s">
        <v>152</v>
      </c>
      <c r="DY21">
        <v>25.220500849476199</v>
      </c>
      <c r="DZ21">
        <v>55.281349532692801</v>
      </c>
      <c r="EA21" t="s">
        <v>302</v>
      </c>
      <c r="EB21" t="s">
        <v>153</v>
      </c>
      <c r="EC21">
        <v>25.220500849476199</v>
      </c>
      <c r="ED21">
        <v>55.281349532692801</v>
      </c>
      <c r="EE21">
        <v>7</v>
      </c>
      <c r="EF21" t="s">
        <v>133</v>
      </c>
      <c r="EI21" s="25">
        <f t="shared" si="0"/>
        <v>190.8</v>
      </c>
      <c r="EJ21" s="25">
        <f t="shared" si="1"/>
        <v>1</v>
      </c>
      <c r="EK21" s="27">
        <f t="shared" si="23"/>
        <v>132.04000000000002</v>
      </c>
      <c r="EL21" s="21">
        <f t="shared" si="8"/>
        <v>-3.0517569769017427E-6</v>
      </c>
      <c r="EM21" s="25">
        <f>SUM(BZ21,CB21:CO21)</f>
        <v>534.6</v>
      </c>
      <c r="EN21" s="21">
        <f>EM21-CU21</f>
        <v>0</v>
      </c>
      <c r="EO21" s="25">
        <f t="shared" si="9"/>
        <v>475.84000000000003</v>
      </c>
      <c r="EP21" s="21">
        <f t="shared" si="10"/>
        <v>0</v>
      </c>
      <c r="EQ21" s="21" t="str">
        <f t="shared" si="3"/>
        <v>okay</v>
      </c>
      <c r="ER21" s="3">
        <f t="shared" si="11"/>
        <v>240.8</v>
      </c>
      <c r="ES21" s="3">
        <f t="shared" si="4"/>
        <v>0</v>
      </c>
      <c r="ET21" s="3">
        <f t="shared" si="12"/>
        <v>0</v>
      </c>
      <c r="EU21" s="3">
        <f t="shared" si="5"/>
        <v>0</v>
      </c>
      <c r="EV21" s="3">
        <f t="shared" si="13"/>
        <v>0</v>
      </c>
      <c r="EW21" s="21">
        <f t="shared" si="14"/>
        <v>0</v>
      </c>
      <c r="EX21" s="19">
        <f t="shared" si="6"/>
        <v>534.6</v>
      </c>
      <c r="EY21" s="19">
        <f>ET21</f>
        <v>0</v>
      </c>
      <c r="EZ21" s="19">
        <f>EU21</f>
        <v>0</v>
      </c>
      <c r="FA21" s="19">
        <f t="shared" si="15"/>
        <v>0</v>
      </c>
      <c r="FB21" s="19">
        <f t="shared" si="16"/>
        <v>534.6</v>
      </c>
      <c r="FC21" s="21">
        <f t="shared" si="17"/>
        <v>0</v>
      </c>
      <c r="FD21" s="19">
        <f t="shared" si="18"/>
        <v>534.6</v>
      </c>
      <c r="FE21" s="19">
        <f t="shared" si="19"/>
        <v>0</v>
      </c>
      <c r="FF21" s="19">
        <f t="shared" si="20"/>
        <v>58.76</v>
      </c>
      <c r="FG21" s="19">
        <f t="shared" si="21"/>
        <v>58.76</v>
      </c>
      <c r="FH21" s="19">
        <f t="shared" si="7"/>
        <v>475.84000000000003</v>
      </c>
      <c r="FI21" s="21">
        <f t="shared" si="22"/>
        <v>0</v>
      </c>
    </row>
    <row r="22" spans="1:165" x14ac:dyDescent="0.25">
      <c r="A22">
        <v>241608</v>
      </c>
      <c r="B22" t="s">
        <v>303</v>
      </c>
      <c r="C22" s="1">
        <v>45295</v>
      </c>
      <c r="D22" s="2">
        <v>45295.688310185185</v>
      </c>
      <c r="E22">
        <v>2024</v>
      </c>
      <c r="F22" t="s">
        <v>1749</v>
      </c>
      <c r="G22">
        <v>1</v>
      </c>
      <c r="H22">
        <v>4</v>
      </c>
      <c r="I22">
        <v>1</v>
      </c>
      <c r="J22">
        <v>5</v>
      </c>
      <c r="K22" t="s">
        <v>125</v>
      </c>
      <c r="L22">
        <v>16</v>
      </c>
      <c r="M22">
        <v>1</v>
      </c>
      <c r="N22">
        <v>1</v>
      </c>
      <c r="O22" s="1">
        <v>45295</v>
      </c>
      <c r="P22" s="2">
        <v>45295.979166666664</v>
      </c>
      <c r="Q22">
        <v>2024</v>
      </c>
      <c r="R22" t="s">
        <v>1749</v>
      </c>
      <c r="S22">
        <v>1</v>
      </c>
      <c r="T22">
        <v>4</v>
      </c>
      <c r="U22">
        <v>1</v>
      </c>
      <c r="V22">
        <v>5</v>
      </c>
      <c r="W22" t="s">
        <v>125</v>
      </c>
      <c r="X22">
        <v>23</v>
      </c>
      <c r="Y22" s="1">
        <v>45307</v>
      </c>
      <c r="Z22" s="2">
        <v>45307.946527777778</v>
      </c>
      <c r="AA22">
        <v>2024</v>
      </c>
      <c r="AB22" t="s">
        <v>1749</v>
      </c>
      <c r="AC22">
        <v>1</v>
      </c>
      <c r="AD22">
        <v>16</v>
      </c>
      <c r="AE22">
        <v>3</v>
      </c>
      <c r="AF22">
        <v>3</v>
      </c>
      <c r="AG22" t="s">
        <v>171</v>
      </c>
      <c r="AH22">
        <v>22</v>
      </c>
      <c r="AI22" t="s">
        <v>155</v>
      </c>
      <c r="AJ22" t="s">
        <v>128</v>
      </c>
      <c r="AK22" t="s">
        <v>129</v>
      </c>
      <c r="AL22" t="s">
        <v>155</v>
      </c>
      <c r="AM22">
        <v>0</v>
      </c>
      <c r="AN22" t="s">
        <v>131</v>
      </c>
      <c r="AO22" t="s">
        <v>132</v>
      </c>
      <c r="AP22" t="s">
        <v>133</v>
      </c>
      <c r="AQ22">
        <v>0</v>
      </c>
      <c r="AR22">
        <v>0</v>
      </c>
      <c r="AS22">
        <v>0</v>
      </c>
      <c r="AT22" t="s">
        <v>134</v>
      </c>
      <c r="AU22" t="s">
        <v>205</v>
      </c>
      <c r="AV22" t="s">
        <v>157</v>
      </c>
      <c r="AW22" t="s">
        <v>133</v>
      </c>
      <c r="AX22" t="s">
        <v>158</v>
      </c>
      <c r="AY22" t="s">
        <v>159</v>
      </c>
      <c r="AZ22" t="s">
        <v>133</v>
      </c>
      <c r="BA22" t="s">
        <v>139</v>
      </c>
      <c r="BC22">
        <v>2</v>
      </c>
      <c r="BD22">
        <v>0</v>
      </c>
      <c r="BE22">
        <v>2</v>
      </c>
      <c r="BF22">
        <v>0</v>
      </c>
      <c r="BG22">
        <v>503865</v>
      </c>
      <c r="BH22" t="s">
        <v>304</v>
      </c>
      <c r="BI22" t="s">
        <v>305</v>
      </c>
      <c r="BJ22" t="s">
        <v>306</v>
      </c>
      <c r="BK22" s="1">
        <v>33787</v>
      </c>
      <c r="BL22">
        <v>32</v>
      </c>
      <c r="BM22" t="s">
        <v>143</v>
      </c>
      <c r="BN22" t="s">
        <v>146</v>
      </c>
      <c r="BO22" s="3">
        <v>12</v>
      </c>
      <c r="BP22" s="3">
        <v>0</v>
      </c>
      <c r="BQ22">
        <v>0</v>
      </c>
      <c r="BR22" s="3">
        <v>94.14</v>
      </c>
      <c r="BS22" s="3">
        <v>15</v>
      </c>
      <c r="BT22" s="3">
        <v>15</v>
      </c>
      <c r="BU22" s="3">
        <v>0</v>
      </c>
      <c r="BV22" s="3">
        <v>0</v>
      </c>
      <c r="BW22" t="s">
        <v>144</v>
      </c>
      <c r="BX22">
        <v>0</v>
      </c>
      <c r="BY22">
        <v>0</v>
      </c>
      <c r="BZ22" s="3">
        <v>1129.68</v>
      </c>
      <c r="CA22" s="3">
        <v>1029.6799926757801</v>
      </c>
      <c r="CB22">
        <v>0</v>
      </c>
      <c r="CC22">
        <v>39</v>
      </c>
      <c r="CD22">
        <v>39</v>
      </c>
      <c r="CE22">
        <v>180</v>
      </c>
      <c r="CF22">
        <v>180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180</v>
      </c>
      <c r="CQ22" s="3">
        <v>100</v>
      </c>
      <c r="CR22" s="3">
        <v>0</v>
      </c>
      <c r="CS22">
        <v>73.38</v>
      </c>
      <c r="CT22">
        <v>173.38</v>
      </c>
      <c r="CU22" s="3">
        <v>1567.68</v>
      </c>
      <c r="CV22" s="5">
        <v>1467.68</v>
      </c>
      <c r="CW22" s="5">
        <v>1567.68</v>
      </c>
      <c r="CX22" s="5">
        <v>1467.68</v>
      </c>
      <c r="CY22" s="3">
        <v>1567.68</v>
      </c>
      <c r="CZ22" s="3">
        <v>1467.68</v>
      </c>
      <c r="DA22" s="3">
        <v>1567.68</v>
      </c>
      <c r="DB22" s="3">
        <v>1467.68</v>
      </c>
      <c r="DC22">
        <v>1567.68</v>
      </c>
      <c r="DD22">
        <v>173.38</v>
      </c>
      <c r="DE22" s="3">
        <v>0</v>
      </c>
      <c r="DF22" s="3">
        <v>0</v>
      </c>
      <c r="DG22" s="3" t="s">
        <v>146</v>
      </c>
      <c r="DH22" t="s">
        <v>307</v>
      </c>
      <c r="DJ22" s="2">
        <v>45183.45385416667</v>
      </c>
      <c r="DK22" t="s">
        <v>307</v>
      </c>
      <c r="DL22">
        <v>115</v>
      </c>
      <c r="DM22">
        <v>1</v>
      </c>
      <c r="DN22" t="s">
        <v>308</v>
      </c>
      <c r="DO22" t="s">
        <v>309</v>
      </c>
      <c r="DP22" t="s">
        <v>310</v>
      </c>
      <c r="DQ22" t="s">
        <v>311</v>
      </c>
      <c r="DR22" t="s">
        <v>312</v>
      </c>
      <c r="DS22" t="s">
        <v>143</v>
      </c>
      <c r="DT22" t="s">
        <v>168</v>
      </c>
      <c r="DU22">
        <v>1</v>
      </c>
      <c r="DV22">
        <v>1</v>
      </c>
      <c r="DW22" t="s">
        <v>313</v>
      </c>
      <c r="DX22" t="s">
        <v>152</v>
      </c>
      <c r="DY22">
        <v>25.120173106391299</v>
      </c>
      <c r="DZ22">
        <v>55.264608135063199</v>
      </c>
      <c r="EA22" t="s">
        <v>313</v>
      </c>
      <c r="EB22" t="s">
        <v>153</v>
      </c>
      <c r="EC22">
        <v>25.120173106391299</v>
      </c>
      <c r="ED22">
        <v>55.264608135063199</v>
      </c>
      <c r="EE22">
        <v>9</v>
      </c>
      <c r="EF22" t="s">
        <v>133</v>
      </c>
      <c r="EI22" s="25">
        <f t="shared" si="0"/>
        <v>1129.68</v>
      </c>
      <c r="EJ22" s="25">
        <f t="shared" si="1"/>
        <v>1</v>
      </c>
      <c r="EK22" s="27">
        <f t="shared" si="23"/>
        <v>1029.68</v>
      </c>
      <c r="EL22" s="21">
        <f t="shared" si="8"/>
        <v>7.3242199505330063E-6</v>
      </c>
      <c r="EM22" s="25">
        <f>SUM(BZ22,CB22:CO22)</f>
        <v>1567.68</v>
      </c>
      <c r="EN22" s="21">
        <f>EM22-CU22</f>
        <v>0</v>
      </c>
      <c r="EO22" s="25">
        <f t="shared" si="9"/>
        <v>1467.68</v>
      </c>
      <c r="EP22" s="21">
        <f t="shared" si="10"/>
        <v>0</v>
      </c>
      <c r="EQ22" s="21" t="str">
        <f t="shared" si="3"/>
        <v>okay</v>
      </c>
      <c r="ER22" s="3">
        <f t="shared" si="11"/>
        <v>124.14</v>
      </c>
      <c r="ES22" s="3">
        <f t="shared" si="4"/>
        <v>0</v>
      </c>
      <c r="ET22" s="3">
        <f t="shared" si="12"/>
        <v>0</v>
      </c>
      <c r="EU22" s="3">
        <f t="shared" si="5"/>
        <v>0</v>
      </c>
      <c r="EV22" s="3">
        <f t="shared" si="13"/>
        <v>0</v>
      </c>
      <c r="EW22" s="21">
        <f t="shared" si="14"/>
        <v>0</v>
      </c>
      <c r="EX22" s="19">
        <f t="shared" si="6"/>
        <v>1567.68</v>
      </c>
      <c r="EY22" s="19">
        <f>ET22</f>
        <v>0</v>
      </c>
      <c r="EZ22" s="19">
        <f>EU22</f>
        <v>0</v>
      </c>
      <c r="FA22" s="19">
        <f t="shared" si="15"/>
        <v>0</v>
      </c>
      <c r="FB22" s="19">
        <f t="shared" si="16"/>
        <v>1567.68</v>
      </c>
      <c r="FC22" s="21">
        <f t="shared" si="17"/>
        <v>0</v>
      </c>
      <c r="FD22" s="19">
        <f t="shared" si="18"/>
        <v>1567.68</v>
      </c>
      <c r="FE22" s="19">
        <f t="shared" si="19"/>
        <v>0</v>
      </c>
      <c r="FF22" s="19">
        <f t="shared" si="20"/>
        <v>100</v>
      </c>
      <c r="FG22" s="19">
        <f t="shared" si="21"/>
        <v>100</v>
      </c>
      <c r="FH22" s="19">
        <f t="shared" si="7"/>
        <v>1467.68</v>
      </c>
      <c r="FI22" s="21">
        <f t="shared" si="22"/>
        <v>0</v>
      </c>
    </row>
    <row r="23" spans="1:165" x14ac:dyDescent="0.25">
      <c r="A23">
        <v>241628</v>
      </c>
      <c r="B23" t="s">
        <v>314</v>
      </c>
      <c r="C23" s="1">
        <v>45295</v>
      </c>
      <c r="D23" s="2">
        <v>45295.732106481482</v>
      </c>
      <c r="E23">
        <v>2024</v>
      </c>
      <c r="F23" t="s">
        <v>1749</v>
      </c>
      <c r="G23">
        <v>1</v>
      </c>
      <c r="H23">
        <v>4</v>
      </c>
      <c r="I23">
        <v>1</v>
      </c>
      <c r="J23">
        <v>5</v>
      </c>
      <c r="K23" t="s">
        <v>125</v>
      </c>
      <c r="L23">
        <v>17</v>
      </c>
      <c r="M23">
        <v>1</v>
      </c>
      <c r="N23">
        <v>1</v>
      </c>
      <c r="O23" s="1">
        <v>45296</v>
      </c>
      <c r="P23" s="2">
        <v>45296.708333333336</v>
      </c>
      <c r="Q23">
        <v>2024</v>
      </c>
      <c r="R23" t="s">
        <v>1749</v>
      </c>
      <c r="S23">
        <v>1</v>
      </c>
      <c r="T23">
        <v>5</v>
      </c>
      <c r="U23">
        <v>1</v>
      </c>
      <c r="V23">
        <v>6</v>
      </c>
      <c r="W23" t="s">
        <v>241</v>
      </c>
      <c r="X23">
        <v>17</v>
      </c>
      <c r="Y23" s="1">
        <v>45298</v>
      </c>
      <c r="Z23" s="2">
        <v>45298.708333333336</v>
      </c>
      <c r="AA23">
        <v>2024</v>
      </c>
      <c r="AB23" t="s">
        <v>1749</v>
      </c>
      <c r="AC23">
        <v>1</v>
      </c>
      <c r="AD23">
        <v>7</v>
      </c>
      <c r="AE23">
        <v>1</v>
      </c>
      <c r="AF23">
        <v>1</v>
      </c>
      <c r="AG23" t="s">
        <v>172</v>
      </c>
      <c r="AH23">
        <v>17</v>
      </c>
      <c r="AI23" t="s">
        <v>127</v>
      </c>
      <c r="AJ23" t="s">
        <v>128</v>
      </c>
      <c r="AK23" t="s">
        <v>129</v>
      </c>
      <c r="AL23" t="s">
        <v>173</v>
      </c>
      <c r="AM23">
        <v>1</v>
      </c>
      <c r="AN23" t="s">
        <v>131</v>
      </c>
      <c r="AO23" t="s">
        <v>132</v>
      </c>
      <c r="AP23" t="s">
        <v>133</v>
      </c>
      <c r="AQ23">
        <v>0</v>
      </c>
      <c r="AR23">
        <v>0</v>
      </c>
      <c r="AS23">
        <v>0</v>
      </c>
      <c r="AT23" t="s">
        <v>134</v>
      </c>
      <c r="AU23" t="s">
        <v>156</v>
      </c>
      <c r="AV23" t="s">
        <v>157</v>
      </c>
      <c r="AW23" t="s">
        <v>133</v>
      </c>
      <c r="AX23" t="s">
        <v>158</v>
      </c>
      <c r="AY23" t="s">
        <v>315</v>
      </c>
      <c r="AZ23" t="s">
        <v>316</v>
      </c>
      <c r="BA23" t="s">
        <v>139</v>
      </c>
      <c r="BC23">
        <v>4</v>
      </c>
      <c r="BD23">
        <v>0</v>
      </c>
      <c r="BE23">
        <v>4</v>
      </c>
      <c r="BF23">
        <v>0</v>
      </c>
      <c r="BG23">
        <v>404261</v>
      </c>
      <c r="BH23" t="s">
        <v>317</v>
      </c>
      <c r="BI23" t="s">
        <v>318</v>
      </c>
      <c r="BJ23" t="s">
        <v>319</v>
      </c>
      <c r="BK23" s="1">
        <v>43831</v>
      </c>
      <c r="BL23">
        <v>4</v>
      </c>
      <c r="BM23">
        <v>0</v>
      </c>
      <c r="BN23" t="s">
        <v>139</v>
      </c>
      <c r="BO23" s="3">
        <v>2</v>
      </c>
      <c r="BP23" s="3">
        <v>0</v>
      </c>
      <c r="BQ23">
        <v>0</v>
      </c>
      <c r="BR23" s="3">
        <v>159</v>
      </c>
      <c r="BS23" s="3">
        <v>25</v>
      </c>
      <c r="BT23" s="3">
        <v>25</v>
      </c>
      <c r="BU23" s="3">
        <v>0</v>
      </c>
      <c r="BV23" s="3">
        <v>0</v>
      </c>
      <c r="BW23" t="s">
        <v>144</v>
      </c>
      <c r="BX23">
        <v>0</v>
      </c>
      <c r="BY23">
        <v>0</v>
      </c>
      <c r="BZ23" s="3">
        <v>158</v>
      </c>
      <c r="CA23" s="3">
        <v>318</v>
      </c>
      <c r="CB23">
        <v>0</v>
      </c>
      <c r="CC23">
        <v>39</v>
      </c>
      <c r="CD23">
        <v>39</v>
      </c>
      <c r="CE23">
        <v>50</v>
      </c>
      <c r="CF23">
        <v>25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25</v>
      </c>
      <c r="CQ23" s="3">
        <v>0</v>
      </c>
      <c r="CR23" s="3">
        <v>0</v>
      </c>
      <c r="CS23">
        <v>15.549999999999899</v>
      </c>
      <c r="CT23">
        <v>15.55</v>
      </c>
      <c r="CU23" s="3">
        <v>311</v>
      </c>
      <c r="CV23" s="5">
        <v>311</v>
      </c>
      <c r="CW23" s="5">
        <v>311</v>
      </c>
      <c r="CX23" s="5">
        <v>311</v>
      </c>
      <c r="CY23" s="3">
        <v>311</v>
      </c>
      <c r="CZ23" s="3">
        <v>311</v>
      </c>
      <c r="DA23" s="3">
        <v>311</v>
      </c>
      <c r="DB23" s="3">
        <v>311</v>
      </c>
      <c r="DC23">
        <v>311</v>
      </c>
      <c r="DD23">
        <v>15.55</v>
      </c>
      <c r="DE23" s="3">
        <v>0</v>
      </c>
      <c r="DF23" s="3">
        <v>0</v>
      </c>
      <c r="DG23" s="3" t="s">
        <v>146</v>
      </c>
      <c r="DH23" t="s">
        <v>133</v>
      </c>
      <c r="DJ23" s="2">
        <v>1.5</v>
      </c>
      <c r="DK23" t="s">
        <v>133</v>
      </c>
      <c r="DL23">
        <v>98</v>
      </c>
      <c r="DM23">
        <v>3</v>
      </c>
      <c r="DN23" t="s">
        <v>147</v>
      </c>
      <c r="DO23" t="s">
        <v>320</v>
      </c>
      <c r="DP23" t="s">
        <v>321</v>
      </c>
      <c r="DQ23" t="s">
        <v>222</v>
      </c>
      <c r="DR23" t="s">
        <v>167</v>
      </c>
      <c r="DS23" t="s">
        <v>143</v>
      </c>
      <c r="DT23" t="s">
        <v>168</v>
      </c>
      <c r="DU23">
        <v>1</v>
      </c>
      <c r="DV23">
        <v>1</v>
      </c>
      <c r="DW23" t="s">
        <v>322</v>
      </c>
      <c r="DX23" t="s">
        <v>152</v>
      </c>
      <c r="DY23">
        <v>24.493419599999999</v>
      </c>
      <c r="DZ23">
        <v>54.368530399999997</v>
      </c>
      <c r="EA23" t="s">
        <v>323</v>
      </c>
      <c r="EB23" t="s">
        <v>153</v>
      </c>
      <c r="EC23">
        <v>0</v>
      </c>
      <c r="ED23">
        <v>0</v>
      </c>
      <c r="EE23">
        <v>10</v>
      </c>
      <c r="EF23" t="s">
        <v>133</v>
      </c>
      <c r="EI23" s="25">
        <f t="shared" si="0"/>
        <v>318</v>
      </c>
      <c r="EJ23" s="25">
        <f t="shared" si="1"/>
        <v>1</v>
      </c>
      <c r="EK23" s="27">
        <f t="shared" si="23"/>
        <v>318</v>
      </c>
      <c r="EL23" s="21">
        <f t="shared" si="8"/>
        <v>0</v>
      </c>
      <c r="EM23" s="25">
        <f>SUM(BZ23,CB23:CO23)</f>
        <v>311</v>
      </c>
      <c r="EN23" s="21">
        <f>EM23-CU23</f>
        <v>0</v>
      </c>
      <c r="EO23" s="25">
        <f t="shared" si="9"/>
        <v>311</v>
      </c>
      <c r="EP23" s="21">
        <f t="shared" si="10"/>
        <v>0</v>
      </c>
      <c r="EQ23" s="21" t="str">
        <f t="shared" si="3"/>
        <v>okay</v>
      </c>
      <c r="ER23" s="3">
        <f t="shared" si="11"/>
        <v>209</v>
      </c>
      <c r="ES23" s="3">
        <f t="shared" si="4"/>
        <v>0</v>
      </c>
      <c r="ET23" s="3">
        <f t="shared" si="12"/>
        <v>0</v>
      </c>
      <c r="EU23" s="3">
        <f t="shared" si="5"/>
        <v>0</v>
      </c>
      <c r="EV23" s="3">
        <f t="shared" si="13"/>
        <v>0</v>
      </c>
      <c r="EW23" s="21">
        <f t="shared" si="14"/>
        <v>0</v>
      </c>
      <c r="EX23" s="19">
        <f t="shared" si="6"/>
        <v>311</v>
      </c>
      <c r="EY23" s="19">
        <f>ET23</f>
        <v>0</v>
      </c>
      <c r="EZ23" s="19">
        <f>EU23</f>
        <v>0</v>
      </c>
      <c r="FA23" s="19">
        <f t="shared" si="15"/>
        <v>0</v>
      </c>
      <c r="FB23" s="19">
        <f t="shared" si="16"/>
        <v>311</v>
      </c>
      <c r="FC23" s="21">
        <f t="shared" si="17"/>
        <v>0</v>
      </c>
      <c r="FD23" s="19">
        <f t="shared" si="18"/>
        <v>311</v>
      </c>
      <c r="FE23" s="19">
        <f t="shared" si="19"/>
        <v>0</v>
      </c>
      <c r="FF23" s="19">
        <f t="shared" si="20"/>
        <v>0</v>
      </c>
      <c r="FG23" s="19">
        <f t="shared" si="21"/>
        <v>0</v>
      </c>
      <c r="FH23" s="19">
        <f t="shared" si="7"/>
        <v>311</v>
      </c>
      <c r="FI23" s="21">
        <f t="shared" si="22"/>
        <v>0</v>
      </c>
    </row>
    <row r="24" spans="1:165" x14ac:dyDescent="0.25">
      <c r="A24">
        <v>241676</v>
      </c>
      <c r="B24">
        <v>4018307</v>
      </c>
      <c r="C24" s="1">
        <v>45295</v>
      </c>
      <c r="D24" s="2">
        <v>45295.855428240742</v>
      </c>
      <c r="E24">
        <v>2024</v>
      </c>
      <c r="F24" t="s">
        <v>1749</v>
      </c>
      <c r="G24">
        <v>1</v>
      </c>
      <c r="H24">
        <v>4</v>
      </c>
      <c r="I24">
        <v>1</v>
      </c>
      <c r="J24">
        <v>5</v>
      </c>
      <c r="K24" t="s">
        <v>125</v>
      </c>
      <c r="L24">
        <v>20</v>
      </c>
      <c r="M24">
        <v>1</v>
      </c>
      <c r="N24">
        <v>1</v>
      </c>
      <c r="O24" s="1">
        <v>45296</v>
      </c>
      <c r="P24" s="2">
        <v>45296.510416666664</v>
      </c>
      <c r="Q24">
        <v>2024</v>
      </c>
      <c r="R24" t="s">
        <v>1749</v>
      </c>
      <c r="S24">
        <v>1</v>
      </c>
      <c r="T24">
        <v>5</v>
      </c>
      <c r="U24">
        <v>1</v>
      </c>
      <c r="V24">
        <v>6</v>
      </c>
      <c r="W24" t="s">
        <v>241</v>
      </c>
      <c r="X24">
        <v>12</v>
      </c>
      <c r="Y24" s="1">
        <v>45316</v>
      </c>
      <c r="Z24" s="2">
        <v>45316.461805555555</v>
      </c>
      <c r="AA24">
        <v>2024</v>
      </c>
      <c r="AB24" t="s">
        <v>1749</v>
      </c>
      <c r="AC24">
        <v>1</v>
      </c>
      <c r="AD24">
        <v>25</v>
      </c>
      <c r="AE24">
        <v>4</v>
      </c>
      <c r="AF24">
        <v>5</v>
      </c>
      <c r="AG24" t="s">
        <v>125</v>
      </c>
      <c r="AH24">
        <v>11</v>
      </c>
      <c r="AI24" t="s">
        <v>127</v>
      </c>
      <c r="AJ24" t="s">
        <v>128</v>
      </c>
      <c r="AK24" t="s">
        <v>129</v>
      </c>
      <c r="AL24" t="s">
        <v>173</v>
      </c>
      <c r="AM24">
        <v>1</v>
      </c>
      <c r="AN24" t="s">
        <v>131</v>
      </c>
      <c r="AO24" t="s">
        <v>132</v>
      </c>
      <c r="AP24" t="s">
        <v>133</v>
      </c>
      <c r="AQ24">
        <v>0</v>
      </c>
      <c r="AR24">
        <v>0</v>
      </c>
      <c r="AS24">
        <v>0</v>
      </c>
      <c r="AT24" t="s">
        <v>134</v>
      </c>
      <c r="AU24" t="s">
        <v>205</v>
      </c>
      <c r="AV24" t="s">
        <v>136</v>
      </c>
      <c r="AW24" t="s">
        <v>324</v>
      </c>
      <c r="AX24" t="s">
        <v>324</v>
      </c>
      <c r="AY24" t="s">
        <v>159</v>
      </c>
      <c r="AZ24" t="s">
        <v>133</v>
      </c>
      <c r="BA24" t="s">
        <v>139</v>
      </c>
      <c r="BC24">
        <v>6</v>
      </c>
      <c r="BD24">
        <v>0</v>
      </c>
      <c r="BE24">
        <v>6</v>
      </c>
      <c r="BF24">
        <v>0</v>
      </c>
      <c r="BG24">
        <v>391491</v>
      </c>
      <c r="BH24" t="s">
        <v>325</v>
      </c>
      <c r="BI24" t="s">
        <v>326</v>
      </c>
      <c r="BJ24" t="s">
        <v>327</v>
      </c>
      <c r="BK24" s="1">
        <v>33787</v>
      </c>
      <c r="BL24">
        <v>32</v>
      </c>
      <c r="BM24" t="s">
        <v>143</v>
      </c>
      <c r="BN24" t="s">
        <v>139</v>
      </c>
      <c r="BO24" s="3">
        <v>20</v>
      </c>
      <c r="BP24" s="3">
        <v>5</v>
      </c>
      <c r="BQ24">
        <v>0</v>
      </c>
      <c r="BR24" s="3">
        <v>94.14</v>
      </c>
      <c r="BS24" s="3">
        <v>15</v>
      </c>
      <c r="BT24" s="3">
        <v>15</v>
      </c>
      <c r="BU24" s="3">
        <v>0</v>
      </c>
      <c r="BV24" s="3">
        <v>0</v>
      </c>
      <c r="BW24" t="s">
        <v>144</v>
      </c>
      <c r="BX24">
        <v>0</v>
      </c>
      <c r="BY24">
        <v>0</v>
      </c>
      <c r="BZ24" s="3">
        <v>1882.8</v>
      </c>
      <c r="CA24" s="3">
        <v>1412.09999084472</v>
      </c>
      <c r="CB24">
        <v>0</v>
      </c>
      <c r="CC24">
        <v>39</v>
      </c>
      <c r="CD24">
        <v>39</v>
      </c>
      <c r="CE24">
        <v>300</v>
      </c>
      <c r="CF24">
        <v>300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300</v>
      </c>
      <c r="CQ24" s="3">
        <v>0</v>
      </c>
      <c r="CR24" s="3">
        <v>0</v>
      </c>
      <c r="CS24">
        <v>128.04499999999999</v>
      </c>
      <c r="CT24">
        <v>128.04499999999999</v>
      </c>
      <c r="CU24" s="3">
        <v>2560.8000000000002</v>
      </c>
      <c r="CV24" s="5">
        <v>2560.8000000000002</v>
      </c>
      <c r="CW24" s="5">
        <v>2560.8000000000002</v>
      </c>
      <c r="CX24" s="5">
        <v>2560.8000000000002</v>
      </c>
      <c r="CY24" s="3">
        <v>1940.10000305175</v>
      </c>
      <c r="CZ24" s="3">
        <v>1940.10000305175</v>
      </c>
      <c r="DA24" s="3">
        <v>1940.10000305175</v>
      </c>
      <c r="DB24" s="3">
        <v>1940.10000305175</v>
      </c>
      <c r="DC24">
        <v>2560.8000000000002</v>
      </c>
      <c r="DD24">
        <v>128.04499999999999</v>
      </c>
      <c r="DE24" s="3">
        <v>620.69999694824196</v>
      </c>
      <c r="DF24" s="3">
        <v>620.69999694824196</v>
      </c>
      <c r="DG24" s="3" t="s">
        <v>139</v>
      </c>
      <c r="DH24" t="s">
        <v>133</v>
      </c>
      <c r="DJ24" s="2">
        <v>1.5</v>
      </c>
      <c r="DK24" t="s">
        <v>133</v>
      </c>
      <c r="DL24">
        <v>115</v>
      </c>
      <c r="DM24">
        <v>2</v>
      </c>
      <c r="DN24" t="s">
        <v>308</v>
      </c>
      <c r="DO24" t="s">
        <v>309</v>
      </c>
      <c r="DP24" t="s">
        <v>328</v>
      </c>
      <c r="DQ24" t="s">
        <v>166</v>
      </c>
      <c r="DR24" t="s">
        <v>133</v>
      </c>
      <c r="DS24" t="s">
        <v>143</v>
      </c>
      <c r="DT24" t="s">
        <v>168</v>
      </c>
      <c r="DU24">
        <v>1</v>
      </c>
      <c r="DV24">
        <v>1</v>
      </c>
      <c r="DW24" t="s">
        <v>329</v>
      </c>
      <c r="DX24" t="s">
        <v>152</v>
      </c>
      <c r="DY24">
        <v>25.190452400000002</v>
      </c>
      <c r="DZ24">
        <v>55.2707713</v>
      </c>
      <c r="EA24" t="s">
        <v>330</v>
      </c>
      <c r="EB24" t="s">
        <v>153</v>
      </c>
      <c r="EC24">
        <v>25.190452400000002</v>
      </c>
      <c r="ED24">
        <v>55.2707713</v>
      </c>
      <c r="EE24" t="s">
        <v>133</v>
      </c>
      <c r="EF24" t="s">
        <v>133</v>
      </c>
      <c r="EI24" s="25">
        <f t="shared" si="0"/>
        <v>1412.1</v>
      </c>
      <c r="EJ24" s="25">
        <f t="shared" si="1"/>
        <v>1</v>
      </c>
      <c r="EK24" s="27">
        <f t="shared" si="23"/>
        <v>1412.1</v>
      </c>
      <c r="EL24" s="21">
        <f t="shared" si="8"/>
        <v>9.1552799403871177E-6</v>
      </c>
      <c r="EM24" s="25">
        <f>SUM(BZ24,CB24:CO24)</f>
        <v>2560.8000000000002</v>
      </c>
      <c r="EN24" s="21">
        <f>EM24-CU24</f>
        <v>0</v>
      </c>
      <c r="EO24" s="25">
        <f t="shared" si="9"/>
        <v>2560.8000000000002</v>
      </c>
      <c r="EP24" s="21">
        <f t="shared" si="10"/>
        <v>0</v>
      </c>
      <c r="EQ24" s="21" t="str">
        <f t="shared" si="3"/>
        <v>okay</v>
      </c>
      <c r="ER24" s="3">
        <f t="shared" si="11"/>
        <v>124.14</v>
      </c>
      <c r="ES24" s="3">
        <f t="shared" si="4"/>
        <v>5</v>
      </c>
      <c r="ET24" s="3">
        <f t="shared" si="12"/>
        <v>620.70000000000005</v>
      </c>
      <c r="EU24" s="3">
        <f t="shared" si="5"/>
        <v>0</v>
      </c>
      <c r="EV24" s="3">
        <f t="shared" si="13"/>
        <v>620.70000000000005</v>
      </c>
      <c r="EW24" s="21">
        <f t="shared" si="14"/>
        <v>0</v>
      </c>
      <c r="EX24" s="19">
        <f t="shared" si="6"/>
        <v>2560.8000000000002</v>
      </c>
      <c r="EY24" s="19">
        <f>ET24</f>
        <v>620.70000000000005</v>
      </c>
      <c r="EZ24" s="19">
        <f>EU24</f>
        <v>0</v>
      </c>
      <c r="FA24" s="19">
        <f t="shared" si="15"/>
        <v>620.70000000000005</v>
      </c>
      <c r="FB24" s="19">
        <f t="shared" si="16"/>
        <v>1940.1000000000001</v>
      </c>
      <c r="FC24" s="21">
        <f t="shared" si="17"/>
        <v>0</v>
      </c>
      <c r="FD24" s="19">
        <f t="shared" si="18"/>
        <v>2560.8000000000002</v>
      </c>
      <c r="FE24" s="19">
        <f t="shared" si="19"/>
        <v>620.70000000000005</v>
      </c>
      <c r="FF24" s="19">
        <f t="shared" si="20"/>
        <v>0</v>
      </c>
      <c r="FG24" s="19">
        <f t="shared" si="21"/>
        <v>620.70000000000005</v>
      </c>
      <c r="FH24" s="19">
        <f t="shared" si="7"/>
        <v>1940.1000000000001</v>
      </c>
      <c r="FI24" s="21">
        <f t="shared" si="22"/>
        <v>0</v>
      </c>
    </row>
    <row r="25" spans="1:165" x14ac:dyDescent="0.25">
      <c r="A25">
        <v>241700</v>
      </c>
      <c r="B25" t="s">
        <v>331</v>
      </c>
      <c r="C25" s="1">
        <v>45295</v>
      </c>
      <c r="D25" s="2">
        <v>45295.933865740742</v>
      </c>
      <c r="E25">
        <v>2024</v>
      </c>
      <c r="F25" t="s">
        <v>1749</v>
      </c>
      <c r="G25">
        <v>1</v>
      </c>
      <c r="H25">
        <v>4</v>
      </c>
      <c r="I25">
        <v>1</v>
      </c>
      <c r="J25">
        <v>5</v>
      </c>
      <c r="K25" t="s">
        <v>125</v>
      </c>
      <c r="L25">
        <v>22</v>
      </c>
      <c r="M25">
        <v>1</v>
      </c>
      <c r="N25">
        <v>1</v>
      </c>
      <c r="O25" s="1">
        <v>45295</v>
      </c>
      <c r="P25" s="2">
        <v>45295.99722222222</v>
      </c>
      <c r="Q25">
        <v>2024</v>
      </c>
      <c r="R25" t="s">
        <v>1749</v>
      </c>
      <c r="S25">
        <v>1</v>
      </c>
      <c r="T25">
        <v>4</v>
      </c>
      <c r="U25">
        <v>1</v>
      </c>
      <c r="V25">
        <v>5</v>
      </c>
      <c r="W25" t="s">
        <v>125</v>
      </c>
      <c r="X25">
        <v>23</v>
      </c>
      <c r="Y25" s="1">
        <v>45298</v>
      </c>
      <c r="Z25" s="2">
        <v>45298.99722222222</v>
      </c>
      <c r="AA25">
        <v>2024</v>
      </c>
      <c r="AB25" t="s">
        <v>1749</v>
      </c>
      <c r="AC25">
        <v>1</v>
      </c>
      <c r="AD25">
        <v>7</v>
      </c>
      <c r="AE25">
        <v>1</v>
      </c>
      <c r="AF25">
        <v>1</v>
      </c>
      <c r="AG25" t="s">
        <v>172</v>
      </c>
      <c r="AH25">
        <v>23</v>
      </c>
      <c r="AI25" t="s">
        <v>155</v>
      </c>
      <c r="AJ25" t="s">
        <v>128</v>
      </c>
      <c r="AK25" t="s">
        <v>129</v>
      </c>
      <c r="AL25" t="s">
        <v>155</v>
      </c>
      <c r="AM25">
        <v>0</v>
      </c>
      <c r="AN25" t="s">
        <v>131</v>
      </c>
      <c r="AO25" t="s">
        <v>132</v>
      </c>
      <c r="AP25" t="s">
        <v>133</v>
      </c>
      <c r="AQ25">
        <v>0</v>
      </c>
      <c r="AR25">
        <v>0</v>
      </c>
      <c r="AS25">
        <v>0</v>
      </c>
      <c r="AT25" t="s">
        <v>134</v>
      </c>
      <c r="AU25" t="s">
        <v>156</v>
      </c>
      <c r="AV25" t="s">
        <v>157</v>
      </c>
      <c r="AW25" t="s">
        <v>133</v>
      </c>
      <c r="AX25" t="s">
        <v>158</v>
      </c>
      <c r="AY25" t="s">
        <v>159</v>
      </c>
      <c r="AZ25" t="s">
        <v>133</v>
      </c>
      <c r="BA25" t="s">
        <v>146</v>
      </c>
      <c r="BC25">
        <v>1</v>
      </c>
      <c r="BD25">
        <v>0</v>
      </c>
      <c r="BE25">
        <v>1</v>
      </c>
      <c r="BF25">
        <v>0</v>
      </c>
      <c r="BG25">
        <v>550945</v>
      </c>
      <c r="BH25" t="s">
        <v>332</v>
      </c>
      <c r="BI25" t="s">
        <v>333</v>
      </c>
      <c r="BJ25" t="s">
        <v>334</v>
      </c>
      <c r="BK25" s="1">
        <v>33787</v>
      </c>
      <c r="BL25">
        <v>32</v>
      </c>
      <c r="BM25" t="s">
        <v>143</v>
      </c>
      <c r="BN25" t="s">
        <v>139</v>
      </c>
      <c r="BO25" s="3">
        <v>3</v>
      </c>
      <c r="BP25" s="3">
        <v>1</v>
      </c>
      <c r="BQ25">
        <v>0</v>
      </c>
      <c r="BR25" s="3">
        <v>99</v>
      </c>
      <c r="BS25" s="3">
        <v>20</v>
      </c>
      <c r="BT25" s="3">
        <v>25</v>
      </c>
      <c r="BU25" s="3">
        <v>25</v>
      </c>
      <c r="BV25" s="3">
        <v>0</v>
      </c>
      <c r="BW25" t="s">
        <v>144</v>
      </c>
      <c r="BX25">
        <v>0</v>
      </c>
      <c r="BY25">
        <v>0</v>
      </c>
      <c r="BZ25" s="3">
        <v>297</v>
      </c>
      <c r="CA25" s="3">
        <v>98</v>
      </c>
      <c r="CB25">
        <v>0</v>
      </c>
      <c r="CC25">
        <v>39</v>
      </c>
      <c r="CD25">
        <v>0</v>
      </c>
      <c r="CE25">
        <v>75</v>
      </c>
      <c r="CF25">
        <v>60</v>
      </c>
      <c r="CG25">
        <v>75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60</v>
      </c>
      <c r="CQ25" s="3">
        <v>100</v>
      </c>
      <c r="CR25" s="3">
        <v>0</v>
      </c>
      <c r="CS25">
        <v>22.3</v>
      </c>
      <c r="CT25">
        <v>122.3</v>
      </c>
      <c r="CU25" s="3">
        <v>546</v>
      </c>
      <c r="CV25" s="5">
        <v>446</v>
      </c>
      <c r="CW25" s="5">
        <v>546</v>
      </c>
      <c r="CX25" s="5">
        <v>446</v>
      </c>
      <c r="CY25" s="3">
        <v>377</v>
      </c>
      <c r="CZ25" s="3">
        <v>277</v>
      </c>
      <c r="DA25" s="3">
        <v>377</v>
      </c>
      <c r="DB25" s="3">
        <v>277</v>
      </c>
      <c r="DC25">
        <v>546</v>
      </c>
      <c r="DD25">
        <v>122.3</v>
      </c>
      <c r="DE25" s="3">
        <v>169</v>
      </c>
      <c r="DF25" s="3">
        <v>169</v>
      </c>
      <c r="DG25" s="3" t="s">
        <v>139</v>
      </c>
      <c r="DH25" t="s">
        <v>335</v>
      </c>
      <c r="DJ25" s="2">
        <v>45183.349745370368</v>
      </c>
      <c r="DK25" t="s">
        <v>335</v>
      </c>
      <c r="DL25">
        <v>96</v>
      </c>
      <c r="DM25">
        <v>2</v>
      </c>
      <c r="DN25" t="s">
        <v>163</v>
      </c>
      <c r="DO25" t="s">
        <v>164</v>
      </c>
      <c r="DP25" t="s">
        <v>165</v>
      </c>
      <c r="DQ25" t="s">
        <v>166</v>
      </c>
      <c r="DR25" t="s">
        <v>167</v>
      </c>
      <c r="DS25" t="s">
        <v>143</v>
      </c>
      <c r="DT25" t="s">
        <v>168</v>
      </c>
      <c r="DU25">
        <v>1</v>
      </c>
      <c r="DV25">
        <v>1</v>
      </c>
      <c r="DW25" t="s">
        <v>336</v>
      </c>
      <c r="DX25" t="s">
        <v>152</v>
      </c>
      <c r="DY25">
        <v>25.0442710981504</v>
      </c>
      <c r="DZ25">
        <v>55.153131973833602</v>
      </c>
      <c r="EA25" t="s">
        <v>337</v>
      </c>
      <c r="EB25" t="s">
        <v>338</v>
      </c>
      <c r="EC25">
        <v>25.119828799158199</v>
      </c>
      <c r="ED25">
        <v>55.216707100000001</v>
      </c>
      <c r="EE25">
        <v>10</v>
      </c>
      <c r="EF25" t="s">
        <v>133</v>
      </c>
      <c r="EI25" s="25">
        <f t="shared" si="0"/>
        <v>198</v>
      </c>
      <c r="EJ25" s="25">
        <f t="shared" si="1"/>
        <v>1</v>
      </c>
      <c r="EK25" s="27">
        <f t="shared" si="23"/>
        <v>98</v>
      </c>
      <c r="EL25" s="21">
        <f t="shared" si="8"/>
        <v>0</v>
      </c>
      <c r="EM25" s="25">
        <f>SUM(BZ25,CB25:CO25)</f>
        <v>546</v>
      </c>
      <c r="EN25" s="21">
        <f>EM25-CU25</f>
        <v>0</v>
      </c>
      <c r="EO25" s="25">
        <f t="shared" si="9"/>
        <v>446</v>
      </c>
      <c r="EP25" s="21">
        <f t="shared" si="10"/>
        <v>0</v>
      </c>
      <c r="EQ25" s="21" t="str">
        <f t="shared" si="3"/>
        <v>okay</v>
      </c>
      <c r="ER25" s="3">
        <f t="shared" si="11"/>
        <v>169</v>
      </c>
      <c r="ES25" s="3">
        <f t="shared" si="4"/>
        <v>1</v>
      </c>
      <c r="ET25" s="3">
        <f t="shared" si="12"/>
        <v>169</v>
      </c>
      <c r="EU25" s="3">
        <f t="shared" si="5"/>
        <v>0</v>
      </c>
      <c r="EV25" s="3">
        <f t="shared" si="13"/>
        <v>169</v>
      </c>
      <c r="EW25" s="21">
        <f t="shared" si="14"/>
        <v>0</v>
      </c>
      <c r="EX25" s="19">
        <f t="shared" si="6"/>
        <v>546</v>
      </c>
      <c r="EY25" s="19">
        <f>ET25</f>
        <v>169</v>
      </c>
      <c r="EZ25" s="19">
        <f>EU25</f>
        <v>0</v>
      </c>
      <c r="FA25" s="19">
        <f t="shared" si="15"/>
        <v>169</v>
      </c>
      <c r="FB25" s="19">
        <f t="shared" si="16"/>
        <v>377</v>
      </c>
      <c r="FC25" s="21">
        <f t="shared" si="17"/>
        <v>0</v>
      </c>
      <c r="FD25" s="19">
        <f t="shared" si="18"/>
        <v>546</v>
      </c>
      <c r="FE25" s="19">
        <f t="shared" si="19"/>
        <v>169</v>
      </c>
      <c r="FF25" s="19">
        <f t="shared" si="20"/>
        <v>100</v>
      </c>
      <c r="FG25" s="19">
        <f t="shared" si="21"/>
        <v>269</v>
      </c>
      <c r="FH25" s="19">
        <f t="shared" si="7"/>
        <v>277</v>
      </c>
      <c r="FI25" s="21">
        <f t="shared" si="22"/>
        <v>0</v>
      </c>
    </row>
    <row r="26" spans="1:165" x14ac:dyDescent="0.25">
      <c r="A26">
        <v>241870</v>
      </c>
      <c r="B26" t="s">
        <v>339</v>
      </c>
      <c r="C26" s="1">
        <v>45296</v>
      </c>
      <c r="D26" s="2">
        <v>45296.710625</v>
      </c>
      <c r="E26">
        <v>2024</v>
      </c>
      <c r="F26" t="s">
        <v>1749</v>
      </c>
      <c r="G26">
        <v>1</v>
      </c>
      <c r="H26">
        <v>5</v>
      </c>
      <c r="I26">
        <v>1</v>
      </c>
      <c r="J26">
        <v>6</v>
      </c>
      <c r="K26" t="s">
        <v>241</v>
      </c>
      <c r="L26">
        <v>17</v>
      </c>
      <c r="M26">
        <v>1</v>
      </c>
      <c r="N26">
        <v>1</v>
      </c>
      <c r="O26" s="1">
        <v>45296</v>
      </c>
      <c r="P26" s="2">
        <v>45296.78125</v>
      </c>
      <c r="Q26">
        <v>2024</v>
      </c>
      <c r="R26" t="s">
        <v>1749</v>
      </c>
      <c r="S26">
        <v>1</v>
      </c>
      <c r="T26">
        <v>5</v>
      </c>
      <c r="U26">
        <v>1</v>
      </c>
      <c r="V26">
        <v>6</v>
      </c>
      <c r="W26" t="s">
        <v>241</v>
      </c>
      <c r="X26">
        <v>18</v>
      </c>
      <c r="Y26" s="1">
        <v>45297</v>
      </c>
      <c r="Z26" s="2">
        <v>45297.770833333336</v>
      </c>
      <c r="AA26">
        <v>2024</v>
      </c>
      <c r="AB26" t="s">
        <v>1749</v>
      </c>
      <c r="AC26">
        <v>1</v>
      </c>
      <c r="AD26">
        <v>6</v>
      </c>
      <c r="AE26">
        <v>1</v>
      </c>
      <c r="AF26">
        <v>7</v>
      </c>
      <c r="AG26" t="s">
        <v>126</v>
      </c>
      <c r="AH26">
        <v>18</v>
      </c>
      <c r="AI26" t="s">
        <v>155</v>
      </c>
      <c r="AJ26" t="s">
        <v>128</v>
      </c>
      <c r="AK26" t="s">
        <v>129</v>
      </c>
      <c r="AL26" t="s">
        <v>155</v>
      </c>
      <c r="AM26">
        <v>0</v>
      </c>
      <c r="AN26" t="s">
        <v>131</v>
      </c>
      <c r="AO26" t="s">
        <v>132</v>
      </c>
      <c r="AP26" t="s">
        <v>133</v>
      </c>
      <c r="AQ26">
        <v>0</v>
      </c>
      <c r="AR26">
        <v>0</v>
      </c>
      <c r="AS26">
        <v>0</v>
      </c>
      <c r="AT26" t="s">
        <v>134</v>
      </c>
      <c r="AU26" t="s">
        <v>156</v>
      </c>
      <c r="AV26" t="s">
        <v>136</v>
      </c>
      <c r="AW26" t="s">
        <v>272</v>
      </c>
      <c r="AX26" t="s">
        <v>272</v>
      </c>
      <c r="AY26" t="s">
        <v>159</v>
      </c>
      <c r="AZ26" t="s">
        <v>133</v>
      </c>
      <c r="BA26" t="s">
        <v>146</v>
      </c>
      <c r="BC26">
        <v>1</v>
      </c>
      <c r="BD26">
        <v>0</v>
      </c>
      <c r="BE26">
        <v>1</v>
      </c>
      <c r="BF26">
        <v>0</v>
      </c>
      <c r="BG26">
        <v>539791</v>
      </c>
      <c r="BH26" t="s">
        <v>340</v>
      </c>
      <c r="BI26" t="s">
        <v>341</v>
      </c>
      <c r="BJ26" t="s">
        <v>342</v>
      </c>
      <c r="BK26" s="1">
        <v>33787</v>
      </c>
      <c r="BL26">
        <v>32</v>
      </c>
      <c r="BM26" t="s">
        <v>143</v>
      </c>
      <c r="BN26" t="s">
        <v>146</v>
      </c>
      <c r="BO26" s="3">
        <v>1</v>
      </c>
      <c r="BP26" s="3">
        <v>0</v>
      </c>
      <c r="BQ26">
        <v>0</v>
      </c>
      <c r="BR26" s="3">
        <v>126</v>
      </c>
      <c r="BS26" s="3">
        <v>20</v>
      </c>
      <c r="BT26" s="3">
        <v>25</v>
      </c>
      <c r="BU26" s="3">
        <v>0</v>
      </c>
      <c r="BV26" s="3">
        <v>0</v>
      </c>
      <c r="BW26" t="s">
        <v>144</v>
      </c>
      <c r="BX26">
        <v>0</v>
      </c>
      <c r="BY26">
        <v>0</v>
      </c>
      <c r="BZ26" s="3">
        <v>126</v>
      </c>
      <c r="CA26" s="3">
        <v>26</v>
      </c>
      <c r="CB26">
        <v>0</v>
      </c>
      <c r="CC26">
        <v>0</v>
      </c>
      <c r="CD26">
        <v>0</v>
      </c>
      <c r="CE26">
        <v>25</v>
      </c>
      <c r="CF26">
        <v>20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20</v>
      </c>
      <c r="CQ26" s="3">
        <v>100</v>
      </c>
      <c r="CR26" s="3">
        <v>0</v>
      </c>
      <c r="CS26">
        <v>3.55</v>
      </c>
      <c r="CT26">
        <v>153.55000000000001</v>
      </c>
      <c r="CU26" s="3">
        <v>171</v>
      </c>
      <c r="CV26" s="5">
        <v>71</v>
      </c>
      <c r="CW26" s="5">
        <v>171</v>
      </c>
      <c r="CX26" s="5">
        <v>71</v>
      </c>
      <c r="CY26" s="3">
        <v>171</v>
      </c>
      <c r="CZ26" s="3">
        <v>71</v>
      </c>
      <c r="DA26" s="3">
        <v>171</v>
      </c>
      <c r="DB26" s="3">
        <v>71</v>
      </c>
      <c r="DC26">
        <v>171</v>
      </c>
      <c r="DD26">
        <v>153.55000000000001</v>
      </c>
      <c r="DE26" s="3">
        <v>0</v>
      </c>
      <c r="DF26" s="3">
        <v>0</v>
      </c>
      <c r="DG26" s="3" t="s">
        <v>146</v>
      </c>
      <c r="DH26" t="s">
        <v>343</v>
      </c>
      <c r="DJ26" s="2">
        <v>45295.302939814814</v>
      </c>
      <c r="DK26" t="s">
        <v>343</v>
      </c>
      <c r="DL26">
        <v>351</v>
      </c>
      <c r="DM26">
        <v>3</v>
      </c>
      <c r="DN26" t="s">
        <v>191</v>
      </c>
      <c r="DO26" t="s">
        <v>220</v>
      </c>
      <c r="DP26" t="s">
        <v>281</v>
      </c>
      <c r="DQ26" t="s">
        <v>282</v>
      </c>
      <c r="DR26" t="s">
        <v>167</v>
      </c>
      <c r="DS26" t="s">
        <v>143</v>
      </c>
      <c r="DT26" t="s">
        <v>150</v>
      </c>
      <c r="DU26">
        <v>1</v>
      </c>
      <c r="DV26">
        <v>2</v>
      </c>
      <c r="DW26" t="s">
        <v>344</v>
      </c>
      <c r="DX26" t="s">
        <v>338</v>
      </c>
      <c r="DY26">
        <v>24.670819966145402</v>
      </c>
      <c r="DZ26">
        <v>54.758935533514901</v>
      </c>
      <c r="EA26" t="s">
        <v>344</v>
      </c>
      <c r="EB26" t="s">
        <v>338</v>
      </c>
      <c r="EC26">
        <v>24.4882688</v>
      </c>
      <c r="ED26">
        <v>54.373022900000002</v>
      </c>
      <c r="EE26">
        <v>9</v>
      </c>
      <c r="EF26" t="s">
        <v>133</v>
      </c>
      <c r="EI26" s="25">
        <f t="shared" si="0"/>
        <v>126</v>
      </c>
      <c r="EJ26" s="25">
        <f t="shared" si="1"/>
        <v>1</v>
      </c>
      <c r="EK26" s="27">
        <f t="shared" si="23"/>
        <v>26</v>
      </c>
      <c r="EL26" s="21">
        <f t="shared" si="8"/>
        <v>0</v>
      </c>
      <c r="EM26" s="25">
        <f>SUM(BZ26,CB26:CO26)</f>
        <v>171</v>
      </c>
      <c r="EN26" s="21">
        <f>EM26-CU26</f>
        <v>0</v>
      </c>
      <c r="EO26" s="25">
        <f t="shared" si="9"/>
        <v>71</v>
      </c>
      <c r="EP26" s="21">
        <f t="shared" si="10"/>
        <v>0</v>
      </c>
      <c r="EQ26" s="21" t="str">
        <f t="shared" si="3"/>
        <v>okay</v>
      </c>
      <c r="ER26" s="3">
        <f t="shared" si="11"/>
        <v>171</v>
      </c>
      <c r="ES26" s="3">
        <f t="shared" si="4"/>
        <v>0</v>
      </c>
      <c r="ET26" s="3">
        <f t="shared" si="12"/>
        <v>0</v>
      </c>
      <c r="EU26" s="3">
        <f t="shared" si="5"/>
        <v>0</v>
      </c>
      <c r="EV26" s="3">
        <f t="shared" si="13"/>
        <v>0</v>
      </c>
      <c r="EW26" s="21">
        <f t="shared" si="14"/>
        <v>0</v>
      </c>
      <c r="EX26" s="19">
        <f t="shared" si="6"/>
        <v>171</v>
      </c>
      <c r="EY26" s="19">
        <f>ET26</f>
        <v>0</v>
      </c>
      <c r="EZ26" s="19">
        <f>EU26</f>
        <v>0</v>
      </c>
      <c r="FA26" s="19">
        <f t="shared" si="15"/>
        <v>0</v>
      </c>
      <c r="FB26" s="19">
        <f t="shared" si="16"/>
        <v>171</v>
      </c>
      <c r="FC26" s="21">
        <f t="shared" si="17"/>
        <v>0</v>
      </c>
      <c r="FD26" s="19">
        <f t="shared" si="18"/>
        <v>171</v>
      </c>
      <c r="FE26" s="19">
        <f t="shared" si="19"/>
        <v>0</v>
      </c>
      <c r="FF26" s="19">
        <f t="shared" si="20"/>
        <v>100</v>
      </c>
      <c r="FG26" s="19">
        <f t="shared" si="21"/>
        <v>100</v>
      </c>
      <c r="FH26" s="19">
        <f t="shared" si="7"/>
        <v>71</v>
      </c>
      <c r="FI26" s="21">
        <f t="shared" si="22"/>
        <v>0</v>
      </c>
    </row>
    <row r="27" spans="1:165" x14ac:dyDescent="0.25">
      <c r="A27">
        <v>241916</v>
      </c>
      <c r="B27" t="s">
        <v>345</v>
      </c>
      <c r="C27" s="1">
        <v>45296</v>
      </c>
      <c r="D27" s="2">
        <v>45296.797395833331</v>
      </c>
      <c r="E27">
        <v>2024</v>
      </c>
      <c r="F27" t="s">
        <v>1749</v>
      </c>
      <c r="G27">
        <v>1</v>
      </c>
      <c r="H27">
        <v>5</v>
      </c>
      <c r="I27">
        <v>1</v>
      </c>
      <c r="J27">
        <v>6</v>
      </c>
      <c r="K27" t="s">
        <v>241</v>
      </c>
      <c r="L27">
        <v>19</v>
      </c>
      <c r="M27">
        <v>1</v>
      </c>
      <c r="N27">
        <v>1</v>
      </c>
      <c r="O27" s="1">
        <v>45296</v>
      </c>
      <c r="P27" s="2">
        <v>45296.932638888888</v>
      </c>
      <c r="Q27">
        <v>2024</v>
      </c>
      <c r="R27" t="s">
        <v>1749</v>
      </c>
      <c r="S27">
        <v>1</v>
      </c>
      <c r="T27">
        <v>5</v>
      </c>
      <c r="U27">
        <v>1</v>
      </c>
      <c r="V27">
        <v>6</v>
      </c>
      <c r="W27" t="s">
        <v>241</v>
      </c>
      <c r="X27">
        <v>22</v>
      </c>
      <c r="Y27" s="1">
        <v>45297</v>
      </c>
      <c r="Z27" s="2">
        <v>45297.932638888888</v>
      </c>
      <c r="AA27">
        <v>2024</v>
      </c>
      <c r="AB27" t="s">
        <v>1749</v>
      </c>
      <c r="AC27">
        <v>1</v>
      </c>
      <c r="AD27">
        <v>6</v>
      </c>
      <c r="AE27">
        <v>1</v>
      </c>
      <c r="AF27">
        <v>7</v>
      </c>
      <c r="AG27" t="s">
        <v>126</v>
      </c>
      <c r="AH27">
        <v>22</v>
      </c>
      <c r="AI27" t="s">
        <v>155</v>
      </c>
      <c r="AJ27" t="s">
        <v>128</v>
      </c>
      <c r="AK27" t="s">
        <v>129</v>
      </c>
      <c r="AL27" t="s">
        <v>155</v>
      </c>
      <c r="AM27">
        <v>0</v>
      </c>
      <c r="AN27" t="s">
        <v>131</v>
      </c>
      <c r="AO27" t="s">
        <v>132</v>
      </c>
      <c r="AP27" t="s">
        <v>133</v>
      </c>
      <c r="AQ27">
        <v>0</v>
      </c>
      <c r="AR27">
        <v>0</v>
      </c>
      <c r="AS27">
        <v>0</v>
      </c>
      <c r="AT27" t="s">
        <v>134</v>
      </c>
      <c r="AU27" t="s">
        <v>156</v>
      </c>
      <c r="AV27" t="s">
        <v>157</v>
      </c>
      <c r="AW27" t="s">
        <v>133</v>
      </c>
      <c r="AX27" t="s">
        <v>158</v>
      </c>
      <c r="AY27" t="s">
        <v>138</v>
      </c>
      <c r="AZ27" t="s">
        <v>133</v>
      </c>
      <c r="BA27" t="s">
        <v>146</v>
      </c>
      <c r="BC27">
        <v>1</v>
      </c>
      <c r="BD27">
        <v>0</v>
      </c>
      <c r="BE27">
        <v>1</v>
      </c>
      <c r="BF27">
        <v>0</v>
      </c>
      <c r="BG27">
        <v>551361</v>
      </c>
      <c r="BH27" t="s">
        <v>346</v>
      </c>
      <c r="BI27" t="s">
        <v>347</v>
      </c>
      <c r="BJ27" t="s">
        <v>348</v>
      </c>
      <c r="BK27" s="1">
        <v>34700</v>
      </c>
      <c r="BL27">
        <v>29</v>
      </c>
      <c r="BM27" t="s">
        <v>143</v>
      </c>
      <c r="BN27" t="s">
        <v>139</v>
      </c>
      <c r="BO27" s="3">
        <v>1</v>
      </c>
      <c r="BP27" s="3">
        <v>0</v>
      </c>
      <c r="BQ27">
        <v>0</v>
      </c>
      <c r="BR27" s="3">
        <v>118.8</v>
      </c>
      <c r="BS27" s="3">
        <v>20</v>
      </c>
      <c r="BT27" s="3">
        <v>25</v>
      </c>
      <c r="BU27" s="3">
        <v>0</v>
      </c>
      <c r="BV27" s="3">
        <v>0</v>
      </c>
      <c r="BW27" t="s">
        <v>144</v>
      </c>
      <c r="BX27">
        <v>0</v>
      </c>
      <c r="BY27">
        <v>0</v>
      </c>
      <c r="BZ27" s="3">
        <v>118.8</v>
      </c>
      <c r="CA27" s="3">
        <v>92.130003051757797</v>
      </c>
      <c r="CB27">
        <v>0</v>
      </c>
      <c r="CC27">
        <v>39</v>
      </c>
      <c r="CD27">
        <v>0</v>
      </c>
      <c r="CE27">
        <v>25</v>
      </c>
      <c r="CF27">
        <v>20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20</v>
      </c>
      <c r="CQ27" s="3">
        <v>26.67</v>
      </c>
      <c r="CR27" s="3">
        <v>0</v>
      </c>
      <c r="CS27">
        <v>8.8064999999999998</v>
      </c>
      <c r="CT27">
        <v>35.476500000000001</v>
      </c>
      <c r="CU27" s="3">
        <v>202.8</v>
      </c>
      <c r="CV27" s="5">
        <v>176.13</v>
      </c>
      <c r="CW27" s="5">
        <v>202.8</v>
      </c>
      <c r="CX27" s="5">
        <v>176.13</v>
      </c>
      <c r="CY27" s="3">
        <v>202.8</v>
      </c>
      <c r="CZ27" s="3">
        <v>176.13</v>
      </c>
      <c r="DA27" s="3">
        <v>202.8</v>
      </c>
      <c r="DB27" s="3">
        <v>176.13</v>
      </c>
      <c r="DC27">
        <v>202.8</v>
      </c>
      <c r="DD27">
        <v>35.476500000000001</v>
      </c>
      <c r="DE27" s="3">
        <v>0</v>
      </c>
      <c r="DF27" s="3">
        <v>0</v>
      </c>
      <c r="DG27" s="3" t="s">
        <v>146</v>
      </c>
      <c r="DH27" t="s">
        <v>349</v>
      </c>
      <c r="DJ27" s="2">
        <v>45077.412604166668</v>
      </c>
      <c r="DK27" t="s">
        <v>349</v>
      </c>
      <c r="DL27">
        <v>96</v>
      </c>
      <c r="DM27">
        <v>2</v>
      </c>
      <c r="DN27" t="s">
        <v>163</v>
      </c>
      <c r="DO27" t="s">
        <v>164</v>
      </c>
      <c r="DP27" t="s">
        <v>165</v>
      </c>
      <c r="DQ27" t="s">
        <v>166</v>
      </c>
      <c r="DR27" t="s">
        <v>167</v>
      </c>
      <c r="DS27" t="s">
        <v>143</v>
      </c>
      <c r="DT27" t="s">
        <v>168</v>
      </c>
      <c r="DU27">
        <v>1</v>
      </c>
      <c r="DV27">
        <v>1</v>
      </c>
      <c r="DW27" t="s">
        <v>350</v>
      </c>
      <c r="DX27" t="s">
        <v>152</v>
      </c>
      <c r="DY27">
        <v>25.2475695660311</v>
      </c>
      <c r="DZ27">
        <v>55.276692062616299</v>
      </c>
      <c r="EA27" t="s">
        <v>351</v>
      </c>
      <c r="EB27" t="s">
        <v>338</v>
      </c>
      <c r="EC27">
        <v>25.2447987869805</v>
      </c>
      <c r="ED27">
        <v>55.313634276734398</v>
      </c>
      <c r="EE27" t="s">
        <v>133</v>
      </c>
      <c r="EF27" t="s">
        <v>133</v>
      </c>
      <c r="EI27" s="25">
        <f>(BO27-BP27)*BR27</f>
        <v>118.8</v>
      </c>
      <c r="EJ27" s="25">
        <f t="shared" si="1"/>
        <v>1</v>
      </c>
      <c r="EK27" s="27">
        <f t="shared" si="23"/>
        <v>92.13</v>
      </c>
      <c r="EL27" s="21">
        <f t="shared" si="8"/>
        <v>-3.0517578011313162E-6</v>
      </c>
      <c r="EM27" s="25">
        <f>SUM(BZ27,CB27:CO27)</f>
        <v>202.8</v>
      </c>
      <c r="EN27" s="21">
        <f>EM27-CU27</f>
        <v>0</v>
      </c>
      <c r="EO27" s="25">
        <f t="shared" si="9"/>
        <v>176.13</v>
      </c>
      <c r="EP27" s="21">
        <f t="shared" si="10"/>
        <v>0</v>
      </c>
      <c r="EQ27" s="21" t="str">
        <f t="shared" si="3"/>
        <v>okay</v>
      </c>
      <c r="ER27" s="3">
        <f t="shared" si="11"/>
        <v>163.80000000000001</v>
      </c>
      <c r="ES27" s="3">
        <f t="shared" si="4"/>
        <v>0</v>
      </c>
      <c r="ET27" s="3">
        <f t="shared" si="12"/>
        <v>0</v>
      </c>
      <c r="EU27" s="3">
        <f t="shared" si="5"/>
        <v>0</v>
      </c>
      <c r="EV27" s="3">
        <f t="shared" si="13"/>
        <v>0</v>
      </c>
      <c r="EW27" s="21">
        <f t="shared" si="14"/>
        <v>0</v>
      </c>
      <c r="EX27" s="19">
        <f t="shared" si="6"/>
        <v>202.8</v>
      </c>
      <c r="EY27" s="19">
        <f>ET27</f>
        <v>0</v>
      </c>
      <c r="EZ27" s="19">
        <f>EU27</f>
        <v>0</v>
      </c>
      <c r="FA27" s="19">
        <f t="shared" si="15"/>
        <v>0</v>
      </c>
      <c r="FB27" s="19">
        <f t="shared" si="16"/>
        <v>202.8</v>
      </c>
      <c r="FC27" s="21">
        <f t="shared" si="17"/>
        <v>0</v>
      </c>
      <c r="FD27" s="19">
        <f t="shared" si="18"/>
        <v>202.8</v>
      </c>
      <c r="FE27" s="19">
        <f t="shared" si="19"/>
        <v>0</v>
      </c>
      <c r="FF27" s="19">
        <f t="shared" si="20"/>
        <v>26.67</v>
      </c>
      <c r="FG27" s="19">
        <f t="shared" si="21"/>
        <v>26.67</v>
      </c>
      <c r="FH27" s="19">
        <f t="shared" si="7"/>
        <v>176.13</v>
      </c>
      <c r="FI27" s="21">
        <f t="shared" si="22"/>
        <v>0</v>
      </c>
    </row>
    <row r="28" spans="1:165" x14ac:dyDescent="0.25">
      <c r="A28">
        <v>241934</v>
      </c>
      <c r="B28" t="s">
        <v>352</v>
      </c>
      <c r="C28" s="1">
        <v>45296</v>
      </c>
      <c r="D28" s="2">
        <v>45296.83798611111</v>
      </c>
      <c r="E28">
        <v>2024</v>
      </c>
      <c r="F28" t="s">
        <v>1749</v>
      </c>
      <c r="G28">
        <v>1</v>
      </c>
      <c r="H28">
        <v>5</v>
      </c>
      <c r="I28">
        <v>1</v>
      </c>
      <c r="J28">
        <v>6</v>
      </c>
      <c r="K28" t="s">
        <v>241</v>
      </c>
      <c r="L28">
        <v>20</v>
      </c>
      <c r="M28">
        <v>1</v>
      </c>
      <c r="N28">
        <v>1</v>
      </c>
      <c r="O28" s="1">
        <v>45296</v>
      </c>
      <c r="P28" s="2">
        <v>45296.870138888888</v>
      </c>
      <c r="Q28">
        <v>2024</v>
      </c>
      <c r="R28" t="s">
        <v>1749</v>
      </c>
      <c r="S28">
        <v>1</v>
      </c>
      <c r="T28">
        <v>5</v>
      </c>
      <c r="U28">
        <v>1</v>
      </c>
      <c r="V28">
        <v>6</v>
      </c>
      <c r="W28" t="s">
        <v>241</v>
      </c>
      <c r="X28">
        <v>20</v>
      </c>
      <c r="Y28" s="1">
        <v>45298</v>
      </c>
      <c r="Z28" s="2">
        <v>45298.854166666664</v>
      </c>
      <c r="AA28">
        <v>2024</v>
      </c>
      <c r="AB28" t="s">
        <v>1749</v>
      </c>
      <c r="AC28">
        <v>1</v>
      </c>
      <c r="AD28">
        <v>7</v>
      </c>
      <c r="AE28">
        <v>1</v>
      </c>
      <c r="AF28">
        <v>1</v>
      </c>
      <c r="AG28" t="s">
        <v>172</v>
      </c>
      <c r="AH28">
        <v>20</v>
      </c>
      <c r="AI28" t="s">
        <v>155</v>
      </c>
      <c r="AJ28" t="s">
        <v>128</v>
      </c>
      <c r="AK28" t="s">
        <v>129</v>
      </c>
      <c r="AL28" t="s">
        <v>155</v>
      </c>
      <c r="AM28">
        <v>0</v>
      </c>
      <c r="AN28" t="s">
        <v>131</v>
      </c>
      <c r="AO28" t="s">
        <v>132</v>
      </c>
      <c r="AP28" t="s">
        <v>133</v>
      </c>
      <c r="AQ28">
        <v>0</v>
      </c>
      <c r="AR28">
        <v>0</v>
      </c>
      <c r="AS28">
        <v>0</v>
      </c>
      <c r="AT28" t="s">
        <v>134</v>
      </c>
      <c r="AU28" t="s">
        <v>156</v>
      </c>
      <c r="AV28" t="s">
        <v>157</v>
      </c>
      <c r="AW28" t="s">
        <v>133</v>
      </c>
      <c r="AX28" t="s">
        <v>158</v>
      </c>
      <c r="AY28" t="s">
        <v>159</v>
      </c>
      <c r="AZ28" t="s">
        <v>133</v>
      </c>
      <c r="BA28" t="s">
        <v>139</v>
      </c>
      <c r="BC28">
        <v>3</v>
      </c>
      <c r="BD28">
        <v>1</v>
      </c>
      <c r="BE28">
        <v>2</v>
      </c>
      <c r="BF28">
        <v>0</v>
      </c>
      <c r="BG28">
        <v>483554</v>
      </c>
      <c r="BH28" t="s">
        <v>353</v>
      </c>
      <c r="BI28" t="s">
        <v>354</v>
      </c>
      <c r="BJ28" t="s">
        <v>355</v>
      </c>
      <c r="BK28" s="1">
        <v>33787</v>
      </c>
      <c r="BL28">
        <v>32</v>
      </c>
      <c r="BM28" t="s">
        <v>143</v>
      </c>
      <c r="BN28" t="s">
        <v>139</v>
      </c>
      <c r="BO28" s="3">
        <v>2</v>
      </c>
      <c r="BP28" s="3">
        <v>0</v>
      </c>
      <c r="BQ28">
        <v>0</v>
      </c>
      <c r="BR28" s="3">
        <v>130.80000000000001</v>
      </c>
      <c r="BS28" s="3">
        <v>22</v>
      </c>
      <c r="BT28" s="3">
        <v>25</v>
      </c>
      <c r="BU28" s="3">
        <v>0</v>
      </c>
      <c r="BV28" s="3">
        <v>0</v>
      </c>
      <c r="BW28" t="s">
        <v>144</v>
      </c>
      <c r="BX28">
        <v>0</v>
      </c>
      <c r="BY28">
        <v>0</v>
      </c>
      <c r="BZ28" s="3">
        <v>261.60000000000002</v>
      </c>
      <c r="CA28" s="3">
        <v>162.600006103515</v>
      </c>
      <c r="CB28">
        <v>0</v>
      </c>
      <c r="CC28">
        <v>0</v>
      </c>
      <c r="CD28">
        <v>39</v>
      </c>
      <c r="CE28">
        <v>50</v>
      </c>
      <c r="CF28">
        <v>44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44</v>
      </c>
      <c r="CQ28" s="3">
        <v>99</v>
      </c>
      <c r="CR28" s="3">
        <v>0</v>
      </c>
      <c r="CS28">
        <v>14.78</v>
      </c>
      <c r="CT28">
        <v>113.78</v>
      </c>
      <c r="CU28" s="3">
        <v>394.6</v>
      </c>
      <c r="CV28" s="5">
        <v>295.60000000000002</v>
      </c>
      <c r="CW28" s="5">
        <v>394.6</v>
      </c>
      <c r="CX28" s="5">
        <v>295.60000000000002</v>
      </c>
      <c r="CY28" s="3">
        <v>394.6</v>
      </c>
      <c r="CZ28" s="3">
        <v>295.60000000000002</v>
      </c>
      <c r="DA28" s="3">
        <v>394.6</v>
      </c>
      <c r="DB28" s="3">
        <v>295.60000000000002</v>
      </c>
      <c r="DC28">
        <v>394.6</v>
      </c>
      <c r="DD28">
        <v>113.78</v>
      </c>
      <c r="DE28" s="3">
        <v>0</v>
      </c>
      <c r="DF28" s="3">
        <v>0</v>
      </c>
      <c r="DG28" s="3" t="s">
        <v>146</v>
      </c>
      <c r="DH28" t="s">
        <v>356</v>
      </c>
      <c r="DJ28" s="2">
        <v>45296.638379629629</v>
      </c>
      <c r="DK28" t="s">
        <v>356</v>
      </c>
      <c r="DL28">
        <v>492</v>
      </c>
      <c r="DM28">
        <v>2</v>
      </c>
      <c r="DN28" t="s">
        <v>191</v>
      </c>
      <c r="DO28" t="s">
        <v>192</v>
      </c>
      <c r="DP28" t="s">
        <v>357</v>
      </c>
      <c r="DQ28" t="s">
        <v>358</v>
      </c>
      <c r="DR28" t="s">
        <v>359</v>
      </c>
      <c r="DS28" t="s">
        <v>143</v>
      </c>
      <c r="DT28" t="s">
        <v>168</v>
      </c>
      <c r="DU28">
        <v>1</v>
      </c>
      <c r="DV28">
        <v>1</v>
      </c>
      <c r="DW28" t="s">
        <v>337</v>
      </c>
      <c r="DX28" t="s">
        <v>338</v>
      </c>
      <c r="DY28">
        <v>25.098250462543302</v>
      </c>
      <c r="DZ28">
        <v>55.1715159886067</v>
      </c>
      <c r="EA28" t="s">
        <v>360</v>
      </c>
      <c r="EB28" t="s">
        <v>153</v>
      </c>
      <c r="EC28">
        <v>25.097775599999999</v>
      </c>
      <c r="ED28">
        <v>55.171635600000002</v>
      </c>
      <c r="EE28">
        <v>10</v>
      </c>
      <c r="EF28" t="s">
        <v>133</v>
      </c>
      <c r="EI28" s="25">
        <f t="shared" si="0"/>
        <v>261.60000000000002</v>
      </c>
      <c r="EJ28" s="25">
        <f t="shared" si="1"/>
        <v>1</v>
      </c>
      <c r="EK28" s="27">
        <f t="shared" si="23"/>
        <v>162.60000000000002</v>
      </c>
      <c r="EL28" s="21">
        <f t="shared" si="8"/>
        <v>-6.103514976985025E-6</v>
      </c>
      <c r="EM28" s="25">
        <f>SUM(BZ28,CB28:CO28)</f>
        <v>394.6</v>
      </c>
      <c r="EN28" s="21">
        <f>EM28-CU28</f>
        <v>0</v>
      </c>
      <c r="EO28" s="25">
        <f t="shared" si="9"/>
        <v>295.60000000000002</v>
      </c>
      <c r="EP28" s="21">
        <f t="shared" si="10"/>
        <v>0</v>
      </c>
      <c r="EQ28" s="21" t="str">
        <f t="shared" si="3"/>
        <v>okay</v>
      </c>
      <c r="ER28" s="3">
        <f t="shared" si="11"/>
        <v>177.8</v>
      </c>
      <c r="ES28" s="3">
        <f t="shared" si="4"/>
        <v>0</v>
      </c>
      <c r="ET28" s="3">
        <f t="shared" si="12"/>
        <v>0</v>
      </c>
      <c r="EU28" s="3">
        <f t="shared" si="5"/>
        <v>0</v>
      </c>
      <c r="EV28" s="3">
        <f t="shared" si="13"/>
        <v>0</v>
      </c>
      <c r="EW28" s="21">
        <f t="shared" si="14"/>
        <v>0</v>
      </c>
      <c r="EX28" s="19">
        <f t="shared" si="6"/>
        <v>394.6</v>
      </c>
      <c r="EY28" s="19">
        <f>ET28</f>
        <v>0</v>
      </c>
      <c r="EZ28" s="19">
        <f>EU28</f>
        <v>0</v>
      </c>
      <c r="FA28" s="19">
        <f t="shared" si="15"/>
        <v>0</v>
      </c>
      <c r="FB28" s="19">
        <f t="shared" si="16"/>
        <v>394.6</v>
      </c>
      <c r="FC28" s="21">
        <f t="shared" si="17"/>
        <v>0</v>
      </c>
      <c r="FD28" s="19">
        <f t="shared" si="18"/>
        <v>394.6</v>
      </c>
      <c r="FE28" s="19">
        <f t="shared" si="19"/>
        <v>0</v>
      </c>
      <c r="FF28" s="19">
        <f t="shared" si="20"/>
        <v>99</v>
      </c>
      <c r="FG28" s="19">
        <f t="shared" si="21"/>
        <v>99</v>
      </c>
      <c r="FH28" s="19">
        <f t="shared" si="7"/>
        <v>295.60000000000002</v>
      </c>
      <c r="FI28" s="21">
        <f t="shared" si="22"/>
        <v>0</v>
      </c>
    </row>
    <row r="29" spans="1:165" x14ac:dyDescent="0.25">
      <c r="A29">
        <v>241938</v>
      </c>
      <c r="B29" t="s">
        <v>361</v>
      </c>
      <c r="C29" s="1">
        <v>45296</v>
      </c>
      <c r="D29" s="2">
        <v>45296.843287037038</v>
      </c>
      <c r="E29">
        <v>2024</v>
      </c>
      <c r="F29" t="s">
        <v>1749</v>
      </c>
      <c r="G29">
        <v>1</v>
      </c>
      <c r="H29">
        <v>5</v>
      </c>
      <c r="I29">
        <v>1</v>
      </c>
      <c r="J29">
        <v>6</v>
      </c>
      <c r="K29" t="s">
        <v>241</v>
      </c>
      <c r="L29">
        <v>20</v>
      </c>
      <c r="M29">
        <v>1</v>
      </c>
      <c r="N29">
        <v>1</v>
      </c>
      <c r="O29" s="1">
        <v>45297</v>
      </c>
      <c r="P29" s="2">
        <v>45297.458333333336</v>
      </c>
      <c r="Q29">
        <v>2024</v>
      </c>
      <c r="R29" t="s">
        <v>1749</v>
      </c>
      <c r="S29">
        <v>1</v>
      </c>
      <c r="T29">
        <v>6</v>
      </c>
      <c r="U29">
        <v>1</v>
      </c>
      <c r="V29">
        <v>7</v>
      </c>
      <c r="W29" t="s">
        <v>126</v>
      </c>
      <c r="X29">
        <v>11</v>
      </c>
      <c r="Y29" s="1">
        <v>45299</v>
      </c>
      <c r="Z29" s="2">
        <v>45299.458333333336</v>
      </c>
      <c r="AA29">
        <v>2024</v>
      </c>
      <c r="AB29" t="s">
        <v>1749</v>
      </c>
      <c r="AC29">
        <v>1</v>
      </c>
      <c r="AD29">
        <v>8</v>
      </c>
      <c r="AE29">
        <v>2</v>
      </c>
      <c r="AF29">
        <v>2</v>
      </c>
      <c r="AG29" t="s">
        <v>124</v>
      </c>
      <c r="AH29">
        <v>11</v>
      </c>
      <c r="AI29" t="s">
        <v>127</v>
      </c>
      <c r="AJ29" t="s">
        <v>128</v>
      </c>
      <c r="AK29" t="s">
        <v>129</v>
      </c>
      <c r="AL29" t="s">
        <v>173</v>
      </c>
      <c r="AM29">
        <v>1</v>
      </c>
      <c r="AN29" t="s">
        <v>131</v>
      </c>
      <c r="AO29" t="s">
        <v>132</v>
      </c>
      <c r="AP29" t="s">
        <v>133</v>
      </c>
      <c r="AQ29">
        <v>0</v>
      </c>
      <c r="AR29">
        <v>0</v>
      </c>
      <c r="AS29">
        <v>0</v>
      </c>
      <c r="AT29" t="s">
        <v>134</v>
      </c>
      <c r="AU29" t="s">
        <v>156</v>
      </c>
      <c r="AV29" t="s">
        <v>136</v>
      </c>
      <c r="AW29" t="s">
        <v>362</v>
      </c>
      <c r="AX29" t="s">
        <v>362</v>
      </c>
      <c r="AY29" t="s">
        <v>159</v>
      </c>
      <c r="AZ29" t="s">
        <v>133</v>
      </c>
      <c r="BA29" t="s">
        <v>139</v>
      </c>
      <c r="BC29">
        <v>2</v>
      </c>
      <c r="BD29">
        <v>0</v>
      </c>
      <c r="BE29">
        <v>2</v>
      </c>
      <c r="BF29">
        <v>0</v>
      </c>
      <c r="BG29">
        <v>534049</v>
      </c>
      <c r="BH29" t="s">
        <v>363</v>
      </c>
      <c r="BI29" t="s">
        <v>364</v>
      </c>
      <c r="BJ29" t="s">
        <v>365</v>
      </c>
      <c r="BK29" s="1">
        <v>33787</v>
      </c>
      <c r="BL29">
        <v>32</v>
      </c>
      <c r="BM29" t="s">
        <v>143</v>
      </c>
      <c r="BN29" t="s">
        <v>146</v>
      </c>
      <c r="BO29" s="3">
        <v>2</v>
      </c>
      <c r="BP29" s="3">
        <v>1</v>
      </c>
      <c r="BQ29">
        <v>0</v>
      </c>
      <c r="BR29" s="3">
        <v>799</v>
      </c>
      <c r="BS29" s="3">
        <v>100</v>
      </c>
      <c r="BT29" s="3">
        <v>25</v>
      </c>
      <c r="BU29" s="3">
        <v>0</v>
      </c>
      <c r="BV29" s="3">
        <v>0</v>
      </c>
      <c r="BW29" t="s">
        <v>144</v>
      </c>
      <c r="BX29">
        <v>0</v>
      </c>
      <c r="BY29">
        <v>0</v>
      </c>
      <c r="BZ29" s="3">
        <v>1598</v>
      </c>
      <c r="CA29" s="3">
        <v>799</v>
      </c>
      <c r="CB29">
        <v>0</v>
      </c>
      <c r="CC29">
        <v>39</v>
      </c>
      <c r="CD29">
        <v>39</v>
      </c>
      <c r="CE29">
        <v>50</v>
      </c>
      <c r="CF29">
        <v>200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200</v>
      </c>
      <c r="CQ29" s="3">
        <v>0</v>
      </c>
      <c r="CR29" s="3">
        <v>0</v>
      </c>
      <c r="CS29">
        <v>96.3</v>
      </c>
      <c r="CT29">
        <v>96.3</v>
      </c>
      <c r="CU29" s="3">
        <v>1926</v>
      </c>
      <c r="CV29" s="5">
        <v>1926</v>
      </c>
      <c r="CW29" s="5">
        <v>1926</v>
      </c>
      <c r="CX29" s="5">
        <v>1926</v>
      </c>
      <c r="CY29" s="3">
        <v>1002</v>
      </c>
      <c r="CZ29" s="3">
        <v>1002</v>
      </c>
      <c r="DA29" s="3">
        <v>1002</v>
      </c>
      <c r="DB29" s="3">
        <v>1002</v>
      </c>
      <c r="DC29">
        <v>1926</v>
      </c>
      <c r="DD29">
        <v>96.3</v>
      </c>
      <c r="DE29" s="3">
        <v>924</v>
      </c>
      <c r="DF29" s="3">
        <v>924</v>
      </c>
      <c r="DG29" s="3" t="s">
        <v>139</v>
      </c>
      <c r="DH29" t="s">
        <v>133</v>
      </c>
      <c r="DJ29" s="2">
        <v>1.5</v>
      </c>
      <c r="DK29" t="s">
        <v>133</v>
      </c>
      <c r="DL29">
        <v>230</v>
      </c>
      <c r="DM29">
        <v>2</v>
      </c>
      <c r="DN29" t="s">
        <v>210</v>
      </c>
      <c r="DO29" t="s">
        <v>366</v>
      </c>
      <c r="DP29" t="s">
        <v>367</v>
      </c>
      <c r="DQ29" t="s">
        <v>368</v>
      </c>
      <c r="DR29" t="s">
        <v>369</v>
      </c>
      <c r="DS29" t="s">
        <v>143</v>
      </c>
      <c r="DT29" t="s">
        <v>168</v>
      </c>
      <c r="DU29">
        <v>1</v>
      </c>
      <c r="DV29">
        <v>1</v>
      </c>
      <c r="DW29" t="s">
        <v>370</v>
      </c>
      <c r="DX29" t="s">
        <v>152</v>
      </c>
      <c r="DY29">
        <v>25.2599686725843</v>
      </c>
      <c r="DZ29">
        <v>55.410021416324099</v>
      </c>
      <c r="EA29" t="s">
        <v>370</v>
      </c>
      <c r="EB29" t="s">
        <v>153</v>
      </c>
      <c r="EC29">
        <v>25.2599686725843</v>
      </c>
      <c r="ED29">
        <v>55.410021416324099</v>
      </c>
      <c r="EE29">
        <v>7</v>
      </c>
      <c r="EF29" t="s">
        <v>371</v>
      </c>
      <c r="EI29" s="25">
        <f t="shared" si="0"/>
        <v>799</v>
      </c>
      <c r="EJ29" s="25">
        <f t="shared" si="1"/>
        <v>1</v>
      </c>
      <c r="EK29" s="27">
        <f t="shared" si="23"/>
        <v>799</v>
      </c>
      <c r="EL29" s="21">
        <f t="shared" si="8"/>
        <v>0</v>
      </c>
      <c r="EM29" s="25">
        <f>SUM(BZ29,CB29:CO29)</f>
        <v>1926</v>
      </c>
      <c r="EN29" s="21">
        <f>EM29-CU29</f>
        <v>0</v>
      </c>
      <c r="EO29" s="25">
        <f t="shared" si="9"/>
        <v>1926</v>
      </c>
      <c r="EP29" s="21">
        <f t="shared" si="10"/>
        <v>0</v>
      </c>
      <c r="EQ29" s="21" t="str">
        <f t="shared" si="3"/>
        <v>okay</v>
      </c>
      <c r="ER29" s="3">
        <f t="shared" si="11"/>
        <v>924</v>
      </c>
      <c r="ES29" s="3">
        <f t="shared" si="4"/>
        <v>1</v>
      </c>
      <c r="ET29" s="3">
        <f t="shared" si="12"/>
        <v>924</v>
      </c>
      <c r="EU29" s="3">
        <f t="shared" si="5"/>
        <v>0</v>
      </c>
      <c r="EV29" s="3">
        <f t="shared" si="13"/>
        <v>924</v>
      </c>
      <c r="EW29" s="21">
        <f t="shared" si="14"/>
        <v>0</v>
      </c>
      <c r="EX29" s="19">
        <f t="shared" si="6"/>
        <v>1926</v>
      </c>
      <c r="EY29" s="19">
        <f>ET29</f>
        <v>924</v>
      </c>
      <c r="EZ29" s="19">
        <f>EU29</f>
        <v>0</v>
      </c>
      <c r="FA29" s="19">
        <f t="shared" si="15"/>
        <v>924</v>
      </c>
      <c r="FB29" s="19">
        <f t="shared" si="16"/>
        <v>1002</v>
      </c>
      <c r="FC29" s="21">
        <f t="shared" si="17"/>
        <v>0</v>
      </c>
      <c r="FD29" s="19">
        <f t="shared" si="18"/>
        <v>1926</v>
      </c>
      <c r="FE29" s="19">
        <f t="shared" si="19"/>
        <v>924</v>
      </c>
      <c r="FF29" s="19">
        <f t="shared" si="20"/>
        <v>0</v>
      </c>
      <c r="FG29" s="19">
        <f t="shared" si="21"/>
        <v>924</v>
      </c>
      <c r="FH29" s="19">
        <f t="shared" si="7"/>
        <v>1002</v>
      </c>
      <c r="FI29" s="21">
        <f t="shared" si="22"/>
        <v>0</v>
      </c>
    </row>
    <row r="30" spans="1:165" x14ac:dyDescent="0.25">
      <c r="A30">
        <v>241960</v>
      </c>
      <c r="B30" t="s">
        <v>372</v>
      </c>
      <c r="C30" s="1">
        <v>45296</v>
      </c>
      <c r="D30" s="2">
        <v>45296.915324074071</v>
      </c>
      <c r="E30">
        <v>2024</v>
      </c>
      <c r="F30" t="s">
        <v>1749</v>
      </c>
      <c r="G30">
        <v>1</v>
      </c>
      <c r="H30">
        <v>5</v>
      </c>
      <c r="I30">
        <v>1</v>
      </c>
      <c r="J30">
        <v>6</v>
      </c>
      <c r="K30" t="s">
        <v>241</v>
      </c>
      <c r="L30">
        <v>21</v>
      </c>
      <c r="M30">
        <v>1</v>
      </c>
      <c r="N30">
        <v>1</v>
      </c>
      <c r="O30" s="1">
        <v>45297</v>
      </c>
      <c r="P30" s="2">
        <v>45297.413194444445</v>
      </c>
      <c r="Q30">
        <v>2024</v>
      </c>
      <c r="R30" t="s">
        <v>1749</v>
      </c>
      <c r="S30">
        <v>1</v>
      </c>
      <c r="T30">
        <v>6</v>
      </c>
      <c r="U30">
        <v>1</v>
      </c>
      <c r="V30">
        <v>7</v>
      </c>
      <c r="W30" t="s">
        <v>126</v>
      </c>
      <c r="X30">
        <v>9</v>
      </c>
      <c r="Y30" s="1">
        <v>45299</v>
      </c>
      <c r="Z30" s="2">
        <v>45299.444444444445</v>
      </c>
      <c r="AA30">
        <v>2024</v>
      </c>
      <c r="AB30" t="s">
        <v>1749</v>
      </c>
      <c r="AC30">
        <v>1</v>
      </c>
      <c r="AD30">
        <v>8</v>
      </c>
      <c r="AE30">
        <v>2</v>
      </c>
      <c r="AF30">
        <v>2</v>
      </c>
      <c r="AG30" t="s">
        <v>124</v>
      </c>
      <c r="AH30">
        <v>10</v>
      </c>
      <c r="AI30" t="s">
        <v>127</v>
      </c>
      <c r="AJ30" t="s">
        <v>128</v>
      </c>
      <c r="AK30" t="s">
        <v>129</v>
      </c>
      <c r="AL30" t="s">
        <v>173</v>
      </c>
      <c r="AM30">
        <v>1</v>
      </c>
      <c r="AN30" t="s">
        <v>131</v>
      </c>
      <c r="AO30" t="s">
        <v>132</v>
      </c>
      <c r="AP30" t="s">
        <v>133</v>
      </c>
      <c r="AQ30">
        <v>0</v>
      </c>
      <c r="AR30">
        <v>0</v>
      </c>
      <c r="AS30">
        <v>0</v>
      </c>
      <c r="AT30" t="s">
        <v>134</v>
      </c>
      <c r="AU30" t="s">
        <v>156</v>
      </c>
      <c r="AV30" t="s">
        <v>157</v>
      </c>
      <c r="AW30" t="s">
        <v>133</v>
      </c>
      <c r="AX30" t="s">
        <v>158</v>
      </c>
      <c r="AY30" t="s">
        <v>159</v>
      </c>
      <c r="AZ30" t="s">
        <v>133</v>
      </c>
      <c r="BA30" t="s">
        <v>139</v>
      </c>
      <c r="BC30">
        <v>3</v>
      </c>
      <c r="BD30">
        <v>0</v>
      </c>
      <c r="BE30">
        <v>3</v>
      </c>
      <c r="BF30">
        <v>0</v>
      </c>
      <c r="BG30">
        <v>16694</v>
      </c>
      <c r="BH30" t="s">
        <v>373</v>
      </c>
      <c r="BI30" t="s">
        <v>374</v>
      </c>
      <c r="BJ30" t="s">
        <v>375</v>
      </c>
      <c r="BK30" s="1">
        <v>34222</v>
      </c>
      <c r="BL30">
        <v>30</v>
      </c>
      <c r="BM30" t="s">
        <v>376</v>
      </c>
      <c r="BN30" t="s">
        <v>139</v>
      </c>
      <c r="BO30" s="3">
        <v>2</v>
      </c>
      <c r="BP30" s="3">
        <v>0</v>
      </c>
      <c r="BQ30">
        <v>0</v>
      </c>
      <c r="BR30" s="3">
        <v>118.8</v>
      </c>
      <c r="BS30" s="3">
        <v>0</v>
      </c>
      <c r="BT30" s="3">
        <v>25</v>
      </c>
      <c r="BU30" s="3">
        <v>0</v>
      </c>
      <c r="BV30" s="3">
        <v>0</v>
      </c>
      <c r="BW30" t="s">
        <v>144</v>
      </c>
      <c r="BX30">
        <v>0</v>
      </c>
      <c r="BY30">
        <v>0</v>
      </c>
      <c r="BZ30" s="3">
        <v>237.6</v>
      </c>
      <c r="CA30" s="3">
        <v>237.600006103515</v>
      </c>
      <c r="CB30">
        <v>0</v>
      </c>
      <c r="CC30">
        <v>39</v>
      </c>
      <c r="CD30">
        <v>39</v>
      </c>
      <c r="CE30">
        <v>50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 s="3">
        <v>0</v>
      </c>
      <c r="CR30" s="3">
        <v>0</v>
      </c>
      <c r="CS30">
        <v>18.28</v>
      </c>
      <c r="CT30">
        <v>18.28</v>
      </c>
      <c r="CU30" s="3">
        <v>365.6</v>
      </c>
      <c r="CV30" s="5">
        <v>365.6</v>
      </c>
      <c r="CW30" s="5">
        <v>365.6</v>
      </c>
      <c r="CX30" s="5">
        <v>365.6</v>
      </c>
      <c r="CY30" s="3">
        <v>365.6</v>
      </c>
      <c r="CZ30" s="3">
        <v>365.6</v>
      </c>
      <c r="DA30" s="3">
        <v>365.6</v>
      </c>
      <c r="DB30" s="3">
        <v>365.6</v>
      </c>
      <c r="DC30">
        <v>365.6</v>
      </c>
      <c r="DD30">
        <v>18.28</v>
      </c>
      <c r="DE30" s="3">
        <v>0</v>
      </c>
      <c r="DF30" s="3">
        <v>0</v>
      </c>
      <c r="DG30" s="3" t="s">
        <v>146</v>
      </c>
      <c r="DH30" t="s">
        <v>133</v>
      </c>
      <c r="DJ30" s="2">
        <v>1.5</v>
      </c>
      <c r="DK30" t="s">
        <v>133</v>
      </c>
      <c r="DL30">
        <v>115</v>
      </c>
      <c r="DM30">
        <v>2</v>
      </c>
      <c r="DN30" t="s">
        <v>308</v>
      </c>
      <c r="DO30" t="s">
        <v>309</v>
      </c>
      <c r="DP30" t="s">
        <v>193</v>
      </c>
      <c r="DQ30" t="s">
        <v>194</v>
      </c>
      <c r="DR30" t="s">
        <v>167</v>
      </c>
      <c r="DS30" t="s">
        <v>143</v>
      </c>
      <c r="DT30" t="s">
        <v>150</v>
      </c>
      <c r="DU30">
        <v>1</v>
      </c>
      <c r="DV30">
        <v>2</v>
      </c>
      <c r="DW30" t="s">
        <v>377</v>
      </c>
      <c r="DX30" t="s">
        <v>152</v>
      </c>
      <c r="DY30">
        <v>24.499566617618001</v>
      </c>
      <c r="DZ30">
        <v>54.409962035715502</v>
      </c>
      <c r="EA30" t="s">
        <v>377</v>
      </c>
      <c r="EB30" t="s">
        <v>153</v>
      </c>
      <c r="EC30">
        <v>24.499566617618001</v>
      </c>
      <c r="ED30">
        <v>54.409962035715502</v>
      </c>
      <c r="EE30">
        <v>1</v>
      </c>
      <c r="EF30" t="s">
        <v>133</v>
      </c>
      <c r="EI30" s="25">
        <f t="shared" si="0"/>
        <v>237.6</v>
      </c>
      <c r="EJ30" s="25">
        <f t="shared" si="1"/>
        <v>1</v>
      </c>
      <c r="EK30" s="27">
        <f t="shared" si="23"/>
        <v>237.6</v>
      </c>
      <c r="EL30" s="21">
        <f t="shared" si="8"/>
        <v>-6.1035150054067344E-6</v>
      </c>
      <c r="EM30" s="25">
        <f>SUM(BZ30,CB30:CO30)</f>
        <v>365.6</v>
      </c>
      <c r="EN30" s="21">
        <f>EM30-CU30</f>
        <v>0</v>
      </c>
      <c r="EO30" s="25">
        <f t="shared" si="9"/>
        <v>365.6</v>
      </c>
      <c r="EP30" s="21">
        <f t="shared" si="10"/>
        <v>0</v>
      </c>
      <c r="EQ30" s="21" t="str">
        <f t="shared" si="3"/>
        <v>okay</v>
      </c>
      <c r="ER30" s="3">
        <f t="shared" si="11"/>
        <v>143.80000000000001</v>
      </c>
      <c r="ES30" s="3">
        <f t="shared" si="4"/>
        <v>0</v>
      </c>
      <c r="ET30" s="3">
        <f t="shared" si="12"/>
        <v>0</v>
      </c>
      <c r="EU30" s="3">
        <f t="shared" si="5"/>
        <v>0</v>
      </c>
      <c r="EV30" s="3">
        <f t="shared" si="13"/>
        <v>0</v>
      </c>
      <c r="EW30" s="21">
        <f t="shared" si="14"/>
        <v>0</v>
      </c>
      <c r="EX30" s="19">
        <f t="shared" si="6"/>
        <v>365.6</v>
      </c>
      <c r="EY30" s="19">
        <f>ET30</f>
        <v>0</v>
      </c>
      <c r="EZ30" s="19">
        <f>EU30</f>
        <v>0</v>
      </c>
      <c r="FA30" s="19">
        <f t="shared" si="15"/>
        <v>0</v>
      </c>
      <c r="FB30" s="19">
        <f t="shared" si="16"/>
        <v>365.6</v>
      </c>
      <c r="FC30" s="21">
        <f t="shared" si="17"/>
        <v>0</v>
      </c>
      <c r="FD30" s="19">
        <f t="shared" si="18"/>
        <v>365.6</v>
      </c>
      <c r="FE30" s="19">
        <f t="shared" si="19"/>
        <v>0</v>
      </c>
      <c r="FF30" s="19">
        <f t="shared" si="20"/>
        <v>0</v>
      </c>
      <c r="FG30" s="19">
        <f t="shared" si="21"/>
        <v>0</v>
      </c>
      <c r="FH30" s="19">
        <f t="shared" si="7"/>
        <v>365.6</v>
      </c>
      <c r="FI30" s="21">
        <f t="shared" si="22"/>
        <v>0</v>
      </c>
    </row>
    <row r="31" spans="1:165" x14ac:dyDescent="0.25">
      <c r="A31">
        <v>241976</v>
      </c>
      <c r="B31">
        <v>241976</v>
      </c>
      <c r="C31" s="1">
        <v>45296</v>
      </c>
      <c r="D31" s="2">
        <v>45296.983090277776</v>
      </c>
      <c r="E31">
        <v>2024</v>
      </c>
      <c r="F31" t="s">
        <v>1749</v>
      </c>
      <c r="G31">
        <v>1</v>
      </c>
      <c r="H31">
        <v>5</v>
      </c>
      <c r="I31">
        <v>1</v>
      </c>
      <c r="J31">
        <v>6</v>
      </c>
      <c r="K31" t="s">
        <v>241</v>
      </c>
      <c r="L31">
        <v>23</v>
      </c>
      <c r="M31">
        <v>1</v>
      </c>
      <c r="N31">
        <v>1</v>
      </c>
      <c r="O31" s="1">
        <v>45297</v>
      </c>
      <c r="P31" s="2">
        <v>45297.416666666664</v>
      </c>
      <c r="Q31">
        <v>2024</v>
      </c>
      <c r="R31" t="s">
        <v>1749</v>
      </c>
      <c r="S31">
        <v>1</v>
      </c>
      <c r="T31">
        <v>6</v>
      </c>
      <c r="U31">
        <v>1</v>
      </c>
      <c r="V31">
        <v>7</v>
      </c>
      <c r="W31" t="s">
        <v>126</v>
      </c>
      <c r="X31">
        <v>10</v>
      </c>
      <c r="Y31" s="1">
        <v>45335</v>
      </c>
      <c r="Z31" s="2">
        <v>45335.416666666664</v>
      </c>
      <c r="AA31">
        <v>2024</v>
      </c>
      <c r="AB31" t="s">
        <v>1749</v>
      </c>
      <c r="AC31">
        <v>2</v>
      </c>
      <c r="AD31">
        <v>13</v>
      </c>
      <c r="AE31">
        <v>7</v>
      </c>
      <c r="AF31">
        <v>3</v>
      </c>
      <c r="AG31" t="s">
        <v>171</v>
      </c>
      <c r="AH31">
        <v>10</v>
      </c>
      <c r="AI31" t="s">
        <v>127</v>
      </c>
      <c r="AJ31" t="s">
        <v>128</v>
      </c>
      <c r="AK31" t="s">
        <v>129</v>
      </c>
      <c r="AL31" t="s">
        <v>173</v>
      </c>
      <c r="AM31">
        <v>1</v>
      </c>
      <c r="AN31" t="s">
        <v>131</v>
      </c>
      <c r="AO31" t="s">
        <v>132</v>
      </c>
      <c r="AP31" t="s">
        <v>133</v>
      </c>
      <c r="AQ31">
        <v>0</v>
      </c>
      <c r="AR31">
        <v>0</v>
      </c>
      <c r="AS31">
        <v>0</v>
      </c>
      <c r="AT31" t="s">
        <v>134</v>
      </c>
      <c r="AU31" t="s">
        <v>135</v>
      </c>
      <c r="AV31" t="s">
        <v>136</v>
      </c>
      <c r="AW31" t="s">
        <v>378</v>
      </c>
      <c r="AX31" t="s">
        <v>378</v>
      </c>
      <c r="AY31" t="s">
        <v>159</v>
      </c>
      <c r="AZ31" t="s">
        <v>133</v>
      </c>
      <c r="BA31" t="s">
        <v>146</v>
      </c>
      <c r="BC31">
        <v>1</v>
      </c>
      <c r="BD31">
        <v>0</v>
      </c>
      <c r="BE31">
        <v>1</v>
      </c>
      <c r="BF31">
        <v>0</v>
      </c>
      <c r="BG31">
        <v>464756</v>
      </c>
      <c r="BH31" t="s">
        <v>379</v>
      </c>
      <c r="BI31" t="s">
        <v>380</v>
      </c>
      <c r="BJ31" t="s">
        <v>381</v>
      </c>
      <c r="BK31" s="1">
        <v>33787</v>
      </c>
      <c r="BL31">
        <v>32</v>
      </c>
      <c r="BM31" t="s">
        <v>143</v>
      </c>
      <c r="BN31" t="s">
        <v>146</v>
      </c>
      <c r="BO31" s="3">
        <v>38</v>
      </c>
      <c r="BP31" s="3">
        <v>31</v>
      </c>
      <c r="BQ31">
        <v>0</v>
      </c>
      <c r="BR31" s="3">
        <v>54.96</v>
      </c>
      <c r="BS31" s="3">
        <v>4.97</v>
      </c>
      <c r="BT31" s="3">
        <v>0.92105263157894701</v>
      </c>
      <c r="BU31" s="3">
        <v>0</v>
      </c>
      <c r="BV31" s="3">
        <v>0</v>
      </c>
      <c r="BW31" t="s">
        <v>144</v>
      </c>
      <c r="BX31">
        <v>54.96</v>
      </c>
      <c r="BY31" t="s">
        <v>183</v>
      </c>
      <c r="BZ31" s="3">
        <v>2088.48</v>
      </c>
      <c r="CA31" s="3">
        <v>284.71999359130803</v>
      </c>
      <c r="CB31">
        <v>0</v>
      </c>
      <c r="CC31">
        <v>49</v>
      </c>
      <c r="CD31">
        <v>39</v>
      </c>
      <c r="CE31">
        <v>35</v>
      </c>
      <c r="CF31">
        <v>188.86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188.86</v>
      </c>
      <c r="CQ31" s="3">
        <v>100</v>
      </c>
      <c r="CR31" s="3">
        <v>0</v>
      </c>
      <c r="CS31">
        <v>115.02</v>
      </c>
      <c r="CT31">
        <v>215.02</v>
      </c>
      <c r="CU31" s="3">
        <v>2400.3399999999901</v>
      </c>
      <c r="CV31" s="5">
        <v>2300.3399999999901</v>
      </c>
      <c r="CW31" s="5">
        <v>2400.3399999999901</v>
      </c>
      <c r="CX31" s="5">
        <v>2300.3399999999901</v>
      </c>
      <c r="CY31" s="3">
        <v>513.95739680240001</v>
      </c>
      <c r="CZ31" s="3">
        <v>413.95739680240001</v>
      </c>
      <c r="DA31" s="3">
        <v>513.95739680240001</v>
      </c>
      <c r="DB31" s="3">
        <v>413.95739680240001</v>
      </c>
      <c r="DC31">
        <v>2400.3399999999901</v>
      </c>
      <c r="DD31">
        <v>215.02</v>
      </c>
      <c r="DE31" s="3">
        <v>1886.38260319759</v>
      </c>
      <c r="DF31" s="3">
        <v>1886.38260319759</v>
      </c>
      <c r="DG31" s="3" t="s">
        <v>139</v>
      </c>
      <c r="DH31" t="s">
        <v>335</v>
      </c>
      <c r="DJ31" s="2">
        <v>45183.349745370368</v>
      </c>
      <c r="DK31" t="s">
        <v>335</v>
      </c>
      <c r="DL31">
        <v>95</v>
      </c>
      <c r="DM31">
        <v>2</v>
      </c>
      <c r="DN31" t="s">
        <v>191</v>
      </c>
      <c r="DO31" t="s">
        <v>220</v>
      </c>
      <c r="DP31" t="s">
        <v>382</v>
      </c>
      <c r="DQ31" t="s">
        <v>166</v>
      </c>
      <c r="DR31" t="s">
        <v>167</v>
      </c>
      <c r="DS31" t="s">
        <v>143</v>
      </c>
      <c r="DT31" t="s">
        <v>168</v>
      </c>
      <c r="DU31">
        <v>1</v>
      </c>
      <c r="DV31">
        <v>1</v>
      </c>
      <c r="DW31" t="s">
        <v>383</v>
      </c>
      <c r="DX31" t="s">
        <v>152</v>
      </c>
      <c r="DY31">
        <v>25.034654244890501</v>
      </c>
      <c r="DZ31">
        <v>55.152605863123803</v>
      </c>
      <c r="EA31" t="s">
        <v>384</v>
      </c>
      <c r="EB31" t="s">
        <v>153</v>
      </c>
      <c r="EC31">
        <v>25.133611299999998</v>
      </c>
      <c r="ED31">
        <v>55.216113999999997</v>
      </c>
      <c r="EE31" t="s">
        <v>133</v>
      </c>
      <c r="EF31" t="s">
        <v>133</v>
      </c>
      <c r="EI31" s="25">
        <f t="shared" si="0"/>
        <v>384.72</v>
      </c>
      <c r="EJ31" s="25">
        <f t="shared" si="1"/>
        <v>1</v>
      </c>
      <c r="EK31" s="27">
        <f t="shared" si="23"/>
        <v>284.72000000000003</v>
      </c>
      <c r="EL31" s="21">
        <f t="shared" si="8"/>
        <v>6.4086920019690297E-6</v>
      </c>
      <c r="EM31" s="25">
        <f>SUM(BZ31,CB31:CO31)</f>
        <v>2400.34</v>
      </c>
      <c r="EN31" s="21">
        <f>EM31-CU31</f>
        <v>1.0004441719502211E-11</v>
      </c>
      <c r="EO31" s="25">
        <f t="shared" si="9"/>
        <v>2300.34</v>
      </c>
      <c r="EP31" s="21">
        <f t="shared" si="10"/>
        <v>1.0004441719502211E-11</v>
      </c>
      <c r="EQ31" s="21" t="str">
        <f t="shared" si="3"/>
        <v>okay</v>
      </c>
      <c r="ER31" s="3">
        <f t="shared" si="11"/>
        <v>60.851052631578945</v>
      </c>
      <c r="ES31" s="3">
        <f t="shared" si="4"/>
        <v>31</v>
      </c>
      <c r="ET31" s="3">
        <f t="shared" si="12"/>
        <v>1886.3826315789472</v>
      </c>
      <c r="EU31" s="3">
        <f t="shared" si="5"/>
        <v>0</v>
      </c>
      <c r="EV31" s="3">
        <f t="shared" si="13"/>
        <v>1886.3826315789472</v>
      </c>
      <c r="EW31" s="21">
        <f t="shared" si="14"/>
        <v>0</v>
      </c>
      <c r="EX31" s="19">
        <f t="shared" si="6"/>
        <v>2400.3399999999901</v>
      </c>
      <c r="EY31" s="19">
        <f>ET31</f>
        <v>1886.3826315789472</v>
      </c>
      <c r="EZ31" s="19">
        <f>EU31</f>
        <v>0</v>
      </c>
      <c r="FA31" s="19">
        <f t="shared" si="15"/>
        <v>1886.3826315789472</v>
      </c>
      <c r="FB31" s="19">
        <f t="shared" si="16"/>
        <v>513.95736842104293</v>
      </c>
      <c r="FC31" s="21">
        <f t="shared" si="17"/>
        <v>0</v>
      </c>
      <c r="FD31" s="19">
        <f t="shared" si="18"/>
        <v>2400.3399999999901</v>
      </c>
      <c r="FE31" s="19">
        <f t="shared" si="19"/>
        <v>1886.3826315789472</v>
      </c>
      <c r="FF31" s="19">
        <f t="shared" si="20"/>
        <v>100</v>
      </c>
      <c r="FG31" s="19">
        <f t="shared" si="21"/>
        <v>1986.3826315789472</v>
      </c>
      <c r="FH31" s="19">
        <f t="shared" si="7"/>
        <v>413.95736842104293</v>
      </c>
      <c r="FI31" s="21">
        <f t="shared" si="22"/>
        <v>0</v>
      </c>
    </row>
    <row r="32" spans="1:165" x14ac:dyDescent="0.25">
      <c r="A32">
        <v>242021</v>
      </c>
      <c r="B32">
        <v>1100140888</v>
      </c>
      <c r="C32" s="1">
        <v>45297</v>
      </c>
      <c r="D32" s="2">
        <v>45297.453680555554</v>
      </c>
      <c r="E32">
        <v>2024</v>
      </c>
      <c r="F32" t="s">
        <v>1749</v>
      </c>
      <c r="G32">
        <v>1</v>
      </c>
      <c r="H32">
        <v>6</v>
      </c>
      <c r="I32">
        <v>1</v>
      </c>
      <c r="J32">
        <v>7</v>
      </c>
      <c r="K32" t="s">
        <v>126</v>
      </c>
      <c r="L32">
        <v>10</v>
      </c>
      <c r="M32">
        <v>1</v>
      </c>
      <c r="N32">
        <v>1</v>
      </c>
      <c r="O32" s="1">
        <v>45297</v>
      </c>
      <c r="P32" s="2">
        <v>45297.597222222219</v>
      </c>
      <c r="Q32">
        <v>2024</v>
      </c>
      <c r="R32" t="s">
        <v>1749</v>
      </c>
      <c r="S32">
        <v>1</v>
      </c>
      <c r="T32">
        <v>6</v>
      </c>
      <c r="U32">
        <v>1</v>
      </c>
      <c r="V32">
        <v>7</v>
      </c>
      <c r="W32" t="s">
        <v>126</v>
      </c>
      <c r="X32">
        <v>14</v>
      </c>
      <c r="Y32" s="1">
        <v>45327</v>
      </c>
      <c r="Z32" s="2">
        <v>45327.583333333336</v>
      </c>
      <c r="AA32">
        <v>2024</v>
      </c>
      <c r="AB32" t="s">
        <v>1749</v>
      </c>
      <c r="AC32">
        <v>2</v>
      </c>
      <c r="AD32">
        <v>5</v>
      </c>
      <c r="AE32">
        <v>6</v>
      </c>
      <c r="AF32">
        <v>2</v>
      </c>
      <c r="AG32" t="s">
        <v>124</v>
      </c>
      <c r="AH32">
        <v>14</v>
      </c>
      <c r="AI32" t="s">
        <v>155</v>
      </c>
      <c r="AJ32" t="s">
        <v>128</v>
      </c>
      <c r="AK32" t="s">
        <v>129</v>
      </c>
      <c r="AL32" t="s">
        <v>155</v>
      </c>
      <c r="AM32">
        <v>0</v>
      </c>
      <c r="AN32" t="s">
        <v>131</v>
      </c>
      <c r="AO32" t="s">
        <v>132</v>
      </c>
      <c r="AP32" t="s">
        <v>133</v>
      </c>
      <c r="AQ32">
        <v>0</v>
      </c>
      <c r="AR32">
        <v>0</v>
      </c>
      <c r="AS32">
        <v>0</v>
      </c>
      <c r="AT32" t="s">
        <v>134</v>
      </c>
      <c r="AU32" t="s">
        <v>135</v>
      </c>
      <c r="AV32" t="s">
        <v>136</v>
      </c>
      <c r="AW32" t="s">
        <v>137</v>
      </c>
      <c r="AX32" t="s">
        <v>137</v>
      </c>
      <c r="AY32" t="s">
        <v>138</v>
      </c>
      <c r="AZ32" t="s">
        <v>133</v>
      </c>
      <c r="BA32" t="s">
        <v>146</v>
      </c>
      <c r="BC32">
        <v>1</v>
      </c>
      <c r="BD32">
        <v>0</v>
      </c>
      <c r="BE32">
        <v>1</v>
      </c>
      <c r="BF32">
        <v>0</v>
      </c>
      <c r="BG32">
        <v>401735</v>
      </c>
      <c r="BH32" t="s">
        <v>385</v>
      </c>
      <c r="BI32" t="s">
        <v>386</v>
      </c>
      <c r="BJ32" t="s">
        <v>387</v>
      </c>
      <c r="BK32" s="1">
        <v>33787</v>
      </c>
      <c r="BL32">
        <v>32</v>
      </c>
      <c r="BM32" t="s">
        <v>143</v>
      </c>
      <c r="BN32" t="s">
        <v>146</v>
      </c>
      <c r="BO32" s="3">
        <v>30</v>
      </c>
      <c r="BP32" s="3">
        <v>0</v>
      </c>
      <c r="BQ32">
        <v>0</v>
      </c>
      <c r="BR32" s="3">
        <v>66.63</v>
      </c>
      <c r="BS32" s="3">
        <v>6.63</v>
      </c>
      <c r="BT32" s="3">
        <v>5</v>
      </c>
      <c r="BU32" s="3">
        <v>0</v>
      </c>
      <c r="BV32" s="3">
        <v>0</v>
      </c>
      <c r="BW32" t="s">
        <v>144</v>
      </c>
      <c r="BX32">
        <v>66.63</v>
      </c>
      <c r="BY32" t="s">
        <v>145</v>
      </c>
      <c r="BZ32" s="3">
        <v>1998.8999999999901</v>
      </c>
      <c r="CA32" s="3">
        <v>1998.89991760253</v>
      </c>
      <c r="CB32">
        <v>0</v>
      </c>
      <c r="CC32">
        <v>78</v>
      </c>
      <c r="CD32">
        <v>39</v>
      </c>
      <c r="CE32">
        <v>150</v>
      </c>
      <c r="CF32">
        <v>198.9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198.9</v>
      </c>
      <c r="CQ32" s="3">
        <v>0</v>
      </c>
      <c r="CR32" s="3">
        <v>0</v>
      </c>
      <c r="CS32">
        <v>123.24</v>
      </c>
      <c r="CT32">
        <v>123.24</v>
      </c>
      <c r="CU32" s="3">
        <v>2464.7999999999902</v>
      </c>
      <c r="CV32" s="5">
        <v>2464.7999999999902</v>
      </c>
      <c r="CW32" s="5">
        <v>2464.7999999999902</v>
      </c>
      <c r="CX32" s="5">
        <v>2464.7999999999902</v>
      </c>
      <c r="CY32" s="3">
        <v>2464.7999999999902</v>
      </c>
      <c r="CZ32" s="3">
        <v>2464.7999999999902</v>
      </c>
      <c r="DA32" s="3">
        <v>2464.7999999999902</v>
      </c>
      <c r="DB32" s="3">
        <v>2464.7999999999902</v>
      </c>
      <c r="DC32">
        <v>2464.7999999999902</v>
      </c>
      <c r="DD32">
        <v>123.24</v>
      </c>
      <c r="DE32" s="3">
        <v>0</v>
      </c>
      <c r="DF32" s="3">
        <v>0</v>
      </c>
      <c r="DG32" s="3" t="s">
        <v>146</v>
      </c>
      <c r="DH32" t="s">
        <v>133</v>
      </c>
      <c r="DJ32" s="2">
        <v>1.5</v>
      </c>
      <c r="DL32">
        <v>484</v>
      </c>
      <c r="DM32">
        <v>3</v>
      </c>
      <c r="DN32" t="s">
        <v>147</v>
      </c>
      <c r="DO32" t="s">
        <v>388</v>
      </c>
      <c r="DP32" t="s">
        <v>389</v>
      </c>
      <c r="DQ32" t="s">
        <v>390</v>
      </c>
      <c r="DR32" t="s">
        <v>278</v>
      </c>
      <c r="DS32" t="s">
        <v>143</v>
      </c>
      <c r="DT32" t="s">
        <v>168</v>
      </c>
      <c r="DU32">
        <v>1</v>
      </c>
      <c r="DV32">
        <v>1</v>
      </c>
      <c r="DW32" t="s">
        <v>391</v>
      </c>
      <c r="DX32" t="s">
        <v>152</v>
      </c>
      <c r="DY32">
        <v>25.0636471886984</v>
      </c>
      <c r="DZ32">
        <v>55.137660093605497</v>
      </c>
      <c r="EA32" t="s">
        <v>392</v>
      </c>
      <c r="EB32" t="s">
        <v>153</v>
      </c>
      <c r="EC32">
        <v>25.0630069752496</v>
      </c>
      <c r="ED32">
        <v>55.137911885976699</v>
      </c>
      <c r="EE32">
        <v>6</v>
      </c>
      <c r="EF32" t="s">
        <v>393</v>
      </c>
      <c r="EI32" s="25">
        <f t="shared" si="0"/>
        <v>1998.8999999999999</v>
      </c>
      <c r="EJ32" s="25">
        <f t="shared" si="1"/>
        <v>1</v>
      </c>
      <c r="EK32" s="27">
        <f t="shared" si="23"/>
        <v>1998.8999999999999</v>
      </c>
      <c r="EL32" s="21">
        <f t="shared" si="8"/>
        <v>8.2397469896022812E-5</v>
      </c>
      <c r="EM32" s="25">
        <f>SUM(BZ32,CB32:CO32)</f>
        <v>2464.7999999999902</v>
      </c>
      <c r="EN32" s="21">
        <f>EM32-CU32</f>
        <v>0</v>
      </c>
      <c r="EO32" s="25">
        <f t="shared" si="9"/>
        <v>2464.7999999999902</v>
      </c>
      <c r="EP32" s="21">
        <f t="shared" si="10"/>
        <v>0</v>
      </c>
      <c r="EQ32" s="21" t="str">
        <f t="shared" si="3"/>
        <v>okay</v>
      </c>
      <c r="ER32" s="3">
        <f t="shared" si="11"/>
        <v>78.259999999999991</v>
      </c>
      <c r="ES32" s="3">
        <f t="shared" si="4"/>
        <v>0</v>
      </c>
      <c r="ET32" s="3">
        <f t="shared" si="12"/>
        <v>0</v>
      </c>
      <c r="EU32" s="3">
        <f t="shared" si="5"/>
        <v>0</v>
      </c>
      <c r="EV32" s="3">
        <f t="shared" si="13"/>
        <v>0</v>
      </c>
      <c r="EW32" s="21">
        <f t="shared" si="14"/>
        <v>0</v>
      </c>
      <c r="EX32" s="19">
        <f t="shared" si="6"/>
        <v>2464.7999999999902</v>
      </c>
      <c r="EY32" s="19">
        <f>ET32</f>
        <v>0</v>
      </c>
      <c r="EZ32" s="19">
        <f>EU32</f>
        <v>0</v>
      </c>
      <c r="FA32" s="19">
        <f t="shared" si="15"/>
        <v>0</v>
      </c>
      <c r="FB32" s="19">
        <f t="shared" si="16"/>
        <v>2464.7999999999902</v>
      </c>
      <c r="FC32" s="21">
        <f t="shared" si="17"/>
        <v>0</v>
      </c>
      <c r="FD32" s="19">
        <f t="shared" si="18"/>
        <v>2464.7999999999902</v>
      </c>
      <c r="FE32" s="19">
        <f t="shared" si="19"/>
        <v>0</v>
      </c>
      <c r="FF32" s="19">
        <f t="shared" si="20"/>
        <v>0</v>
      </c>
      <c r="FG32" s="19">
        <f t="shared" si="21"/>
        <v>0</v>
      </c>
      <c r="FH32" s="19">
        <f t="shared" si="7"/>
        <v>2464.7999999999902</v>
      </c>
      <c r="FI32" s="21">
        <f t="shared" si="22"/>
        <v>0</v>
      </c>
    </row>
    <row r="33" spans="1:165" x14ac:dyDescent="0.25">
      <c r="A33">
        <v>242222</v>
      </c>
      <c r="B33" t="s">
        <v>394</v>
      </c>
      <c r="C33" s="1">
        <v>45297</v>
      </c>
      <c r="D33" s="2">
        <v>45297.917511574073</v>
      </c>
      <c r="E33">
        <v>2024</v>
      </c>
      <c r="F33" t="s">
        <v>1749</v>
      </c>
      <c r="G33">
        <v>1</v>
      </c>
      <c r="H33">
        <v>6</v>
      </c>
      <c r="I33">
        <v>1</v>
      </c>
      <c r="J33">
        <v>7</v>
      </c>
      <c r="K33" t="s">
        <v>126</v>
      </c>
      <c r="L33">
        <v>22</v>
      </c>
      <c r="M33">
        <v>1</v>
      </c>
      <c r="N33">
        <v>1</v>
      </c>
      <c r="O33" s="1">
        <v>45300</v>
      </c>
      <c r="P33" s="2">
        <v>45300.590277777781</v>
      </c>
      <c r="Q33">
        <v>2024</v>
      </c>
      <c r="R33" t="s">
        <v>1749</v>
      </c>
      <c r="S33">
        <v>1</v>
      </c>
      <c r="T33">
        <v>9</v>
      </c>
      <c r="U33">
        <v>2</v>
      </c>
      <c r="V33">
        <v>3</v>
      </c>
      <c r="W33" t="s">
        <v>171</v>
      </c>
      <c r="X33">
        <v>14</v>
      </c>
      <c r="Y33" s="1">
        <v>45313</v>
      </c>
      <c r="Z33" s="2">
        <v>45313.595138888886</v>
      </c>
      <c r="AA33">
        <v>2024</v>
      </c>
      <c r="AB33" t="s">
        <v>1749</v>
      </c>
      <c r="AC33">
        <v>1</v>
      </c>
      <c r="AD33">
        <v>22</v>
      </c>
      <c r="AE33">
        <v>4</v>
      </c>
      <c r="AF33">
        <v>2</v>
      </c>
      <c r="AG33" t="s">
        <v>124</v>
      </c>
      <c r="AH33">
        <v>14</v>
      </c>
      <c r="AI33" t="s">
        <v>127</v>
      </c>
      <c r="AJ33" t="s">
        <v>203</v>
      </c>
      <c r="AK33" t="s">
        <v>129</v>
      </c>
      <c r="AL33" t="s">
        <v>130</v>
      </c>
      <c r="AM33">
        <v>3</v>
      </c>
      <c r="AN33" t="s">
        <v>131</v>
      </c>
      <c r="AO33" t="s">
        <v>132</v>
      </c>
      <c r="AP33" t="s">
        <v>133</v>
      </c>
      <c r="AQ33">
        <v>0</v>
      </c>
      <c r="AR33">
        <v>0</v>
      </c>
      <c r="AS33">
        <v>0</v>
      </c>
      <c r="AT33" t="s">
        <v>134</v>
      </c>
      <c r="AU33" t="s">
        <v>205</v>
      </c>
      <c r="AV33" t="s">
        <v>157</v>
      </c>
      <c r="AW33" t="s">
        <v>133</v>
      </c>
      <c r="AX33" t="s">
        <v>158</v>
      </c>
      <c r="AY33" t="s">
        <v>159</v>
      </c>
      <c r="AZ33" t="s">
        <v>133</v>
      </c>
      <c r="BA33" t="s">
        <v>139</v>
      </c>
      <c r="BC33">
        <v>5</v>
      </c>
      <c r="BD33">
        <v>0</v>
      </c>
      <c r="BE33">
        <v>5</v>
      </c>
      <c r="BF33">
        <v>0</v>
      </c>
      <c r="BG33">
        <v>149027</v>
      </c>
      <c r="BH33" t="s">
        <v>395</v>
      </c>
      <c r="BI33" t="s">
        <v>396</v>
      </c>
      <c r="BJ33" t="s">
        <v>397</v>
      </c>
      <c r="BK33" s="1">
        <v>33787</v>
      </c>
      <c r="BL33">
        <v>32</v>
      </c>
      <c r="BM33" t="s">
        <v>143</v>
      </c>
      <c r="BN33" t="s">
        <v>139</v>
      </c>
      <c r="BO33" s="3">
        <v>13</v>
      </c>
      <c r="BP33" s="3">
        <v>10</v>
      </c>
      <c r="BQ33">
        <v>0</v>
      </c>
      <c r="BR33" s="3">
        <v>98.42</v>
      </c>
      <c r="BS33" s="3">
        <v>15</v>
      </c>
      <c r="BT33" s="3">
        <v>3.84615384615384</v>
      </c>
      <c r="BU33" s="3">
        <v>0</v>
      </c>
      <c r="BV33" s="3">
        <v>0</v>
      </c>
      <c r="BW33" t="s">
        <v>144</v>
      </c>
      <c r="BX33">
        <v>0</v>
      </c>
      <c r="BY33">
        <v>0</v>
      </c>
      <c r="BZ33" s="3">
        <v>1279.46</v>
      </c>
      <c r="CA33" s="3">
        <v>295.25999450683503</v>
      </c>
      <c r="CB33">
        <v>0</v>
      </c>
      <c r="CC33">
        <v>49</v>
      </c>
      <c r="CD33">
        <v>39</v>
      </c>
      <c r="CE33">
        <v>50</v>
      </c>
      <c r="CF33">
        <v>195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195</v>
      </c>
      <c r="CQ33" s="3">
        <v>0</v>
      </c>
      <c r="CR33" s="3">
        <v>0</v>
      </c>
      <c r="CS33">
        <v>80.623000000000005</v>
      </c>
      <c r="CT33">
        <v>80.622999999999905</v>
      </c>
      <c r="CU33" s="3">
        <v>1612.46</v>
      </c>
      <c r="CV33" s="5">
        <v>1612.46</v>
      </c>
      <c r="CW33" s="5">
        <v>1612.46</v>
      </c>
      <c r="CX33" s="5">
        <v>1612.46</v>
      </c>
      <c r="CY33" s="3">
        <v>439.798479849008</v>
      </c>
      <c r="CZ33" s="3">
        <v>439.798479849008</v>
      </c>
      <c r="DA33" s="3">
        <v>439.798479849008</v>
      </c>
      <c r="DB33" s="3">
        <v>439.798479849008</v>
      </c>
      <c r="DC33">
        <v>1612.46</v>
      </c>
      <c r="DD33">
        <v>80.622999999999905</v>
      </c>
      <c r="DE33" s="3">
        <v>1172.6615201509901</v>
      </c>
      <c r="DF33" s="3">
        <v>1172.6615201509901</v>
      </c>
      <c r="DG33" s="3" t="s">
        <v>139</v>
      </c>
      <c r="DH33" t="s">
        <v>133</v>
      </c>
      <c r="DJ33" s="2">
        <v>1.5</v>
      </c>
      <c r="DK33" t="s">
        <v>133</v>
      </c>
      <c r="DL33">
        <v>96</v>
      </c>
      <c r="DM33">
        <v>2</v>
      </c>
      <c r="DN33" t="s">
        <v>163</v>
      </c>
      <c r="DO33" t="s">
        <v>164</v>
      </c>
      <c r="DP33" t="s">
        <v>193</v>
      </c>
      <c r="DQ33" t="s">
        <v>194</v>
      </c>
      <c r="DR33" t="s">
        <v>167</v>
      </c>
      <c r="DS33" t="s">
        <v>143</v>
      </c>
      <c r="DT33" t="s">
        <v>168</v>
      </c>
      <c r="DU33">
        <v>1</v>
      </c>
      <c r="DV33">
        <v>1</v>
      </c>
      <c r="DW33" t="s">
        <v>398</v>
      </c>
      <c r="DX33" t="s">
        <v>152</v>
      </c>
      <c r="DY33">
        <v>25.234779899999999</v>
      </c>
      <c r="DZ33">
        <v>55.323239200000003</v>
      </c>
      <c r="EA33" t="s">
        <v>399</v>
      </c>
      <c r="EB33" t="s">
        <v>153</v>
      </c>
      <c r="EC33">
        <v>25.095996400000001</v>
      </c>
      <c r="ED33">
        <v>55.153579299999898</v>
      </c>
      <c r="EE33">
        <v>9</v>
      </c>
      <c r="EF33" t="s">
        <v>133</v>
      </c>
      <c r="EI33" s="25">
        <f t="shared" si="0"/>
        <v>295.26</v>
      </c>
      <c r="EJ33" s="25">
        <f t="shared" si="1"/>
        <v>1</v>
      </c>
      <c r="EK33" s="27">
        <f t="shared" si="23"/>
        <v>295.26</v>
      </c>
      <c r="EL33" s="21">
        <f t="shared" si="8"/>
        <v>5.4931649628997548E-6</v>
      </c>
      <c r="EM33" s="25">
        <f>SUM(BZ33,CB33:CO33)</f>
        <v>1612.46</v>
      </c>
      <c r="EN33" s="21">
        <f>EM33-CU33</f>
        <v>0</v>
      </c>
      <c r="EO33" s="25">
        <f t="shared" si="9"/>
        <v>1612.46</v>
      </c>
      <c r="EP33" s="21">
        <f t="shared" si="10"/>
        <v>0</v>
      </c>
      <c r="EQ33" s="21" t="str">
        <f t="shared" si="3"/>
        <v>okay</v>
      </c>
      <c r="ER33" s="3">
        <f t="shared" si="11"/>
        <v>117.26615384615384</v>
      </c>
      <c r="ES33" s="3">
        <f t="shared" si="4"/>
        <v>10</v>
      </c>
      <c r="ET33" s="3">
        <f t="shared" si="12"/>
        <v>1172.6615384615384</v>
      </c>
      <c r="EU33" s="3">
        <f t="shared" si="5"/>
        <v>0</v>
      </c>
      <c r="EV33" s="3">
        <f t="shared" si="13"/>
        <v>1172.6615384615384</v>
      </c>
      <c r="EW33" s="21">
        <f t="shared" si="14"/>
        <v>0</v>
      </c>
      <c r="EX33" s="19">
        <f t="shared" si="6"/>
        <v>1612.46</v>
      </c>
      <c r="EY33" s="19">
        <f>ET33</f>
        <v>1172.6615384615384</v>
      </c>
      <c r="EZ33" s="19">
        <f>EU33</f>
        <v>0</v>
      </c>
      <c r="FA33" s="19">
        <f t="shared" si="15"/>
        <v>1172.6615384615384</v>
      </c>
      <c r="FB33" s="19">
        <f t="shared" si="16"/>
        <v>439.79846153846165</v>
      </c>
      <c r="FC33" s="21">
        <f t="shared" si="17"/>
        <v>0</v>
      </c>
      <c r="FD33" s="19">
        <f t="shared" si="18"/>
        <v>1612.46</v>
      </c>
      <c r="FE33" s="19">
        <f t="shared" si="19"/>
        <v>1172.6615384615384</v>
      </c>
      <c r="FF33" s="19">
        <f t="shared" si="20"/>
        <v>0</v>
      </c>
      <c r="FG33" s="19">
        <f t="shared" si="21"/>
        <v>1172.6615384615384</v>
      </c>
      <c r="FH33" s="19">
        <f t="shared" si="7"/>
        <v>439.79846153846165</v>
      </c>
      <c r="FI33" s="21">
        <f t="shared" si="22"/>
        <v>0</v>
      </c>
    </row>
    <row r="34" spans="1:165" x14ac:dyDescent="0.25">
      <c r="A34">
        <v>242242</v>
      </c>
      <c r="B34" t="s">
        <v>400</v>
      </c>
      <c r="C34" s="1">
        <v>45298</v>
      </c>
      <c r="D34" s="2">
        <v>45298.032858796294</v>
      </c>
      <c r="E34">
        <v>2024</v>
      </c>
      <c r="F34" t="s">
        <v>1749</v>
      </c>
      <c r="G34">
        <v>1</v>
      </c>
      <c r="H34">
        <v>7</v>
      </c>
      <c r="I34">
        <v>1</v>
      </c>
      <c r="J34">
        <v>1</v>
      </c>
      <c r="K34" t="s">
        <v>172</v>
      </c>
      <c r="L34">
        <v>0</v>
      </c>
      <c r="M34">
        <v>1</v>
      </c>
      <c r="N34">
        <v>1</v>
      </c>
      <c r="O34" s="1">
        <v>45298</v>
      </c>
      <c r="P34" s="2">
        <v>45298.365277777775</v>
      </c>
      <c r="Q34">
        <v>2024</v>
      </c>
      <c r="R34" t="s">
        <v>1749</v>
      </c>
      <c r="S34">
        <v>1</v>
      </c>
      <c r="T34">
        <v>7</v>
      </c>
      <c r="U34">
        <v>1</v>
      </c>
      <c r="V34">
        <v>1</v>
      </c>
      <c r="W34" t="s">
        <v>172</v>
      </c>
      <c r="X34">
        <v>8</v>
      </c>
      <c r="Y34" s="1">
        <v>45330</v>
      </c>
      <c r="Z34" s="2">
        <v>45330.365277777775</v>
      </c>
      <c r="AA34">
        <v>2024</v>
      </c>
      <c r="AB34" t="s">
        <v>1749</v>
      </c>
      <c r="AC34">
        <v>2</v>
      </c>
      <c r="AD34">
        <v>8</v>
      </c>
      <c r="AE34">
        <v>6</v>
      </c>
      <c r="AF34">
        <v>5</v>
      </c>
      <c r="AG34" t="s">
        <v>125</v>
      </c>
      <c r="AH34">
        <v>8</v>
      </c>
      <c r="AI34" t="s">
        <v>155</v>
      </c>
      <c r="AJ34" t="s">
        <v>128</v>
      </c>
      <c r="AK34" t="s">
        <v>129</v>
      </c>
      <c r="AL34" t="s">
        <v>155</v>
      </c>
      <c r="AM34">
        <v>0</v>
      </c>
      <c r="AN34" t="s">
        <v>131</v>
      </c>
      <c r="AO34" t="s">
        <v>132</v>
      </c>
      <c r="AP34" t="s">
        <v>133</v>
      </c>
      <c r="AQ34">
        <v>0</v>
      </c>
      <c r="AR34">
        <v>0</v>
      </c>
      <c r="AS34">
        <v>0</v>
      </c>
      <c r="AT34" t="s">
        <v>134</v>
      </c>
      <c r="AU34" t="s">
        <v>135</v>
      </c>
      <c r="AV34" t="s">
        <v>157</v>
      </c>
      <c r="AW34" t="s">
        <v>133</v>
      </c>
      <c r="AX34" t="s">
        <v>158</v>
      </c>
      <c r="AY34" t="s">
        <v>159</v>
      </c>
      <c r="AZ34" t="s">
        <v>133</v>
      </c>
      <c r="BA34" t="s">
        <v>139</v>
      </c>
      <c r="BC34">
        <v>13</v>
      </c>
      <c r="BD34">
        <v>0</v>
      </c>
      <c r="BE34">
        <v>13</v>
      </c>
      <c r="BF34">
        <v>0</v>
      </c>
      <c r="BG34">
        <v>93380</v>
      </c>
      <c r="BH34" t="s">
        <v>401</v>
      </c>
      <c r="BI34" t="s">
        <v>402</v>
      </c>
      <c r="BJ34" t="s">
        <v>403</v>
      </c>
      <c r="BK34" s="1">
        <v>33787</v>
      </c>
      <c r="BL34">
        <v>32</v>
      </c>
      <c r="BM34" t="s">
        <v>143</v>
      </c>
      <c r="BN34" t="s">
        <v>139</v>
      </c>
      <c r="BO34" s="3">
        <v>32</v>
      </c>
      <c r="BP34" s="3">
        <v>0</v>
      </c>
      <c r="BQ34">
        <v>0</v>
      </c>
      <c r="BR34" s="3">
        <v>56.63</v>
      </c>
      <c r="BS34" s="3">
        <v>0</v>
      </c>
      <c r="BT34" s="3">
        <v>10.3125</v>
      </c>
      <c r="BU34" s="3">
        <v>0</v>
      </c>
      <c r="BV34" s="3">
        <v>0</v>
      </c>
      <c r="BW34" t="s">
        <v>144</v>
      </c>
      <c r="BX34">
        <v>56.63</v>
      </c>
      <c r="BY34" t="s">
        <v>145</v>
      </c>
      <c r="BZ34" s="3">
        <v>1812.16</v>
      </c>
      <c r="CA34" s="3">
        <v>1812.16003417968</v>
      </c>
      <c r="CB34">
        <v>0</v>
      </c>
      <c r="CC34">
        <v>39</v>
      </c>
      <c r="CD34">
        <v>39</v>
      </c>
      <c r="CE34">
        <v>330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 s="3">
        <v>0</v>
      </c>
      <c r="CR34" s="3">
        <v>0</v>
      </c>
      <c r="CS34">
        <v>111.0115</v>
      </c>
      <c r="CT34">
        <v>474.97149999999999</v>
      </c>
      <c r="CU34" s="3">
        <v>2220.16</v>
      </c>
      <c r="CV34" s="5">
        <v>2220.16</v>
      </c>
      <c r="CW34" s="5">
        <v>2220.16</v>
      </c>
      <c r="CX34" s="5">
        <v>2220.16</v>
      </c>
      <c r="CY34" s="3">
        <v>2220.16</v>
      </c>
      <c r="CZ34" s="3">
        <v>2220.16</v>
      </c>
      <c r="DA34" s="3">
        <v>2220.16</v>
      </c>
      <c r="DB34" s="3">
        <v>2220.16</v>
      </c>
      <c r="DC34">
        <v>2220.16</v>
      </c>
      <c r="DD34">
        <v>474.97149999999999</v>
      </c>
      <c r="DE34" s="3">
        <v>0</v>
      </c>
      <c r="DF34" s="3">
        <v>0</v>
      </c>
      <c r="DG34" s="3" t="s">
        <v>146</v>
      </c>
      <c r="DH34" t="s">
        <v>133</v>
      </c>
      <c r="DJ34" s="2">
        <v>1.5</v>
      </c>
      <c r="DK34" t="s">
        <v>133</v>
      </c>
      <c r="DL34">
        <v>96</v>
      </c>
      <c r="DM34">
        <v>2</v>
      </c>
      <c r="DN34" t="s">
        <v>163</v>
      </c>
      <c r="DO34" t="s">
        <v>164</v>
      </c>
      <c r="DP34" t="s">
        <v>165</v>
      </c>
      <c r="DQ34" t="s">
        <v>166</v>
      </c>
      <c r="DR34" t="s">
        <v>223</v>
      </c>
      <c r="DS34" t="s">
        <v>143</v>
      </c>
      <c r="DT34" t="s">
        <v>168</v>
      </c>
      <c r="DU34">
        <v>1</v>
      </c>
      <c r="DV34">
        <v>1</v>
      </c>
      <c r="DW34" t="s">
        <v>404</v>
      </c>
      <c r="DX34" t="s">
        <v>152</v>
      </c>
      <c r="DY34">
        <v>25.056342399999899</v>
      </c>
      <c r="DZ34">
        <v>55.205117100000002</v>
      </c>
      <c r="EA34" t="s">
        <v>405</v>
      </c>
      <c r="EB34" t="s">
        <v>153</v>
      </c>
      <c r="EC34">
        <v>25.056342399999899</v>
      </c>
      <c r="ED34">
        <v>55.205117100000002</v>
      </c>
      <c r="EE34">
        <v>10</v>
      </c>
      <c r="EF34" t="s">
        <v>133</v>
      </c>
      <c r="EI34" s="25">
        <f t="shared" si="0"/>
        <v>1812.16</v>
      </c>
      <c r="EJ34" s="25">
        <f t="shared" si="1"/>
        <v>1</v>
      </c>
      <c r="EK34" s="27">
        <f t="shared" si="23"/>
        <v>1812.16</v>
      </c>
      <c r="EL34" s="21">
        <f t="shared" si="8"/>
        <v>-3.4179679914814187E-5</v>
      </c>
      <c r="EM34" s="25">
        <f>SUM(BZ34,CB34:CO34)</f>
        <v>2220.16</v>
      </c>
      <c r="EN34" s="21">
        <f>EM34-CU34</f>
        <v>0</v>
      </c>
      <c r="EO34" s="25">
        <f t="shared" si="9"/>
        <v>2220.16</v>
      </c>
      <c r="EP34" s="21">
        <f t="shared" si="10"/>
        <v>0</v>
      </c>
      <c r="EQ34" s="21" t="str">
        <f t="shared" si="3"/>
        <v>okay</v>
      </c>
      <c r="ER34" s="3">
        <f t="shared" si="11"/>
        <v>66.942499999999995</v>
      </c>
      <c r="ES34" s="3">
        <f t="shared" si="4"/>
        <v>0</v>
      </c>
      <c r="ET34" s="3">
        <f t="shared" si="12"/>
        <v>0</v>
      </c>
      <c r="EU34" s="3">
        <f t="shared" si="5"/>
        <v>0</v>
      </c>
      <c r="EV34" s="3">
        <f t="shared" si="13"/>
        <v>0</v>
      </c>
      <c r="EW34" s="21">
        <f t="shared" si="14"/>
        <v>0</v>
      </c>
      <c r="EX34" s="19">
        <f t="shared" si="6"/>
        <v>2220.16</v>
      </c>
      <c r="EY34" s="19">
        <f>ET34</f>
        <v>0</v>
      </c>
      <c r="EZ34" s="19">
        <f>EU34</f>
        <v>0</v>
      </c>
      <c r="FA34" s="19">
        <f t="shared" si="15"/>
        <v>0</v>
      </c>
      <c r="FB34" s="19">
        <f t="shared" si="16"/>
        <v>2220.16</v>
      </c>
      <c r="FC34" s="21">
        <f t="shared" si="17"/>
        <v>0</v>
      </c>
      <c r="FD34" s="19">
        <f t="shared" si="18"/>
        <v>2220.16</v>
      </c>
      <c r="FE34" s="19">
        <f t="shared" si="19"/>
        <v>0</v>
      </c>
      <c r="FF34" s="19">
        <f t="shared" si="20"/>
        <v>0</v>
      </c>
      <c r="FG34" s="19">
        <f t="shared" si="21"/>
        <v>0</v>
      </c>
      <c r="FH34" s="19">
        <f t="shared" si="7"/>
        <v>2220.16</v>
      </c>
      <c r="FI34" s="21">
        <f t="shared" si="22"/>
        <v>0</v>
      </c>
    </row>
    <row r="35" spans="1:165" x14ac:dyDescent="0.25">
      <c r="A35">
        <v>242301</v>
      </c>
      <c r="B35" t="s">
        <v>406</v>
      </c>
      <c r="C35" s="1">
        <v>45298</v>
      </c>
      <c r="D35" s="2">
        <v>45298.483402777776</v>
      </c>
      <c r="E35">
        <v>2024</v>
      </c>
      <c r="F35" t="s">
        <v>1749</v>
      </c>
      <c r="G35">
        <v>1</v>
      </c>
      <c r="H35">
        <v>7</v>
      </c>
      <c r="I35">
        <v>1</v>
      </c>
      <c r="J35">
        <v>1</v>
      </c>
      <c r="K35" t="s">
        <v>172</v>
      </c>
      <c r="L35">
        <v>11</v>
      </c>
      <c r="M35">
        <v>1</v>
      </c>
      <c r="N35">
        <v>1</v>
      </c>
      <c r="O35" s="1">
        <v>45298</v>
      </c>
      <c r="P35" s="2">
        <v>45298.670138888891</v>
      </c>
      <c r="Q35">
        <v>2024</v>
      </c>
      <c r="R35" t="s">
        <v>1749</v>
      </c>
      <c r="S35">
        <v>1</v>
      </c>
      <c r="T35">
        <v>7</v>
      </c>
      <c r="U35">
        <v>1</v>
      </c>
      <c r="V35">
        <v>1</v>
      </c>
      <c r="W35" t="s">
        <v>172</v>
      </c>
      <c r="X35">
        <v>16</v>
      </c>
      <c r="Y35" s="1">
        <v>45305</v>
      </c>
      <c r="Z35" s="2">
        <v>45305.670138888891</v>
      </c>
      <c r="AA35">
        <v>2024</v>
      </c>
      <c r="AB35" t="s">
        <v>1749</v>
      </c>
      <c r="AC35">
        <v>1</v>
      </c>
      <c r="AD35">
        <v>14</v>
      </c>
      <c r="AE35">
        <v>2</v>
      </c>
      <c r="AF35">
        <v>1</v>
      </c>
      <c r="AG35" t="s">
        <v>172</v>
      </c>
      <c r="AH35">
        <v>16</v>
      </c>
      <c r="AI35" t="s">
        <v>155</v>
      </c>
      <c r="AJ35" t="s">
        <v>128</v>
      </c>
      <c r="AK35" t="s">
        <v>129</v>
      </c>
      <c r="AL35" t="s">
        <v>155</v>
      </c>
      <c r="AM35">
        <v>0</v>
      </c>
      <c r="AN35" t="s">
        <v>131</v>
      </c>
      <c r="AO35" t="s">
        <v>132</v>
      </c>
      <c r="AP35" t="s">
        <v>133</v>
      </c>
      <c r="AQ35">
        <v>0</v>
      </c>
      <c r="AR35">
        <v>0</v>
      </c>
      <c r="AS35">
        <v>0</v>
      </c>
      <c r="AT35" t="s">
        <v>134</v>
      </c>
      <c r="AU35" t="s">
        <v>205</v>
      </c>
      <c r="AV35" t="s">
        <v>157</v>
      </c>
      <c r="AW35" t="s">
        <v>133</v>
      </c>
      <c r="AX35" t="s">
        <v>158</v>
      </c>
      <c r="AY35" t="s">
        <v>138</v>
      </c>
      <c r="AZ35" t="s">
        <v>133</v>
      </c>
      <c r="BA35" t="s">
        <v>146</v>
      </c>
      <c r="BC35">
        <v>1</v>
      </c>
      <c r="BD35">
        <v>0</v>
      </c>
      <c r="BE35">
        <v>1</v>
      </c>
      <c r="BF35">
        <v>0</v>
      </c>
      <c r="BG35">
        <v>552033</v>
      </c>
      <c r="BH35" t="s">
        <v>407</v>
      </c>
      <c r="BI35" t="s">
        <v>408</v>
      </c>
      <c r="BJ35" t="s">
        <v>409</v>
      </c>
      <c r="BK35" s="1">
        <v>34700</v>
      </c>
      <c r="BL35">
        <v>29</v>
      </c>
      <c r="BM35" t="s">
        <v>143</v>
      </c>
      <c r="BN35" t="s">
        <v>139</v>
      </c>
      <c r="BO35" s="3">
        <v>7</v>
      </c>
      <c r="BP35" s="3">
        <v>0</v>
      </c>
      <c r="BQ35">
        <v>0</v>
      </c>
      <c r="BR35" s="3">
        <v>114.14</v>
      </c>
      <c r="BS35" s="3">
        <v>17</v>
      </c>
      <c r="BT35" s="3">
        <v>15</v>
      </c>
      <c r="BU35" s="3">
        <v>0</v>
      </c>
      <c r="BV35" s="3">
        <v>0</v>
      </c>
      <c r="BW35" t="s">
        <v>144</v>
      </c>
      <c r="BX35">
        <v>0</v>
      </c>
      <c r="BY35">
        <v>0</v>
      </c>
      <c r="BZ35" s="3">
        <v>798.98</v>
      </c>
      <c r="CA35" s="3">
        <v>658.02999572753902</v>
      </c>
      <c r="CB35">
        <v>0</v>
      </c>
      <c r="CC35">
        <v>39</v>
      </c>
      <c r="CD35">
        <v>0</v>
      </c>
      <c r="CE35">
        <v>105</v>
      </c>
      <c r="CF35">
        <v>119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119</v>
      </c>
      <c r="CQ35" s="3">
        <v>140.94999999999999</v>
      </c>
      <c r="CR35" s="3">
        <v>0</v>
      </c>
      <c r="CS35">
        <v>48.098999999999997</v>
      </c>
      <c r="CT35">
        <v>239.04899999999901</v>
      </c>
      <c r="CU35" s="3">
        <v>1061.98</v>
      </c>
      <c r="CV35" s="5">
        <v>921.03</v>
      </c>
      <c r="CW35" s="5">
        <v>1061.98</v>
      </c>
      <c r="CX35" s="5">
        <v>921.03</v>
      </c>
      <c r="CY35" s="3">
        <v>1061.98</v>
      </c>
      <c r="CZ35" s="3">
        <v>921.03</v>
      </c>
      <c r="DA35" s="3">
        <v>1061.98</v>
      </c>
      <c r="DB35" s="3">
        <v>921.03</v>
      </c>
      <c r="DC35">
        <v>1061.98</v>
      </c>
      <c r="DD35">
        <v>239.04899999999901</v>
      </c>
      <c r="DE35" s="3">
        <v>0</v>
      </c>
      <c r="DF35" s="3">
        <v>0</v>
      </c>
      <c r="DG35" s="3" t="s">
        <v>146</v>
      </c>
      <c r="DH35" t="s">
        <v>410</v>
      </c>
      <c r="DJ35" s="2">
        <v>45201.554178240738</v>
      </c>
      <c r="DK35" t="s">
        <v>410</v>
      </c>
      <c r="DL35">
        <v>366</v>
      </c>
      <c r="DM35">
        <v>2</v>
      </c>
      <c r="DN35" t="s">
        <v>191</v>
      </c>
      <c r="DO35" t="s">
        <v>192</v>
      </c>
      <c r="DP35" t="s">
        <v>193</v>
      </c>
      <c r="DQ35" t="s">
        <v>194</v>
      </c>
      <c r="DR35" t="s">
        <v>312</v>
      </c>
      <c r="DS35" t="s">
        <v>143</v>
      </c>
      <c r="DT35" t="s">
        <v>150</v>
      </c>
      <c r="DU35">
        <v>1</v>
      </c>
      <c r="DV35">
        <v>2</v>
      </c>
      <c r="DW35" t="s">
        <v>411</v>
      </c>
      <c r="DX35" t="s">
        <v>152</v>
      </c>
      <c r="DY35">
        <v>24.4882688</v>
      </c>
      <c r="DZ35">
        <v>54.373022900000002</v>
      </c>
      <c r="EA35" t="s">
        <v>411</v>
      </c>
      <c r="EB35" t="s">
        <v>338</v>
      </c>
      <c r="EC35">
        <v>24.4882688</v>
      </c>
      <c r="ED35">
        <v>54.373022900000002</v>
      </c>
      <c r="EE35" t="s">
        <v>133</v>
      </c>
      <c r="EF35" t="s">
        <v>133</v>
      </c>
      <c r="EI35" s="25">
        <f t="shared" si="0"/>
        <v>798.98</v>
      </c>
      <c r="EJ35" s="25">
        <f t="shared" si="1"/>
        <v>1</v>
      </c>
      <c r="EK35" s="27">
        <f t="shared" si="23"/>
        <v>658.03</v>
      </c>
      <c r="EL35" s="21">
        <f t="shared" si="8"/>
        <v>4.272460955689894E-6</v>
      </c>
      <c r="EM35" s="25">
        <f>SUM(BZ35,CB35:CO35)</f>
        <v>1061.98</v>
      </c>
      <c r="EN35" s="21">
        <f>EM35-CU35</f>
        <v>0</v>
      </c>
      <c r="EO35" s="25">
        <f t="shared" si="9"/>
        <v>921.03</v>
      </c>
      <c r="EP35" s="21">
        <f t="shared" si="10"/>
        <v>0</v>
      </c>
      <c r="EQ35" s="21" t="str">
        <f t="shared" si="3"/>
        <v>okay</v>
      </c>
      <c r="ER35" s="3">
        <f t="shared" si="11"/>
        <v>146.13999999999999</v>
      </c>
      <c r="ES35" s="3">
        <f t="shared" si="4"/>
        <v>0</v>
      </c>
      <c r="ET35" s="3">
        <f t="shared" si="12"/>
        <v>0</v>
      </c>
      <c r="EU35" s="3">
        <f t="shared" si="5"/>
        <v>0</v>
      </c>
      <c r="EV35" s="3">
        <f t="shared" si="13"/>
        <v>0</v>
      </c>
      <c r="EW35" s="21">
        <f t="shared" si="14"/>
        <v>0</v>
      </c>
      <c r="EX35" s="19">
        <f t="shared" si="6"/>
        <v>1061.98</v>
      </c>
      <c r="EY35" s="19">
        <f>ET35</f>
        <v>0</v>
      </c>
      <c r="EZ35" s="19">
        <f>EU35</f>
        <v>0</v>
      </c>
      <c r="FA35" s="19">
        <f t="shared" si="15"/>
        <v>0</v>
      </c>
      <c r="FB35" s="19">
        <f t="shared" si="16"/>
        <v>1061.98</v>
      </c>
      <c r="FC35" s="21">
        <f t="shared" si="17"/>
        <v>0</v>
      </c>
      <c r="FD35" s="19">
        <f t="shared" si="18"/>
        <v>1061.98</v>
      </c>
      <c r="FE35" s="19">
        <f t="shared" si="19"/>
        <v>0</v>
      </c>
      <c r="FF35" s="19">
        <f t="shared" si="20"/>
        <v>140.94999999999999</v>
      </c>
      <c r="FG35" s="19">
        <f t="shared" si="21"/>
        <v>140.94999999999999</v>
      </c>
      <c r="FH35" s="19">
        <f t="shared" si="7"/>
        <v>921.03</v>
      </c>
      <c r="FI35" s="21">
        <f t="shared" si="22"/>
        <v>0</v>
      </c>
    </row>
    <row r="36" spans="1:165" x14ac:dyDescent="0.25">
      <c r="A36">
        <v>242316</v>
      </c>
      <c r="B36">
        <v>1100140997</v>
      </c>
      <c r="C36" s="1">
        <v>45298</v>
      </c>
      <c r="D36" s="2">
        <v>45298.53638888889</v>
      </c>
      <c r="E36">
        <v>2024</v>
      </c>
      <c r="F36" t="s">
        <v>1749</v>
      </c>
      <c r="G36">
        <v>1</v>
      </c>
      <c r="H36">
        <v>7</v>
      </c>
      <c r="I36">
        <v>1</v>
      </c>
      <c r="J36">
        <v>1</v>
      </c>
      <c r="K36" t="s">
        <v>172</v>
      </c>
      <c r="L36">
        <v>12</v>
      </c>
      <c r="M36">
        <v>1</v>
      </c>
      <c r="N36">
        <v>1</v>
      </c>
      <c r="O36" s="1">
        <v>45298</v>
      </c>
      <c r="P36" s="2">
        <v>45298.694444444445</v>
      </c>
      <c r="Q36">
        <v>2024</v>
      </c>
      <c r="R36" t="s">
        <v>1749</v>
      </c>
      <c r="S36">
        <v>1</v>
      </c>
      <c r="T36">
        <v>7</v>
      </c>
      <c r="U36">
        <v>1</v>
      </c>
      <c r="V36">
        <v>1</v>
      </c>
      <c r="W36" t="s">
        <v>172</v>
      </c>
      <c r="X36">
        <v>16</v>
      </c>
      <c r="Y36" s="1">
        <v>45331</v>
      </c>
      <c r="Z36" s="2">
        <v>45331.6875</v>
      </c>
      <c r="AA36">
        <v>2024</v>
      </c>
      <c r="AB36" t="s">
        <v>1749</v>
      </c>
      <c r="AC36">
        <v>2</v>
      </c>
      <c r="AD36">
        <v>9</v>
      </c>
      <c r="AE36">
        <v>6</v>
      </c>
      <c r="AF36">
        <v>6</v>
      </c>
      <c r="AG36" t="s">
        <v>241</v>
      </c>
      <c r="AH36">
        <v>16</v>
      </c>
      <c r="AI36" t="s">
        <v>155</v>
      </c>
      <c r="AJ36" t="s">
        <v>128</v>
      </c>
      <c r="AK36" t="s">
        <v>129</v>
      </c>
      <c r="AL36" t="s">
        <v>155</v>
      </c>
      <c r="AM36">
        <v>0</v>
      </c>
      <c r="AN36" t="s">
        <v>131</v>
      </c>
      <c r="AO36" t="s">
        <v>132</v>
      </c>
      <c r="AP36" t="s">
        <v>133</v>
      </c>
      <c r="AQ36">
        <v>0</v>
      </c>
      <c r="AR36">
        <v>0</v>
      </c>
      <c r="AS36">
        <v>0</v>
      </c>
      <c r="AT36" t="s">
        <v>134</v>
      </c>
      <c r="AU36" t="s">
        <v>135</v>
      </c>
      <c r="AV36" t="s">
        <v>136</v>
      </c>
      <c r="AW36" t="s">
        <v>137</v>
      </c>
      <c r="AX36" t="s">
        <v>137</v>
      </c>
      <c r="AY36" t="s">
        <v>159</v>
      </c>
      <c r="AZ36" t="s">
        <v>133</v>
      </c>
      <c r="BA36" t="s">
        <v>139</v>
      </c>
      <c r="BC36">
        <v>4</v>
      </c>
      <c r="BD36">
        <v>0</v>
      </c>
      <c r="BE36">
        <v>4</v>
      </c>
      <c r="BF36">
        <v>0</v>
      </c>
      <c r="BG36">
        <v>380678</v>
      </c>
      <c r="BH36" t="s">
        <v>412</v>
      </c>
      <c r="BI36" t="s">
        <v>413</v>
      </c>
      <c r="BJ36" t="s">
        <v>414</v>
      </c>
      <c r="BK36" s="1">
        <v>33787</v>
      </c>
      <c r="BL36">
        <v>32</v>
      </c>
      <c r="BM36" t="s">
        <v>143</v>
      </c>
      <c r="BN36" t="s">
        <v>139</v>
      </c>
      <c r="BO36" s="3">
        <v>33</v>
      </c>
      <c r="BP36" s="3">
        <v>3</v>
      </c>
      <c r="BQ36">
        <v>0</v>
      </c>
      <c r="BR36" s="3">
        <v>78.3</v>
      </c>
      <c r="BS36" s="3">
        <v>6.63</v>
      </c>
      <c r="BT36" s="3">
        <v>5</v>
      </c>
      <c r="BU36" s="3">
        <v>0</v>
      </c>
      <c r="BV36" s="3">
        <v>0</v>
      </c>
      <c r="BW36" t="s">
        <v>144</v>
      </c>
      <c r="BX36">
        <v>76.63</v>
      </c>
      <c r="BY36" t="s">
        <v>145</v>
      </c>
      <c r="BZ36" s="3">
        <v>2583.9</v>
      </c>
      <c r="CA36" s="3">
        <v>2349.0000915527298</v>
      </c>
      <c r="CB36">
        <v>0</v>
      </c>
      <c r="CC36">
        <v>39</v>
      </c>
      <c r="CD36">
        <v>39</v>
      </c>
      <c r="CE36">
        <v>165</v>
      </c>
      <c r="CF36">
        <v>218.79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218.79</v>
      </c>
      <c r="CQ36" s="3">
        <v>0</v>
      </c>
      <c r="CR36" s="3">
        <v>0</v>
      </c>
      <c r="CS36">
        <v>152.2895</v>
      </c>
      <c r="CT36">
        <v>166.46950000000001</v>
      </c>
      <c r="CU36" s="3">
        <v>3045.69</v>
      </c>
      <c r="CV36" s="5">
        <v>3045.69</v>
      </c>
      <c r="CW36" s="5">
        <v>3045.69</v>
      </c>
      <c r="CX36" s="5">
        <v>3045.69</v>
      </c>
      <c r="CY36" s="3">
        <v>2775.8999908447199</v>
      </c>
      <c r="CZ36" s="3">
        <v>2775.8999908447199</v>
      </c>
      <c r="DA36" s="3">
        <v>2775.8999908447199</v>
      </c>
      <c r="DB36" s="3">
        <v>2775.8999908447199</v>
      </c>
      <c r="DC36">
        <v>3045.69</v>
      </c>
      <c r="DD36">
        <v>166.46950000000001</v>
      </c>
      <c r="DE36" s="3">
        <v>269.79000915527303</v>
      </c>
      <c r="DF36" s="3">
        <v>269.79000915527303</v>
      </c>
      <c r="DG36" s="3" t="s">
        <v>139</v>
      </c>
      <c r="DH36" t="s">
        <v>133</v>
      </c>
      <c r="DJ36" s="2">
        <v>1.5</v>
      </c>
      <c r="DK36" t="s">
        <v>133</v>
      </c>
      <c r="DL36">
        <v>272</v>
      </c>
      <c r="DM36">
        <v>2</v>
      </c>
      <c r="DN36" t="s">
        <v>191</v>
      </c>
      <c r="DO36" t="s">
        <v>415</v>
      </c>
      <c r="DP36">
        <v>6</v>
      </c>
      <c r="DQ36" t="s">
        <v>254</v>
      </c>
      <c r="DR36" t="s">
        <v>167</v>
      </c>
      <c r="DS36" t="s">
        <v>143</v>
      </c>
      <c r="DT36" t="s">
        <v>168</v>
      </c>
      <c r="DU36">
        <v>1</v>
      </c>
      <c r="DV36">
        <v>1</v>
      </c>
      <c r="DW36" t="s">
        <v>416</v>
      </c>
      <c r="DX36" t="s">
        <v>152</v>
      </c>
      <c r="DY36">
        <v>25.131417373723899</v>
      </c>
      <c r="DZ36">
        <v>55.1530046761035</v>
      </c>
      <c r="EA36" t="s">
        <v>417</v>
      </c>
      <c r="EB36" t="s">
        <v>153</v>
      </c>
      <c r="EC36">
        <v>25.152791225403998</v>
      </c>
      <c r="ED36">
        <v>55.198812112212103</v>
      </c>
      <c r="EE36">
        <v>8</v>
      </c>
      <c r="EF36" t="s">
        <v>418</v>
      </c>
      <c r="EI36" s="25">
        <f t="shared" si="0"/>
        <v>2349</v>
      </c>
      <c r="EJ36" s="25">
        <f t="shared" si="1"/>
        <v>1</v>
      </c>
      <c r="EK36" s="27">
        <f t="shared" si="23"/>
        <v>2349</v>
      </c>
      <c r="EL36" s="21">
        <f t="shared" si="8"/>
        <v>-9.1552729827526491E-5</v>
      </c>
      <c r="EM36" s="25">
        <f>SUM(BZ36,CB36:CO36)</f>
        <v>3045.69</v>
      </c>
      <c r="EN36" s="21">
        <f>EM36-CU36</f>
        <v>0</v>
      </c>
      <c r="EO36" s="25">
        <f t="shared" si="9"/>
        <v>3045.69</v>
      </c>
      <c r="EP36" s="21">
        <f t="shared" si="10"/>
        <v>0</v>
      </c>
      <c r="EQ36" s="21" t="str">
        <f t="shared" si="3"/>
        <v>okay</v>
      </c>
      <c r="ER36" s="3">
        <f t="shared" si="11"/>
        <v>89.929999999999993</v>
      </c>
      <c r="ES36" s="3">
        <f t="shared" si="4"/>
        <v>3</v>
      </c>
      <c r="ET36" s="3">
        <f t="shared" si="12"/>
        <v>269.78999999999996</v>
      </c>
      <c r="EU36" s="3">
        <f t="shared" si="5"/>
        <v>0</v>
      </c>
      <c r="EV36" s="3">
        <f t="shared" si="13"/>
        <v>269.78999999999996</v>
      </c>
      <c r="EW36" s="21">
        <f t="shared" si="14"/>
        <v>0</v>
      </c>
      <c r="EX36" s="19">
        <f t="shared" si="6"/>
        <v>3045.69</v>
      </c>
      <c r="EY36" s="19">
        <f>ET36</f>
        <v>269.78999999999996</v>
      </c>
      <c r="EZ36" s="19">
        <f>EU36</f>
        <v>0</v>
      </c>
      <c r="FA36" s="19">
        <f t="shared" si="15"/>
        <v>269.78999999999996</v>
      </c>
      <c r="FB36" s="19">
        <f t="shared" si="16"/>
        <v>2775.9</v>
      </c>
      <c r="FC36" s="21">
        <f t="shared" si="17"/>
        <v>0</v>
      </c>
      <c r="FD36" s="19">
        <f t="shared" si="18"/>
        <v>3045.69</v>
      </c>
      <c r="FE36" s="19">
        <f t="shared" si="19"/>
        <v>269.78999999999996</v>
      </c>
      <c r="FF36" s="19">
        <f t="shared" si="20"/>
        <v>0</v>
      </c>
      <c r="FG36" s="19">
        <f t="shared" si="21"/>
        <v>269.78999999999996</v>
      </c>
      <c r="FH36" s="19">
        <f t="shared" si="7"/>
        <v>2775.9</v>
      </c>
      <c r="FI36" s="21">
        <f t="shared" si="22"/>
        <v>0</v>
      </c>
    </row>
    <row r="37" spans="1:165" x14ac:dyDescent="0.25">
      <c r="A37">
        <v>242318</v>
      </c>
      <c r="B37" t="s">
        <v>419</v>
      </c>
      <c r="C37" s="1">
        <v>45298</v>
      </c>
      <c r="D37" s="2">
        <v>45298.546655092592</v>
      </c>
      <c r="E37">
        <v>2024</v>
      </c>
      <c r="F37" t="s">
        <v>1749</v>
      </c>
      <c r="G37">
        <v>1</v>
      </c>
      <c r="H37">
        <v>7</v>
      </c>
      <c r="I37">
        <v>1</v>
      </c>
      <c r="J37">
        <v>1</v>
      </c>
      <c r="K37" t="s">
        <v>172</v>
      </c>
      <c r="L37">
        <v>13</v>
      </c>
      <c r="M37">
        <v>1</v>
      </c>
      <c r="N37">
        <v>1</v>
      </c>
      <c r="O37" s="1">
        <v>45298</v>
      </c>
      <c r="P37" s="2">
        <v>45298.8125</v>
      </c>
      <c r="Q37">
        <v>2024</v>
      </c>
      <c r="R37" t="s">
        <v>1749</v>
      </c>
      <c r="S37">
        <v>1</v>
      </c>
      <c r="T37">
        <v>7</v>
      </c>
      <c r="U37">
        <v>1</v>
      </c>
      <c r="V37">
        <v>1</v>
      </c>
      <c r="W37" t="s">
        <v>172</v>
      </c>
      <c r="X37">
        <v>19</v>
      </c>
      <c r="Y37" s="1">
        <v>45339</v>
      </c>
      <c r="Z37" s="2">
        <v>45339.82708333333</v>
      </c>
      <c r="AA37">
        <v>2024</v>
      </c>
      <c r="AB37" t="s">
        <v>1749</v>
      </c>
      <c r="AC37">
        <v>2</v>
      </c>
      <c r="AD37">
        <v>17</v>
      </c>
      <c r="AE37">
        <v>7</v>
      </c>
      <c r="AF37">
        <v>7</v>
      </c>
      <c r="AG37" t="s">
        <v>126</v>
      </c>
      <c r="AH37">
        <v>19</v>
      </c>
      <c r="AI37" t="s">
        <v>155</v>
      </c>
      <c r="AJ37" t="s">
        <v>128</v>
      </c>
      <c r="AK37" t="s">
        <v>129</v>
      </c>
      <c r="AL37" t="s">
        <v>155</v>
      </c>
      <c r="AM37">
        <v>0</v>
      </c>
      <c r="AN37" t="s">
        <v>131</v>
      </c>
      <c r="AO37" t="s">
        <v>132</v>
      </c>
      <c r="AP37" t="s">
        <v>133</v>
      </c>
      <c r="AQ37">
        <v>0</v>
      </c>
      <c r="AR37">
        <v>0</v>
      </c>
      <c r="AS37">
        <v>0</v>
      </c>
      <c r="AT37" t="s">
        <v>134</v>
      </c>
      <c r="AU37" t="s">
        <v>135</v>
      </c>
      <c r="AV37" t="s">
        <v>157</v>
      </c>
      <c r="AW37" t="s">
        <v>133</v>
      </c>
      <c r="AX37" t="s">
        <v>158</v>
      </c>
      <c r="AY37" t="s">
        <v>159</v>
      </c>
      <c r="AZ37" t="s">
        <v>133</v>
      </c>
      <c r="BA37" t="s">
        <v>139</v>
      </c>
      <c r="BC37">
        <v>3</v>
      </c>
      <c r="BD37">
        <v>0</v>
      </c>
      <c r="BE37">
        <v>3</v>
      </c>
      <c r="BF37">
        <v>0</v>
      </c>
      <c r="BG37">
        <v>530819</v>
      </c>
      <c r="BH37" t="s">
        <v>420</v>
      </c>
      <c r="BI37" t="s">
        <v>421</v>
      </c>
      <c r="BJ37" t="s">
        <v>422</v>
      </c>
      <c r="BK37" s="1">
        <v>33787</v>
      </c>
      <c r="BL37">
        <v>32</v>
      </c>
      <c r="BM37" t="s">
        <v>143</v>
      </c>
      <c r="BN37" t="s">
        <v>139</v>
      </c>
      <c r="BO37" s="3">
        <v>41</v>
      </c>
      <c r="BP37" s="3">
        <v>40</v>
      </c>
      <c r="BQ37">
        <v>0</v>
      </c>
      <c r="BR37" s="3">
        <v>56.63</v>
      </c>
      <c r="BS37" s="3">
        <v>4.97</v>
      </c>
      <c r="BT37" s="3">
        <v>2.5609756097560901</v>
      </c>
      <c r="BU37" s="3">
        <v>0</v>
      </c>
      <c r="BV37" s="3">
        <v>0</v>
      </c>
      <c r="BW37" t="s">
        <v>144</v>
      </c>
      <c r="BX37">
        <v>56.63</v>
      </c>
      <c r="BY37" t="s">
        <v>145</v>
      </c>
      <c r="BZ37" s="3">
        <v>2321.83</v>
      </c>
      <c r="CA37" s="3">
        <v>56.630001068115199</v>
      </c>
      <c r="CB37">
        <v>0</v>
      </c>
      <c r="CC37">
        <v>39</v>
      </c>
      <c r="CD37">
        <v>39</v>
      </c>
      <c r="CE37">
        <v>105</v>
      </c>
      <c r="CF37">
        <v>203.76999999999899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203.76999999999899</v>
      </c>
      <c r="CQ37" s="3">
        <v>0</v>
      </c>
      <c r="CR37" s="3">
        <v>0</v>
      </c>
      <c r="CS37">
        <v>135.42999999999901</v>
      </c>
      <c r="CT37">
        <v>135.43</v>
      </c>
      <c r="CU37" s="3">
        <v>2708.6</v>
      </c>
      <c r="CV37" s="5">
        <v>2708.6</v>
      </c>
      <c r="CW37" s="5">
        <v>2708.6</v>
      </c>
      <c r="CX37" s="5">
        <v>2708.6</v>
      </c>
      <c r="CY37" s="3">
        <v>142.160932885146</v>
      </c>
      <c r="CZ37" s="3">
        <v>142.160932885146</v>
      </c>
      <c r="DA37" s="3">
        <v>142.160932885146</v>
      </c>
      <c r="DB37" s="3">
        <v>142.160932885146</v>
      </c>
      <c r="DC37">
        <v>2708.6</v>
      </c>
      <c r="DD37">
        <v>135.43</v>
      </c>
      <c r="DE37" s="3">
        <v>2566.4390671148499</v>
      </c>
      <c r="DF37" s="3">
        <v>2566.4390671148499</v>
      </c>
      <c r="DG37" s="3" t="s">
        <v>139</v>
      </c>
      <c r="DH37" t="s">
        <v>133</v>
      </c>
      <c r="DJ37" s="2">
        <v>1.5</v>
      </c>
      <c r="DK37" t="s">
        <v>133</v>
      </c>
      <c r="DL37">
        <v>96</v>
      </c>
      <c r="DM37">
        <v>2</v>
      </c>
      <c r="DN37" t="s">
        <v>163</v>
      </c>
      <c r="DO37" t="s">
        <v>164</v>
      </c>
      <c r="DP37" t="s">
        <v>165</v>
      </c>
      <c r="DQ37" t="s">
        <v>166</v>
      </c>
      <c r="DR37" t="s">
        <v>312</v>
      </c>
      <c r="DS37" t="s">
        <v>143</v>
      </c>
      <c r="DT37" t="s">
        <v>168</v>
      </c>
      <c r="DU37">
        <v>1</v>
      </c>
      <c r="DV37">
        <v>1</v>
      </c>
      <c r="DW37" t="s">
        <v>423</v>
      </c>
      <c r="DX37" t="s">
        <v>152</v>
      </c>
      <c r="DY37">
        <v>25.143585731895001</v>
      </c>
      <c r="DZ37">
        <v>55.251208331479297</v>
      </c>
      <c r="EA37" t="s">
        <v>424</v>
      </c>
      <c r="EB37" t="s">
        <v>153</v>
      </c>
      <c r="EC37">
        <v>25.142980899999898</v>
      </c>
      <c r="ED37">
        <v>55.250687999999997</v>
      </c>
      <c r="EE37">
        <v>10</v>
      </c>
      <c r="EF37" t="s">
        <v>133</v>
      </c>
      <c r="EI37" s="25">
        <f t="shared" si="0"/>
        <v>56.63</v>
      </c>
      <c r="EJ37" s="25">
        <f t="shared" si="1"/>
        <v>1</v>
      </c>
      <c r="EK37" s="27">
        <f t="shared" si="23"/>
        <v>56.63</v>
      </c>
      <c r="EL37" s="21">
        <f t="shared" si="8"/>
        <v>-1.0681151962899094E-6</v>
      </c>
      <c r="EM37" s="25">
        <f>SUM(BZ37,CB37:CO37)</f>
        <v>2708.599999999999</v>
      </c>
      <c r="EN37" s="21">
        <f>EM37-CU37</f>
        <v>0</v>
      </c>
      <c r="EO37" s="25">
        <f t="shared" si="9"/>
        <v>2708.599999999999</v>
      </c>
      <c r="EP37" s="21">
        <f t="shared" si="10"/>
        <v>0</v>
      </c>
      <c r="EQ37" s="21" t="str">
        <f t="shared" si="3"/>
        <v>okay</v>
      </c>
      <c r="ER37" s="3">
        <f t="shared" si="11"/>
        <v>64.160975609756093</v>
      </c>
      <c r="ES37" s="3">
        <f t="shared" si="4"/>
        <v>40</v>
      </c>
      <c r="ET37" s="3">
        <f t="shared" si="12"/>
        <v>2566.4390243902435</v>
      </c>
      <c r="EU37" s="3">
        <f t="shared" si="5"/>
        <v>0</v>
      </c>
      <c r="EV37" s="3">
        <f t="shared" si="13"/>
        <v>2566.4390243902435</v>
      </c>
      <c r="EW37" s="21">
        <f t="shared" si="14"/>
        <v>0</v>
      </c>
      <c r="EX37" s="19">
        <f t="shared" si="6"/>
        <v>2708.6</v>
      </c>
      <c r="EY37" s="19">
        <f>ET37</f>
        <v>2566.4390243902435</v>
      </c>
      <c r="EZ37" s="19">
        <f>EU37</f>
        <v>0</v>
      </c>
      <c r="FA37" s="19">
        <f t="shared" si="15"/>
        <v>2566.4390243902435</v>
      </c>
      <c r="FB37" s="19">
        <f t="shared" si="16"/>
        <v>142.16097560975641</v>
      </c>
      <c r="FC37" s="21">
        <f t="shared" si="17"/>
        <v>0</v>
      </c>
      <c r="FD37" s="19">
        <f t="shared" si="18"/>
        <v>2708.6</v>
      </c>
      <c r="FE37" s="19">
        <f t="shared" si="19"/>
        <v>2566.4390243902435</v>
      </c>
      <c r="FF37" s="19">
        <f t="shared" si="20"/>
        <v>0</v>
      </c>
      <c r="FG37" s="19">
        <f t="shared" si="21"/>
        <v>2566.4390243902435</v>
      </c>
      <c r="FH37" s="19">
        <f t="shared" si="7"/>
        <v>142.16097560975641</v>
      </c>
      <c r="FI37" s="21">
        <f t="shared" si="22"/>
        <v>0</v>
      </c>
    </row>
    <row r="38" spans="1:165" x14ac:dyDescent="0.25">
      <c r="A38">
        <v>242349</v>
      </c>
      <c r="B38" t="s">
        <v>425</v>
      </c>
      <c r="C38" s="1">
        <v>45298</v>
      </c>
      <c r="D38" s="2">
        <v>45298.626342592594</v>
      </c>
      <c r="E38">
        <v>2024</v>
      </c>
      <c r="F38" t="s">
        <v>1749</v>
      </c>
      <c r="G38">
        <v>1</v>
      </c>
      <c r="H38">
        <v>7</v>
      </c>
      <c r="I38">
        <v>1</v>
      </c>
      <c r="J38">
        <v>1</v>
      </c>
      <c r="K38" t="s">
        <v>172</v>
      </c>
      <c r="L38">
        <v>15</v>
      </c>
      <c r="M38">
        <v>1</v>
      </c>
      <c r="N38">
        <v>1</v>
      </c>
      <c r="O38" s="1">
        <v>45298</v>
      </c>
      <c r="P38" s="2">
        <v>45298.760416666664</v>
      </c>
      <c r="Q38">
        <v>2024</v>
      </c>
      <c r="R38" t="s">
        <v>1749</v>
      </c>
      <c r="S38">
        <v>1</v>
      </c>
      <c r="T38">
        <v>7</v>
      </c>
      <c r="U38">
        <v>1</v>
      </c>
      <c r="V38">
        <v>1</v>
      </c>
      <c r="W38" t="s">
        <v>172</v>
      </c>
      <c r="X38">
        <v>18</v>
      </c>
      <c r="Y38" s="1">
        <v>45305</v>
      </c>
      <c r="Z38" s="2">
        <v>45305.75</v>
      </c>
      <c r="AA38">
        <v>2024</v>
      </c>
      <c r="AB38" t="s">
        <v>1749</v>
      </c>
      <c r="AC38">
        <v>1</v>
      </c>
      <c r="AD38">
        <v>14</v>
      </c>
      <c r="AE38">
        <v>2</v>
      </c>
      <c r="AF38">
        <v>1</v>
      </c>
      <c r="AG38" t="s">
        <v>172</v>
      </c>
      <c r="AH38">
        <v>18</v>
      </c>
      <c r="AI38" t="s">
        <v>155</v>
      </c>
      <c r="AJ38" t="s">
        <v>128</v>
      </c>
      <c r="AK38" t="s">
        <v>129</v>
      </c>
      <c r="AL38" t="s">
        <v>155</v>
      </c>
      <c r="AM38">
        <v>0</v>
      </c>
      <c r="AN38" t="s">
        <v>131</v>
      </c>
      <c r="AO38" t="s">
        <v>132</v>
      </c>
      <c r="AP38" t="s">
        <v>133</v>
      </c>
      <c r="AQ38">
        <v>0</v>
      </c>
      <c r="AR38">
        <v>0</v>
      </c>
      <c r="AS38">
        <v>0</v>
      </c>
      <c r="AT38" t="s">
        <v>134</v>
      </c>
      <c r="AU38" t="s">
        <v>205</v>
      </c>
      <c r="AV38" t="s">
        <v>136</v>
      </c>
      <c r="AW38" t="s">
        <v>272</v>
      </c>
      <c r="AX38" t="s">
        <v>272</v>
      </c>
      <c r="AY38" t="s">
        <v>138</v>
      </c>
      <c r="AZ38" t="s">
        <v>133</v>
      </c>
      <c r="BA38" t="s">
        <v>146</v>
      </c>
      <c r="BC38">
        <v>1</v>
      </c>
      <c r="BD38">
        <v>0</v>
      </c>
      <c r="BE38">
        <v>1</v>
      </c>
      <c r="BF38">
        <v>0</v>
      </c>
      <c r="BG38">
        <v>552123</v>
      </c>
      <c r="BH38" t="s">
        <v>426</v>
      </c>
      <c r="BI38" t="s">
        <v>427</v>
      </c>
      <c r="BJ38" t="s">
        <v>428</v>
      </c>
      <c r="BK38" s="1">
        <v>34700</v>
      </c>
      <c r="BL38">
        <v>29</v>
      </c>
      <c r="BM38" t="s">
        <v>143</v>
      </c>
      <c r="BN38" t="s">
        <v>146</v>
      </c>
      <c r="BO38" s="3">
        <v>7</v>
      </c>
      <c r="BP38" s="3">
        <v>0</v>
      </c>
      <c r="BQ38">
        <v>0</v>
      </c>
      <c r="BR38" s="3">
        <v>99.85</v>
      </c>
      <c r="BS38" s="3">
        <v>0</v>
      </c>
      <c r="BT38" s="3">
        <v>15</v>
      </c>
      <c r="BU38" s="3">
        <v>0</v>
      </c>
      <c r="BV38" s="3">
        <v>0</v>
      </c>
      <c r="BW38" t="s">
        <v>144</v>
      </c>
      <c r="BX38">
        <v>0</v>
      </c>
      <c r="BY38">
        <v>0</v>
      </c>
      <c r="BZ38" s="3">
        <v>698.94999999999902</v>
      </c>
      <c r="CA38" s="3">
        <v>598.94998931884697</v>
      </c>
      <c r="CB38">
        <v>0</v>
      </c>
      <c r="CC38">
        <v>0</v>
      </c>
      <c r="CD38">
        <v>0</v>
      </c>
      <c r="CE38">
        <v>105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 s="3">
        <v>100</v>
      </c>
      <c r="CR38" s="3">
        <v>0</v>
      </c>
      <c r="CS38">
        <v>35.197499999999998</v>
      </c>
      <c r="CT38">
        <v>899.49749999999995</v>
      </c>
      <c r="CU38" s="3">
        <v>803.94999999999902</v>
      </c>
      <c r="CV38" s="5">
        <v>703.94999999999902</v>
      </c>
      <c r="CW38" s="5">
        <v>803.94999999999902</v>
      </c>
      <c r="CX38" s="5">
        <v>703.94999999999902</v>
      </c>
      <c r="CY38" s="3">
        <v>803.94999999999902</v>
      </c>
      <c r="CZ38" s="3">
        <v>703.94999999999902</v>
      </c>
      <c r="DA38" s="3">
        <v>803.94999999999902</v>
      </c>
      <c r="DB38" s="3">
        <v>703.94999999999902</v>
      </c>
      <c r="DC38">
        <v>803.94999999999902</v>
      </c>
      <c r="DD38">
        <v>899.49749999999995</v>
      </c>
      <c r="DE38" s="3">
        <v>0</v>
      </c>
      <c r="DF38" s="3">
        <v>0</v>
      </c>
      <c r="DG38" s="3" t="s">
        <v>146</v>
      </c>
      <c r="DH38" t="s">
        <v>335</v>
      </c>
      <c r="DJ38" s="2">
        <v>45183.349745370368</v>
      </c>
      <c r="DK38" t="s">
        <v>335</v>
      </c>
      <c r="DL38">
        <v>351</v>
      </c>
      <c r="DM38">
        <v>14</v>
      </c>
      <c r="DN38" t="s">
        <v>191</v>
      </c>
      <c r="DO38" t="s">
        <v>220</v>
      </c>
      <c r="DP38" t="s">
        <v>165</v>
      </c>
      <c r="DQ38" t="s">
        <v>133</v>
      </c>
      <c r="DR38" t="s">
        <v>133</v>
      </c>
      <c r="DS38" t="s">
        <v>143</v>
      </c>
      <c r="DT38" t="s">
        <v>150</v>
      </c>
      <c r="DU38">
        <v>1</v>
      </c>
      <c r="DV38">
        <v>2</v>
      </c>
      <c r="DW38" t="s">
        <v>344</v>
      </c>
      <c r="DX38" t="s">
        <v>338</v>
      </c>
      <c r="DY38">
        <v>24.4882688</v>
      </c>
      <c r="DZ38">
        <v>54.373022900000002</v>
      </c>
      <c r="EA38" t="s">
        <v>344</v>
      </c>
      <c r="EB38" t="s">
        <v>338</v>
      </c>
      <c r="EC38">
        <v>24.4882688</v>
      </c>
      <c r="ED38">
        <v>54.373022900000002</v>
      </c>
      <c r="EE38">
        <v>1</v>
      </c>
      <c r="EF38" t="s">
        <v>133</v>
      </c>
      <c r="EI38" s="25">
        <f t="shared" si="0"/>
        <v>698.94999999999993</v>
      </c>
      <c r="EJ38" s="25">
        <f t="shared" si="1"/>
        <v>1</v>
      </c>
      <c r="EK38" s="27">
        <f t="shared" si="23"/>
        <v>598.94999999999993</v>
      </c>
      <c r="EL38" s="21">
        <f t="shared" si="8"/>
        <v>1.0681152957658924E-5</v>
      </c>
      <c r="EM38" s="25">
        <f>SUM(BZ38,CB38:CO38)</f>
        <v>803.94999999999902</v>
      </c>
      <c r="EN38" s="21">
        <f>EM38-CU38</f>
        <v>0</v>
      </c>
      <c r="EO38" s="25">
        <f t="shared" si="9"/>
        <v>703.94999999999902</v>
      </c>
      <c r="EP38" s="21">
        <f t="shared" si="10"/>
        <v>0</v>
      </c>
      <c r="EQ38" s="21" t="str">
        <f t="shared" si="3"/>
        <v>okay</v>
      </c>
      <c r="ER38" s="3">
        <f t="shared" si="11"/>
        <v>114.85</v>
      </c>
      <c r="ES38" s="3">
        <f t="shared" si="4"/>
        <v>0</v>
      </c>
      <c r="ET38" s="3">
        <f t="shared" si="12"/>
        <v>0</v>
      </c>
      <c r="EU38" s="3">
        <f t="shared" si="5"/>
        <v>0</v>
      </c>
      <c r="EV38" s="3">
        <f t="shared" si="13"/>
        <v>0</v>
      </c>
      <c r="EW38" s="21">
        <f t="shared" si="14"/>
        <v>0</v>
      </c>
      <c r="EX38" s="19">
        <f t="shared" si="6"/>
        <v>803.94999999999902</v>
      </c>
      <c r="EY38" s="19">
        <f>ET38</f>
        <v>0</v>
      </c>
      <c r="EZ38" s="19">
        <f>EU38</f>
        <v>0</v>
      </c>
      <c r="FA38" s="19">
        <f t="shared" si="15"/>
        <v>0</v>
      </c>
      <c r="FB38" s="19">
        <f t="shared" si="16"/>
        <v>803.94999999999902</v>
      </c>
      <c r="FC38" s="21">
        <f t="shared" si="17"/>
        <v>0</v>
      </c>
      <c r="FD38" s="19">
        <f t="shared" si="18"/>
        <v>803.94999999999902</v>
      </c>
      <c r="FE38" s="19">
        <f t="shared" si="19"/>
        <v>0</v>
      </c>
      <c r="FF38" s="19">
        <f t="shared" si="20"/>
        <v>100</v>
      </c>
      <c r="FG38" s="19">
        <f t="shared" si="21"/>
        <v>100</v>
      </c>
      <c r="FH38" s="19">
        <f t="shared" si="7"/>
        <v>703.94999999999902</v>
      </c>
      <c r="FI38" s="21">
        <f t="shared" si="22"/>
        <v>0</v>
      </c>
    </row>
    <row r="39" spans="1:165" x14ac:dyDescent="0.25">
      <c r="A39">
        <v>242371</v>
      </c>
      <c r="B39" t="s">
        <v>429</v>
      </c>
      <c r="C39" s="1">
        <v>45298</v>
      </c>
      <c r="D39" s="2">
        <v>45298.686307870368</v>
      </c>
      <c r="E39">
        <v>2024</v>
      </c>
      <c r="F39" t="s">
        <v>1749</v>
      </c>
      <c r="G39">
        <v>1</v>
      </c>
      <c r="H39">
        <v>7</v>
      </c>
      <c r="I39">
        <v>1</v>
      </c>
      <c r="J39">
        <v>1</v>
      </c>
      <c r="K39" t="s">
        <v>172</v>
      </c>
      <c r="L39">
        <v>16</v>
      </c>
      <c r="M39">
        <v>1</v>
      </c>
      <c r="N39">
        <v>1</v>
      </c>
      <c r="O39" s="1">
        <v>45298</v>
      </c>
      <c r="P39" s="2">
        <v>45298.743055555555</v>
      </c>
      <c r="Q39">
        <v>2024</v>
      </c>
      <c r="R39" t="s">
        <v>1749</v>
      </c>
      <c r="S39">
        <v>1</v>
      </c>
      <c r="T39">
        <v>7</v>
      </c>
      <c r="U39">
        <v>1</v>
      </c>
      <c r="V39">
        <v>1</v>
      </c>
      <c r="W39" t="s">
        <v>172</v>
      </c>
      <c r="X39">
        <v>17</v>
      </c>
      <c r="Y39" s="1">
        <v>45305</v>
      </c>
      <c r="Z39" s="2">
        <v>45305.75</v>
      </c>
      <c r="AA39">
        <v>2024</v>
      </c>
      <c r="AB39" t="s">
        <v>1749</v>
      </c>
      <c r="AC39">
        <v>1</v>
      </c>
      <c r="AD39">
        <v>14</v>
      </c>
      <c r="AE39">
        <v>2</v>
      </c>
      <c r="AF39">
        <v>1</v>
      </c>
      <c r="AG39" t="s">
        <v>172</v>
      </c>
      <c r="AH39">
        <v>18</v>
      </c>
      <c r="AI39" t="s">
        <v>155</v>
      </c>
      <c r="AJ39" t="s">
        <v>128</v>
      </c>
      <c r="AK39" t="s">
        <v>129</v>
      </c>
      <c r="AL39" t="s">
        <v>155</v>
      </c>
      <c r="AM39">
        <v>0</v>
      </c>
      <c r="AN39" t="s">
        <v>131</v>
      </c>
      <c r="AO39" t="s">
        <v>132</v>
      </c>
      <c r="AP39" t="s">
        <v>133</v>
      </c>
      <c r="AQ39">
        <v>0</v>
      </c>
      <c r="AR39">
        <v>0</v>
      </c>
      <c r="AS39">
        <v>0</v>
      </c>
      <c r="AT39" t="s">
        <v>134</v>
      </c>
      <c r="AU39" t="s">
        <v>205</v>
      </c>
      <c r="AV39" t="s">
        <v>157</v>
      </c>
      <c r="AW39" t="s">
        <v>133</v>
      </c>
      <c r="AX39" t="s">
        <v>158</v>
      </c>
      <c r="AY39" t="s">
        <v>138</v>
      </c>
      <c r="AZ39" t="s">
        <v>133</v>
      </c>
      <c r="BA39" t="s">
        <v>146</v>
      </c>
      <c r="BC39">
        <v>1</v>
      </c>
      <c r="BD39">
        <v>0</v>
      </c>
      <c r="BE39">
        <v>1</v>
      </c>
      <c r="BF39">
        <v>0</v>
      </c>
      <c r="BG39">
        <v>551894</v>
      </c>
      <c r="BH39" t="s">
        <v>430</v>
      </c>
      <c r="BI39" t="s">
        <v>431</v>
      </c>
      <c r="BJ39" t="s">
        <v>432</v>
      </c>
      <c r="BK39" s="1">
        <v>34700</v>
      </c>
      <c r="BL39">
        <v>29</v>
      </c>
      <c r="BM39" t="s">
        <v>143</v>
      </c>
      <c r="BN39" t="s">
        <v>139</v>
      </c>
      <c r="BO39" s="3">
        <v>7</v>
      </c>
      <c r="BP39" s="3">
        <v>0</v>
      </c>
      <c r="BQ39">
        <v>0</v>
      </c>
      <c r="BR39" s="3">
        <v>114.14</v>
      </c>
      <c r="BS39" s="3">
        <v>17</v>
      </c>
      <c r="BT39" s="3">
        <v>15</v>
      </c>
      <c r="BU39" s="3">
        <v>0</v>
      </c>
      <c r="BV39" s="3">
        <v>0</v>
      </c>
      <c r="BW39" t="s">
        <v>144</v>
      </c>
      <c r="BX39">
        <v>0</v>
      </c>
      <c r="BY39">
        <v>0</v>
      </c>
      <c r="BZ39" s="3">
        <v>798.98</v>
      </c>
      <c r="CA39" s="3">
        <v>798.97999572753895</v>
      </c>
      <c r="CB39">
        <v>0</v>
      </c>
      <c r="CC39">
        <v>48.75</v>
      </c>
      <c r="CD39">
        <v>39</v>
      </c>
      <c r="CE39">
        <v>105</v>
      </c>
      <c r="CF39">
        <v>119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119</v>
      </c>
      <c r="CQ39" s="3">
        <v>0</v>
      </c>
      <c r="CR39" s="3">
        <v>0</v>
      </c>
      <c r="CS39">
        <v>55.536499999999997</v>
      </c>
      <c r="CT39">
        <v>512.19650000000001</v>
      </c>
      <c r="CU39" s="3">
        <v>1110.73</v>
      </c>
      <c r="CV39" s="5">
        <v>1110.73</v>
      </c>
      <c r="CW39" s="5">
        <v>1110.73</v>
      </c>
      <c r="CX39" s="5">
        <v>1110.73</v>
      </c>
      <c r="CY39" s="3">
        <v>1110.73</v>
      </c>
      <c r="CZ39" s="3">
        <v>1110.73</v>
      </c>
      <c r="DA39" s="3">
        <v>1110.73</v>
      </c>
      <c r="DB39" s="3">
        <v>1110.73</v>
      </c>
      <c r="DC39">
        <v>1110.73</v>
      </c>
      <c r="DD39">
        <v>512.19650000000001</v>
      </c>
      <c r="DE39" s="3">
        <v>0</v>
      </c>
      <c r="DF39" s="3">
        <v>0</v>
      </c>
      <c r="DG39" s="3" t="s">
        <v>146</v>
      </c>
      <c r="DH39" t="s">
        <v>133</v>
      </c>
      <c r="DJ39" s="2">
        <v>1.5</v>
      </c>
      <c r="DL39">
        <v>366</v>
      </c>
      <c r="DM39">
        <v>2</v>
      </c>
      <c r="DN39" t="s">
        <v>191</v>
      </c>
      <c r="DO39" t="s">
        <v>192</v>
      </c>
      <c r="DP39" t="s">
        <v>193</v>
      </c>
      <c r="DQ39" t="s">
        <v>194</v>
      </c>
      <c r="DR39" t="s">
        <v>167</v>
      </c>
      <c r="DS39" t="s">
        <v>143</v>
      </c>
      <c r="DT39" t="s">
        <v>150</v>
      </c>
      <c r="DU39">
        <v>1</v>
      </c>
      <c r="DV39">
        <v>2</v>
      </c>
      <c r="DW39" t="s">
        <v>433</v>
      </c>
      <c r="DX39" t="s">
        <v>152</v>
      </c>
      <c r="DY39">
        <v>24.539091131697301</v>
      </c>
      <c r="DZ39">
        <v>54.410662427544501</v>
      </c>
      <c r="EA39" t="s">
        <v>434</v>
      </c>
      <c r="EB39" t="s">
        <v>153</v>
      </c>
      <c r="EC39">
        <v>24.539091131697301</v>
      </c>
      <c r="ED39">
        <v>54.410662427544501</v>
      </c>
      <c r="EE39">
        <v>10</v>
      </c>
      <c r="EF39" t="s">
        <v>133</v>
      </c>
      <c r="EI39" s="25">
        <f t="shared" si="0"/>
        <v>798.98</v>
      </c>
      <c r="EJ39" s="25">
        <f t="shared" si="1"/>
        <v>1</v>
      </c>
      <c r="EK39" s="27">
        <f t="shared" si="23"/>
        <v>798.98</v>
      </c>
      <c r="EL39" s="21">
        <f t="shared" si="8"/>
        <v>4.2724610693767318E-6</v>
      </c>
      <c r="EM39" s="25">
        <f>SUM(BZ39,CB39:CO39)</f>
        <v>1110.73</v>
      </c>
      <c r="EN39" s="21">
        <f>EM39-CU39</f>
        <v>0</v>
      </c>
      <c r="EO39" s="25">
        <f t="shared" si="9"/>
        <v>1110.73</v>
      </c>
      <c r="EP39" s="21">
        <f t="shared" si="10"/>
        <v>0</v>
      </c>
      <c r="EQ39" s="21" t="str">
        <f t="shared" si="3"/>
        <v>okay</v>
      </c>
      <c r="ER39" s="3">
        <f t="shared" si="11"/>
        <v>146.13999999999999</v>
      </c>
      <c r="ES39" s="3">
        <f t="shared" si="4"/>
        <v>0</v>
      </c>
      <c r="ET39" s="3">
        <f t="shared" si="12"/>
        <v>0</v>
      </c>
      <c r="EU39" s="3">
        <f t="shared" si="5"/>
        <v>0</v>
      </c>
      <c r="EV39" s="3">
        <f t="shared" si="13"/>
        <v>0</v>
      </c>
      <c r="EW39" s="21">
        <f t="shared" si="14"/>
        <v>0</v>
      </c>
      <c r="EX39" s="19">
        <f t="shared" si="6"/>
        <v>1110.73</v>
      </c>
      <c r="EY39" s="19">
        <f>ET39</f>
        <v>0</v>
      </c>
      <c r="EZ39" s="19">
        <f>EU39</f>
        <v>0</v>
      </c>
      <c r="FA39" s="19">
        <f t="shared" si="15"/>
        <v>0</v>
      </c>
      <c r="FB39" s="19">
        <f t="shared" si="16"/>
        <v>1110.73</v>
      </c>
      <c r="FC39" s="21">
        <f t="shared" si="17"/>
        <v>0</v>
      </c>
      <c r="FD39" s="19">
        <f t="shared" si="18"/>
        <v>1110.73</v>
      </c>
      <c r="FE39" s="19">
        <f t="shared" si="19"/>
        <v>0</v>
      </c>
      <c r="FF39" s="19">
        <f t="shared" si="20"/>
        <v>0</v>
      </c>
      <c r="FG39" s="19">
        <f t="shared" si="21"/>
        <v>0</v>
      </c>
      <c r="FH39" s="19">
        <f t="shared" si="7"/>
        <v>1110.73</v>
      </c>
      <c r="FI39" s="21">
        <f t="shared" si="22"/>
        <v>0</v>
      </c>
    </row>
    <row r="40" spans="1:165" x14ac:dyDescent="0.25">
      <c r="A40" s="10">
        <v>242596</v>
      </c>
      <c r="B40" s="10" t="s">
        <v>133</v>
      </c>
      <c r="C40" s="11">
        <v>45299</v>
      </c>
      <c r="D40" s="12">
        <v>45299.65834490741</v>
      </c>
      <c r="E40" s="10">
        <v>2024</v>
      </c>
      <c r="F40" s="10" t="s">
        <v>1749</v>
      </c>
      <c r="G40" s="10">
        <v>1</v>
      </c>
      <c r="H40" s="10">
        <v>8</v>
      </c>
      <c r="I40" s="10">
        <v>2</v>
      </c>
      <c r="J40" s="10">
        <v>2</v>
      </c>
      <c r="K40" s="10" t="s">
        <v>124</v>
      </c>
      <c r="L40" s="10">
        <v>15</v>
      </c>
      <c r="M40" s="10">
        <v>1</v>
      </c>
      <c r="N40" s="10">
        <v>1</v>
      </c>
      <c r="O40" s="11">
        <v>45299</v>
      </c>
      <c r="P40" s="12">
        <v>45299.729166666664</v>
      </c>
      <c r="Q40" s="10">
        <v>2024</v>
      </c>
      <c r="R40" s="10" t="s">
        <v>1749</v>
      </c>
      <c r="S40" s="10">
        <v>1</v>
      </c>
      <c r="T40" s="10">
        <v>8</v>
      </c>
      <c r="U40" s="10">
        <v>2</v>
      </c>
      <c r="V40" s="10">
        <v>2</v>
      </c>
      <c r="W40" s="10" t="s">
        <v>124</v>
      </c>
      <c r="X40" s="10">
        <v>17</v>
      </c>
      <c r="Y40" s="11">
        <v>45324</v>
      </c>
      <c r="Z40" s="12">
        <v>45324.4375</v>
      </c>
      <c r="AA40" s="10">
        <v>2024</v>
      </c>
      <c r="AB40" s="10" t="s">
        <v>1749</v>
      </c>
      <c r="AC40" s="10">
        <v>2</v>
      </c>
      <c r="AD40" s="10">
        <v>2</v>
      </c>
      <c r="AE40" s="10">
        <v>5</v>
      </c>
      <c r="AF40" s="10">
        <v>6</v>
      </c>
      <c r="AG40" s="10" t="s">
        <v>241</v>
      </c>
      <c r="AH40" s="10">
        <v>10</v>
      </c>
      <c r="AI40" s="10" t="s">
        <v>155</v>
      </c>
      <c r="AJ40" s="10" t="s">
        <v>128</v>
      </c>
      <c r="AK40" s="10" t="s">
        <v>129</v>
      </c>
      <c r="AL40" s="10" t="s">
        <v>155</v>
      </c>
      <c r="AM40" s="10">
        <v>0</v>
      </c>
      <c r="AN40" s="10" t="s">
        <v>131</v>
      </c>
      <c r="AO40" s="10" t="s">
        <v>132</v>
      </c>
      <c r="AP40" s="10" t="s">
        <v>133</v>
      </c>
      <c r="AQ40" s="10">
        <v>0</v>
      </c>
      <c r="AR40" s="10">
        <v>0</v>
      </c>
      <c r="AS40" s="10">
        <v>0</v>
      </c>
      <c r="AT40" s="10" t="s">
        <v>134</v>
      </c>
      <c r="AU40" s="10" t="s">
        <v>205</v>
      </c>
      <c r="AV40" s="10" t="s">
        <v>136</v>
      </c>
      <c r="AW40" s="10" t="s">
        <v>435</v>
      </c>
      <c r="AX40" s="10" t="s">
        <v>435</v>
      </c>
      <c r="AY40" s="10" t="s">
        <v>159</v>
      </c>
      <c r="AZ40" s="10" t="s">
        <v>133</v>
      </c>
      <c r="BA40" s="10" t="s">
        <v>139</v>
      </c>
      <c r="BB40" s="10"/>
      <c r="BC40" s="10">
        <v>10</v>
      </c>
      <c r="BD40" s="10">
        <v>2</v>
      </c>
      <c r="BE40" s="10">
        <v>8</v>
      </c>
      <c r="BF40" s="10">
        <v>0</v>
      </c>
      <c r="BG40" s="10">
        <v>246350</v>
      </c>
      <c r="BH40" s="10" t="s">
        <v>436</v>
      </c>
      <c r="BI40" s="10" t="s">
        <v>437</v>
      </c>
      <c r="BJ40" s="10" t="s">
        <v>438</v>
      </c>
      <c r="BK40" s="11">
        <v>33787</v>
      </c>
      <c r="BL40" s="10">
        <v>32</v>
      </c>
      <c r="BM40" s="10" t="s">
        <v>143</v>
      </c>
      <c r="BN40" s="10" t="s">
        <v>146</v>
      </c>
      <c r="BO40" s="9">
        <v>25</v>
      </c>
      <c r="BP40" s="9">
        <v>18</v>
      </c>
      <c r="BQ40" s="10">
        <v>0</v>
      </c>
      <c r="BR40" s="9">
        <v>157</v>
      </c>
      <c r="BS40" s="9">
        <v>0</v>
      </c>
      <c r="BT40" s="9">
        <v>6</v>
      </c>
      <c r="BU40" s="9">
        <v>0</v>
      </c>
      <c r="BV40" s="9">
        <v>0</v>
      </c>
      <c r="BW40" s="10" t="s">
        <v>144</v>
      </c>
      <c r="BX40" s="10">
        <v>0</v>
      </c>
      <c r="BY40" s="10">
        <v>0</v>
      </c>
      <c r="BZ40" s="9">
        <v>3925</v>
      </c>
      <c r="CA40" s="9">
        <v>1048.6000204086299</v>
      </c>
      <c r="CB40" s="10">
        <v>0</v>
      </c>
      <c r="CC40" s="10">
        <v>39</v>
      </c>
      <c r="CD40" s="10">
        <v>39</v>
      </c>
      <c r="CE40" s="10">
        <v>150</v>
      </c>
      <c r="CF40" s="10">
        <v>0</v>
      </c>
      <c r="CG40" s="10">
        <v>0</v>
      </c>
      <c r="CH40" s="10">
        <v>0</v>
      </c>
      <c r="CI40" s="10">
        <v>0</v>
      </c>
      <c r="CJ40" s="10">
        <v>0</v>
      </c>
      <c r="CK40" s="10">
        <v>0</v>
      </c>
      <c r="CL40" s="10">
        <v>0</v>
      </c>
      <c r="CM40" s="10">
        <v>0</v>
      </c>
      <c r="CN40" s="10">
        <v>0</v>
      </c>
      <c r="CO40" s="10">
        <v>0</v>
      </c>
      <c r="CP40" s="10">
        <v>0</v>
      </c>
      <c r="CQ40" s="9">
        <v>29</v>
      </c>
      <c r="CR40" s="9">
        <v>0</v>
      </c>
      <c r="CS40" s="10">
        <v>615.6</v>
      </c>
      <c r="CT40" s="10">
        <v>1052.2803819999999</v>
      </c>
      <c r="CU40" s="9">
        <v>4153</v>
      </c>
      <c r="CV40" s="9">
        <v>4124</v>
      </c>
      <c r="CW40" s="9">
        <v>4069.9400792121801</v>
      </c>
      <c r="CX40" s="9">
        <v>4041.5200786590499</v>
      </c>
      <c r="CY40" s="9">
        <v>1219</v>
      </c>
      <c r="CZ40" s="9">
        <v>1190</v>
      </c>
      <c r="DA40" s="9">
        <v>1194.6200232505701</v>
      </c>
      <c r="DB40" s="9">
        <v>1166.2000226974401</v>
      </c>
      <c r="DC40" s="10">
        <v>4153</v>
      </c>
      <c r="DD40" s="10">
        <v>1052.2803819999999</v>
      </c>
      <c r="DE40" s="9">
        <v>2934</v>
      </c>
      <c r="DF40" s="9">
        <v>2875.3200559615998</v>
      </c>
      <c r="DG40" s="9" t="s">
        <v>139</v>
      </c>
      <c r="DH40" s="10" t="s">
        <v>439</v>
      </c>
      <c r="DI40" s="10"/>
      <c r="DJ40" s="12">
        <v>45252.726747685185</v>
      </c>
      <c r="DK40" s="10" t="s">
        <v>439</v>
      </c>
      <c r="DL40" s="10">
        <v>385</v>
      </c>
      <c r="DM40" s="10">
        <v>2</v>
      </c>
      <c r="DN40" s="10" t="s">
        <v>191</v>
      </c>
      <c r="DO40" s="10" t="s">
        <v>440</v>
      </c>
      <c r="DP40" s="10" t="s">
        <v>441</v>
      </c>
      <c r="DQ40" s="10" t="s">
        <v>442</v>
      </c>
      <c r="DR40" s="10" t="s">
        <v>443</v>
      </c>
      <c r="DS40" s="10" t="s">
        <v>444</v>
      </c>
      <c r="DT40" s="10" t="s">
        <v>445</v>
      </c>
      <c r="DU40" s="10">
        <v>2</v>
      </c>
      <c r="DV40" s="10">
        <v>9</v>
      </c>
      <c r="DW40" s="10" t="s">
        <v>446</v>
      </c>
      <c r="DX40" s="10" t="s">
        <v>152</v>
      </c>
      <c r="DY40" s="10">
        <v>24.760626815471301</v>
      </c>
      <c r="DZ40" s="10">
        <v>46.638867594301701</v>
      </c>
      <c r="EA40" s="10" t="s">
        <v>446</v>
      </c>
      <c r="EB40" s="10" t="s">
        <v>153</v>
      </c>
      <c r="EC40" s="10">
        <v>24.760626815471301</v>
      </c>
      <c r="ED40" s="10">
        <v>46.638867594301701</v>
      </c>
      <c r="EE40" s="10" t="s">
        <v>133</v>
      </c>
      <c r="EF40" s="10" t="s">
        <v>133</v>
      </c>
      <c r="EG40" s="10"/>
      <c r="EH40" s="10"/>
      <c r="EI40" s="25">
        <f t="shared" si="0"/>
        <v>1099</v>
      </c>
      <c r="EJ40" s="25">
        <f>CW40/CU40</f>
        <v>0.98000001907348422</v>
      </c>
      <c r="EK40" s="27">
        <f t="shared" si="23"/>
        <v>1048.6000204086281</v>
      </c>
      <c r="EL40" s="21">
        <f t="shared" si="8"/>
        <v>-1.8189894035458565E-12</v>
      </c>
      <c r="EM40" s="25">
        <f>SUM(BZ40,CB40:CO40)</f>
        <v>4153</v>
      </c>
      <c r="EN40" s="21">
        <f>EM40-CU40</f>
        <v>0</v>
      </c>
      <c r="EO40" s="25">
        <f t="shared" si="9"/>
        <v>4124</v>
      </c>
      <c r="EP40" s="21">
        <f t="shared" si="10"/>
        <v>0</v>
      </c>
      <c r="EQ40" s="21" t="str">
        <f t="shared" si="3"/>
        <v>okay</v>
      </c>
      <c r="ER40" s="9">
        <f t="shared" si="11"/>
        <v>163</v>
      </c>
      <c r="ES40" s="9">
        <f t="shared" si="4"/>
        <v>18</v>
      </c>
      <c r="ET40" s="9">
        <f t="shared" si="12"/>
        <v>2934</v>
      </c>
      <c r="EU40" s="9">
        <f t="shared" si="5"/>
        <v>0</v>
      </c>
      <c r="EV40" s="3">
        <f t="shared" si="13"/>
        <v>2934</v>
      </c>
      <c r="EW40" s="21">
        <f t="shared" si="14"/>
        <v>0</v>
      </c>
      <c r="EX40" s="22">
        <f t="shared" si="6"/>
        <v>4153</v>
      </c>
      <c r="EY40" s="22">
        <f>ET40</f>
        <v>2934</v>
      </c>
      <c r="EZ40" s="22">
        <f>EU40</f>
        <v>0</v>
      </c>
      <c r="FA40" s="22">
        <f t="shared" si="15"/>
        <v>2934</v>
      </c>
      <c r="FB40" s="22">
        <f t="shared" si="16"/>
        <v>1219</v>
      </c>
      <c r="FC40" s="21">
        <f t="shared" si="17"/>
        <v>0</v>
      </c>
      <c r="FD40" s="22">
        <f t="shared" si="18"/>
        <v>4153</v>
      </c>
      <c r="FE40" s="22">
        <f t="shared" si="19"/>
        <v>2934</v>
      </c>
      <c r="FF40" s="22">
        <f t="shared" si="20"/>
        <v>29</v>
      </c>
      <c r="FG40" s="22">
        <f t="shared" si="21"/>
        <v>2963</v>
      </c>
      <c r="FH40" s="22">
        <f t="shared" si="7"/>
        <v>1190</v>
      </c>
      <c r="FI40" s="23">
        <f t="shared" si="22"/>
        <v>0</v>
      </c>
    </row>
    <row r="41" spans="1:165" x14ac:dyDescent="0.25">
      <c r="A41" s="10">
        <v>242598</v>
      </c>
      <c r="B41" s="10" t="s">
        <v>133</v>
      </c>
      <c r="C41" s="11">
        <v>45299</v>
      </c>
      <c r="D41" s="12">
        <v>45299.662152777775</v>
      </c>
      <c r="E41" s="10">
        <v>2024</v>
      </c>
      <c r="F41" s="10" t="s">
        <v>1749</v>
      </c>
      <c r="G41" s="10">
        <v>1</v>
      </c>
      <c r="H41" s="10">
        <v>8</v>
      </c>
      <c r="I41" s="10">
        <v>2</v>
      </c>
      <c r="J41" s="10">
        <v>2</v>
      </c>
      <c r="K41" s="10" t="s">
        <v>124</v>
      </c>
      <c r="L41" s="10">
        <v>15</v>
      </c>
      <c r="M41" s="10">
        <v>1</v>
      </c>
      <c r="N41" s="10">
        <v>1</v>
      </c>
      <c r="O41" s="11">
        <v>45299</v>
      </c>
      <c r="P41" s="12">
        <v>45299.739583333336</v>
      </c>
      <c r="Q41" s="10">
        <v>2024</v>
      </c>
      <c r="R41" s="10" t="s">
        <v>1749</v>
      </c>
      <c r="S41" s="10">
        <v>1</v>
      </c>
      <c r="T41" s="10">
        <v>8</v>
      </c>
      <c r="U41" s="10">
        <v>2</v>
      </c>
      <c r="V41" s="10">
        <v>2</v>
      </c>
      <c r="W41" s="10" t="s">
        <v>124</v>
      </c>
      <c r="X41" s="10">
        <v>17</v>
      </c>
      <c r="Y41" s="11">
        <v>45320</v>
      </c>
      <c r="Z41" s="12">
        <v>45320.739583333336</v>
      </c>
      <c r="AA41" s="10">
        <v>2024</v>
      </c>
      <c r="AB41" s="10" t="s">
        <v>1749</v>
      </c>
      <c r="AC41" s="10">
        <v>1</v>
      </c>
      <c r="AD41" s="10">
        <v>29</v>
      </c>
      <c r="AE41" s="10">
        <v>5</v>
      </c>
      <c r="AF41" s="10">
        <v>2</v>
      </c>
      <c r="AG41" s="10" t="s">
        <v>124</v>
      </c>
      <c r="AH41" s="10">
        <v>17</v>
      </c>
      <c r="AI41" s="10" t="s">
        <v>155</v>
      </c>
      <c r="AJ41" s="10" t="s">
        <v>128</v>
      </c>
      <c r="AK41" s="10" t="s">
        <v>129</v>
      </c>
      <c r="AL41" s="10" t="s">
        <v>155</v>
      </c>
      <c r="AM41" s="10">
        <v>0</v>
      </c>
      <c r="AN41" s="10" t="s">
        <v>131</v>
      </c>
      <c r="AO41" s="10" t="s">
        <v>132</v>
      </c>
      <c r="AP41" s="10" t="s">
        <v>133</v>
      </c>
      <c r="AQ41" s="10">
        <v>0</v>
      </c>
      <c r="AR41" s="10">
        <v>0</v>
      </c>
      <c r="AS41" s="10">
        <v>0</v>
      </c>
      <c r="AT41" s="10" t="s">
        <v>134</v>
      </c>
      <c r="AU41" s="10" t="s">
        <v>205</v>
      </c>
      <c r="AV41" s="10" t="s">
        <v>136</v>
      </c>
      <c r="AW41" s="10" t="s">
        <v>435</v>
      </c>
      <c r="AX41" s="10" t="s">
        <v>435</v>
      </c>
      <c r="AY41" s="10" t="s">
        <v>159</v>
      </c>
      <c r="AZ41" s="10" t="s">
        <v>133</v>
      </c>
      <c r="BA41" s="10" t="s">
        <v>139</v>
      </c>
      <c r="BB41" s="10"/>
      <c r="BC41" s="10">
        <v>2</v>
      </c>
      <c r="BD41" s="10">
        <v>0</v>
      </c>
      <c r="BE41" s="10">
        <v>2</v>
      </c>
      <c r="BF41" s="10">
        <v>0</v>
      </c>
      <c r="BG41" s="10">
        <v>491700</v>
      </c>
      <c r="BH41" s="10" t="s">
        <v>447</v>
      </c>
      <c r="BI41" s="10" t="s">
        <v>448</v>
      </c>
      <c r="BJ41" s="10" t="s">
        <v>449</v>
      </c>
      <c r="BK41" s="11">
        <v>33787</v>
      </c>
      <c r="BL41" s="10">
        <v>32</v>
      </c>
      <c r="BM41" s="10" t="s">
        <v>143</v>
      </c>
      <c r="BN41" s="10" t="s">
        <v>146</v>
      </c>
      <c r="BO41" s="9">
        <v>21</v>
      </c>
      <c r="BP41" s="9">
        <v>14</v>
      </c>
      <c r="BQ41" s="10">
        <v>0</v>
      </c>
      <c r="BR41" s="9">
        <v>101.28</v>
      </c>
      <c r="BS41" s="9">
        <v>0</v>
      </c>
      <c r="BT41" s="9">
        <v>15</v>
      </c>
      <c r="BU41" s="9">
        <v>0</v>
      </c>
      <c r="BV41" s="9">
        <v>0</v>
      </c>
      <c r="BW41" s="10" t="s">
        <v>144</v>
      </c>
      <c r="BX41" s="10">
        <v>0</v>
      </c>
      <c r="BY41" s="10">
        <v>0</v>
      </c>
      <c r="BZ41" s="9">
        <v>2126.88</v>
      </c>
      <c r="CA41" s="9">
        <v>683.49953492874999</v>
      </c>
      <c r="CB41" s="10">
        <v>0</v>
      </c>
      <c r="CC41" s="10">
        <v>39</v>
      </c>
      <c r="CD41" s="10">
        <v>39</v>
      </c>
      <c r="CE41" s="10">
        <v>315</v>
      </c>
      <c r="CF41" s="10">
        <v>0</v>
      </c>
      <c r="CG41" s="10">
        <v>0</v>
      </c>
      <c r="CH41" s="10">
        <v>0</v>
      </c>
      <c r="CI41" s="10">
        <v>0</v>
      </c>
      <c r="CJ41" s="10">
        <v>0</v>
      </c>
      <c r="CK41" s="10">
        <v>0</v>
      </c>
      <c r="CL41" s="10">
        <v>0</v>
      </c>
      <c r="CM41" s="10">
        <v>0</v>
      </c>
      <c r="CN41" s="10">
        <v>0</v>
      </c>
      <c r="CO41" s="10">
        <v>0</v>
      </c>
      <c r="CP41" s="10">
        <v>0</v>
      </c>
      <c r="CQ41" s="9">
        <v>11.5115</v>
      </c>
      <c r="CR41" s="9">
        <v>0</v>
      </c>
      <c r="CS41" s="10">
        <v>377.97800000000001</v>
      </c>
      <c r="CT41" s="10">
        <v>389.48950000000002</v>
      </c>
      <c r="CU41" s="9">
        <v>2519.88</v>
      </c>
      <c r="CV41" s="9">
        <v>2508.3685</v>
      </c>
      <c r="CW41" s="9">
        <v>2469.4824480628899</v>
      </c>
      <c r="CX41" s="9">
        <v>2458.2011778433298</v>
      </c>
      <c r="CY41" s="9">
        <v>891.96001708984295</v>
      </c>
      <c r="CZ41" s="9">
        <v>880.44851708984299</v>
      </c>
      <c r="DA41" s="9">
        <v>874.12083376083399</v>
      </c>
      <c r="DB41" s="9">
        <v>862.83956354126894</v>
      </c>
      <c r="DC41" s="10">
        <v>2519.88</v>
      </c>
      <c r="DD41" s="10">
        <v>389.48950000000002</v>
      </c>
      <c r="DE41" s="9">
        <v>1627.9199829101501</v>
      </c>
      <c r="DF41" s="9">
        <v>1595.3616143020599</v>
      </c>
      <c r="DG41" s="9" t="s">
        <v>139</v>
      </c>
      <c r="DH41" s="10" t="s">
        <v>133</v>
      </c>
      <c r="DI41" s="10"/>
      <c r="DJ41" s="12">
        <v>1.5</v>
      </c>
      <c r="DK41" s="10" t="s">
        <v>133</v>
      </c>
      <c r="DL41" s="10">
        <v>380</v>
      </c>
      <c r="DM41" s="10">
        <v>2</v>
      </c>
      <c r="DN41" s="10" t="s">
        <v>191</v>
      </c>
      <c r="DO41" s="10" t="s">
        <v>450</v>
      </c>
      <c r="DP41" s="10" t="s">
        <v>451</v>
      </c>
      <c r="DQ41" s="10" t="s">
        <v>311</v>
      </c>
      <c r="DR41" s="10" t="s">
        <v>312</v>
      </c>
      <c r="DS41" s="10" t="s">
        <v>444</v>
      </c>
      <c r="DT41" s="10" t="s">
        <v>445</v>
      </c>
      <c r="DU41" s="10">
        <v>2</v>
      </c>
      <c r="DV41" s="10">
        <v>9</v>
      </c>
      <c r="DW41" s="10" t="s">
        <v>452</v>
      </c>
      <c r="DX41" s="10" t="s">
        <v>152</v>
      </c>
      <c r="DY41" s="10">
        <v>24.7912354555924</v>
      </c>
      <c r="DZ41" s="10">
        <v>46.605179719626904</v>
      </c>
      <c r="EA41" s="10" t="s">
        <v>452</v>
      </c>
      <c r="EB41" s="10" t="s">
        <v>153</v>
      </c>
      <c r="EC41" s="10">
        <v>24.7912354555924</v>
      </c>
      <c r="ED41" s="10">
        <v>46.605179719626904</v>
      </c>
      <c r="EE41" s="10" t="s">
        <v>133</v>
      </c>
      <c r="EF41" s="10" t="s">
        <v>133</v>
      </c>
      <c r="EG41" s="10"/>
      <c r="EH41" s="10"/>
      <c r="EI41" s="25">
        <f t="shared" si="0"/>
        <v>708.96</v>
      </c>
      <c r="EJ41" s="25">
        <f t="shared" ref="EJ41:EJ104" si="24">CW41/CU41</f>
        <v>0.98000001907348355</v>
      </c>
      <c r="EK41" s="27">
        <f t="shared" si="23"/>
        <v>683.49954330277262</v>
      </c>
      <c r="EL41" s="21">
        <f t="shared" si="8"/>
        <v>8.3740226273221197E-6</v>
      </c>
      <c r="EM41" s="25">
        <f>SUM(BZ41,CB41:CO41)</f>
        <v>2519.88</v>
      </c>
      <c r="EN41" s="21">
        <f>EM41-CU41</f>
        <v>0</v>
      </c>
      <c r="EO41" s="25">
        <f t="shared" si="9"/>
        <v>2508.3685</v>
      </c>
      <c r="EP41" s="21">
        <f t="shared" si="10"/>
        <v>0</v>
      </c>
      <c r="EQ41" s="21" t="str">
        <f t="shared" si="3"/>
        <v>okay</v>
      </c>
      <c r="ER41" s="9">
        <f t="shared" si="11"/>
        <v>116.28</v>
      </c>
      <c r="ES41" s="9">
        <f t="shared" si="4"/>
        <v>14</v>
      </c>
      <c r="ET41" s="9">
        <f t="shared" si="12"/>
        <v>1627.92</v>
      </c>
      <c r="EU41" s="9">
        <f t="shared" si="5"/>
        <v>0</v>
      </c>
      <c r="EV41" s="3">
        <f t="shared" si="13"/>
        <v>1627.92</v>
      </c>
      <c r="EW41" s="21">
        <f t="shared" si="14"/>
        <v>0</v>
      </c>
      <c r="EX41" s="22">
        <f t="shared" si="6"/>
        <v>2519.88</v>
      </c>
      <c r="EY41" s="22">
        <f>ET41</f>
        <v>1627.92</v>
      </c>
      <c r="EZ41" s="22">
        <f>EU41</f>
        <v>0</v>
      </c>
      <c r="FA41" s="22">
        <f t="shared" si="15"/>
        <v>1627.92</v>
      </c>
      <c r="FB41" s="22">
        <f t="shared" si="16"/>
        <v>891.96</v>
      </c>
      <c r="FC41" s="21">
        <f t="shared" si="17"/>
        <v>0</v>
      </c>
      <c r="FD41" s="22">
        <f t="shared" si="18"/>
        <v>2519.88</v>
      </c>
      <c r="FE41" s="22">
        <f t="shared" si="19"/>
        <v>1627.92</v>
      </c>
      <c r="FF41" s="22">
        <f t="shared" si="20"/>
        <v>11.5115</v>
      </c>
      <c r="FG41" s="22">
        <f t="shared" si="21"/>
        <v>1639.4315000000001</v>
      </c>
      <c r="FH41" s="22">
        <f t="shared" si="7"/>
        <v>880.44849999999997</v>
      </c>
      <c r="FI41" s="23">
        <f t="shared" si="22"/>
        <v>0</v>
      </c>
    </row>
    <row r="42" spans="1:165" x14ac:dyDescent="0.25">
      <c r="A42">
        <v>242622</v>
      </c>
      <c r="B42" t="s">
        <v>453</v>
      </c>
      <c r="C42" s="1">
        <v>45299</v>
      </c>
      <c r="D42" s="2">
        <v>45299.7421875</v>
      </c>
      <c r="E42">
        <v>2024</v>
      </c>
      <c r="F42" t="s">
        <v>1749</v>
      </c>
      <c r="G42">
        <v>1</v>
      </c>
      <c r="H42">
        <v>8</v>
      </c>
      <c r="I42">
        <v>2</v>
      </c>
      <c r="J42">
        <v>2</v>
      </c>
      <c r="K42" t="s">
        <v>124</v>
      </c>
      <c r="L42">
        <v>17</v>
      </c>
      <c r="M42">
        <v>1</v>
      </c>
      <c r="N42">
        <v>1</v>
      </c>
      <c r="O42" s="1">
        <v>45300</v>
      </c>
      <c r="P42" s="2">
        <v>45300.454861111109</v>
      </c>
      <c r="Q42">
        <v>2024</v>
      </c>
      <c r="R42" t="s">
        <v>1749</v>
      </c>
      <c r="S42">
        <v>1</v>
      </c>
      <c r="T42">
        <v>9</v>
      </c>
      <c r="U42">
        <v>2</v>
      </c>
      <c r="V42">
        <v>3</v>
      </c>
      <c r="W42" t="s">
        <v>171</v>
      </c>
      <c r="X42">
        <v>10</v>
      </c>
      <c r="Y42" s="1">
        <v>45330</v>
      </c>
      <c r="Z42" s="2">
        <v>45330.416666666664</v>
      </c>
      <c r="AA42">
        <v>2024</v>
      </c>
      <c r="AB42" t="s">
        <v>1749</v>
      </c>
      <c r="AC42">
        <v>2</v>
      </c>
      <c r="AD42">
        <v>8</v>
      </c>
      <c r="AE42">
        <v>6</v>
      </c>
      <c r="AF42">
        <v>5</v>
      </c>
      <c r="AG42" t="s">
        <v>125</v>
      </c>
      <c r="AH42">
        <v>10</v>
      </c>
      <c r="AI42" t="s">
        <v>127</v>
      </c>
      <c r="AJ42" t="s">
        <v>128</v>
      </c>
      <c r="AK42" t="s">
        <v>129</v>
      </c>
      <c r="AL42" t="s">
        <v>173</v>
      </c>
      <c r="AM42">
        <v>1</v>
      </c>
      <c r="AN42" t="s">
        <v>131</v>
      </c>
      <c r="AO42" t="s">
        <v>132</v>
      </c>
      <c r="AP42" t="s">
        <v>133</v>
      </c>
      <c r="AQ42">
        <v>0</v>
      </c>
      <c r="AR42">
        <v>0</v>
      </c>
      <c r="AS42">
        <v>0</v>
      </c>
      <c r="AT42" t="s">
        <v>134</v>
      </c>
      <c r="AU42" t="s">
        <v>135</v>
      </c>
      <c r="AV42" t="s">
        <v>136</v>
      </c>
      <c r="AW42" t="s">
        <v>272</v>
      </c>
      <c r="AX42" t="s">
        <v>272</v>
      </c>
      <c r="AY42" t="s">
        <v>159</v>
      </c>
      <c r="AZ42" t="s">
        <v>133</v>
      </c>
      <c r="BA42" t="s">
        <v>139</v>
      </c>
      <c r="BC42">
        <v>3</v>
      </c>
      <c r="BD42">
        <v>1</v>
      </c>
      <c r="BE42">
        <v>1</v>
      </c>
      <c r="BF42">
        <v>1</v>
      </c>
      <c r="BG42">
        <v>515201</v>
      </c>
      <c r="BH42" t="s">
        <v>454</v>
      </c>
      <c r="BI42" t="s">
        <v>455</v>
      </c>
      <c r="BJ42" t="s">
        <v>456</v>
      </c>
      <c r="BK42" s="1">
        <v>33787</v>
      </c>
      <c r="BL42">
        <v>32</v>
      </c>
      <c r="BM42" t="s">
        <v>143</v>
      </c>
      <c r="BN42" t="s">
        <v>139</v>
      </c>
      <c r="BO42" s="3">
        <v>30</v>
      </c>
      <c r="BP42" s="3">
        <v>0</v>
      </c>
      <c r="BQ42">
        <v>0</v>
      </c>
      <c r="BR42" s="3">
        <v>66.63</v>
      </c>
      <c r="BS42" s="3">
        <v>6.63</v>
      </c>
      <c r="BT42" s="3">
        <v>5</v>
      </c>
      <c r="BU42" s="3">
        <v>0</v>
      </c>
      <c r="BV42" s="3">
        <v>0</v>
      </c>
      <c r="BW42" t="s">
        <v>144</v>
      </c>
      <c r="BX42">
        <v>66.63</v>
      </c>
      <c r="BY42" t="s">
        <v>145</v>
      </c>
      <c r="BZ42" s="3">
        <v>1998.9</v>
      </c>
      <c r="CA42" s="3">
        <v>1998.89991760253</v>
      </c>
      <c r="CB42">
        <v>0</v>
      </c>
      <c r="CC42">
        <v>39</v>
      </c>
      <c r="CD42">
        <v>39</v>
      </c>
      <c r="CE42">
        <v>150</v>
      </c>
      <c r="CF42">
        <v>198.9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198.9</v>
      </c>
      <c r="CQ42" s="3">
        <v>0</v>
      </c>
      <c r="CR42" s="3">
        <v>0</v>
      </c>
      <c r="CS42">
        <v>121.295</v>
      </c>
      <c r="CT42">
        <v>4689.58499999999</v>
      </c>
      <c r="CU42" s="3">
        <v>2425.8000000000002</v>
      </c>
      <c r="CV42" s="5">
        <v>2425.8000000000002</v>
      </c>
      <c r="CW42" s="5">
        <v>2425.8000000000002</v>
      </c>
      <c r="CX42" s="5">
        <v>2425.8000000000002</v>
      </c>
      <c r="CY42" s="3">
        <v>2425.8000000000002</v>
      </c>
      <c r="CZ42" s="3">
        <v>2425.8000000000002</v>
      </c>
      <c r="DA42" s="3">
        <v>2425.8000000000002</v>
      </c>
      <c r="DB42" s="3">
        <v>2425.8000000000002</v>
      </c>
      <c r="DC42">
        <v>2425.8000000000002</v>
      </c>
      <c r="DD42">
        <v>4689.58499999999</v>
      </c>
      <c r="DE42" s="3">
        <v>0</v>
      </c>
      <c r="DF42" s="3">
        <v>0</v>
      </c>
      <c r="DG42" s="3" t="s">
        <v>146</v>
      </c>
      <c r="DH42" t="s">
        <v>133</v>
      </c>
      <c r="DJ42" s="2">
        <v>1.5</v>
      </c>
      <c r="DK42" t="s">
        <v>133</v>
      </c>
      <c r="DL42">
        <v>484</v>
      </c>
      <c r="DM42">
        <v>3</v>
      </c>
      <c r="DN42" t="s">
        <v>147</v>
      </c>
      <c r="DO42" t="s">
        <v>388</v>
      </c>
      <c r="DP42" t="s">
        <v>389</v>
      </c>
      <c r="DQ42" t="s">
        <v>390</v>
      </c>
      <c r="DR42" t="s">
        <v>167</v>
      </c>
      <c r="DS42" t="s">
        <v>143</v>
      </c>
      <c r="DT42" t="s">
        <v>168</v>
      </c>
      <c r="DU42">
        <v>1</v>
      </c>
      <c r="DV42">
        <v>1</v>
      </c>
      <c r="DW42" t="s">
        <v>457</v>
      </c>
      <c r="DX42" t="s">
        <v>152</v>
      </c>
      <c r="DY42">
        <v>25.086748819277599</v>
      </c>
      <c r="DZ42">
        <v>55.147805213928201</v>
      </c>
      <c r="EA42" t="s">
        <v>457</v>
      </c>
      <c r="EB42" t="s">
        <v>153</v>
      </c>
      <c r="EC42">
        <v>25.086748819277599</v>
      </c>
      <c r="ED42">
        <v>55.147805213928201</v>
      </c>
      <c r="EE42">
        <v>3</v>
      </c>
      <c r="EF42" t="s">
        <v>133</v>
      </c>
      <c r="EI42" s="25">
        <f t="shared" si="0"/>
        <v>1998.8999999999999</v>
      </c>
      <c r="EJ42" s="25">
        <f t="shared" si="24"/>
        <v>1</v>
      </c>
      <c r="EK42" s="27">
        <f t="shared" si="23"/>
        <v>1998.8999999999999</v>
      </c>
      <c r="EL42" s="21">
        <f t="shared" si="8"/>
        <v>8.2397469896022812E-5</v>
      </c>
      <c r="EM42" s="25">
        <f>SUM(BZ42,CB42:CO42)</f>
        <v>2425.8000000000002</v>
      </c>
      <c r="EN42" s="21">
        <f>EM42-CU42</f>
        <v>0</v>
      </c>
      <c r="EO42" s="25">
        <f t="shared" si="9"/>
        <v>2425.8000000000002</v>
      </c>
      <c r="EP42" s="21">
        <f t="shared" si="10"/>
        <v>0</v>
      </c>
      <c r="EQ42" s="21" t="str">
        <f t="shared" si="3"/>
        <v>okay</v>
      </c>
      <c r="ER42" s="3">
        <f t="shared" si="11"/>
        <v>78.259999999999991</v>
      </c>
      <c r="ES42" s="3">
        <f t="shared" si="4"/>
        <v>0</v>
      </c>
      <c r="ET42" s="3">
        <f t="shared" si="12"/>
        <v>0</v>
      </c>
      <c r="EU42" s="3">
        <f t="shared" si="5"/>
        <v>0</v>
      </c>
      <c r="EV42" s="3">
        <f t="shared" si="13"/>
        <v>0</v>
      </c>
      <c r="EW42" s="21">
        <f t="shared" si="14"/>
        <v>0</v>
      </c>
      <c r="EX42" s="19">
        <f t="shared" si="6"/>
        <v>2425.8000000000002</v>
      </c>
      <c r="EY42" s="19">
        <f>ET42</f>
        <v>0</v>
      </c>
      <c r="EZ42" s="19">
        <f>EU42</f>
        <v>0</v>
      </c>
      <c r="FA42" s="19">
        <f t="shared" si="15"/>
        <v>0</v>
      </c>
      <c r="FB42" s="19">
        <f t="shared" si="16"/>
        <v>2425.8000000000002</v>
      </c>
      <c r="FC42" s="21">
        <f t="shared" si="17"/>
        <v>0</v>
      </c>
      <c r="FD42" s="19">
        <f t="shared" si="18"/>
        <v>2425.8000000000002</v>
      </c>
      <c r="FE42" s="19">
        <f t="shared" si="19"/>
        <v>0</v>
      </c>
      <c r="FF42" s="19">
        <f t="shared" si="20"/>
        <v>0</v>
      </c>
      <c r="FG42" s="19">
        <f t="shared" si="21"/>
        <v>0</v>
      </c>
      <c r="FH42" s="19">
        <f t="shared" si="7"/>
        <v>2425.8000000000002</v>
      </c>
      <c r="FI42" s="21">
        <f t="shared" si="22"/>
        <v>0</v>
      </c>
    </row>
    <row r="43" spans="1:165" x14ac:dyDescent="0.25">
      <c r="A43">
        <v>242630</v>
      </c>
      <c r="B43" t="s">
        <v>458</v>
      </c>
      <c r="C43" s="1">
        <v>45299</v>
      </c>
      <c r="D43" s="2">
        <v>45299.757824074077</v>
      </c>
      <c r="E43">
        <v>2024</v>
      </c>
      <c r="F43" t="s">
        <v>1749</v>
      </c>
      <c r="G43">
        <v>1</v>
      </c>
      <c r="H43">
        <v>8</v>
      </c>
      <c r="I43">
        <v>2</v>
      </c>
      <c r="J43">
        <v>2</v>
      </c>
      <c r="K43" t="s">
        <v>124</v>
      </c>
      <c r="L43">
        <v>18</v>
      </c>
      <c r="M43">
        <v>1</v>
      </c>
      <c r="N43">
        <v>1</v>
      </c>
      <c r="O43" s="1">
        <v>45299</v>
      </c>
      <c r="P43" s="2">
        <v>45299.959722222222</v>
      </c>
      <c r="Q43">
        <v>2024</v>
      </c>
      <c r="R43" t="s">
        <v>1749</v>
      </c>
      <c r="S43">
        <v>1</v>
      </c>
      <c r="T43">
        <v>8</v>
      </c>
      <c r="U43">
        <v>2</v>
      </c>
      <c r="V43">
        <v>2</v>
      </c>
      <c r="W43" t="s">
        <v>124</v>
      </c>
      <c r="X43">
        <v>23</v>
      </c>
      <c r="Y43" s="1">
        <v>45419</v>
      </c>
      <c r="Z43" s="2">
        <v>45419.959722222222</v>
      </c>
      <c r="AA43">
        <v>2024</v>
      </c>
      <c r="AB43" t="s">
        <v>1749</v>
      </c>
      <c r="AC43">
        <v>5</v>
      </c>
      <c r="AD43">
        <v>7</v>
      </c>
      <c r="AE43">
        <v>19</v>
      </c>
      <c r="AF43">
        <v>3</v>
      </c>
      <c r="AG43" t="s">
        <v>171</v>
      </c>
      <c r="AH43">
        <v>23</v>
      </c>
      <c r="AI43" t="s">
        <v>155</v>
      </c>
      <c r="AJ43" t="s">
        <v>128</v>
      </c>
      <c r="AK43" t="s">
        <v>129</v>
      </c>
      <c r="AL43" t="s">
        <v>155</v>
      </c>
      <c r="AM43">
        <v>0</v>
      </c>
      <c r="AN43" t="s">
        <v>131</v>
      </c>
      <c r="AO43" t="s">
        <v>132</v>
      </c>
      <c r="AP43" t="s">
        <v>133</v>
      </c>
      <c r="AQ43">
        <v>0</v>
      </c>
      <c r="AR43">
        <v>0</v>
      </c>
      <c r="AS43">
        <v>0</v>
      </c>
      <c r="AT43" t="s">
        <v>216</v>
      </c>
      <c r="AU43" t="s">
        <v>271</v>
      </c>
      <c r="AV43" t="s">
        <v>157</v>
      </c>
      <c r="AW43" t="s">
        <v>133</v>
      </c>
      <c r="AX43" t="s">
        <v>158</v>
      </c>
      <c r="AY43" t="s">
        <v>159</v>
      </c>
      <c r="AZ43" t="s">
        <v>133</v>
      </c>
      <c r="BA43" t="s">
        <v>139</v>
      </c>
      <c r="BC43">
        <v>3</v>
      </c>
      <c r="BD43">
        <v>0</v>
      </c>
      <c r="BE43">
        <v>2</v>
      </c>
      <c r="BF43">
        <v>1</v>
      </c>
      <c r="BG43">
        <v>478019</v>
      </c>
      <c r="BH43" t="s">
        <v>459</v>
      </c>
      <c r="BI43" t="s">
        <v>460</v>
      </c>
      <c r="BJ43" t="s">
        <v>461</v>
      </c>
      <c r="BK43" s="1">
        <v>33787</v>
      </c>
      <c r="BL43">
        <v>32</v>
      </c>
      <c r="BM43" t="s">
        <v>143</v>
      </c>
      <c r="BN43" t="s">
        <v>139</v>
      </c>
      <c r="BO43" s="3">
        <v>120</v>
      </c>
      <c r="BP43" s="3">
        <v>90</v>
      </c>
      <c r="BQ43">
        <v>0</v>
      </c>
      <c r="BR43" s="3">
        <v>66.63</v>
      </c>
      <c r="BS43" s="3">
        <v>0</v>
      </c>
      <c r="BT43" s="3">
        <v>5</v>
      </c>
      <c r="BU43" s="3">
        <v>0</v>
      </c>
      <c r="BV43" s="3">
        <v>0</v>
      </c>
      <c r="BW43" t="s">
        <v>144</v>
      </c>
      <c r="BX43">
        <v>68.3</v>
      </c>
      <c r="BY43" t="s">
        <v>145</v>
      </c>
      <c r="BZ43" s="3">
        <v>7995.5999999999904</v>
      </c>
      <c r="CA43" s="3">
        <v>1948.89991760253</v>
      </c>
      <c r="CB43">
        <v>0</v>
      </c>
      <c r="CC43">
        <v>39</v>
      </c>
      <c r="CD43">
        <v>39</v>
      </c>
      <c r="CE43">
        <v>600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 s="3">
        <v>50</v>
      </c>
      <c r="CR43" s="3">
        <v>0</v>
      </c>
      <c r="CS43">
        <v>431.185</v>
      </c>
      <c r="CT43">
        <v>481.18499999999898</v>
      </c>
      <c r="CU43" s="3">
        <v>8673.5999999999894</v>
      </c>
      <c r="CV43" s="5">
        <v>8623.5999999999894</v>
      </c>
      <c r="CW43" s="5">
        <v>8673.5999999999894</v>
      </c>
      <c r="CX43" s="5">
        <v>8623.5999999999894</v>
      </c>
      <c r="CY43" s="3">
        <v>2226.90024719238</v>
      </c>
      <c r="CZ43" s="3">
        <v>2176.90024719238</v>
      </c>
      <c r="DA43" s="3">
        <v>2226.90024719238</v>
      </c>
      <c r="DB43" s="3">
        <v>2176.90024719238</v>
      </c>
      <c r="DC43">
        <v>8673.5999999999894</v>
      </c>
      <c r="DD43">
        <v>481.18499999999898</v>
      </c>
      <c r="DE43" s="3">
        <v>6446.6997528076099</v>
      </c>
      <c r="DF43" s="3">
        <v>6446.6997528076099</v>
      </c>
      <c r="DG43" s="3" t="s">
        <v>139</v>
      </c>
      <c r="DH43" t="s">
        <v>462</v>
      </c>
      <c r="DJ43" s="2">
        <v>45299.57402777778</v>
      </c>
      <c r="DK43" t="s">
        <v>462</v>
      </c>
      <c r="DL43">
        <v>321</v>
      </c>
      <c r="DM43">
        <v>3</v>
      </c>
      <c r="DN43" t="s">
        <v>147</v>
      </c>
      <c r="DO43" t="s">
        <v>245</v>
      </c>
      <c r="DP43" t="s">
        <v>261</v>
      </c>
      <c r="DQ43" t="s">
        <v>166</v>
      </c>
      <c r="DR43" t="s">
        <v>167</v>
      </c>
      <c r="DS43" t="s">
        <v>143</v>
      </c>
      <c r="DT43" t="s">
        <v>168</v>
      </c>
      <c r="DU43">
        <v>1</v>
      </c>
      <c r="DV43">
        <v>1</v>
      </c>
      <c r="DW43" t="s">
        <v>463</v>
      </c>
      <c r="DX43" t="s">
        <v>152</v>
      </c>
      <c r="DY43">
        <v>25.072672000000001</v>
      </c>
      <c r="DZ43">
        <v>55.130927900000003</v>
      </c>
      <c r="EA43" t="s">
        <v>463</v>
      </c>
      <c r="EB43" t="s">
        <v>153</v>
      </c>
      <c r="EC43">
        <v>25.072672000000001</v>
      </c>
      <c r="ED43">
        <v>55.130927900000003</v>
      </c>
      <c r="EE43" t="s">
        <v>133</v>
      </c>
      <c r="EF43" t="s">
        <v>133</v>
      </c>
      <c r="EI43" s="25">
        <f t="shared" si="0"/>
        <v>1998.8999999999999</v>
      </c>
      <c r="EJ43" s="25">
        <f t="shared" si="24"/>
        <v>1</v>
      </c>
      <c r="EK43" s="27">
        <f t="shared" si="23"/>
        <v>1948.8999999999999</v>
      </c>
      <c r="EL43" s="21">
        <f t="shared" si="8"/>
        <v>8.2397469896022812E-5</v>
      </c>
      <c r="EM43" s="25">
        <f>SUM(BZ43,CB43:CO43)</f>
        <v>8673.5999999999913</v>
      </c>
      <c r="EN43" s="21">
        <f>EM43-CU43</f>
        <v>0</v>
      </c>
      <c r="EO43" s="25">
        <f t="shared" si="9"/>
        <v>8623.5999999999913</v>
      </c>
      <c r="EP43" s="21">
        <f t="shared" si="10"/>
        <v>0</v>
      </c>
      <c r="EQ43" s="21" t="str">
        <f t="shared" si="3"/>
        <v>okay</v>
      </c>
      <c r="ER43" s="3">
        <f t="shared" si="11"/>
        <v>71.63</v>
      </c>
      <c r="ES43" s="3">
        <f t="shared" si="4"/>
        <v>90</v>
      </c>
      <c r="ET43" s="3">
        <f t="shared" si="12"/>
        <v>6446.7</v>
      </c>
      <c r="EU43" s="3">
        <f t="shared" si="5"/>
        <v>0</v>
      </c>
      <c r="EV43" s="3">
        <f t="shared" si="13"/>
        <v>6446.7</v>
      </c>
      <c r="EW43" s="21">
        <f t="shared" si="14"/>
        <v>0</v>
      </c>
      <c r="EX43" s="19">
        <f t="shared" si="6"/>
        <v>8673.5999999999894</v>
      </c>
      <c r="EY43" s="19">
        <f>ET43</f>
        <v>6446.7</v>
      </c>
      <c r="EZ43" s="19">
        <f>EU43</f>
        <v>0</v>
      </c>
      <c r="FA43" s="19">
        <f t="shared" si="15"/>
        <v>6446.7</v>
      </c>
      <c r="FB43" s="19">
        <f t="shared" si="16"/>
        <v>2226.8999999999896</v>
      </c>
      <c r="FC43" s="21">
        <f t="shared" si="17"/>
        <v>0</v>
      </c>
      <c r="FD43" s="19">
        <f t="shared" si="18"/>
        <v>8673.5999999999894</v>
      </c>
      <c r="FE43" s="19">
        <f t="shared" si="19"/>
        <v>6446.7</v>
      </c>
      <c r="FF43" s="19">
        <f t="shared" si="20"/>
        <v>50</v>
      </c>
      <c r="FG43" s="19">
        <f t="shared" si="21"/>
        <v>6496.7</v>
      </c>
      <c r="FH43" s="19">
        <f t="shared" si="7"/>
        <v>2176.8999999999896</v>
      </c>
      <c r="FI43" s="21">
        <f t="shared" si="22"/>
        <v>0</v>
      </c>
    </row>
    <row r="44" spans="1:165" x14ac:dyDescent="0.25">
      <c r="A44">
        <v>242645</v>
      </c>
      <c r="B44" t="s">
        <v>464</v>
      </c>
      <c r="C44" s="1">
        <v>45299</v>
      </c>
      <c r="D44" s="2">
        <v>45299.820775462962</v>
      </c>
      <c r="E44">
        <v>2024</v>
      </c>
      <c r="F44" t="s">
        <v>1749</v>
      </c>
      <c r="G44">
        <v>1</v>
      </c>
      <c r="H44">
        <v>8</v>
      </c>
      <c r="I44">
        <v>2</v>
      </c>
      <c r="J44">
        <v>2</v>
      </c>
      <c r="K44" t="s">
        <v>124</v>
      </c>
      <c r="L44">
        <v>19</v>
      </c>
      <c r="M44">
        <v>1</v>
      </c>
      <c r="N44">
        <v>1</v>
      </c>
      <c r="O44" s="1">
        <v>45299</v>
      </c>
      <c r="P44" s="2">
        <v>45299.934027777781</v>
      </c>
      <c r="Q44">
        <v>2024</v>
      </c>
      <c r="R44" t="s">
        <v>1749</v>
      </c>
      <c r="S44">
        <v>1</v>
      </c>
      <c r="T44">
        <v>8</v>
      </c>
      <c r="U44">
        <v>2</v>
      </c>
      <c r="V44">
        <v>2</v>
      </c>
      <c r="W44" t="s">
        <v>124</v>
      </c>
      <c r="X44">
        <v>22</v>
      </c>
      <c r="Y44" s="1">
        <v>45302</v>
      </c>
      <c r="Z44" s="2">
        <v>45302.916666666664</v>
      </c>
      <c r="AA44">
        <v>2024</v>
      </c>
      <c r="AB44" t="s">
        <v>1749</v>
      </c>
      <c r="AC44">
        <v>1</v>
      </c>
      <c r="AD44">
        <v>11</v>
      </c>
      <c r="AE44">
        <v>2</v>
      </c>
      <c r="AF44">
        <v>5</v>
      </c>
      <c r="AG44" t="s">
        <v>125</v>
      </c>
      <c r="AH44">
        <v>22</v>
      </c>
      <c r="AI44" t="s">
        <v>155</v>
      </c>
      <c r="AJ44" t="s">
        <v>128</v>
      </c>
      <c r="AK44" t="s">
        <v>129</v>
      </c>
      <c r="AL44" t="s">
        <v>155</v>
      </c>
      <c r="AM44">
        <v>0</v>
      </c>
      <c r="AN44" t="s">
        <v>131</v>
      </c>
      <c r="AO44" t="s">
        <v>132</v>
      </c>
      <c r="AP44" t="s">
        <v>133</v>
      </c>
      <c r="AQ44">
        <v>0</v>
      </c>
      <c r="AR44">
        <v>0</v>
      </c>
      <c r="AS44">
        <v>0</v>
      </c>
      <c r="AT44" t="s">
        <v>134</v>
      </c>
      <c r="AU44" t="s">
        <v>156</v>
      </c>
      <c r="AV44" t="s">
        <v>136</v>
      </c>
      <c r="AW44" t="s">
        <v>465</v>
      </c>
      <c r="AX44" t="s">
        <v>465</v>
      </c>
      <c r="AY44" t="s">
        <v>159</v>
      </c>
      <c r="AZ44" t="s">
        <v>133</v>
      </c>
      <c r="BA44" t="s">
        <v>139</v>
      </c>
      <c r="BC44">
        <v>4</v>
      </c>
      <c r="BD44">
        <v>0</v>
      </c>
      <c r="BE44">
        <v>4</v>
      </c>
      <c r="BF44">
        <v>0</v>
      </c>
      <c r="BG44">
        <v>547987</v>
      </c>
      <c r="BH44" t="s">
        <v>466</v>
      </c>
      <c r="BI44" t="s">
        <v>467</v>
      </c>
      <c r="BJ44" t="s">
        <v>468</v>
      </c>
      <c r="BK44" s="1">
        <v>33787</v>
      </c>
      <c r="BL44">
        <v>32</v>
      </c>
      <c r="BM44" t="s">
        <v>143</v>
      </c>
      <c r="BN44" t="s">
        <v>139</v>
      </c>
      <c r="BO44" s="3">
        <v>3</v>
      </c>
      <c r="BP44" s="3">
        <v>2</v>
      </c>
      <c r="BQ44">
        <v>0</v>
      </c>
      <c r="BR44" s="3">
        <v>139</v>
      </c>
      <c r="BS44" s="3">
        <v>22</v>
      </c>
      <c r="BT44" s="3">
        <v>25</v>
      </c>
      <c r="BU44" s="3">
        <v>0</v>
      </c>
      <c r="BV44" s="3">
        <v>0</v>
      </c>
      <c r="BW44" t="s">
        <v>144</v>
      </c>
      <c r="BX44">
        <v>0</v>
      </c>
      <c r="BY44">
        <v>0</v>
      </c>
      <c r="BZ44" s="3">
        <v>417</v>
      </c>
      <c r="CA44" s="3">
        <v>94.9</v>
      </c>
      <c r="CB44">
        <v>0</v>
      </c>
      <c r="CC44">
        <v>39</v>
      </c>
      <c r="CD44">
        <v>39</v>
      </c>
      <c r="CE44">
        <v>75</v>
      </c>
      <c r="CF44">
        <v>66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66</v>
      </c>
      <c r="CQ44" s="3">
        <v>44.1</v>
      </c>
      <c r="CR44" s="3">
        <v>0</v>
      </c>
      <c r="CS44">
        <v>31.8</v>
      </c>
      <c r="CT44">
        <v>75.900000000000006</v>
      </c>
      <c r="CU44" s="3">
        <v>636</v>
      </c>
      <c r="CV44" s="5">
        <v>591.9</v>
      </c>
      <c r="CW44" s="5">
        <v>636</v>
      </c>
      <c r="CX44" s="5">
        <v>591.9</v>
      </c>
      <c r="CY44" s="3">
        <v>264</v>
      </c>
      <c r="CZ44" s="3">
        <v>219.89999999999901</v>
      </c>
      <c r="DA44" s="3">
        <v>264</v>
      </c>
      <c r="DB44" s="3">
        <v>219.89999999999901</v>
      </c>
      <c r="DC44">
        <v>636</v>
      </c>
      <c r="DD44">
        <v>75.900000000000006</v>
      </c>
      <c r="DE44" s="3">
        <v>372</v>
      </c>
      <c r="DF44" s="3">
        <v>372</v>
      </c>
      <c r="DG44" s="3" t="s">
        <v>139</v>
      </c>
      <c r="DH44" t="s">
        <v>133</v>
      </c>
      <c r="DJ44" s="2">
        <v>1.5</v>
      </c>
      <c r="DK44" t="s">
        <v>133</v>
      </c>
      <c r="DL44">
        <v>276</v>
      </c>
      <c r="DM44">
        <v>2</v>
      </c>
      <c r="DN44" t="s">
        <v>191</v>
      </c>
      <c r="DO44" t="s">
        <v>469</v>
      </c>
      <c r="DP44">
        <v>5</v>
      </c>
      <c r="DQ44" t="s">
        <v>470</v>
      </c>
      <c r="DR44" t="s">
        <v>312</v>
      </c>
      <c r="DS44" t="s">
        <v>143</v>
      </c>
      <c r="DT44" t="s">
        <v>168</v>
      </c>
      <c r="DU44">
        <v>1</v>
      </c>
      <c r="DV44">
        <v>1</v>
      </c>
      <c r="DW44" t="s">
        <v>471</v>
      </c>
      <c r="DX44" t="s">
        <v>152</v>
      </c>
      <c r="DY44">
        <v>25.293138192457899</v>
      </c>
      <c r="DZ44">
        <v>55.3938253757903</v>
      </c>
      <c r="EA44" t="s">
        <v>471</v>
      </c>
      <c r="EB44" t="s">
        <v>153</v>
      </c>
      <c r="EC44">
        <v>25.293138192457899</v>
      </c>
      <c r="ED44">
        <v>55.3938253757903</v>
      </c>
      <c r="EE44">
        <v>8</v>
      </c>
      <c r="EF44" t="s">
        <v>133</v>
      </c>
      <c r="EI44" s="25">
        <f t="shared" si="0"/>
        <v>139</v>
      </c>
      <c r="EJ44" s="25">
        <f t="shared" si="24"/>
        <v>1</v>
      </c>
      <c r="EK44" s="27">
        <f t="shared" si="23"/>
        <v>94.9</v>
      </c>
      <c r="EL44" s="21">
        <f t="shared" si="8"/>
        <v>0</v>
      </c>
      <c r="EM44" s="25">
        <f>SUM(BZ44,CB44:CO44)</f>
        <v>636</v>
      </c>
      <c r="EN44" s="21">
        <f>EM44-CU44</f>
        <v>0</v>
      </c>
      <c r="EO44" s="25">
        <f t="shared" si="9"/>
        <v>591.9</v>
      </c>
      <c r="EP44" s="21">
        <f t="shared" si="10"/>
        <v>0</v>
      </c>
      <c r="EQ44" s="21" t="str">
        <f t="shared" si="3"/>
        <v>okay</v>
      </c>
      <c r="ER44" s="3">
        <f t="shared" si="11"/>
        <v>186</v>
      </c>
      <c r="ES44" s="3">
        <f t="shared" si="4"/>
        <v>2</v>
      </c>
      <c r="ET44" s="3">
        <f t="shared" si="12"/>
        <v>372</v>
      </c>
      <c r="EU44" s="3">
        <f t="shared" si="5"/>
        <v>0</v>
      </c>
      <c r="EV44" s="3">
        <f t="shared" si="13"/>
        <v>372</v>
      </c>
      <c r="EW44" s="21">
        <f t="shared" si="14"/>
        <v>0</v>
      </c>
      <c r="EX44" s="19">
        <f t="shared" si="6"/>
        <v>636</v>
      </c>
      <c r="EY44" s="19">
        <f>ET44</f>
        <v>372</v>
      </c>
      <c r="EZ44" s="19">
        <f>EU44</f>
        <v>0</v>
      </c>
      <c r="FA44" s="19">
        <f t="shared" si="15"/>
        <v>372</v>
      </c>
      <c r="FB44" s="19">
        <f t="shared" si="16"/>
        <v>264</v>
      </c>
      <c r="FC44" s="21">
        <f t="shared" si="17"/>
        <v>0</v>
      </c>
      <c r="FD44" s="19">
        <f t="shared" si="18"/>
        <v>636</v>
      </c>
      <c r="FE44" s="19">
        <f t="shared" si="19"/>
        <v>372</v>
      </c>
      <c r="FF44" s="19">
        <f t="shared" si="20"/>
        <v>44.1</v>
      </c>
      <c r="FG44" s="19">
        <f t="shared" si="21"/>
        <v>416.1</v>
      </c>
      <c r="FH44" s="19">
        <f t="shared" si="7"/>
        <v>219.89999999999998</v>
      </c>
      <c r="FI44" s="21">
        <f t="shared" si="22"/>
        <v>0</v>
      </c>
    </row>
    <row r="45" spans="1:165" x14ac:dyDescent="0.25">
      <c r="A45">
        <v>242718</v>
      </c>
      <c r="B45">
        <v>4018347</v>
      </c>
      <c r="C45" s="1">
        <v>45300</v>
      </c>
      <c r="D45" s="2">
        <v>45300.41547453704</v>
      </c>
      <c r="E45">
        <v>2024</v>
      </c>
      <c r="F45" t="s">
        <v>1749</v>
      </c>
      <c r="G45">
        <v>1</v>
      </c>
      <c r="H45">
        <v>9</v>
      </c>
      <c r="I45">
        <v>2</v>
      </c>
      <c r="J45">
        <v>3</v>
      </c>
      <c r="K45" t="s">
        <v>171</v>
      </c>
      <c r="L45">
        <v>9</v>
      </c>
      <c r="M45">
        <v>1</v>
      </c>
      <c r="N45">
        <v>1</v>
      </c>
      <c r="O45" s="1">
        <v>45300</v>
      </c>
      <c r="P45" s="2">
        <v>45300.517361111109</v>
      </c>
      <c r="Q45">
        <v>2024</v>
      </c>
      <c r="R45" t="s">
        <v>1749</v>
      </c>
      <c r="S45">
        <v>1</v>
      </c>
      <c r="T45">
        <v>9</v>
      </c>
      <c r="U45">
        <v>2</v>
      </c>
      <c r="V45">
        <v>3</v>
      </c>
      <c r="W45" t="s">
        <v>171</v>
      </c>
      <c r="X45">
        <v>12</v>
      </c>
      <c r="Y45" s="1">
        <v>45305</v>
      </c>
      <c r="Z45" s="2">
        <v>45305.5</v>
      </c>
      <c r="AA45">
        <v>2024</v>
      </c>
      <c r="AB45" t="s">
        <v>1749</v>
      </c>
      <c r="AC45">
        <v>1</v>
      </c>
      <c r="AD45">
        <v>14</v>
      </c>
      <c r="AE45">
        <v>2</v>
      </c>
      <c r="AF45">
        <v>1</v>
      </c>
      <c r="AG45" t="s">
        <v>172</v>
      </c>
      <c r="AH45">
        <v>12</v>
      </c>
      <c r="AI45" t="s">
        <v>155</v>
      </c>
      <c r="AJ45" t="s">
        <v>128</v>
      </c>
      <c r="AK45" t="s">
        <v>129</v>
      </c>
      <c r="AL45" t="s">
        <v>155</v>
      </c>
      <c r="AM45">
        <v>0</v>
      </c>
      <c r="AN45" t="s">
        <v>131</v>
      </c>
      <c r="AO45" t="s">
        <v>132</v>
      </c>
      <c r="AP45" t="s">
        <v>133</v>
      </c>
      <c r="AQ45">
        <v>0</v>
      </c>
      <c r="AR45">
        <v>0</v>
      </c>
      <c r="AS45">
        <v>0</v>
      </c>
      <c r="AT45" t="s">
        <v>134</v>
      </c>
      <c r="AU45" t="s">
        <v>156</v>
      </c>
      <c r="AV45" t="s">
        <v>136</v>
      </c>
      <c r="AW45" t="s">
        <v>324</v>
      </c>
      <c r="AX45" t="s">
        <v>324</v>
      </c>
      <c r="AY45" t="s">
        <v>159</v>
      </c>
      <c r="AZ45" t="s">
        <v>133</v>
      </c>
      <c r="BA45" t="s">
        <v>139</v>
      </c>
      <c r="BC45">
        <v>4</v>
      </c>
      <c r="BD45">
        <v>0</v>
      </c>
      <c r="BE45">
        <v>4</v>
      </c>
      <c r="BF45">
        <v>0</v>
      </c>
      <c r="BG45">
        <v>212682</v>
      </c>
      <c r="BH45" t="s">
        <v>472</v>
      </c>
      <c r="BI45" t="s">
        <v>473</v>
      </c>
      <c r="BJ45" t="s">
        <v>474</v>
      </c>
      <c r="BK45" s="1">
        <v>33787</v>
      </c>
      <c r="BL45">
        <v>32</v>
      </c>
      <c r="BM45" t="s">
        <v>143</v>
      </c>
      <c r="BN45" t="s">
        <v>139</v>
      </c>
      <c r="BO45" s="3">
        <v>5</v>
      </c>
      <c r="BP45" s="3">
        <v>4</v>
      </c>
      <c r="BQ45">
        <v>0</v>
      </c>
      <c r="BR45" s="3">
        <v>299</v>
      </c>
      <c r="BS45" s="3">
        <v>40</v>
      </c>
      <c r="BT45" s="3">
        <v>25</v>
      </c>
      <c r="BU45" s="3">
        <v>0</v>
      </c>
      <c r="BV45" s="3">
        <v>0</v>
      </c>
      <c r="BW45" t="s">
        <v>144</v>
      </c>
      <c r="BX45">
        <v>0</v>
      </c>
      <c r="BY45">
        <v>0</v>
      </c>
      <c r="BZ45" s="3">
        <v>1495</v>
      </c>
      <c r="CA45" s="3">
        <v>293.75</v>
      </c>
      <c r="CB45">
        <v>0</v>
      </c>
      <c r="CC45">
        <v>39</v>
      </c>
      <c r="CD45">
        <v>39</v>
      </c>
      <c r="CE45">
        <v>125</v>
      </c>
      <c r="CF45">
        <v>200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200</v>
      </c>
      <c r="CQ45" s="3">
        <v>5.25</v>
      </c>
      <c r="CR45" s="3">
        <v>0</v>
      </c>
      <c r="CS45">
        <v>94.9</v>
      </c>
      <c r="CT45">
        <v>100.15</v>
      </c>
      <c r="CU45" s="3">
        <v>1898</v>
      </c>
      <c r="CV45" s="5">
        <v>1892.75</v>
      </c>
      <c r="CW45" s="5">
        <v>1898</v>
      </c>
      <c r="CX45" s="5">
        <v>1892.75</v>
      </c>
      <c r="CY45" s="3">
        <v>442</v>
      </c>
      <c r="CZ45" s="3">
        <v>436.75</v>
      </c>
      <c r="DA45" s="3">
        <v>442</v>
      </c>
      <c r="DB45" s="3">
        <v>436.75</v>
      </c>
      <c r="DC45">
        <v>1898</v>
      </c>
      <c r="DD45">
        <v>100.15</v>
      </c>
      <c r="DE45" s="3">
        <v>1456</v>
      </c>
      <c r="DF45" s="3">
        <v>1456</v>
      </c>
      <c r="DG45" s="3" t="s">
        <v>139</v>
      </c>
      <c r="DH45" t="s">
        <v>133</v>
      </c>
      <c r="DJ45" s="2">
        <v>1.5</v>
      </c>
      <c r="DK45" t="s">
        <v>133</v>
      </c>
      <c r="DL45">
        <v>107</v>
      </c>
      <c r="DM45">
        <v>3</v>
      </c>
      <c r="DN45" t="s">
        <v>147</v>
      </c>
      <c r="DO45" t="s">
        <v>475</v>
      </c>
      <c r="DP45" t="s">
        <v>476</v>
      </c>
      <c r="DQ45" t="s">
        <v>133</v>
      </c>
      <c r="DR45" t="s">
        <v>133</v>
      </c>
      <c r="DS45" t="s">
        <v>143</v>
      </c>
      <c r="DT45" t="s">
        <v>168</v>
      </c>
      <c r="DU45">
        <v>1</v>
      </c>
      <c r="DV45">
        <v>1</v>
      </c>
      <c r="DW45" t="s">
        <v>477</v>
      </c>
      <c r="DX45" t="s">
        <v>152</v>
      </c>
      <c r="DY45">
        <v>25.2355027176948</v>
      </c>
      <c r="DZ45">
        <v>55.312735252082298</v>
      </c>
      <c r="EA45" t="s">
        <v>478</v>
      </c>
      <c r="EB45" t="s">
        <v>153</v>
      </c>
      <c r="EC45">
        <v>25.219612014400798</v>
      </c>
      <c r="ED45">
        <v>55.2526014670729</v>
      </c>
      <c r="EE45" t="s">
        <v>133</v>
      </c>
      <c r="EF45" t="s">
        <v>133</v>
      </c>
      <c r="EI45" s="25">
        <f t="shared" si="0"/>
        <v>299</v>
      </c>
      <c r="EJ45" s="25">
        <f t="shared" si="24"/>
        <v>1</v>
      </c>
      <c r="EK45" s="27">
        <f t="shared" si="23"/>
        <v>293.75</v>
      </c>
      <c r="EL45" s="21">
        <f t="shared" si="8"/>
        <v>0</v>
      </c>
      <c r="EM45" s="25">
        <f>SUM(BZ45,CB45:CO45)</f>
        <v>1898</v>
      </c>
      <c r="EN45" s="21">
        <f>EM45-CU45</f>
        <v>0</v>
      </c>
      <c r="EO45" s="25">
        <f t="shared" si="9"/>
        <v>1892.75</v>
      </c>
      <c r="EP45" s="21">
        <f t="shared" si="10"/>
        <v>0</v>
      </c>
      <c r="EQ45" s="21" t="str">
        <f t="shared" si="3"/>
        <v>okay</v>
      </c>
      <c r="ER45" s="3">
        <f t="shared" si="11"/>
        <v>364</v>
      </c>
      <c r="ES45" s="3">
        <f t="shared" si="4"/>
        <v>4</v>
      </c>
      <c r="ET45" s="3">
        <f t="shared" si="12"/>
        <v>1456</v>
      </c>
      <c r="EU45" s="3">
        <f t="shared" si="5"/>
        <v>0</v>
      </c>
      <c r="EV45" s="3">
        <f t="shared" si="13"/>
        <v>1456</v>
      </c>
      <c r="EW45" s="21">
        <f t="shared" si="14"/>
        <v>0</v>
      </c>
      <c r="EX45" s="19">
        <f t="shared" si="6"/>
        <v>1898</v>
      </c>
      <c r="EY45" s="19">
        <f>ET45</f>
        <v>1456</v>
      </c>
      <c r="EZ45" s="19">
        <f>EU45</f>
        <v>0</v>
      </c>
      <c r="FA45" s="19">
        <f t="shared" si="15"/>
        <v>1456</v>
      </c>
      <c r="FB45" s="19">
        <f t="shared" si="16"/>
        <v>442</v>
      </c>
      <c r="FC45" s="21">
        <f t="shared" si="17"/>
        <v>0</v>
      </c>
      <c r="FD45" s="19">
        <f t="shared" si="18"/>
        <v>1898</v>
      </c>
      <c r="FE45" s="19">
        <f t="shared" si="19"/>
        <v>1456</v>
      </c>
      <c r="FF45" s="19">
        <f t="shared" si="20"/>
        <v>5.25</v>
      </c>
      <c r="FG45" s="19">
        <f t="shared" si="21"/>
        <v>1461.25</v>
      </c>
      <c r="FH45" s="19">
        <f t="shared" si="7"/>
        <v>436.75</v>
      </c>
      <c r="FI45" s="21">
        <f t="shared" si="22"/>
        <v>0</v>
      </c>
    </row>
    <row r="46" spans="1:165" x14ac:dyDescent="0.25">
      <c r="A46">
        <v>242885</v>
      </c>
      <c r="B46" t="s">
        <v>479</v>
      </c>
      <c r="C46" s="1">
        <v>45300</v>
      </c>
      <c r="D46" s="2">
        <v>45300.937789351854</v>
      </c>
      <c r="E46">
        <v>2024</v>
      </c>
      <c r="F46" t="s">
        <v>1749</v>
      </c>
      <c r="G46">
        <v>1</v>
      </c>
      <c r="H46">
        <v>9</v>
      </c>
      <c r="I46">
        <v>2</v>
      </c>
      <c r="J46">
        <v>3</v>
      </c>
      <c r="K46" t="s">
        <v>171</v>
      </c>
      <c r="L46">
        <v>22</v>
      </c>
      <c r="M46">
        <v>1</v>
      </c>
      <c r="N46">
        <v>1</v>
      </c>
      <c r="O46" s="1">
        <v>45301</v>
      </c>
      <c r="P46" s="2">
        <v>45301.951388888891</v>
      </c>
      <c r="Q46">
        <v>2024</v>
      </c>
      <c r="R46" t="s">
        <v>1749</v>
      </c>
      <c r="S46">
        <v>1</v>
      </c>
      <c r="T46">
        <v>10</v>
      </c>
      <c r="U46">
        <v>2</v>
      </c>
      <c r="V46">
        <v>4</v>
      </c>
      <c r="W46" t="s">
        <v>226</v>
      </c>
      <c r="X46">
        <v>22</v>
      </c>
      <c r="Y46" s="1">
        <v>45309</v>
      </c>
      <c r="Z46" s="2">
        <v>45309.975694444445</v>
      </c>
      <c r="AA46">
        <v>2024</v>
      </c>
      <c r="AB46" t="s">
        <v>1749</v>
      </c>
      <c r="AC46">
        <v>1</v>
      </c>
      <c r="AD46">
        <v>18</v>
      </c>
      <c r="AE46">
        <v>3</v>
      </c>
      <c r="AF46">
        <v>5</v>
      </c>
      <c r="AG46" t="s">
        <v>125</v>
      </c>
      <c r="AH46">
        <v>23</v>
      </c>
      <c r="AI46" t="s">
        <v>127</v>
      </c>
      <c r="AJ46" t="s">
        <v>128</v>
      </c>
      <c r="AK46" t="s">
        <v>129</v>
      </c>
      <c r="AL46" t="s">
        <v>173</v>
      </c>
      <c r="AM46">
        <v>1</v>
      </c>
      <c r="AN46" t="s">
        <v>131</v>
      </c>
      <c r="AO46" t="s">
        <v>132</v>
      </c>
      <c r="AP46" t="s">
        <v>133</v>
      </c>
      <c r="AQ46">
        <v>0</v>
      </c>
      <c r="AR46">
        <v>0</v>
      </c>
      <c r="AS46">
        <v>0</v>
      </c>
      <c r="AT46" t="s">
        <v>134</v>
      </c>
      <c r="AU46" t="s">
        <v>205</v>
      </c>
      <c r="AV46" t="s">
        <v>157</v>
      </c>
      <c r="AW46" t="s">
        <v>133</v>
      </c>
      <c r="AX46" t="s">
        <v>158</v>
      </c>
      <c r="AY46" t="s">
        <v>159</v>
      </c>
      <c r="AZ46" t="s">
        <v>133</v>
      </c>
      <c r="BA46" t="s">
        <v>139</v>
      </c>
      <c r="BC46">
        <v>10</v>
      </c>
      <c r="BD46">
        <v>0</v>
      </c>
      <c r="BE46">
        <v>10</v>
      </c>
      <c r="BF46">
        <v>0</v>
      </c>
      <c r="BG46">
        <v>502702</v>
      </c>
      <c r="BH46" t="s">
        <v>480</v>
      </c>
      <c r="BI46" t="s">
        <v>481</v>
      </c>
      <c r="BJ46" t="s">
        <v>482</v>
      </c>
      <c r="BK46" s="1">
        <v>33787</v>
      </c>
      <c r="BL46">
        <v>32</v>
      </c>
      <c r="BM46" t="s">
        <v>143</v>
      </c>
      <c r="BN46" t="s">
        <v>146</v>
      </c>
      <c r="BO46" s="3">
        <v>8</v>
      </c>
      <c r="BP46" s="3">
        <v>0</v>
      </c>
      <c r="BQ46">
        <v>0</v>
      </c>
      <c r="BR46" s="3">
        <v>178.43</v>
      </c>
      <c r="BS46" s="3">
        <v>0</v>
      </c>
      <c r="BT46" s="3">
        <v>9.375</v>
      </c>
      <c r="BU46" s="3">
        <v>0</v>
      </c>
      <c r="BV46" s="3">
        <v>0</v>
      </c>
      <c r="BW46" t="s">
        <v>144</v>
      </c>
      <c r="BX46">
        <v>0</v>
      </c>
      <c r="BY46">
        <v>0</v>
      </c>
      <c r="BZ46" s="3">
        <v>1427.44</v>
      </c>
      <c r="CA46" s="3">
        <v>1427.43994140625</v>
      </c>
      <c r="CB46">
        <v>0</v>
      </c>
      <c r="CC46">
        <v>39</v>
      </c>
      <c r="CD46">
        <v>39</v>
      </c>
      <c r="CE46">
        <v>75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 s="3">
        <v>0</v>
      </c>
      <c r="CR46" s="3">
        <v>0</v>
      </c>
      <c r="CS46">
        <v>79.02</v>
      </c>
      <c r="CT46">
        <v>163.02000000000001</v>
      </c>
      <c r="CU46" s="3">
        <v>1580.44</v>
      </c>
      <c r="CV46" s="5">
        <v>1580.44</v>
      </c>
      <c r="CW46" s="5">
        <v>1580.44</v>
      </c>
      <c r="CX46" s="5">
        <v>1580.44</v>
      </c>
      <c r="CY46" s="3">
        <v>1580.44</v>
      </c>
      <c r="CZ46" s="3">
        <v>1580.44</v>
      </c>
      <c r="DA46" s="3">
        <v>1580.44</v>
      </c>
      <c r="DB46" s="3">
        <v>1580.44</v>
      </c>
      <c r="DC46">
        <v>1580.44</v>
      </c>
      <c r="DD46">
        <v>163.02000000000001</v>
      </c>
      <c r="DE46" s="3">
        <v>0</v>
      </c>
      <c r="DF46" s="3">
        <v>0</v>
      </c>
      <c r="DG46" s="3" t="s">
        <v>146</v>
      </c>
      <c r="DH46" t="s">
        <v>133</v>
      </c>
      <c r="DJ46" s="2">
        <v>1.5</v>
      </c>
      <c r="DK46" t="s">
        <v>133</v>
      </c>
      <c r="DL46">
        <v>381</v>
      </c>
      <c r="DM46">
        <v>2</v>
      </c>
      <c r="DN46" t="s">
        <v>163</v>
      </c>
      <c r="DO46" t="s">
        <v>483</v>
      </c>
      <c r="DP46">
        <v>508</v>
      </c>
      <c r="DQ46" t="s">
        <v>484</v>
      </c>
      <c r="DR46" t="s">
        <v>312</v>
      </c>
      <c r="DS46" t="s">
        <v>143</v>
      </c>
      <c r="DT46" t="s">
        <v>168</v>
      </c>
      <c r="DU46">
        <v>1</v>
      </c>
      <c r="DV46">
        <v>1</v>
      </c>
      <c r="DW46" t="s">
        <v>485</v>
      </c>
      <c r="DX46" t="s">
        <v>152</v>
      </c>
      <c r="DY46">
        <v>25.136784710582798</v>
      </c>
      <c r="DZ46">
        <v>55.189835093915399</v>
      </c>
      <c r="EA46" t="s">
        <v>486</v>
      </c>
      <c r="EB46" t="s">
        <v>153</v>
      </c>
      <c r="EC46">
        <v>25.136440400000001</v>
      </c>
      <c r="ED46">
        <v>55.190174300000002</v>
      </c>
      <c r="EE46">
        <v>8</v>
      </c>
      <c r="EF46" t="s">
        <v>133</v>
      </c>
      <c r="EI46" s="25">
        <f t="shared" si="0"/>
        <v>1427.44</v>
      </c>
      <c r="EJ46" s="25">
        <f t="shared" si="24"/>
        <v>1</v>
      </c>
      <c r="EK46" s="27">
        <f t="shared" si="23"/>
        <v>1427.44</v>
      </c>
      <c r="EL46" s="21">
        <f t="shared" si="8"/>
        <v>5.8593750054569682E-5</v>
      </c>
      <c r="EM46" s="25">
        <f>SUM(BZ46,CB46:CO46)</f>
        <v>1580.44</v>
      </c>
      <c r="EN46" s="21">
        <f>EM46-CU46</f>
        <v>0</v>
      </c>
      <c r="EO46" s="25">
        <f t="shared" si="9"/>
        <v>1580.44</v>
      </c>
      <c r="EP46" s="21">
        <f t="shared" si="10"/>
        <v>0</v>
      </c>
      <c r="EQ46" s="21" t="str">
        <f t="shared" si="3"/>
        <v>okay</v>
      </c>
      <c r="ER46" s="3">
        <f t="shared" si="11"/>
        <v>187.80500000000001</v>
      </c>
      <c r="ES46" s="3">
        <f t="shared" si="4"/>
        <v>0</v>
      </c>
      <c r="ET46" s="3">
        <f t="shared" si="12"/>
        <v>0</v>
      </c>
      <c r="EU46" s="3">
        <f t="shared" si="5"/>
        <v>0</v>
      </c>
      <c r="EV46" s="3">
        <f t="shared" si="13"/>
        <v>0</v>
      </c>
      <c r="EW46" s="21">
        <f t="shared" si="14"/>
        <v>0</v>
      </c>
      <c r="EX46" s="19">
        <f t="shared" si="6"/>
        <v>1580.44</v>
      </c>
      <c r="EY46" s="19">
        <f>ET46</f>
        <v>0</v>
      </c>
      <c r="EZ46" s="19">
        <f>EU46</f>
        <v>0</v>
      </c>
      <c r="FA46" s="19">
        <f t="shared" si="15"/>
        <v>0</v>
      </c>
      <c r="FB46" s="19">
        <f t="shared" si="16"/>
        <v>1580.44</v>
      </c>
      <c r="FC46" s="21">
        <f t="shared" si="17"/>
        <v>0</v>
      </c>
      <c r="FD46" s="19">
        <f t="shared" si="18"/>
        <v>1580.44</v>
      </c>
      <c r="FE46" s="19">
        <f t="shared" si="19"/>
        <v>0</v>
      </c>
      <c r="FF46" s="19">
        <f t="shared" si="20"/>
        <v>0</v>
      </c>
      <c r="FG46" s="19">
        <f t="shared" si="21"/>
        <v>0</v>
      </c>
      <c r="FH46" s="19">
        <f t="shared" si="7"/>
        <v>1580.44</v>
      </c>
      <c r="FI46" s="21">
        <f t="shared" si="22"/>
        <v>0</v>
      </c>
    </row>
    <row r="47" spans="1:165" x14ac:dyDescent="0.25">
      <c r="A47">
        <v>242971</v>
      </c>
      <c r="B47" t="s">
        <v>487</v>
      </c>
      <c r="C47" s="1">
        <v>45301</v>
      </c>
      <c r="D47" s="2">
        <v>45301.519687499997</v>
      </c>
      <c r="E47">
        <v>2024</v>
      </c>
      <c r="F47" t="s">
        <v>1749</v>
      </c>
      <c r="G47">
        <v>1</v>
      </c>
      <c r="H47">
        <v>10</v>
      </c>
      <c r="I47">
        <v>2</v>
      </c>
      <c r="J47">
        <v>4</v>
      </c>
      <c r="K47" t="s">
        <v>226</v>
      </c>
      <c r="L47">
        <v>12</v>
      </c>
      <c r="M47">
        <v>1</v>
      </c>
      <c r="N47">
        <v>1</v>
      </c>
      <c r="O47" s="1">
        <v>45301</v>
      </c>
      <c r="P47" s="2">
        <v>45301.634722222225</v>
      </c>
      <c r="Q47">
        <v>2024</v>
      </c>
      <c r="R47" t="s">
        <v>1749</v>
      </c>
      <c r="S47">
        <v>1</v>
      </c>
      <c r="T47">
        <v>10</v>
      </c>
      <c r="U47">
        <v>2</v>
      </c>
      <c r="V47">
        <v>4</v>
      </c>
      <c r="W47" t="s">
        <v>226</v>
      </c>
      <c r="X47">
        <v>15</v>
      </c>
      <c r="Y47" s="1">
        <v>45394</v>
      </c>
      <c r="Z47" s="2">
        <v>45394.634722222225</v>
      </c>
      <c r="AA47">
        <v>2024</v>
      </c>
      <c r="AB47" t="s">
        <v>1749</v>
      </c>
      <c r="AC47">
        <v>4</v>
      </c>
      <c r="AD47">
        <v>12</v>
      </c>
      <c r="AE47">
        <v>15</v>
      </c>
      <c r="AF47">
        <v>6</v>
      </c>
      <c r="AG47" t="s">
        <v>241</v>
      </c>
      <c r="AH47">
        <v>15</v>
      </c>
      <c r="AI47" t="s">
        <v>155</v>
      </c>
      <c r="AJ47" t="s">
        <v>128</v>
      </c>
      <c r="AK47" t="s">
        <v>129</v>
      </c>
      <c r="AL47" t="s">
        <v>155</v>
      </c>
      <c r="AM47">
        <v>0</v>
      </c>
      <c r="AN47" t="s">
        <v>131</v>
      </c>
      <c r="AO47" t="s">
        <v>132</v>
      </c>
      <c r="AP47" t="s">
        <v>133</v>
      </c>
      <c r="AQ47">
        <v>0</v>
      </c>
      <c r="AR47">
        <v>0</v>
      </c>
      <c r="AS47">
        <v>0</v>
      </c>
      <c r="AT47" t="s">
        <v>216</v>
      </c>
      <c r="AU47" t="s">
        <v>135</v>
      </c>
      <c r="AV47" t="s">
        <v>157</v>
      </c>
      <c r="AW47" t="s">
        <v>133</v>
      </c>
      <c r="AX47" t="s">
        <v>158</v>
      </c>
      <c r="AY47" t="s">
        <v>159</v>
      </c>
      <c r="AZ47" t="s">
        <v>133</v>
      </c>
      <c r="BA47" t="s">
        <v>139</v>
      </c>
      <c r="BC47">
        <v>2</v>
      </c>
      <c r="BD47">
        <v>0</v>
      </c>
      <c r="BE47">
        <v>1</v>
      </c>
      <c r="BF47">
        <v>1</v>
      </c>
      <c r="BG47">
        <v>490042</v>
      </c>
      <c r="BH47" t="s">
        <v>488</v>
      </c>
      <c r="BI47" t="s">
        <v>489</v>
      </c>
      <c r="BJ47" t="s">
        <v>490</v>
      </c>
      <c r="BK47" s="1">
        <v>33787</v>
      </c>
      <c r="BL47">
        <v>32</v>
      </c>
      <c r="BM47" t="s">
        <v>143</v>
      </c>
      <c r="BN47" t="s">
        <v>139</v>
      </c>
      <c r="BO47" s="3">
        <v>93</v>
      </c>
      <c r="BP47" s="3">
        <v>62</v>
      </c>
      <c r="BQ47">
        <v>0</v>
      </c>
      <c r="BR47" s="3">
        <v>73.3</v>
      </c>
      <c r="BS47" s="3">
        <v>0</v>
      </c>
      <c r="BT47" s="3">
        <v>4.9462365591397797</v>
      </c>
      <c r="BU47" s="3">
        <v>0</v>
      </c>
      <c r="BV47" s="3">
        <v>0</v>
      </c>
      <c r="BW47" t="s">
        <v>144</v>
      </c>
      <c r="BX47">
        <v>73.3</v>
      </c>
      <c r="BY47" t="s">
        <v>145</v>
      </c>
      <c r="BZ47" s="3">
        <v>6816.9</v>
      </c>
      <c r="CA47" s="3">
        <v>2197.3000946044899</v>
      </c>
      <c r="CB47">
        <v>0</v>
      </c>
      <c r="CC47">
        <v>39</v>
      </c>
      <c r="CD47">
        <v>39</v>
      </c>
      <c r="CE47">
        <v>460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 s="3">
        <v>75</v>
      </c>
      <c r="CR47" s="3">
        <v>0</v>
      </c>
      <c r="CS47">
        <v>364</v>
      </c>
      <c r="CT47">
        <v>439</v>
      </c>
      <c r="CU47" s="3">
        <v>7354.9</v>
      </c>
      <c r="CV47" s="5">
        <v>7279.9</v>
      </c>
      <c r="CW47" s="5">
        <v>7354.9</v>
      </c>
      <c r="CX47" s="5">
        <v>7279.9</v>
      </c>
      <c r="CY47" s="3">
        <v>2503.6331441243401</v>
      </c>
      <c r="CZ47" s="3">
        <v>2428.6331441243401</v>
      </c>
      <c r="DA47" s="3">
        <v>2503.6331441243401</v>
      </c>
      <c r="DB47" s="3">
        <v>2428.6331441243401</v>
      </c>
      <c r="DC47">
        <v>7354.9</v>
      </c>
      <c r="DD47">
        <v>439</v>
      </c>
      <c r="DE47" s="3">
        <v>4851.2668558756504</v>
      </c>
      <c r="DF47" s="3">
        <v>4851.2668558756504</v>
      </c>
      <c r="DG47" s="3" t="s">
        <v>139</v>
      </c>
      <c r="DH47" t="s">
        <v>200</v>
      </c>
      <c r="DJ47" s="2">
        <v>44742.300173611111</v>
      </c>
      <c r="DK47" t="s">
        <v>200</v>
      </c>
      <c r="DL47">
        <v>321</v>
      </c>
      <c r="DM47">
        <v>3</v>
      </c>
      <c r="DN47" t="s">
        <v>147</v>
      </c>
      <c r="DO47" t="s">
        <v>245</v>
      </c>
      <c r="DP47" t="s">
        <v>261</v>
      </c>
      <c r="DQ47" t="s">
        <v>166</v>
      </c>
      <c r="DR47" t="s">
        <v>167</v>
      </c>
      <c r="DS47" t="s">
        <v>143</v>
      </c>
      <c r="DT47" t="s">
        <v>168</v>
      </c>
      <c r="DU47">
        <v>1</v>
      </c>
      <c r="DV47">
        <v>1</v>
      </c>
      <c r="DW47" t="s">
        <v>491</v>
      </c>
      <c r="DX47" t="s">
        <v>152</v>
      </c>
      <c r="DY47">
        <v>25.066290227151701</v>
      </c>
      <c r="DZ47">
        <v>55.149061515277097</v>
      </c>
      <c r="EA47" t="s">
        <v>491</v>
      </c>
      <c r="EB47" t="s">
        <v>153</v>
      </c>
      <c r="EC47">
        <v>25.066290227151701</v>
      </c>
      <c r="ED47">
        <v>55.149061515277097</v>
      </c>
      <c r="EE47" t="s">
        <v>133</v>
      </c>
      <c r="EF47" t="s">
        <v>133</v>
      </c>
      <c r="EI47" s="25">
        <f t="shared" si="0"/>
        <v>2272.2999999999997</v>
      </c>
      <c r="EJ47" s="25">
        <f t="shared" si="24"/>
        <v>1</v>
      </c>
      <c r="EK47" s="27">
        <f t="shared" si="23"/>
        <v>2197.2999999999997</v>
      </c>
      <c r="EL47" s="21">
        <f t="shared" si="8"/>
        <v>-9.4604490186611656E-5</v>
      </c>
      <c r="EM47" s="25">
        <f>SUM(BZ47,CB47:CO47)</f>
        <v>7354.9</v>
      </c>
      <c r="EN47" s="21">
        <f>EM47-CU47</f>
        <v>0</v>
      </c>
      <c r="EO47" s="25">
        <f t="shared" si="9"/>
        <v>7279.9</v>
      </c>
      <c r="EP47" s="21">
        <f t="shared" si="10"/>
        <v>0</v>
      </c>
      <c r="EQ47" s="21" t="str">
        <f t="shared" si="3"/>
        <v>okay</v>
      </c>
      <c r="ER47" s="3">
        <f t="shared" si="11"/>
        <v>78.246236559139774</v>
      </c>
      <c r="ES47" s="3">
        <f t="shared" si="4"/>
        <v>62</v>
      </c>
      <c r="ET47" s="3">
        <f t="shared" si="12"/>
        <v>4851.2666666666664</v>
      </c>
      <c r="EU47" s="3">
        <f t="shared" si="5"/>
        <v>0</v>
      </c>
      <c r="EV47" s="3">
        <f t="shared" si="13"/>
        <v>4851.2666666666664</v>
      </c>
      <c r="EW47" s="21">
        <f t="shared" si="14"/>
        <v>0</v>
      </c>
      <c r="EX47" s="19">
        <f t="shared" si="6"/>
        <v>7354.9</v>
      </c>
      <c r="EY47" s="19">
        <f>ET47</f>
        <v>4851.2666666666664</v>
      </c>
      <c r="EZ47" s="19">
        <f>EU47</f>
        <v>0</v>
      </c>
      <c r="FA47" s="19">
        <f t="shared" si="15"/>
        <v>4851.2666666666664</v>
      </c>
      <c r="FB47" s="19">
        <f t="shared" si="16"/>
        <v>2503.6333333333332</v>
      </c>
      <c r="FC47" s="21">
        <f t="shared" si="17"/>
        <v>0</v>
      </c>
      <c r="FD47" s="19">
        <f t="shared" si="18"/>
        <v>7354.9</v>
      </c>
      <c r="FE47" s="19">
        <f t="shared" si="19"/>
        <v>4851.2666666666664</v>
      </c>
      <c r="FF47" s="19">
        <f t="shared" si="20"/>
        <v>75</v>
      </c>
      <c r="FG47" s="19">
        <f t="shared" si="21"/>
        <v>4926.2666666666664</v>
      </c>
      <c r="FH47" s="19">
        <f t="shared" si="7"/>
        <v>2428.6333333333332</v>
      </c>
      <c r="FI47" s="21">
        <f t="shared" si="22"/>
        <v>0</v>
      </c>
    </row>
    <row r="48" spans="1:165" x14ac:dyDescent="0.25">
      <c r="A48">
        <v>242979</v>
      </c>
      <c r="B48" t="s">
        <v>492</v>
      </c>
      <c r="C48" s="1">
        <v>45301</v>
      </c>
      <c r="D48" s="2">
        <v>45301.551226851851</v>
      </c>
      <c r="E48">
        <v>2024</v>
      </c>
      <c r="F48" t="s">
        <v>1749</v>
      </c>
      <c r="G48">
        <v>1</v>
      </c>
      <c r="H48">
        <v>10</v>
      </c>
      <c r="I48">
        <v>2</v>
      </c>
      <c r="J48">
        <v>4</v>
      </c>
      <c r="K48" t="s">
        <v>226</v>
      </c>
      <c r="L48">
        <v>13</v>
      </c>
      <c r="M48">
        <v>1</v>
      </c>
      <c r="N48">
        <v>1</v>
      </c>
      <c r="O48" s="1">
        <v>45301</v>
      </c>
      <c r="P48" s="2">
        <v>45301.681944444441</v>
      </c>
      <c r="Q48">
        <v>2024</v>
      </c>
      <c r="R48" t="s">
        <v>1749</v>
      </c>
      <c r="S48">
        <v>1</v>
      </c>
      <c r="T48">
        <v>10</v>
      </c>
      <c r="U48">
        <v>2</v>
      </c>
      <c r="V48">
        <v>4</v>
      </c>
      <c r="W48" t="s">
        <v>226</v>
      </c>
      <c r="X48">
        <v>16</v>
      </c>
      <c r="Y48" s="1">
        <v>45331</v>
      </c>
      <c r="Z48" s="2">
        <v>45331.645833333336</v>
      </c>
      <c r="AA48">
        <v>2024</v>
      </c>
      <c r="AB48" t="s">
        <v>1749</v>
      </c>
      <c r="AC48">
        <v>2</v>
      </c>
      <c r="AD48">
        <v>9</v>
      </c>
      <c r="AE48">
        <v>6</v>
      </c>
      <c r="AF48">
        <v>6</v>
      </c>
      <c r="AG48" t="s">
        <v>241</v>
      </c>
      <c r="AH48">
        <v>15</v>
      </c>
      <c r="AI48" t="s">
        <v>155</v>
      </c>
      <c r="AJ48" t="s">
        <v>128</v>
      </c>
      <c r="AK48" t="s">
        <v>129</v>
      </c>
      <c r="AL48" t="s">
        <v>155</v>
      </c>
      <c r="AM48">
        <v>0</v>
      </c>
      <c r="AN48" t="s">
        <v>131</v>
      </c>
      <c r="AO48" t="s">
        <v>132</v>
      </c>
      <c r="AP48" t="s">
        <v>133</v>
      </c>
      <c r="AQ48">
        <v>0</v>
      </c>
      <c r="AR48">
        <v>0</v>
      </c>
      <c r="AS48">
        <v>0</v>
      </c>
      <c r="AT48" t="s">
        <v>134</v>
      </c>
      <c r="AU48" t="s">
        <v>135</v>
      </c>
      <c r="AV48" t="s">
        <v>157</v>
      </c>
      <c r="AW48" t="s">
        <v>133</v>
      </c>
      <c r="AX48" t="s">
        <v>158</v>
      </c>
      <c r="AY48" t="s">
        <v>138</v>
      </c>
      <c r="AZ48" t="s">
        <v>133</v>
      </c>
      <c r="BA48" t="s">
        <v>139</v>
      </c>
      <c r="BC48">
        <v>3</v>
      </c>
      <c r="BD48">
        <v>0</v>
      </c>
      <c r="BE48">
        <v>3</v>
      </c>
      <c r="BF48">
        <v>0</v>
      </c>
      <c r="BG48">
        <v>530276</v>
      </c>
      <c r="BH48" t="s">
        <v>493</v>
      </c>
      <c r="BI48" t="s">
        <v>494</v>
      </c>
      <c r="BJ48" t="s">
        <v>495</v>
      </c>
      <c r="BK48" s="1">
        <v>34700</v>
      </c>
      <c r="BL48">
        <v>29</v>
      </c>
      <c r="BM48" t="s">
        <v>143</v>
      </c>
      <c r="BN48" t="s">
        <v>139</v>
      </c>
      <c r="BO48" s="3">
        <v>30</v>
      </c>
      <c r="BP48" s="3">
        <v>0</v>
      </c>
      <c r="BQ48">
        <v>0</v>
      </c>
      <c r="BR48" s="3">
        <v>71.63</v>
      </c>
      <c r="BS48" s="3">
        <v>6.63</v>
      </c>
      <c r="BT48" s="3">
        <v>5</v>
      </c>
      <c r="BU48" s="3">
        <v>0</v>
      </c>
      <c r="BV48" s="3">
        <v>0</v>
      </c>
      <c r="BW48" t="s">
        <v>144</v>
      </c>
      <c r="BX48">
        <v>70.63</v>
      </c>
      <c r="BY48" t="s">
        <v>183</v>
      </c>
      <c r="BZ48" s="3">
        <v>2148.8999999999901</v>
      </c>
      <c r="CA48" s="3">
        <v>2073.89991760253</v>
      </c>
      <c r="CB48">
        <v>0</v>
      </c>
      <c r="CC48">
        <v>39</v>
      </c>
      <c r="CD48">
        <v>39</v>
      </c>
      <c r="CE48">
        <v>150</v>
      </c>
      <c r="CF48">
        <v>198.9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198.9</v>
      </c>
      <c r="CQ48" s="3">
        <v>75</v>
      </c>
      <c r="CR48" s="3">
        <v>0</v>
      </c>
      <c r="CS48">
        <v>125.039999999999</v>
      </c>
      <c r="CT48">
        <v>210.27999999999901</v>
      </c>
      <c r="CU48" s="3">
        <v>2575.7999999999902</v>
      </c>
      <c r="CV48" s="5">
        <v>2500.7999999999902</v>
      </c>
      <c r="CW48" s="5">
        <v>2575.7999999999902</v>
      </c>
      <c r="CX48" s="5">
        <v>2500.7999999999902</v>
      </c>
      <c r="CY48" s="3">
        <v>2575.7999999999902</v>
      </c>
      <c r="CZ48" s="3">
        <v>2500.7999999999902</v>
      </c>
      <c r="DA48" s="3">
        <v>2575.7999999999902</v>
      </c>
      <c r="DB48" s="3">
        <v>2500.7999999999902</v>
      </c>
      <c r="DC48">
        <v>2575.7999999999902</v>
      </c>
      <c r="DD48">
        <v>210.27999999999901</v>
      </c>
      <c r="DE48" s="3">
        <v>0</v>
      </c>
      <c r="DF48" s="3">
        <v>0</v>
      </c>
      <c r="DG48" s="3" t="s">
        <v>146</v>
      </c>
      <c r="DH48" t="s">
        <v>200</v>
      </c>
      <c r="DJ48" s="2">
        <v>44742.300173611111</v>
      </c>
      <c r="DK48" t="s">
        <v>200</v>
      </c>
      <c r="DL48">
        <v>484</v>
      </c>
      <c r="DM48">
        <v>3</v>
      </c>
      <c r="DN48" t="s">
        <v>147</v>
      </c>
      <c r="DO48" t="s">
        <v>388</v>
      </c>
      <c r="DP48" t="s">
        <v>261</v>
      </c>
      <c r="DQ48" t="s">
        <v>166</v>
      </c>
      <c r="DR48" t="s">
        <v>167</v>
      </c>
      <c r="DS48" t="s">
        <v>143</v>
      </c>
      <c r="DT48" t="s">
        <v>168</v>
      </c>
      <c r="DU48">
        <v>1</v>
      </c>
      <c r="DV48">
        <v>1</v>
      </c>
      <c r="DW48" t="s">
        <v>496</v>
      </c>
      <c r="DX48" t="s">
        <v>152</v>
      </c>
      <c r="DY48">
        <v>24.986198725784401</v>
      </c>
      <c r="DZ48">
        <v>55.0910419598221</v>
      </c>
      <c r="EA48" t="s">
        <v>496</v>
      </c>
      <c r="EB48" t="s">
        <v>153</v>
      </c>
      <c r="EC48">
        <v>24.986202676451601</v>
      </c>
      <c r="ED48">
        <v>55.091067440807798</v>
      </c>
      <c r="EE48">
        <v>9</v>
      </c>
      <c r="EF48" t="s">
        <v>133</v>
      </c>
      <c r="EI48" s="25">
        <f t="shared" si="0"/>
        <v>2148.8999999999996</v>
      </c>
      <c r="EJ48" s="25">
        <f t="shared" si="24"/>
        <v>1</v>
      </c>
      <c r="EK48" s="27">
        <f t="shared" si="23"/>
        <v>2073.8999999999996</v>
      </c>
      <c r="EL48" s="21">
        <f t="shared" si="8"/>
        <v>8.2397469668649137E-5</v>
      </c>
      <c r="EM48" s="25">
        <f>SUM(BZ48,CB48:CO48)</f>
        <v>2575.7999999999902</v>
      </c>
      <c r="EN48" s="21">
        <f>EM48-CU48</f>
        <v>0</v>
      </c>
      <c r="EO48" s="25">
        <f t="shared" si="9"/>
        <v>2500.7999999999902</v>
      </c>
      <c r="EP48" s="21">
        <f t="shared" si="10"/>
        <v>0</v>
      </c>
      <c r="EQ48" s="21" t="str">
        <f t="shared" si="3"/>
        <v>okay</v>
      </c>
      <c r="ER48" s="3">
        <f t="shared" si="11"/>
        <v>83.259999999999991</v>
      </c>
      <c r="ES48" s="3">
        <f t="shared" si="4"/>
        <v>0</v>
      </c>
      <c r="ET48" s="3">
        <f t="shared" si="12"/>
        <v>0</v>
      </c>
      <c r="EU48" s="3">
        <f t="shared" si="5"/>
        <v>0</v>
      </c>
      <c r="EV48" s="3">
        <f t="shared" si="13"/>
        <v>0</v>
      </c>
      <c r="EW48" s="21">
        <f t="shared" si="14"/>
        <v>0</v>
      </c>
      <c r="EX48" s="19">
        <f t="shared" si="6"/>
        <v>2575.7999999999902</v>
      </c>
      <c r="EY48" s="19">
        <f>ET48</f>
        <v>0</v>
      </c>
      <c r="EZ48" s="19">
        <f>EU48</f>
        <v>0</v>
      </c>
      <c r="FA48" s="19">
        <f t="shared" si="15"/>
        <v>0</v>
      </c>
      <c r="FB48" s="19">
        <f t="shared" si="16"/>
        <v>2575.7999999999902</v>
      </c>
      <c r="FC48" s="21">
        <f t="shared" si="17"/>
        <v>0</v>
      </c>
      <c r="FD48" s="19">
        <f t="shared" si="18"/>
        <v>2575.7999999999902</v>
      </c>
      <c r="FE48" s="19">
        <f t="shared" si="19"/>
        <v>0</v>
      </c>
      <c r="FF48" s="19">
        <f t="shared" si="20"/>
        <v>75</v>
      </c>
      <c r="FG48" s="19">
        <f t="shared" si="21"/>
        <v>75</v>
      </c>
      <c r="FH48" s="19">
        <f t="shared" si="7"/>
        <v>2500.7999999999902</v>
      </c>
      <c r="FI48" s="21">
        <f t="shared" si="22"/>
        <v>0</v>
      </c>
    </row>
    <row r="49" spans="1:165" x14ac:dyDescent="0.25">
      <c r="A49">
        <v>243101</v>
      </c>
      <c r="B49">
        <v>1100141300</v>
      </c>
      <c r="C49" s="1">
        <v>45301</v>
      </c>
      <c r="D49" s="2">
        <v>45301.869027777779</v>
      </c>
      <c r="E49">
        <v>2024</v>
      </c>
      <c r="F49" t="s">
        <v>1749</v>
      </c>
      <c r="G49">
        <v>1</v>
      </c>
      <c r="H49">
        <v>10</v>
      </c>
      <c r="I49">
        <v>2</v>
      </c>
      <c r="J49">
        <v>4</v>
      </c>
      <c r="K49" t="s">
        <v>226</v>
      </c>
      <c r="L49">
        <v>20</v>
      </c>
      <c r="M49">
        <v>1</v>
      </c>
      <c r="N49">
        <v>1</v>
      </c>
      <c r="O49" s="1">
        <v>45302</v>
      </c>
      <c r="P49" s="2">
        <v>45302.510416666664</v>
      </c>
      <c r="Q49">
        <v>2024</v>
      </c>
      <c r="R49" t="s">
        <v>1749</v>
      </c>
      <c r="S49">
        <v>1</v>
      </c>
      <c r="T49">
        <v>11</v>
      </c>
      <c r="U49">
        <v>2</v>
      </c>
      <c r="V49">
        <v>5</v>
      </c>
      <c r="W49" t="s">
        <v>125</v>
      </c>
      <c r="X49">
        <v>12</v>
      </c>
      <c r="Y49" s="1">
        <v>45422</v>
      </c>
      <c r="Z49" s="2">
        <v>45422.5</v>
      </c>
      <c r="AA49">
        <v>2024</v>
      </c>
      <c r="AB49" t="s">
        <v>1749</v>
      </c>
      <c r="AC49">
        <v>5</v>
      </c>
      <c r="AD49">
        <v>10</v>
      </c>
      <c r="AE49">
        <v>19</v>
      </c>
      <c r="AF49">
        <v>6</v>
      </c>
      <c r="AG49" t="s">
        <v>241</v>
      </c>
      <c r="AH49">
        <v>12</v>
      </c>
      <c r="AI49" t="s">
        <v>127</v>
      </c>
      <c r="AJ49" t="s">
        <v>128</v>
      </c>
      <c r="AK49" t="s">
        <v>129</v>
      </c>
      <c r="AL49" t="s">
        <v>173</v>
      </c>
      <c r="AM49">
        <v>1</v>
      </c>
      <c r="AN49" t="s">
        <v>131</v>
      </c>
      <c r="AO49" t="s">
        <v>132</v>
      </c>
      <c r="AP49" t="s">
        <v>133</v>
      </c>
      <c r="AQ49">
        <v>0</v>
      </c>
      <c r="AR49">
        <v>0</v>
      </c>
      <c r="AS49">
        <v>0</v>
      </c>
      <c r="AT49" t="s">
        <v>216</v>
      </c>
      <c r="AU49" t="s">
        <v>135</v>
      </c>
      <c r="AV49" t="s">
        <v>136</v>
      </c>
      <c r="AW49" t="s">
        <v>137</v>
      </c>
      <c r="AX49" t="s">
        <v>137</v>
      </c>
      <c r="AY49" t="s">
        <v>159</v>
      </c>
      <c r="AZ49" t="s">
        <v>133</v>
      </c>
      <c r="BA49" t="s">
        <v>139</v>
      </c>
      <c r="BC49">
        <v>3</v>
      </c>
      <c r="BD49">
        <v>1</v>
      </c>
      <c r="BE49">
        <v>1</v>
      </c>
      <c r="BF49">
        <v>1</v>
      </c>
      <c r="BG49">
        <v>515201</v>
      </c>
      <c r="BH49" t="s">
        <v>454</v>
      </c>
      <c r="BI49" t="s">
        <v>455</v>
      </c>
      <c r="BJ49" t="s">
        <v>456</v>
      </c>
      <c r="BK49" s="1">
        <v>33787</v>
      </c>
      <c r="BL49">
        <v>32</v>
      </c>
      <c r="BM49" t="s">
        <v>143</v>
      </c>
      <c r="BN49" t="s">
        <v>139</v>
      </c>
      <c r="BO49" s="3">
        <v>120</v>
      </c>
      <c r="BP49" s="3">
        <v>90</v>
      </c>
      <c r="BQ49">
        <v>0</v>
      </c>
      <c r="BR49" s="3">
        <v>66.63</v>
      </c>
      <c r="BS49" s="3">
        <v>6.63</v>
      </c>
      <c r="BT49" s="3">
        <v>5</v>
      </c>
      <c r="BU49" s="3">
        <v>0</v>
      </c>
      <c r="BV49" s="3">
        <v>0</v>
      </c>
      <c r="BW49" t="s">
        <v>144</v>
      </c>
      <c r="BX49">
        <v>66.63</v>
      </c>
      <c r="BY49" t="s">
        <v>145</v>
      </c>
      <c r="BZ49" s="3">
        <v>7995.6</v>
      </c>
      <c r="CA49" s="3">
        <v>1998.89991760253</v>
      </c>
      <c r="CB49">
        <v>0</v>
      </c>
      <c r="CC49">
        <v>39</v>
      </c>
      <c r="CD49">
        <v>39</v>
      </c>
      <c r="CE49">
        <v>600</v>
      </c>
      <c r="CF49">
        <v>795.599999999999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795.599999999999</v>
      </c>
      <c r="CQ49" s="3">
        <v>0</v>
      </c>
      <c r="CR49" s="3">
        <v>0</v>
      </c>
      <c r="CS49">
        <v>473.46499999999997</v>
      </c>
      <c r="CT49">
        <v>558.27499999999998</v>
      </c>
      <c r="CU49" s="3">
        <v>9469.1999999999898</v>
      </c>
      <c r="CV49" s="5">
        <v>9469.1999999999898</v>
      </c>
      <c r="CW49" s="5">
        <v>9469.1999999999898</v>
      </c>
      <c r="CX49" s="5">
        <v>9469.1999999999898</v>
      </c>
      <c r="CY49" s="3">
        <v>2425.8002471923801</v>
      </c>
      <c r="CZ49" s="3">
        <v>2425.8002471923801</v>
      </c>
      <c r="DA49" s="3">
        <v>2425.8002471923801</v>
      </c>
      <c r="DB49" s="3">
        <v>2425.8002471923801</v>
      </c>
      <c r="DC49">
        <v>9469.1999999999898</v>
      </c>
      <c r="DD49">
        <v>558.27499999999998</v>
      </c>
      <c r="DE49" s="3">
        <v>7043.3997528076097</v>
      </c>
      <c r="DF49" s="3">
        <v>7043.3997528076097</v>
      </c>
      <c r="DG49" s="3" t="s">
        <v>139</v>
      </c>
      <c r="DH49" t="s">
        <v>133</v>
      </c>
      <c r="DJ49" s="2">
        <v>1.5</v>
      </c>
      <c r="DK49" t="s">
        <v>133</v>
      </c>
      <c r="DL49">
        <v>484</v>
      </c>
      <c r="DM49">
        <v>3</v>
      </c>
      <c r="DN49" t="s">
        <v>147</v>
      </c>
      <c r="DO49" t="s">
        <v>388</v>
      </c>
      <c r="DP49" t="s">
        <v>389</v>
      </c>
      <c r="DQ49" t="s">
        <v>390</v>
      </c>
      <c r="DR49" t="s">
        <v>278</v>
      </c>
      <c r="DS49" t="s">
        <v>143</v>
      </c>
      <c r="DT49" t="s">
        <v>168</v>
      </c>
      <c r="DU49">
        <v>1</v>
      </c>
      <c r="DV49">
        <v>1</v>
      </c>
      <c r="DW49" t="s">
        <v>497</v>
      </c>
      <c r="DX49" t="s">
        <v>152</v>
      </c>
      <c r="DY49">
        <v>25.086952567241099</v>
      </c>
      <c r="DZ49">
        <v>55.1479694992303</v>
      </c>
      <c r="EA49" t="s">
        <v>497</v>
      </c>
      <c r="EB49" t="s">
        <v>153</v>
      </c>
      <c r="EC49">
        <v>25.086923417031699</v>
      </c>
      <c r="ED49">
        <v>55.147980228066402</v>
      </c>
      <c r="EE49" t="s">
        <v>133</v>
      </c>
      <c r="EF49" t="s">
        <v>133</v>
      </c>
      <c r="EI49" s="25">
        <f t="shared" si="0"/>
        <v>1998.8999999999999</v>
      </c>
      <c r="EJ49" s="25">
        <f t="shared" si="24"/>
        <v>1</v>
      </c>
      <c r="EK49" s="27">
        <f t="shared" si="23"/>
        <v>1998.8999999999999</v>
      </c>
      <c r="EL49" s="21">
        <f t="shared" si="8"/>
        <v>8.2397469896022812E-5</v>
      </c>
      <c r="EM49" s="25">
        <f>SUM(BZ49,CB49:CO49)</f>
        <v>9469.1999999999989</v>
      </c>
      <c r="EN49" s="21">
        <f>EM49-CU49</f>
        <v>0</v>
      </c>
      <c r="EO49" s="25">
        <f t="shared" si="9"/>
        <v>9469.1999999999989</v>
      </c>
      <c r="EP49" s="21">
        <f t="shared" si="10"/>
        <v>0</v>
      </c>
      <c r="EQ49" s="21" t="str">
        <f t="shared" si="3"/>
        <v>okay</v>
      </c>
      <c r="ER49" s="3">
        <f t="shared" si="11"/>
        <v>78.259999999999991</v>
      </c>
      <c r="ES49" s="3">
        <f t="shared" si="4"/>
        <v>90</v>
      </c>
      <c r="ET49" s="3">
        <f t="shared" si="12"/>
        <v>7043.4</v>
      </c>
      <c r="EU49" s="3">
        <f t="shared" si="5"/>
        <v>0</v>
      </c>
      <c r="EV49" s="3">
        <f t="shared" si="13"/>
        <v>7043.4</v>
      </c>
      <c r="EW49" s="21">
        <f t="shared" si="14"/>
        <v>0</v>
      </c>
      <c r="EX49" s="19">
        <f t="shared" si="6"/>
        <v>9469.1999999999898</v>
      </c>
      <c r="EY49" s="19">
        <f>ET49</f>
        <v>7043.4</v>
      </c>
      <c r="EZ49" s="19">
        <f>EU49</f>
        <v>0</v>
      </c>
      <c r="FA49" s="19">
        <f t="shared" si="15"/>
        <v>7043.4</v>
      </c>
      <c r="FB49" s="19">
        <f t="shared" si="16"/>
        <v>2425.7999999999902</v>
      </c>
      <c r="FC49" s="21">
        <f t="shared" si="17"/>
        <v>0</v>
      </c>
      <c r="FD49" s="19">
        <f t="shared" si="18"/>
        <v>9469.1999999999898</v>
      </c>
      <c r="FE49" s="19">
        <f t="shared" si="19"/>
        <v>7043.4</v>
      </c>
      <c r="FF49" s="19">
        <f t="shared" si="20"/>
        <v>0</v>
      </c>
      <c r="FG49" s="19">
        <f t="shared" si="21"/>
        <v>7043.4</v>
      </c>
      <c r="FH49" s="19">
        <f t="shared" si="7"/>
        <v>2425.7999999999902</v>
      </c>
      <c r="FI49" s="21">
        <f t="shared" si="22"/>
        <v>0</v>
      </c>
    </row>
    <row r="50" spans="1:165" x14ac:dyDescent="0.25">
      <c r="A50">
        <v>243130</v>
      </c>
      <c r="B50" t="s">
        <v>498</v>
      </c>
      <c r="C50" s="1">
        <v>45301</v>
      </c>
      <c r="D50" s="2">
        <v>45301.943796296298</v>
      </c>
      <c r="E50">
        <v>2024</v>
      </c>
      <c r="F50" t="s">
        <v>1749</v>
      </c>
      <c r="G50">
        <v>1</v>
      </c>
      <c r="H50">
        <v>10</v>
      </c>
      <c r="I50">
        <v>2</v>
      </c>
      <c r="J50">
        <v>4</v>
      </c>
      <c r="K50" t="s">
        <v>226</v>
      </c>
      <c r="L50">
        <v>22</v>
      </c>
      <c r="M50">
        <v>1</v>
      </c>
      <c r="N50">
        <v>1</v>
      </c>
      <c r="O50" s="1">
        <v>45302</v>
      </c>
      <c r="P50" s="2">
        <v>45302.416666666664</v>
      </c>
      <c r="Q50">
        <v>2024</v>
      </c>
      <c r="R50" t="s">
        <v>1749</v>
      </c>
      <c r="S50">
        <v>1</v>
      </c>
      <c r="T50">
        <v>11</v>
      </c>
      <c r="U50">
        <v>2</v>
      </c>
      <c r="V50">
        <v>5</v>
      </c>
      <c r="W50" t="s">
        <v>125</v>
      </c>
      <c r="X50">
        <v>10</v>
      </c>
      <c r="Y50" s="1">
        <v>45304</v>
      </c>
      <c r="Z50" s="2">
        <v>45304.479166666664</v>
      </c>
      <c r="AA50">
        <v>2024</v>
      </c>
      <c r="AB50" t="s">
        <v>1749</v>
      </c>
      <c r="AC50">
        <v>1</v>
      </c>
      <c r="AD50">
        <v>13</v>
      </c>
      <c r="AE50">
        <v>2</v>
      </c>
      <c r="AF50">
        <v>7</v>
      </c>
      <c r="AG50" t="s">
        <v>126</v>
      </c>
      <c r="AH50">
        <v>11</v>
      </c>
      <c r="AI50" t="s">
        <v>127</v>
      </c>
      <c r="AJ50" t="s">
        <v>128</v>
      </c>
      <c r="AK50" t="s">
        <v>129</v>
      </c>
      <c r="AL50" t="s">
        <v>173</v>
      </c>
      <c r="AM50">
        <v>1</v>
      </c>
      <c r="AN50" t="s">
        <v>131</v>
      </c>
      <c r="AO50" t="s">
        <v>132</v>
      </c>
      <c r="AP50" t="s">
        <v>133</v>
      </c>
      <c r="AQ50">
        <v>0</v>
      </c>
      <c r="AR50">
        <v>0</v>
      </c>
      <c r="AS50">
        <v>0</v>
      </c>
      <c r="AT50" t="s">
        <v>134</v>
      </c>
      <c r="AU50" t="s">
        <v>156</v>
      </c>
      <c r="AV50" t="s">
        <v>136</v>
      </c>
      <c r="AW50" t="s">
        <v>499</v>
      </c>
      <c r="AX50" t="s">
        <v>499</v>
      </c>
      <c r="AY50" t="s">
        <v>159</v>
      </c>
      <c r="AZ50" t="s">
        <v>133</v>
      </c>
      <c r="BA50" t="s">
        <v>146</v>
      </c>
      <c r="BC50">
        <v>1</v>
      </c>
      <c r="BD50">
        <v>0</v>
      </c>
      <c r="BE50">
        <v>1</v>
      </c>
      <c r="BF50">
        <v>0</v>
      </c>
      <c r="BG50">
        <v>553978</v>
      </c>
      <c r="BH50" t="s">
        <v>500</v>
      </c>
      <c r="BI50" t="s">
        <v>501</v>
      </c>
      <c r="BJ50" t="s">
        <v>502</v>
      </c>
      <c r="BK50" s="1">
        <v>33787</v>
      </c>
      <c r="BL50">
        <v>32</v>
      </c>
      <c r="BM50" t="s">
        <v>143</v>
      </c>
      <c r="BN50" t="s">
        <v>139</v>
      </c>
      <c r="BO50" s="3">
        <v>2</v>
      </c>
      <c r="BP50" s="3">
        <v>0</v>
      </c>
      <c r="BQ50">
        <v>0</v>
      </c>
      <c r="BR50" s="3">
        <v>119</v>
      </c>
      <c r="BS50" s="3">
        <v>22</v>
      </c>
      <c r="BT50" s="3">
        <v>25</v>
      </c>
      <c r="BU50" s="3">
        <v>0</v>
      </c>
      <c r="BV50" s="3">
        <v>0</v>
      </c>
      <c r="BW50" t="s">
        <v>144</v>
      </c>
      <c r="BX50">
        <v>0</v>
      </c>
      <c r="BY50">
        <v>0</v>
      </c>
      <c r="BZ50" s="3">
        <v>238</v>
      </c>
      <c r="CA50" s="3">
        <v>238</v>
      </c>
      <c r="CB50">
        <v>0</v>
      </c>
      <c r="CC50">
        <v>39</v>
      </c>
      <c r="CD50">
        <v>39</v>
      </c>
      <c r="CE50">
        <v>50</v>
      </c>
      <c r="CF50">
        <v>44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44</v>
      </c>
      <c r="CQ50" s="3">
        <v>0</v>
      </c>
      <c r="CR50" s="3">
        <v>0</v>
      </c>
      <c r="CS50">
        <v>20.5</v>
      </c>
      <c r="CT50">
        <v>20.5</v>
      </c>
      <c r="CU50" s="3">
        <v>410</v>
      </c>
      <c r="CV50" s="5">
        <v>410</v>
      </c>
      <c r="CW50" s="5">
        <v>410</v>
      </c>
      <c r="CX50" s="5">
        <v>410</v>
      </c>
      <c r="CY50" s="3">
        <v>410</v>
      </c>
      <c r="CZ50" s="3">
        <v>410</v>
      </c>
      <c r="DA50" s="3">
        <v>410</v>
      </c>
      <c r="DB50" s="3">
        <v>410</v>
      </c>
      <c r="DC50">
        <v>410</v>
      </c>
      <c r="DD50">
        <v>20.5</v>
      </c>
      <c r="DE50" s="3">
        <v>0</v>
      </c>
      <c r="DF50" s="3">
        <v>0</v>
      </c>
      <c r="DG50" s="3" t="s">
        <v>146</v>
      </c>
      <c r="DH50" t="s">
        <v>133</v>
      </c>
      <c r="DJ50" s="2">
        <v>1.5</v>
      </c>
      <c r="DK50" t="s">
        <v>133</v>
      </c>
      <c r="DL50">
        <v>101</v>
      </c>
      <c r="DM50">
        <v>2</v>
      </c>
      <c r="DN50" t="s">
        <v>191</v>
      </c>
      <c r="DO50" t="s">
        <v>503</v>
      </c>
      <c r="DP50" t="s">
        <v>504</v>
      </c>
      <c r="DQ50" t="s">
        <v>505</v>
      </c>
      <c r="DR50" t="s">
        <v>167</v>
      </c>
      <c r="DS50" t="s">
        <v>143</v>
      </c>
      <c r="DT50" t="s">
        <v>506</v>
      </c>
      <c r="DU50">
        <v>1</v>
      </c>
      <c r="DV50">
        <v>3</v>
      </c>
      <c r="DW50" t="s">
        <v>507</v>
      </c>
      <c r="DX50" t="s">
        <v>152</v>
      </c>
      <c r="DY50">
        <v>25.333122130041001</v>
      </c>
      <c r="DZ50">
        <v>55.374521948397103</v>
      </c>
      <c r="EA50" t="s">
        <v>508</v>
      </c>
      <c r="EB50" t="s">
        <v>153</v>
      </c>
      <c r="EC50">
        <v>25.3331106147327</v>
      </c>
      <c r="ED50">
        <v>55.374309383332701</v>
      </c>
      <c r="EE50">
        <v>6</v>
      </c>
      <c r="EF50" t="s">
        <v>509</v>
      </c>
      <c r="EI50" s="25">
        <f t="shared" si="0"/>
        <v>238</v>
      </c>
      <c r="EJ50" s="25">
        <f t="shared" si="24"/>
        <v>1</v>
      </c>
      <c r="EK50" s="27">
        <f t="shared" si="23"/>
        <v>238</v>
      </c>
      <c r="EL50" s="21">
        <f t="shared" si="8"/>
        <v>0</v>
      </c>
      <c r="EM50" s="25">
        <f>SUM(BZ50,CB50:CO50)</f>
        <v>410</v>
      </c>
      <c r="EN50" s="21">
        <f>EM50-CU50</f>
        <v>0</v>
      </c>
      <c r="EO50" s="25">
        <f t="shared" si="9"/>
        <v>410</v>
      </c>
      <c r="EP50" s="21">
        <f t="shared" si="10"/>
        <v>0</v>
      </c>
      <c r="EQ50" s="21" t="str">
        <f t="shared" si="3"/>
        <v>okay</v>
      </c>
      <c r="ER50" s="3">
        <f t="shared" si="11"/>
        <v>166</v>
      </c>
      <c r="ES50" s="3">
        <f t="shared" si="4"/>
        <v>0</v>
      </c>
      <c r="ET50" s="3">
        <f t="shared" si="12"/>
        <v>0</v>
      </c>
      <c r="EU50" s="3">
        <f t="shared" si="5"/>
        <v>0</v>
      </c>
      <c r="EV50" s="3">
        <f t="shared" si="13"/>
        <v>0</v>
      </c>
      <c r="EW50" s="21">
        <f t="shared" si="14"/>
        <v>0</v>
      </c>
      <c r="EX50" s="19">
        <f t="shared" si="6"/>
        <v>410</v>
      </c>
      <c r="EY50" s="19">
        <f>ET50</f>
        <v>0</v>
      </c>
      <c r="EZ50" s="19">
        <f>EU50</f>
        <v>0</v>
      </c>
      <c r="FA50" s="19">
        <f t="shared" si="15"/>
        <v>0</v>
      </c>
      <c r="FB50" s="19">
        <f t="shared" si="16"/>
        <v>410</v>
      </c>
      <c r="FC50" s="21">
        <f t="shared" si="17"/>
        <v>0</v>
      </c>
      <c r="FD50" s="19">
        <f t="shared" si="18"/>
        <v>410</v>
      </c>
      <c r="FE50" s="19">
        <f t="shared" si="19"/>
        <v>0</v>
      </c>
      <c r="FF50" s="19">
        <f t="shared" si="20"/>
        <v>0</v>
      </c>
      <c r="FG50" s="19">
        <f t="shared" si="21"/>
        <v>0</v>
      </c>
      <c r="FH50" s="19">
        <f t="shared" si="7"/>
        <v>410</v>
      </c>
      <c r="FI50" s="21">
        <f t="shared" si="22"/>
        <v>0</v>
      </c>
    </row>
    <row r="51" spans="1:165" x14ac:dyDescent="0.25">
      <c r="A51">
        <v>243301</v>
      </c>
      <c r="B51" t="s">
        <v>510</v>
      </c>
      <c r="C51" s="1">
        <v>45302</v>
      </c>
      <c r="D51" s="2">
        <v>45302.671342592592</v>
      </c>
      <c r="E51">
        <v>2024</v>
      </c>
      <c r="F51" t="s">
        <v>1749</v>
      </c>
      <c r="G51">
        <v>1</v>
      </c>
      <c r="H51">
        <v>11</v>
      </c>
      <c r="I51">
        <v>2</v>
      </c>
      <c r="J51">
        <v>5</v>
      </c>
      <c r="K51" t="s">
        <v>125</v>
      </c>
      <c r="L51">
        <v>16</v>
      </c>
      <c r="M51">
        <v>1</v>
      </c>
      <c r="N51">
        <v>1</v>
      </c>
      <c r="O51" s="1">
        <v>45305</v>
      </c>
      <c r="P51" s="2">
        <v>45305.645833333336</v>
      </c>
      <c r="Q51">
        <v>2024</v>
      </c>
      <c r="R51" t="s">
        <v>1749</v>
      </c>
      <c r="S51">
        <v>1</v>
      </c>
      <c r="T51">
        <v>14</v>
      </c>
      <c r="U51">
        <v>2</v>
      </c>
      <c r="V51">
        <v>1</v>
      </c>
      <c r="W51" t="s">
        <v>172</v>
      </c>
      <c r="X51">
        <v>15</v>
      </c>
      <c r="Y51" s="1">
        <v>45309</v>
      </c>
      <c r="Z51" s="2">
        <v>45309.659722222219</v>
      </c>
      <c r="AA51">
        <v>2024</v>
      </c>
      <c r="AB51" t="s">
        <v>1749</v>
      </c>
      <c r="AC51">
        <v>1</v>
      </c>
      <c r="AD51">
        <v>18</v>
      </c>
      <c r="AE51">
        <v>3</v>
      </c>
      <c r="AF51">
        <v>5</v>
      </c>
      <c r="AG51" t="s">
        <v>125</v>
      </c>
      <c r="AH51">
        <v>15</v>
      </c>
      <c r="AI51" t="s">
        <v>127</v>
      </c>
      <c r="AJ51" t="s">
        <v>128</v>
      </c>
      <c r="AK51" t="s">
        <v>129</v>
      </c>
      <c r="AL51" t="s">
        <v>130</v>
      </c>
      <c r="AM51">
        <v>3</v>
      </c>
      <c r="AN51" t="s">
        <v>131</v>
      </c>
      <c r="AO51" t="s">
        <v>132</v>
      </c>
      <c r="AP51" t="s">
        <v>133</v>
      </c>
      <c r="AQ51">
        <v>0</v>
      </c>
      <c r="AR51">
        <v>0</v>
      </c>
      <c r="AS51">
        <v>0</v>
      </c>
      <c r="AT51" t="s">
        <v>134</v>
      </c>
      <c r="AU51" t="s">
        <v>156</v>
      </c>
      <c r="AV51" t="s">
        <v>157</v>
      </c>
      <c r="AW51" t="s">
        <v>133</v>
      </c>
      <c r="AX51" t="s">
        <v>158</v>
      </c>
      <c r="AY51" t="s">
        <v>159</v>
      </c>
      <c r="AZ51" t="s">
        <v>133</v>
      </c>
      <c r="BA51" t="s">
        <v>139</v>
      </c>
      <c r="BC51">
        <v>6</v>
      </c>
      <c r="BD51">
        <v>1</v>
      </c>
      <c r="BE51">
        <v>5</v>
      </c>
      <c r="BF51">
        <v>0</v>
      </c>
      <c r="BG51">
        <v>439660</v>
      </c>
      <c r="BH51" t="s">
        <v>511</v>
      </c>
      <c r="BI51" t="s">
        <v>512</v>
      </c>
      <c r="BJ51" t="s">
        <v>513</v>
      </c>
      <c r="BK51" s="1">
        <v>33787</v>
      </c>
      <c r="BL51">
        <v>32</v>
      </c>
      <c r="BM51" t="s">
        <v>143</v>
      </c>
      <c r="BN51" t="s">
        <v>139</v>
      </c>
      <c r="BO51" s="3">
        <v>4</v>
      </c>
      <c r="BP51" s="3">
        <v>1</v>
      </c>
      <c r="BQ51">
        <v>0</v>
      </c>
      <c r="BR51" s="3">
        <v>118.8</v>
      </c>
      <c r="BS51" s="3">
        <v>20</v>
      </c>
      <c r="BT51" s="3">
        <v>6.25</v>
      </c>
      <c r="BU51" s="3">
        <v>0</v>
      </c>
      <c r="BV51" s="3">
        <v>0</v>
      </c>
      <c r="BW51" t="s">
        <v>144</v>
      </c>
      <c r="BX51">
        <v>0</v>
      </c>
      <c r="BY51">
        <v>0</v>
      </c>
      <c r="BZ51" s="3">
        <v>475.2</v>
      </c>
      <c r="CA51" s="3">
        <v>356.40000915527298</v>
      </c>
      <c r="CB51">
        <v>0</v>
      </c>
      <c r="CC51">
        <v>39</v>
      </c>
      <c r="CD51">
        <v>39</v>
      </c>
      <c r="CE51">
        <v>25</v>
      </c>
      <c r="CF51">
        <v>80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80</v>
      </c>
      <c r="CQ51" s="3">
        <v>0</v>
      </c>
      <c r="CR51" s="3">
        <v>0</v>
      </c>
      <c r="CS51">
        <v>32.909999999999997</v>
      </c>
      <c r="CT51">
        <v>32.909999999999997</v>
      </c>
      <c r="CU51" s="3">
        <v>658.2</v>
      </c>
      <c r="CV51" s="5">
        <v>658.2</v>
      </c>
      <c r="CW51" s="5">
        <v>658.2</v>
      </c>
      <c r="CX51" s="5">
        <v>658.2</v>
      </c>
      <c r="CY51" s="3">
        <v>513.14999694824201</v>
      </c>
      <c r="CZ51" s="3">
        <v>513.14999694824201</v>
      </c>
      <c r="DA51" s="3">
        <v>513.14999694824201</v>
      </c>
      <c r="DB51" s="3">
        <v>513.14999694824201</v>
      </c>
      <c r="DC51">
        <v>658.2</v>
      </c>
      <c r="DD51">
        <v>32.909999999999997</v>
      </c>
      <c r="DE51" s="3">
        <v>145.05000305175699</v>
      </c>
      <c r="DF51" s="3">
        <v>145.05000305175699</v>
      </c>
      <c r="DG51" s="3" t="s">
        <v>139</v>
      </c>
      <c r="DH51" t="s">
        <v>133</v>
      </c>
      <c r="DJ51" s="2">
        <v>1.5</v>
      </c>
      <c r="DK51" t="s">
        <v>133</v>
      </c>
      <c r="DL51">
        <v>115</v>
      </c>
      <c r="DM51">
        <v>2</v>
      </c>
      <c r="DN51" t="s">
        <v>308</v>
      </c>
      <c r="DO51" t="s">
        <v>309</v>
      </c>
      <c r="DP51" t="s">
        <v>357</v>
      </c>
      <c r="DQ51" t="s">
        <v>358</v>
      </c>
      <c r="DR51" t="s">
        <v>312</v>
      </c>
      <c r="DS51" t="s">
        <v>143</v>
      </c>
      <c r="DT51" t="s">
        <v>168</v>
      </c>
      <c r="DU51">
        <v>1</v>
      </c>
      <c r="DV51">
        <v>1</v>
      </c>
      <c r="DW51" t="s">
        <v>514</v>
      </c>
      <c r="DX51" t="s">
        <v>152</v>
      </c>
      <c r="DY51">
        <v>25.288793900000002</v>
      </c>
      <c r="DZ51">
        <v>55.417880099999998</v>
      </c>
      <c r="EA51" t="s">
        <v>514</v>
      </c>
      <c r="EB51" t="s">
        <v>153</v>
      </c>
      <c r="EC51">
        <v>25.288793900000002</v>
      </c>
      <c r="ED51">
        <v>55.417880099999998</v>
      </c>
      <c r="EE51">
        <v>8</v>
      </c>
      <c r="EF51" t="s">
        <v>133</v>
      </c>
      <c r="EI51" s="25">
        <f t="shared" si="0"/>
        <v>356.4</v>
      </c>
      <c r="EJ51" s="25">
        <f t="shared" si="24"/>
        <v>1</v>
      </c>
      <c r="EK51" s="27">
        <f t="shared" si="23"/>
        <v>356.4</v>
      </c>
      <c r="EL51" s="21">
        <f t="shared" si="8"/>
        <v>-9.1552730054900167E-6</v>
      </c>
      <c r="EM51" s="25">
        <f>SUM(BZ51,CB51:CO51)</f>
        <v>658.2</v>
      </c>
      <c r="EN51" s="21">
        <f>EM51-CU51</f>
        <v>0</v>
      </c>
      <c r="EO51" s="25">
        <f t="shared" si="9"/>
        <v>658.2</v>
      </c>
      <c r="EP51" s="21">
        <f t="shared" si="10"/>
        <v>0</v>
      </c>
      <c r="EQ51" s="21" t="str">
        <f t="shared" si="3"/>
        <v>okay</v>
      </c>
      <c r="ER51" s="3">
        <f t="shared" si="11"/>
        <v>145.05000000000001</v>
      </c>
      <c r="ES51" s="3">
        <f t="shared" si="4"/>
        <v>1</v>
      </c>
      <c r="ET51" s="3">
        <f t="shared" si="12"/>
        <v>145.05000000000001</v>
      </c>
      <c r="EU51" s="3">
        <f t="shared" si="5"/>
        <v>0</v>
      </c>
      <c r="EV51" s="3">
        <f t="shared" si="13"/>
        <v>145.05000000000001</v>
      </c>
      <c r="EW51" s="21">
        <f t="shared" si="14"/>
        <v>0</v>
      </c>
      <c r="EX51" s="19">
        <f t="shared" si="6"/>
        <v>658.2</v>
      </c>
      <c r="EY51" s="19">
        <f>ET51</f>
        <v>145.05000000000001</v>
      </c>
      <c r="EZ51" s="19">
        <f>EU51</f>
        <v>0</v>
      </c>
      <c r="FA51" s="19">
        <f t="shared" si="15"/>
        <v>145.05000000000001</v>
      </c>
      <c r="FB51" s="19">
        <f t="shared" si="16"/>
        <v>513.15000000000009</v>
      </c>
      <c r="FC51" s="21">
        <f t="shared" si="17"/>
        <v>0</v>
      </c>
      <c r="FD51" s="19">
        <f t="shared" si="18"/>
        <v>658.2</v>
      </c>
      <c r="FE51" s="19">
        <f t="shared" si="19"/>
        <v>145.05000000000001</v>
      </c>
      <c r="FF51" s="19">
        <f t="shared" si="20"/>
        <v>0</v>
      </c>
      <c r="FG51" s="19">
        <f t="shared" si="21"/>
        <v>145.05000000000001</v>
      </c>
      <c r="FH51" s="19">
        <f t="shared" si="7"/>
        <v>513.15000000000009</v>
      </c>
      <c r="FI51" s="21">
        <f t="shared" si="22"/>
        <v>0</v>
      </c>
    </row>
    <row r="52" spans="1:165" x14ac:dyDescent="0.25">
      <c r="A52">
        <v>243386</v>
      </c>
      <c r="B52" t="s">
        <v>515</v>
      </c>
      <c r="C52" s="1">
        <v>45302</v>
      </c>
      <c r="D52" s="2">
        <v>45302.842303240737</v>
      </c>
      <c r="E52">
        <v>2024</v>
      </c>
      <c r="F52" t="s">
        <v>1749</v>
      </c>
      <c r="G52">
        <v>1</v>
      </c>
      <c r="H52">
        <v>11</v>
      </c>
      <c r="I52">
        <v>2</v>
      </c>
      <c r="J52">
        <v>5</v>
      </c>
      <c r="K52" t="s">
        <v>125</v>
      </c>
      <c r="L52">
        <v>20</v>
      </c>
      <c r="M52">
        <v>1</v>
      </c>
      <c r="N52">
        <v>1</v>
      </c>
      <c r="O52" s="1">
        <v>45303</v>
      </c>
      <c r="P52" s="2">
        <v>45303.429166666669</v>
      </c>
      <c r="Q52">
        <v>2024</v>
      </c>
      <c r="R52" t="s">
        <v>1749</v>
      </c>
      <c r="S52">
        <v>1</v>
      </c>
      <c r="T52">
        <v>12</v>
      </c>
      <c r="U52">
        <v>2</v>
      </c>
      <c r="V52">
        <v>6</v>
      </c>
      <c r="W52" t="s">
        <v>241</v>
      </c>
      <c r="X52">
        <v>10</v>
      </c>
      <c r="Y52" s="1">
        <v>45333</v>
      </c>
      <c r="Z52" s="2">
        <v>45333.406944444447</v>
      </c>
      <c r="AA52">
        <v>2024</v>
      </c>
      <c r="AB52" t="s">
        <v>1749</v>
      </c>
      <c r="AC52">
        <v>2</v>
      </c>
      <c r="AD52">
        <v>11</v>
      </c>
      <c r="AE52">
        <v>6</v>
      </c>
      <c r="AF52">
        <v>1</v>
      </c>
      <c r="AG52" t="s">
        <v>172</v>
      </c>
      <c r="AH52">
        <v>9</v>
      </c>
      <c r="AI52" t="s">
        <v>127</v>
      </c>
      <c r="AJ52" t="s">
        <v>128</v>
      </c>
      <c r="AK52" t="s">
        <v>129</v>
      </c>
      <c r="AL52" t="s">
        <v>173</v>
      </c>
      <c r="AM52">
        <v>1</v>
      </c>
      <c r="AN52" t="s">
        <v>131</v>
      </c>
      <c r="AO52" t="s">
        <v>132</v>
      </c>
      <c r="AP52" t="s">
        <v>133</v>
      </c>
      <c r="AQ52">
        <v>0</v>
      </c>
      <c r="AR52">
        <v>0</v>
      </c>
      <c r="AS52">
        <v>0</v>
      </c>
      <c r="AT52" t="s">
        <v>134</v>
      </c>
      <c r="AU52" t="s">
        <v>135</v>
      </c>
      <c r="AV52" t="s">
        <v>157</v>
      </c>
      <c r="AW52" t="s">
        <v>133</v>
      </c>
      <c r="AX52" t="s">
        <v>158</v>
      </c>
      <c r="AY52" t="s">
        <v>315</v>
      </c>
      <c r="AZ52" t="s">
        <v>316</v>
      </c>
      <c r="BA52" t="s">
        <v>139</v>
      </c>
      <c r="BC52">
        <v>6</v>
      </c>
      <c r="BD52">
        <v>0</v>
      </c>
      <c r="BE52">
        <v>6</v>
      </c>
      <c r="BF52">
        <v>0</v>
      </c>
      <c r="BG52">
        <v>458001</v>
      </c>
      <c r="BH52" t="s">
        <v>516</v>
      </c>
      <c r="BI52" t="s">
        <v>517</v>
      </c>
      <c r="BJ52" t="s">
        <v>518</v>
      </c>
      <c r="BK52" s="1">
        <v>33787</v>
      </c>
      <c r="BL52">
        <v>32</v>
      </c>
      <c r="BM52" t="s">
        <v>143</v>
      </c>
      <c r="BN52" t="s">
        <v>146</v>
      </c>
      <c r="BO52" s="3">
        <v>30</v>
      </c>
      <c r="BP52" s="3">
        <v>0</v>
      </c>
      <c r="BQ52">
        <v>0</v>
      </c>
      <c r="BR52" s="3">
        <v>76.64</v>
      </c>
      <c r="BS52" s="3">
        <v>0</v>
      </c>
      <c r="BT52" s="3">
        <v>5</v>
      </c>
      <c r="BU52" s="3">
        <v>0</v>
      </c>
      <c r="BV52" s="3">
        <v>0</v>
      </c>
      <c r="BW52" t="s">
        <v>144</v>
      </c>
      <c r="BX52">
        <v>0</v>
      </c>
      <c r="BY52">
        <v>0</v>
      </c>
      <c r="BZ52" s="3">
        <v>2299.14</v>
      </c>
      <c r="CA52" s="3">
        <v>2299.1999816894499</v>
      </c>
      <c r="CB52">
        <v>0</v>
      </c>
      <c r="CC52">
        <v>39</v>
      </c>
      <c r="CD52">
        <v>39</v>
      </c>
      <c r="CE52">
        <v>150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 s="3">
        <v>0</v>
      </c>
      <c r="CR52" s="3">
        <v>0</v>
      </c>
      <c r="CS52">
        <v>126.36</v>
      </c>
      <c r="CT52">
        <v>126.36</v>
      </c>
      <c r="CU52" s="3">
        <v>2527.14</v>
      </c>
      <c r="CV52" s="5">
        <v>2527.14</v>
      </c>
      <c r="CW52" s="5">
        <v>2527.14</v>
      </c>
      <c r="CX52" s="5">
        <v>2527.14</v>
      </c>
      <c r="CY52" s="3">
        <v>2527.14</v>
      </c>
      <c r="CZ52" s="3">
        <v>2527.14</v>
      </c>
      <c r="DA52" s="3">
        <v>2527.14</v>
      </c>
      <c r="DB52" s="3">
        <v>2527.14</v>
      </c>
      <c r="DC52">
        <v>2527.14</v>
      </c>
      <c r="DD52">
        <v>126.36</v>
      </c>
      <c r="DE52" s="3">
        <v>0</v>
      </c>
      <c r="DF52" s="3">
        <v>0</v>
      </c>
      <c r="DG52" s="3" t="s">
        <v>146</v>
      </c>
      <c r="DH52" t="s">
        <v>133</v>
      </c>
      <c r="DJ52" s="2">
        <v>1.5</v>
      </c>
      <c r="DK52" t="s">
        <v>133</v>
      </c>
      <c r="DL52">
        <v>98</v>
      </c>
      <c r="DM52">
        <v>3</v>
      </c>
      <c r="DN52" t="s">
        <v>147</v>
      </c>
      <c r="DO52" t="s">
        <v>320</v>
      </c>
      <c r="DP52" t="s">
        <v>321</v>
      </c>
      <c r="DQ52" t="s">
        <v>222</v>
      </c>
      <c r="DR52" t="s">
        <v>519</v>
      </c>
      <c r="DS52" t="s">
        <v>143</v>
      </c>
      <c r="DT52" t="s">
        <v>168</v>
      </c>
      <c r="DU52">
        <v>1</v>
      </c>
      <c r="DV52">
        <v>1</v>
      </c>
      <c r="DW52" t="s">
        <v>520</v>
      </c>
      <c r="DX52" t="s">
        <v>152</v>
      </c>
      <c r="DY52">
        <v>25.067117100000001</v>
      </c>
      <c r="DZ52">
        <v>55.203426499999999</v>
      </c>
      <c r="EA52" t="s">
        <v>520</v>
      </c>
      <c r="EB52" t="s">
        <v>153</v>
      </c>
      <c r="EC52">
        <v>25.067117100000001</v>
      </c>
      <c r="ED52">
        <v>55.203426499999999</v>
      </c>
      <c r="EE52">
        <v>1</v>
      </c>
      <c r="EF52" t="s">
        <v>133</v>
      </c>
      <c r="EI52" s="25">
        <f t="shared" si="0"/>
        <v>2299.1999999999998</v>
      </c>
      <c r="EJ52" s="25">
        <f t="shared" si="24"/>
        <v>1</v>
      </c>
      <c r="EK52" s="27">
        <f t="shared" si="23"/>
        <v>2299.1999999999998</v>
      </c>
      <c r="EL52" s="21">
        <f t="shared" si="8"/>
        <v>1.8310549876332516E-5</v>
      </c>
      <c r="EM52" s="25">
        <f>SUM(BZ52,CB52:CO52)</f>
        <v>2527.14</v>
      </c>
      <c r="EN52" s="21">
        <f>EM52-CU52</f>
        <v>0</v>
      </c>
      <c r="EO52" s="25">
        <f t="shared" si="9"/>
        <v>2527.14</v>
      </c>
      <c r="EP52" s="21">
        <f t="shared" si="10"/>
        <v>0</v>
      </c>
      <c r="EQ52" s="21" t="str">
        <f t="shared" si="3"/>
        <v>okay</v>
      </c>
      <c r="ER52" s="3">
        <f t="shared" si="11"/>
        <v>81.64</v>
      </c>
      <c r="ES52" s="3">
        <f t="shared" si="4"/>
        <v>0</v>
      </c>
      <c r="ET52" s="3">
        <f t="shared" si="12"/>
        <v>0</v>
      </c>
      <c r="EU52" s="3">
        <f t="shared" si="5"/>
        <v>0</v>
      </c>
      <c r="EV52" s="3">
        <f t="shared" si="13"/>
        <v>0</v>
      </c>
      <c r="EW52" s="21">
        <f t="shared" si="14"/>
        <v>0</v>
      </c>
      <c r="EX52" s="19">
        <f t="shared" si="6"/>
        <v>2527.14</v>
      </c>
      <c r="EY52" s="19">
        <f>ET52</f>
        <v>0</v>
      </c>
      <c r="EZ52" s="19">
        <f>EU52</f>
        <v>0</v>
      </c>
      <c r="FA52" s="19">
        <f t="shared" si="15"/>
        <v>0</v>
      </c>
      <c r="FB52" s="19">
        <f t="shared" si="16"/>
        <v>2527.14</v>
      </c>
      <c r="FC52" s="21">
        <f t="shared" si="17"/>
        <v>0</v>
      </c>
      <c r="FD52" s="19">
        <f t="shared" si="18"/>
        <v>2527.14</v>
      </c>
      <c r="FE52" s="19">
        <f t="shared" si="19"/>
        <v>0</v>
      </c>
      <c r="FF52" s="19">
        <f t="shared" si="20"/>
        <v>0</v>
      </c>
      <c r="FG52" s="19">
        <f t="shared" si="21"/>
        <v>0</v>
      </c>
      <c r="FH52" s="19">
        <f t="shared" si="7"/>
        <v>2527.14</v>
      </c>
      <c r="FI52" s="21">
        <f t="shared" si="22"/>
        <v>0</v>
      </c>
    </row>
    <row r="53" spans="1:165" x14ac:dyDescent="0.25">
      <c r="A53">
        <v>243406</v>
      </c>
      <c r="B53" t="s">
        <v>521</v>
      </c>
      <c r="C53" s="1">
        <v>45302</v>
      </c>
      <c r="D53" s="2">
        <v>45302.906481481485</v>
      </c>
      <c r="E53">
        <v>2024</v>
      </c>
      <c r="F53" t="s">
        <v>1749</v>
      </c>
      <c r="G53">
        <v>1</v>
      </c>
      <c r="H53">
        <v>11</v>
      </c>
      <c r="I53">
        <v>2</v>
      </c>
      <c r="J53">
        <v>5</v>
      </c>
      <c r="K53" t="s">
        <v>125</v>
      </c>
      <c r="L53">
        <v>21</v>
      </c>
      <c r="M53">
        <v>1</v>
      </c>
      <c r="N53">
        <v>0</v>
      </c>
      <c r="O53" s="1">
        <v>45305</v>
      </c>
      <c r="P53" s="2">
        <v>45305.708333333336</v>
      </c>
      <c r="Q53">
        <v>2024</v>
      </c>
      <c r="R53" t="s">
        <v>1749</v>
      </c>
      <c r="S53">
        <v>1</v>
      </c>
      <c r="T53">
        <v>14</v>
      </c>
      <c r="U53">
        <v>2</v>
      </c>
      <c r="V53">
        <v>1</v>
      </c>
      <c r="W53" t="s">
        <v>172</v>
      </c>
      <c r="X53">
        <v>17</v>
      </c>
      <c r="Y53" s="1">
        <v>45311</v>
      </c>
      <c r="Z53" s="2">
        <v>45311.708333333336</v>
      </c>
      <c r="AA53">
        <v>2024</v>
      </c>
      <c r="AB53" t="s">
        <v>1749</v>
      </c>
      <c r="AC53">
        <v>1</v>
      </c>
      <c r="AD53">
        <v>20</v>
      </c>
      <c r="AE53">
        <v>3</v>
      </c>
      <c r="AF53">
        <v>7</v>
      </c>
      <c r="AG53" t="s">
        <v>126</v>
      </c>
      <c r="AH53">
        <v>17</v>
      </c>
      <c r="AI53" t="s">
        <v>127</v>
      </c>
      <c r="AJ53" t="s">
        <v>128</v>
      </c>
      <c r="AK53" t="s">
        <v>129</v>
      </c>
      <c r="AL53" t="s">
        <v>130</v>
      </c>
      <c r="AM53">
        <v>3</v>
      </c>
      <c r="AN53" t="s">
        <v>131</v>
      </c>
      <c r="AO53" t="s">
        <v>132</v>
      </c>
      <c r="AP53" t="s">
        <v>133</v>
      </c>
      <c r="AQ53">
        <v>0</v>
      </c>
      <c r="AR53">
        <v>0</v>
      </c>
      <c r="AS53">
        <v>0</v>
      </c>
      <c r="AT53" t="s">
        <v>233</v>
      </c>
      <c r="AU53" t="s">
        <v>156</v>
      </c>
      <c r="AV53" t="s">
        <v>157</v>
      </c>
      <c r="AW53" t="s">
        <v>133</v>
      </c>
      <c r="AX53" t="s">
        <v>158</v>
      </c>
      <c r="AY53" t="s">
        <v>159</v>
      </c>
      <c r="AZ53" t="s">
        <v>133</v>
      </c>
      <c r="BA53" t="s">
        <v>146</v>
      </c>
      <c r="BC53">
        <v>1</v>
      </c>
      <c r="BD53">
        <v>1</v>
      </c>
      <c r="BE53">
        <v>0</v>
      </c>
      <c r="BF53">
        <v>0</v>
      </c>
      <c r="BG53">
        <v>554474</v>
      </c>
      <c r="BH53" t="s">
        <v>522</v>
      </c>
      <c r="BI53" t="s">
        <v>523</v>
      </c>
      <c r="BJ53" t="s">
        <v>524</v>
      </c>
      <c r="BK53" s="1">
        <v>33787</v>
      </c>
      <c r="BL53">
        <v>32</v>
      </c>
      <c r="BM53" t="s">
        <v>143</v>
      </c>
      <c r="BN53" t="s">
        <v>139</v>
      </c>
      <c r="BO53" s="3">
        <v>6</v>
      </c>
      <c r="BP53" s="3">
        <v>0</v>
      </c>
      <c r="BQ53">
        <v>0</v>
      </c>
      <c r="BR53" s="3">
        <v>190.8</v>
      </c>
      <c r="BS53" s="3">
        <v>0</v>
      </c>
      <c r="BT53" s="3">
        <v>25</v>
      </c>
      <c r="BU53" s="3">
        <v>0</v>
      </c>
      <c r="BV53" s="3">
        <v>0</v>
      </c>
      <c r="BW53" t="s">
        <v>144</v>
      </c>
      <c r="BX53">
        <v>0</v>
      </c>
      <c r="BY53">
        <v>0</v>
      </c>
      <c r="BZ53" s="3">
        <v>1144.8</v>
      </c>
      <c r="CA53" s="3">
        <v>1144.8000183105401</v>
      </c>
      <c r="CB53">
        <v>0</v>
      </c>
      <c r="CC53">
        <v>0</v>
      </c>
      <c r="CD53">
        <v>39</v>
      </c>
      <c r="CE53">
        <v>150</v>
      </c>
      <c r="CF53">
        <v>0</v>
      </c>
      <c r="CG53">
        <v>0</v>
      </c>
      <c r="CH53">
        <v>0</v>
      </c>
      <c r="CI53">
        <v>0</v>
      </c>
      <c r="CJ53">
        <v>10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 s="3">
        <v>0</v>
      </c>
      <c r="CR53" s="3">
        <v>0</v>
      </c>
      <c r="CS53">
        <v>67.19</v>
      </c>
      <c r="CT53">
        <v>1478.18</v>
      </c>
      <c r="CU53" s="3">
        <v>1343.8</v>
      </c>
      <c r="CV53" s="5">
        <v>1343.8</v>
      </c>
      <c r="CW53" s="5">
        <v>1343.8</v>
      </c>
      <c r="CX53" s="5">
        <v>1343.8</v>
      </c>
      <c r="CY53" s="3">
        <v>1343.8</v>
      </c>
      <c r="CZ53" s="3">
        <v>1343.8</v>
      </c>
      <c r="DA53" s="3">
        <v>1343.8</v>
      </c>
      <c r="DB53" s="3">
        <v>1343.8</v>
      </c>
      <c r="DC53">
        <v>1343.8</v>
      </c>
      <c r="DD53">
        <v>1478.18</v>
      </c>
      <c r="DE53" s="3">
        <v>0</v>
      </c>
      <c r="DF53" s="3">
        <v>0</v>
      </c>
      <c r="DG53" s="3" t="s">
        <v>146</v>
      </c>
      <c r="DH53" t="s">
        <v>133</v>
      </c>
      <c r="DJ53" s="2">
        <v>1.5</v>
      </c>
      <c r="DK53" t="s">
        <v>133</v>
      </c>
      <c r="DL53">
        <v>102</v>
      </c>
      <c r="DM53" t="s">
        <v>133</v>
      </c>
      <c r="DN53" t="s">
        <v>191</v>
      </c>
      <c r="DO53" t="s">
        <v>525</v>
      </c>
      <c r="DP53" t="s">
        <v>133</v>
      </c>
      <c r="DQ53" t="s">
        <v>133</v>
      </c>
      <c r="DR53" t="s">
        <v>133</v>
      </c>
      <c r="DS53" t="s">
        <v>143</v>
      </c>
      <c r="DT53" t="s">
        <v>168</v>
      </c>
      <c r="DU53">
        <v>1</v>
      </c>
      <c r="DV53">
        <v>1</v>
      </c>
      <c r="DW53" t="s">
        <v>351</v>
      </c>
      <c r="DX53" t="s">
        <v>338</v>
      </c>
      <c r="DY53">
        <v>25.039738</v>
      </c>
      <c r="DZ53">
        <v>55.221952999999999</v>
      </c>
      <c r="EA53" t="s">
        <v>526</v>
      </c>
      <c r="EB53" t="s">
        <v>153</v>
      </c>
      <c r="EC53">
        <v>25.039738</v>
      </c>
      <c r="ED53">
        <v>55.221952999999999</v>
      </c>
      <c r="EE53" t="s">
        <v>133</v>
      </c>
      <c r="EF53" t="s">
        <v>133</v>
      </c>
      <c r="EH53" t="s">
        <v>1720</v>
      </c>
      <c r="EI53" s="25">
        <f t="shared" si="0"/>
        <v>1144.8000000000002</v>
      </c>
      <c r="EJ53" s="25">
        <f t="shared" si="24"/>
        <v>1</v>
      </c>
      <c r="EK53" s="27">
        <f t="shared" si="23"/>
        <v>1144.8000000000002</v>
      </c>
      <c r="EL53" s="21">
        <f t="shared" si="8"/>
        <v>-1.8310539871890796E-5</v>
      </c>
      <c r="EM53" s="25">
        <f>SUM(BZ53,CB53:CO53)</f>
        <v>1343.8</v>
      </c>
      <c r="EN53" s="21">
        <f>EM53-CU53</f>
        <v>0</v>
      </c>
      <c r="EO53" s="25">
        <f t="shared" si="9"/>
        <v>1343.8</v>
      </c>
      <c r="EP53" s="21">
        <f t="shared" si="10"/>
        <v>0</v>
      </c>
      <c r="EQ53" s="21" t="str">
        <f t="shared" si="3"/>
        <v>okay</v>
      </c>
      <c r="ER53" s="3">
        <f t="shared" si="11"/>
        <v>215.8</v>
      </c>
      <c r="ES53" s="3">
        <f t="shared" si="4"/>
        <v>0</v>
      </c>
      <c r="ET53" s="3">
        <f t="shared" si="12"/>
        <v>0</v>
      </c>
      <c r="EU53" s="3">
        <f t="shared" si="5"/>
        <v>0</v>
      </c>
      <c r="EV53" s="3">
        <f t="shared" si="13"/>
        <v>0</v>
      </c>
      <c r="EW53" s="21">
        <f t="shared" si="14"/>
        <v>0</v>
      </c>
      <c r="EX53" s="19">
        <f t="shared" si="6"/>
        <v>1343.8</v>
      </c>
      <c r="EY53" s="19">
        <f>ET53</f>
        <v>0</v>
      </c>
      <c r="EZ53" s="19">
        <f>EU53</f>
        <v>0</v>
      </c>
      <c r="FA53" s="19">
        <f t="shared" si="15"/>
        <v>0</v>
      </c>
      <c r="FB53" s="19">
        <f t="shared" si="16"/>
        <v>1343.8</v>
      </c>
      <c r="FC53" s="21">
        <f t="shared" si="17"/>
        <v>0</v>
      </c>
      <c r="FD53" s="19">
        <f t="shared" si="18"/>
        <v>1343.8</v>
      </c>
      <c r="FE53" s="19">
        <f t="shared" si="19"/>
        <v>0</v>
      </c>
      <c r="FF53" s="19">
        <f t="shared" si="20"/>
        <v>0</v>
      </c>
      <c r="FG53" s="19">
        <f t="shared" si="21"/>
        <v>0</v>
      </c>
      <c r="FH53" s="19">
        <f t="shared" si="7"/>
        <v>1343.8</v>
      </c>
      <c r="FI53" s="21">
        <f t="shared" si="22"/>
        <v>0</v>
      </c>
    </row>
    <row r="54" spans="1:165" x14ac:dyDescent="0.25">
      <c r="A54">
        <v>243449</v>
      </c>
      <c r="B54" t="s">
        <v>527</v>
      </c>
      <c r="C54" s="1">
        <v>45303</v>
      </c>
      <c r="D54" s="2">
        <v>45303.304664351854</v>
      </c>
      <c r="E54">
        <v>2024</v>
      </c>
      <c r="F54" t="s">
        <v>1749</v>
      </c>
      <c r="G54">
        <v>1</v>
      </c>
      <c r="H54">
        <v>12</v>
      </c>
      <c r="I54">
        <v>2</v>
      </c>
      <c r="J54">
        <v>6</v>
      </c>
      <c r="K54" t="s">
        <v>241</v>
      </c>
      <c r="L54">
        <v>7</v>
      </c>
      <c r="M54">
        <v>1</v>
      </c>
      <c r="N54">
        <v>1</v>
      </c>
      <c r="O54" s="1">
        <v>45305</v>
      </c>
      <c r="P54" s="2">
        <v>45305.481944444444</v>
      </c>
      <c r="Q54">
        <v>2024</v>
      </c>
      <c r="R54" t="s">
        <v>1749</v>
      </c>
      <c r="S54">
        <v>1</v>
      </c>
      <c r="T54">
        <v>14</v>
      </c>
      <c r="U54">
        <v>2</v>
      </c>
      <c r="V54">
        <v>1</v>
      </c>
      <c r="W54" t="s">
        <v>172</v>
      </c>
      <c r="X54">
        <v>11</v>
      </c>
      <c r="Y54" s="1">
        <v>45318</v>
      </c>
      <c r="Z54" s="2">
        <v>45318.800694444442</v>
      </c>
      <c r="AA54">
        <v>2024</v>
      </c>
      <c r="AB54" t="s">
        <v>1749</v>
      </c>
      <c r="AC54">
        <v>1</v>
      </c>
      <c r="AD54">
        <v>27</v>
      </c>
      <c r="AE54">
        <v>4</v>
      </c>
      <c r="AF54">
        <v>7</v>
      </c>
      <c r="AG54" t="s">
        <v>126</v>
      </c>
      <c r="AH54">
        <v>19</v>
      </c>
      <c r="AI54" t="s">
        <v>127</v>
      </c>
      <c r="AJ54" t="s">
        <v>128</v>
      </c>
      <c r="AK54" t="s">
        <v>129</v>
      </c>
      <c r="AL54" t="s">
        <v>130</v>
      </c>
      <c r="AM54">
        <v>2</v>
      </c>
      <c r="AN54" t="s">
        <v>131</v>
      </c>
      <c r="AO54" t="s">
        <v>132</v>
      </c>
      <c r="AP54" t="s">
        <v>133</v>
      </c>
      <c r="AQ54">
        <v>0</v>
      </c>
      <c r="AR54">
        <v>0</v>
      </c>
      <c r="AS54">
        <v>0</v>
      </c>
      <c r="AT54" t="s">
        <v>134</v>
      </c>
      <c r="AU54" t="s">
        <v>205</v>
      </c>
      <c r="AV54" t="s">
        <v>157</v>
      </c>
      <c r="AW54" t="s">
        <v>133</v>
      </c>
      <c r="AX54" t="s">
        <v>158</v>
      </c>
      <c r="AY54" t="s">
        <v>138</v>
      </c>
      <c r="AZ54" t="s">
        <v>133</v>
      </c>
      <c r="BA54" t="s">
        <v>139</v>
      </c>
      <c r="BC54">
        <v>2</v>
      </c>
      <c r="BD54">
        <v>0</v>
      </c>
      <c r="BE54">
        <v>2</v>
      </c>
      <c r="BF54">
        <v>0</v>
      </c>
      <c r="BG54">
        <v>392771</v>
      </c>
      <c r="BH54" t="s">
        <v>528</v>
      </c>
      <c r="BI54" t="s">
        <v>529</v>
      </c>
      <c r="BJ54" t="s">
        <v>530</v>
      </c>
      <c r="BK54" s="1">
        <v>34700</v>
      </c>
      <c r="BL54">
        <v>29</v>
      </c>
      <c r="BM54" t="s">
        <v>143</v>
      </c>
      <c r="BN54" t="s">
        <v>139</v>
      </c>
      <c r="BO54" s="3">
        <v>13</v>
      </c>
      <c r="BP54" s="3">
        <v>0</v>
      </c>
      <c r="BQ54">
        <v>151.28</v>
      </c>
      <c r="BR54" s="3">
        <v>151.28</v>
      </c>
      <c r="BS54" s="3">
        <v>17</v>
      </c>
      <c r="BT54" s="3">
        <v>16.1538461538461</v>
      </c>
      <c r="BU54" s="3">
        <v>0</v>
      </c>
      <c r="BV54" s="3">
        <v>0</v>
      </c>
      <c r="BW54" t="s">
        <v>144</v>
      </c>
      <c r="BX54">
        <v>0</v>
      </c>
      <c r="BY54">
        <v>0</v>
      </c>
      <c r="BZ54" s="3">
        <v>1966.64</v>
      </c>
      <c r="CA54" s="3">
        <v>1966.6399841308501</v>
      </c>
      <c r="CB54">
        <v>151.28</v>
      </c>
      <c r="CC54">
        <v>39</v>
      </c>
      <c r="CD54">
        <v>39</v>
      </c>
      <c r="CE54">
        <v>210</v>
      </c>
      <c r="CF54">
        <v>238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221</v>
      </c>
      <c r="CQ54" s="3">
        <v>0</v>
      </c>
      <c r="CR54" s="3">
        <v>0</v>
      </c>
      <c r="CS54">
        <v>132.196</v>
      </c>
      <c r="CT54">
        <v>132.196</v>
      </c>
      <c r="CU54" s="3">
        <v>2643.92</v>
      </c>
      <c r="CV54" s="5">
        <v>2643.92</v>
      </c>
      <c r="CW54" s="5">
        <v>2643.92</v>
      </c>
      <c r="CX54" s="5">
        <v>2643.92</v>
      </c>
      <c r="CY54" s="3">
        <v>2643.92</v>
      </c>
      <c r="CZ54" s="3">
        <v>2643.92</v>
      </c>
      <c r="DA54" s="3">
        <v>2643.92</v>
      </c>
      <c r="DB54" s="3">
        <v>2643.92</v>
      </c>
      <c r="DC54">
        <v>2643.92</v>
      </c>
      <c r="DD54">
        <v>132.196</v>
      </c>
      <c r="DE54" s="3">
        <v>0</v>
      </c>
      <c r="DF54" s="3">
        <v>0</v>
      </c>
      <c r="DG54" s="3" t="s">
        <v>146</v>
      </c>
      <c r="DH54" t="s">
        <v>133</v>
      </c>
      <c r="DJ54" s="2">
        <v>1.5</v>
      </c>
      <c r="DL54">
        <v>105</v>
      </c>
      <c r="DM54">
        <v>2</v>
      </c>
      <c r="DN54" t="s">
        <v>191</v>
      </c>
      <c r="DO54" t="s">
        <v>253</v>
      </c>
      <c r="DP54">
        <v>6</v>
      </c>
      <c r="DQ54" t="s">
        <v>254</v>
      </c>
      <c r="DR54" t="s">
        <v>531</v>
      </c>
      <c r="DS54" t="s">
        <v>143</v>
      </c>
      <c r="DT54" t="s">
        <v>168</v>
      </c>
      <c r="DU54">
        <v>1</v>
      </c>
      <c r="DV54">
        <v>1</v>
      </c>
      <c r="DW54" t="s">
        <v>532</v>
      </c>
      <c r="DX54" t="s">
        <v>152</v>
      </c>
      <c r="DY54">
        <v>25.126467182771599</v>
      </c>
      <c r="DZ54">
        <v>55.401734635233801</v>
      </c>
      <c r="EA54" t="s">
        <v>532</v>
      </c>
      <c r="EB54" t="s">
        <v>153</v>
      </c>
      <c r="EC54">
        <v>25.126494805806502</v>
      </c>
      <c r="ED54">
        <v>55.4017319530248</v>
      </c>
      <c r="EE54">
        <v>10</v>
      </c>
      <c r="EF54" t="s">
        <v>133</v>
      </c>
      <c r="EI54" s="25">
        <f t="shared" si="0"/>
        <v>1966.64</v>
      </c>
      <c r="EJ54" s="25">
        <f t="shared" si="24"/>
        <v>1</v>
      </c>
      <c r="EK54" s="27">
        <f t="shared" si="23"/>
        <v>1966.64</v>
      </c>
      <c r="EL54" s="21">
        <f t="shared" si="8"/>
        <v>1.586915004736511E-5</v>
      </c>
      <c r="EM54" s="25">
        <f>SUM(BZ54,CB54:CO54)</f>
        <v>2643.92</v>
      </c>
      <c r="EN54" s="21">
        <f>EM54-CU54</f>
        <v>0</v>
      </c>
      <c r="EO54" s="25">
        <f t="shared" si="9"/>
        <v>2643.92</v>
      </c>
      <c r="EP54" s="21">
        <f t="shared" si="10"/>
        <v>0</v>
      </c>
      <c r="EQ54" s="21" t="str">
        <f t="shared" si="3"/>
        <v>okay</v>
      </c>
      <c r="ER54" s="3">
        <f t="shared" si="11"/>
        <v>184.4338461538461</v>
      </c>
      <c r="ES54" s="3">
        <f t="shared" si="4"/>
        <v>0</v>
      </c>
      <c r="ET54" s="3">
        <f t="shared" si="12"/>
        <v>0</v>
      </c>
      <c r="EU54" s="3">
        <f t="shared" si="5"/>
        <v>0</v>
      </c>
      <c r="EV54" s="3">
        <f t="shared" si="13"/>
        <v>0</v>
      </c>
      <c r="EW54" s="21">
        <f t="shared" si="14"/>
        <v>0</v>
      </c>
      <c r="EX54" s="19">
        <f t="shared" si="6"/>
        <v>2643.92</v>
      </c>
      <c r="EY54" s="19">
        <f>ET54</f>
        <v>0</v>
      </c>
      <c r="EZ54" s="19">
        <f>EU54</f>
        <v>0</v>
      </c>
      <c r="FA54" s="19">
        <f t="shared" si="15"/>
        <v>0</v>
      </c>
      <c r="FB54" s="19">
        <f t="shared" si="16"/>
        <v>2643.92</v>
      </c>
      <c r="FC54" s="21">
        <f t="shared" si="17"/>
        <v>0</v>
      </c>
      <c r="FD54" s="19">
        <f t="shared" si="18"/>
        <v>2643.92</v>
      </c>
      <c r="FE54" s="19">
        <f t="shared" si="19"/>
        <v>0</v>
      </c>
      <c r="FF54" s="19">
        <f t="shared" si="20"/>
        <v>0</v>
      </c>
      <c r="FG54" s="19">
        <f t="shared" si="21"/>
        <v>0</v>
      </c>
      <c r="FH54" s="19">
        <f t="shared" si="7"/>
        <v>2643.92</v>
      </c>
      <c r="FI54" s="21">
        <f t="shared" si="22"/>
        <v>0</v>
      </c>
    </row>
    <row r="55" spans="1:165" x14ac:dyDescent="0.25">
      <c r="A55">
        <v>243480</v>
      </c>
      <c r="B55" t="s">
        <v>533</v>
      </c>
      <c r="C55" s="1">
        <v>45303</v>
      </c>
      <c r="D55" s="2">
        <v>45303.450520833336</v>
      </c>
      <c r="E55">
        <v>2024</v>
      </c>
      <c r="F55" t="s">
        <v>1749</v>
      </c>
      <c r="G55">
        <v>1</v>
      </c>
      <c r="H55">
        <v>12</v>
      </c>
      <c r="I55">
        <v>2</v>
      </c>
      <c r="J55">
        <v>6</v>
      </c>
      <c r="K55" t="s">
        <v>241</v>
      </c>
      <c r="L55">
        <v>10</v>
      </c>
      <c r="M55">
        <v>1</v>
      </c>
      <c r="N55">
        <v>1</v>
      </c>
      <c r="O55" s="1">
        <v>45303</v>
      </c>
      <c r="P55" s="2">
        <v>45303.604166666664</v>
      </c>
      <c r="Q55">
        <v>2024</v>
      </c>
      <c r="R55" t="s">
        <v>1749</v>
      </c>
      <c r="S55">
        <v>1</v>
      </c>
      <c r="T55">
        <v>12</v>
      </c>
      <c r="U55">
        <v>2</v>
      </c>
      <c r="V55">
        <v>6</v>
      </c>
      <c r="W55" t="s">
        <v>241</v>
      </c>
      <c r="X55">
        <v>14</v>
      </c>
      <c r="Y55" s="1">
        <v>45306</v>
      </c>
      <c r="Z55" s="2">
        <v>45306.541666666664</v>
      </c>
      <c r="AA55">
        <v>2024</v>
      </c>
      <c r="AB55" t="s">
        <v>1749</v>
      </c>
      <c r="AC55">
        <v>1</v>
      </c>
      <c r="AD55">
        <v>15</v>
      </c>
      <c r="AE55">
        <v>3</v>
      </c>
      <c r="AF55">
        <v>2</v>
      </c>
      <c r="AG55" t="s">
        <v>124</v>
      </c>
      <c r="AH55">
        <v>13</v>
      </c>
      <c r="AI55" t="s">
        <v>155</v>
      </c>
      <c r="AJ55" t="s">
        <v>128</v>
      </c>
      <c r="AK55" t="s">
        <v>129</v>
      </c>
      <c r="AL55" t="s">
        <v>155</v>
      </c>
      <c r="AM55">
        <v>0</v>
      </c>
      <c r="AN55" t="s">
        <v>131</v>
      </c>
      <c r="AO55" t="s">
        <v>132</v>
      </c>
      <c r="AP55" t="s">
        <v>133</v>
      </c>
      <c r="AQ55">
        <v>0</v>
      </c>
      <c r="AR55">
        <v>0</v>
      </c>
      <c r="AS55">
        <v>0</v>
      </c>
      <c r="AT55" t="s">
        <v>134</v>
      </c>
      <c r="AU55" t="s">
        <v>156</v>
      </c>
      <c r="AV55" t="s">
        <v>157</v>
      </c>
      <c r="AW55" t="s">
        <v>133</v>
      </c>
      <c r="AX55" t="s">
        <v>158</v>
      </c>
      <c r="AY55" t="s">
        <v>138</v>
      </c>
      <c r="AZ55" t="s">
        <v>133</v>
      </c>
      <c r="BA55" t="s">
        <v>146</v>
      </c>
      <c r="BC55">
        <v>1</v>
      </c>
      <c r="BD55">
        <v>0</v>
      </c>
      <c r="BE55">
        <v>1</v>
      </c>
      <c r="BF55">
        <v>0</v>
      </c>
      <c r="BG55">
        <v>554346</v>
      </c>
      <c r="BH55" t="s">
        <v>534</v>
      </c>
      <c r="BI55" t="s">
        <v>535</v>
      </c>
      <c r="BJ55" t="s">
        <v>536</v>
      </c>
      <c r="BK55" s="1">
        <v>34700</v>
      </c>
      <c r="BL55">
        <v>29</v>
      </c>
      <c r="BM55" t="s">
        <v>143</v>
      </c>
      <c r="BN55" t="s">
        <v>139</v>
      </c>
      <c r="BO55" s="3">
        <v>3</v>
      </c>
      <c r="BP55" s="3">
        <v>0</v>
      </c>
      <c r="BQ55">
        <v>0</v>
      </c>
      <c r="BR55" s="3">
        <v>358.8</v>
      </c>
      <c r="BS55" s="3">
        <v>35</v>
      </c>
      <c r="BT55" s="3">
        <v>25</v>
      </c>
      <c r="BU55" s="3">
        <v>0</v>
      </c>
      <c r="BV55" s="3">
        <v>0</v>
      </c>
      <c r="BW55" t="s">
        <v>144</v>
      </c>
      <c r="BX55">
        <v>0</v>
      </c>
      <c r="BY55">
        <v>0</v>
      </c>
      <c r="BZ55" s="3">
        <v>1076.4000000000001</v>
      </c>
      <c r="CA55" s="3">
        <v>1076.3999633789001</v>
      </c>
      <c r="CB55">
        <v>0</v>
      </c>
      <c r="CC55">
        <v>39</v>
      </c>
      <c r="CD55">
        <v>39</v>
      </c>
      <c r="CE55">
        <v>75</v>
      </c>
      <c r="CF55">
        <v>105</v>
      </c>
      <c r="CG55">
        <v>0</v>
      </c>
      <c r="CH55">
        <v>0</v>
      </c>
      <c r="CI55">
        <v>39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105</v>
      </c>
      <c r="CQ55" s="3">
        <v>0</v>
      </c>
      <c r="CR55" s="3">
        <v>0</v>
      </c>
      <c r="CS55">
        <v>68.67</v>
      </c>
      <c r="CT55">
        <v>68.67</v>
      </c>
      <c r="CU55" s="3">
        <v>1373.4</v>
      </c>
      <c r="CV55" s="5">
        <v>1373.4</v>
      </c>
      <c r="CW55" s="5">
        <v>1373.4</v>
      </c>
      <c r="CX55" s="5">
        <v>1373.4</v>
      </c>
      <c r="CY55" s="3">
        <v>1373.4</v>
      </c>
      <c r="CZ55" s="3">
        <v>1373.4</v>
      </c>
      <c r="DA55" s="3">
        <v>1373.4</v>
      </c>
      <c r="DB55" s="3">
        <v>1373.4</v>
      </c>
      <c r="DC55">
        <v>1373.4</v>
      </c>
      <c r="DD55">
        <v>68.67</v>
      </c>
      <c r="DE55" s="3">
        <v>0</v>
      </c>
      <c r="DF55" s="3">
        <v>0</v>
      </c>
      <c r="DG55" s="3" t="s">
        <v>146</v>
      </c>
      <c r="DH55" t="s">
        <v>133</v>
      </c>
      <c r="DJ55" s="2">
        <v>1.5</v>
      </c>
      <c r="DL55">
        <v>108</v>
      </c>
      <c r="DM55">
        <v>3</v>
      </c>
      <c r="DN55" t="s">
        <v>163</v>
      </c>
      <c r="DO55" t="s">
        <v>537</v>
      </c>
      <c r="DP55" t="s">
        <v>231</v>
      </c>
      <c r="DQ55" t="s">
        <v>194</v>
      </c>
      <c r="DR55" t="s">
        <v>167</v>
      </c>
      <c r="DS55" t="s">
        <v>143</v>
      </c>
      <c r="DT55" t="s">
        <v>168</v>
      </c>
      <c r="DU55">
        <v>1</v>
      </c>
      <c r="DV55">
        <v>1</v>
      </c>
      <c r="DW55" t="s">
        <v>538</v>
      </c>
      <c r="DX55" t="s">
        <v>152</v>
      </c>
      <c r="DY55">
        <v>24.9813204665593</v>
      </c>
      <c r="DZ55">
        <v>55.382042862474897</v>
      </c>
      <c r="EA55" t="s">
        <v>539</v>
      </c>
      <c r="EB55" t="s">
        <v>153</v>
      </c>
      <c r="EC55">
        <v>25.1245982119367</v>
      </c>
      <c r="ED55">
        <v>55.380661860108297</v>
      </c>
      <c r="EE55" t="s">
        <v>133</v>
      </c>
      <c r="EF55" t="s">
        <v>133</v>
      </c>
      <c r="EH55" t="s">
        <v>1719</v>
      </c>
      <c r="EI55" s="25">
        <f t="shared" si="0"/>
        <v>1076.4000000000001</v>
      </c>
      <c r="EJ55" s="25">
        <f t="shared" si="24"/>
        <v>1</v>
      </c>
      <c r="EK55" s="27">
        <f t="shared" si="23"/>
        <v>1076.4000000000001</v>
      </c>
      <c r="EL55" s="21">
        <f t="shared" si="8"/>
        <v>3.6621099980038707E-5</v>
      </c>
      <c r="EM55" s="25">
        <f>SUM(BZ55,CB55:CO55)</f>
        <v>1373.4</v>
      </c>
      <c r="EN55" s="21">
        <f>EM55-CU55</f>
        <v>0</v>
      </c>
      <c r="EO55" s="25">
        <f t="shared" si="9"/>
        <v>1373.4</v>
      </c>
      <c r="EP55" s="21">
        <f t="shared" si="10"/>
        <v>0</v>
      </c>
      <c r="EQ55" s="21" t="str">
        <f t="shared" si="3"/>
        <v>okay</v>
      </c>
      <c r="ER55" s="3">
        <f t="shared" si="11"/>
        <v>418.8</v>
      </c>
      <c r="ES55" s="3">
        <f t="shared" si="4"/>
        <v>0</v>
      </c>
      <c r="ET55" s="3">
        <f t="shared" si="12"/>
        <v>0</v>
      </c>
      <c r="EU55" s="3">
        <f t="shared" si="5"/>
        <v>0</v>
      </c>
      <c r="EV55" s="3">
        <f t="shared" si="13"/>
        <v>0</v>
      </c>
      <c r="EW55" s="21">
        <f t="shared" si="14"/>
        <v>0</v>
      </c>
      <c r="EX55" s="19">
        <f t="shared" si="6"/>
        <v>1373.4</v>
      </c>
      <c r="EY55" s="19">
        <f>ET55</f>
        <v>0</v>
      </c>
      <c r="EZ55" s="19">
        <f>EU55</f>
        <v>0</v>
      </c>
      <c r="FA55" s="19">
        <f t="shared" si="15"/>
        <v>0</v>
      </c>
      <c r="FB55" s="19">
        <f t="shared" si="16"/>
        <v>1373.4</v>
      </c>
      <c r="FC55" s="21">
        <f t="shared" si="17"/>
        <v>0</v>
      </c>
      <c r="FD55" s="19">
        <f t="shared" si="18"/>
        <v>1373.4</v>
      </c>
      <c r="FE55" s="19">
        <f t="shared" si="19"/>
        <v>0</v>
      </c>
      <c r="FF55" s="19">
        <f t="shared" si="20"/>
        <v>0</v>
      </c>
      <c r="FG55" s="19">
        <f t="shared" si="21"/>
        <v>0</v>
      </c>
      <c r="FH55" s="19">
        <f t="shared" si="7"/>
        <v>1373.4</v>
      </c>
      <c r="FI55" s="21">
        <f t="shared" si="22"/>
        <v>0</v>
      </c>
    </row>
    <row r="56" spans="1:165" x14ac:dyDescent="0.25">
      <c r="A56">
        <v>243487</v>
      </c>
      <c r="B56" t="s">
        <v>540</v>
      </c>
      <c r="C56" s="1">
        <v>45303</v>
      </c>
      <c r="D56" s="2">
        <v>45303.459652777776</v>
      </c>
      <c r="E56">
        <v>2024</v>
      </c>
      <c r="F56" t="s">
        <v>1749</v>
      </c>
      <c r="G56">
        <v>1</v>
      </c>
      <c r="H56">
        <v>12</v>
      </c>
      <c r="I56">
        <v>2</v>
      </c>
      <c r="J56">
        <v>6</v>
      </c>
      <c r="K56" t="s">
        <v>241</v>
      </c>
      <c r="L56">
        <v>11</v>
      </c>
      <c r="M56">
        <v>1</v>
      </c>
      <c r="N56">
        <v>1</v>
      </c>
      <c r="O56" s="1">
        <v>45304</v>
      </c>
      <c r="P56" s="2">
        <v>45304.416666666664</v>
      </c>
      <c r="Q56">
        <v>2024</v>
      </c>
      <c r="R56" t="s">
        <v>1749</v>
      </c>
      <c r="S56">
        <v>1</v>
      </c>
      <c r="T56">
        <v>13</v>
      </c>
      <c r="U56">
        <v>2</v>
      </c>
      <c r="V56">
        <v>7</v>
      </c>
      <c r="W56" t="s">
        <v>126</v>
      </c>
      <c r="X56">
        <v>10</v>
      </c>
      <c r="Y56" s="1">
        <v>45305</v>
      </c>
      <c r="Z56" s="2">
        <v>45305.416666666664</v>
      </c>
      <c r="AA56">
        <v>2024</v>
      </c>
      <c r="AB56" t="s">
        <v>1749</v>
      </c>
      <c r="AC56">
        <v>1</v>
      </c>
      <c r="AD56">
        <v>14</v>
      </c>
      <c r="AE56">
        <v>2</v>
      </c>
      <c r="AF56">
        <v>1</v>
      </c>
      <c r="AG56" t="s">
        <v>172</v>
      </c>
      <c r="AH56">
        <v>10</v>
      </c>
      <c r="AI56" t="s">
        <v>127</v>
      </c>
      <c r="AJ56" t="s">
        <v>128</v>
      </c>
      <c r="AK56" t="s">
        <v>129</v>
      </c>
      <c r="AL56" t="s">
        <v>173</v>
      </c>
      <c r="AM56">
        <v>1</v>
      </c>
      <c r="AN56" t="s">
        <v>131</v>
      </c>
      <c r="AO56" t="s">
        <v>132</v>
      </c>
      <c r="AP56" t="s">
        <v>133</v>
      </c>
      <c r="AQ56">
        <v>0</v>
      </c>
      <c r="AR56">
        <v>0</v>
      </c>
      <c r="AS56">
        <v>0</v>
      </c>
      <c r="AT56" t="s">
        <v>134</v>
      </c>
      <c r="AU56" t="s">
        <v>156</v>
      </c>
      <c r="AV56" t="s">
        <v>136</v>
      </c>
      <c r="AW56" t="s">
        <v>272</v>
      </c>
      <c r="AX56" t="s">
        <v>272</v>
      </c>
      <c r="AY56" t="s">
        <v>159</v>
      </c>
      <c r="AZ56" t="s">
        <v>133</v>
      </c>
      <c r="BA56" t="s">
        <v>146</v>
      </c>
      <c r="BC56">
        <v>1</v>
      </c>
      <c r="BD56">
        <v>0</v>
      </c>
      <c r="BE56">
        <v>1</v>
      </c>
      <c r="BF56">
        <v>0</v>
      </c>
      <c r="BG56">
        <v>531421</v>
      </c>
      <c r="BH56" t="s">
        <v>541</v>
      </c>
      <c r="BI56" t="s">
        <v>542</v>
      </c>
      <c r="BJ56" t="s">
        <v>543</v>
      </c>
      <c r="BK56" s="1">
        <v>33787</v>
      </c>
      <c r="BL56">
        <v>32</v>
      </c>
      <c r="BM56" t="s">
        <v>143</v>
      </c>
      <c r="BN56" t="s">
        <v>146</v>
      </c>
      <c r="BO56" s="3">
        <v>1</v>
      </c>
      <c r="BP56" s="3">
        <v>0</v>
      </c>
      <c r="BQ56">
        <v>0</v>
      </c>
      <c r="BR56" s="3">
        <v>118.8</v>
      </c>
      <c r="BS56" s="3">
        <v>20</v>
      </c>
      <c r="BT56" s="3">
        <v>25</v>
      </c>
      <c r="BU56" s="3">
        <v>0</v>
      </c>
      <c r="BV56" s="3">
        <v>0</v>
      </c>
      <c r="BW56" t="s">
        <v>144</v>
      </c>
      <c r="BX56">
        <v>0</v>
      </c>
      <c r="BY56">
        <v>0</v>
      </c>
      <c r="BZ56" s="3">
        <v>118.8</v>
      </c>
      <c r="CA56" s="3">
        <v>118.800003051757</v>
      </c>
      <c r="CB56">
        <v>0</v>
      </c>
      <c r="CC56">
        <v>39</v>
      </c>
      <c r="CD56">
        <v>39</v>
      </c>
      <c r="CE56">
        <v>25</v>
      </c>
      <c r="CF56">
        <v>20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20</v>
      </c>
      <c r="CQ56" s="3">
        <v>0</v>
      </c>
      <c r="CR56" s="3">
        <v>0</v>
      </c>
      <c r="CS56">
        <v>12.09</v>
      </c>
      <c r="CT56">
        <v>12.09</v>
      </c>
      <c r="CU56" s="3">
        <v>241.8</v>
      </c>
      <c r="CV56" s="5">
        <v>241.8</v>
      </c>
      <c r="CW56" s="5">
        <v>241.8</v>
      </c>
      <c r="CX56" s="5">
        <v>241.8</v>
      </c>
      <c r="CY56" s="3">
        <v>241.8</v>
      </c>
      <c r="CZ56" s="3">
        <v>241.8</v>
      </c>
      <c r="DA56" s="3">
        <v>241.8</v>
      </c>
      <c r="DB56" s="3">
        <v>241.8</v>
      </c>
      <c r="DC56">
        <v>241.8</v>
      </c>
      <c r="DD56">
        <v>12.09</v>
      </c>
      <c r="DE56" s="3">
        <v>0</v>
      </c>
      <c r="DF56" s="3">
        <v>0</v>
      </c>
      <c r="DG56" s="3" t="s">
        <v>146</v>
      </c>
      <c r="DH56" t="s">
        <v>133</v>
      </c>
      <c r="DJ56" s="2">
        <v>1.5</v>
      </c>
      <c r="DK56" t="s">
        <v>133</v>
      </c>
      <c r="DL56">
        <v>95</v>
      </c>
      <c r="DM56">
        <v>2</v>
      </c>
      <c r="DN56" t="s">
        <v>191</v>
      </c>
      <c r="DO56" t="s">
        <v>220</v>
      </c>
      <c r="DP56" t="s">
        <v>221</v>
      </c>
      <c r="DQ56" t="s">
        <v>222</v>
      </c>
      <c r="DR56" t="s">
        <v>544</v>
      </c>
      <c r="DS56" t="s">
        <v>143</v>
      </c>
      <c r="DT56" t="s">
        <v>168</v>
      </c>
      <c r="DU56">
        <v>1</v>
      </c>
      <c r="DV56">
        <v>1</v>
      </c>
      <c r="DW56" t="s">
        <v>545</v>
      </c>
      <c r="DX56" t="s">
        <v>152</v>
      </c>
      <c r="DY56">
        <v>25.0702410710451</v>
      </c>
      <c r="DZ56">
        <v>55.141076892614301</v>
      </c>
      <c r="EA56" t="s">
        <v>546</v>
      </c>
      <c r="EB56" t="s">
        <v>153</v>
      </c>
      <c r="EC56">
        <v>25.070240999999999</v>
      </c>
      <c r="ED56">
        <v>55.141077000000003</v>
      </c>
      <c r="EE56">
        <v>7</v>
      </c>
      <c r="EF56" t="s">
        <v>547</v>
      </c>
      <c r="EI56" s="25">
        <f t="shared" si="0"/>
        <v>118.8</v>
      </c>
      <c r="EJ56" s="25">
        <f t="shared" si="24"/>
        <v>1</v>
      </c>
      <c r="EK56" s="27">
        <f t="shared" si="23"/>
        <v>118.8</v>
      </c>
      <c r="EL56" s="21">
        <f t="shared" si="8"/>
        <v>-3.0517570053234522E-6</v>
      </c>
      <c r="EM56" s="25">
        <f>SUM(BZ56,CB56:CO56)</f>
        <v>241.8</v>
      </c>
      <c r="EN56" s="21">
        <f>EM56-CU56</f>
        <v>0</v>
      </c>
      <c r="EO56" s="25">
        <f t="shared" si="9"/>
        <v>241.8</v>
      </c>
      <c r="EP56" s="21">
        <f t="shared" si="10"/>
        <v>0</v>
      </c>
      <c r="EQ56" s="21" t="str">
        <f t="shared" si="3"/>
        <v>okay</v>
      </c>
      <c r="ER56" s="3">
        <f t="shared" si="11"/>
        <v>163.80000000000001</v>
      </c>
      <c r="ES56" s="3">
        <f t="shared" si="4"/>
        <v>0</v>
      </c>
      <c r="ET56" s="3">
        <f t="shared" si="12"/>
        <v>0</v>
      </c>
      <c r="EU56" s="3">
        <f t="shared" si="5"/>
        <v>0</v>
      </c>
      <c r="EV56" s="3">
        <f t="shared" si="13"/>
        <v>0</v>
      </c>
      <c r="EW56" s="21">
        <f t="shared" si="14"/>
        <v>0</v>
      </c>
      <c r="EX56" s="19">
        <f t="shared" si="6"/>
        <v>241.8</v>
      </c>
      <c r="EY56" s="19">
        <f>ET56</f>
        <v>0</v>
      </c>
      <c r="EZ56" s="19">
        <f>EU56</f>
        <v>0</v>
      </c>
      <c r="FA56" s="19">
        <f t="shared" si="15"/>
        <v>0</v>
      </c>
      <c r="FB56" s="19">
        <f t="shared" si="16"/>
        <v>241.8</v>
      </c>
      <c r="FC56" s="21">
        <f t="shared" si="17"/>
        <v>0</v>
      </c>
      <c r="FD56" s="19">
        <f t="shared" si="18"/>
        <v>241.8</v>
      </c>
      <c r="FE56" s="19">
        <f t="shared" si="19"/>
        <v>0</v>
      </c>
      <c r="FF56" s="19">
        <f t="shared" si="20"/>
        <v>0</v>
      </c>
      <c r="FG56" s="19">
        <f t="shared" si="21"/>
        <v>0</v>
      </c>
      <c r="FH56" s="19">
        <f t="shared" si="7"/>
        <v>241.8</v>
      </c>
      <c r="FI56" s="21">
        <f t="shared" si="22"/>
        <v>0</v>
      </c>
    </row>
    <row r="57" spans="1:165" x14ac:dyDescent="0.25">
      <c r="A57">
        <v>243504</v>
      </c>
      <c r="B57" t="s">
        <v>548</v>
      </c>
      <c r="C57" s="1">
        <v>45303</v>
      </c>
      <c r="D57" s="2">
        <v>45303.49386574074</v>
      </c>
      <c r="E57">
        <v>2024</v>
      </c>
      <c r="F57" t="s">
        <v>1749</v>
      </c>
      <c r="G57">
        <v>1</v>
      </c>
      <c r="H57">
        <v>12</v>
      </c>
      <c r="I57">
        <v>2</v>
      </c>
      <c r="J57">
        <v>6</v>
      </c>
      <c r="K57" t="s">
        <v>241</v>
      </c>
      <c r="L57">
        <v>11</v>
      </c>
      <c r="M57">
        <v>1</v>
      </c>
      <c r="N57">
        <v>1</v>
      </c>
      <c r="O57" s="1">
        <v>45303</v>
      </c>
      <c r="P57" s="2">
        <v>45303.604166666664</v>
      </c>
      <c r="Q57">
        <v>2024</v>
      </c>
      <c r="R57" t="s">
        <v>1749</v>
      </c>
      <c r="S57">
        <v>1</v>
      </c>
      <c r="T57">
        <v>12</v>
      </c>
      <c r="U57">
        <v>2</v>
      </c>
      <c r="V57">
        <v>6</v>
      </c>
      <c r="W57" t="s">
        <v>241</v>
      </c>
      <c r="X57">
        <v>14</v>
      </c>
      <c r="Y57" s="1">
        <v>45334</v>
      </c>
      <c r="Z57" s="2">
        <v>45334.604166666664</v>
      </c>
      <c r="AA57">
        <v>2024</v>
      </c>
      <c r="AB57" t="s">
        <v>1749</v>
      </c>
      <c r="AC57">
        <v>2</v>
      </c>
      <c r="AD57">
        <v>12</v>
      </c>
      <c r="AE57">
        <v>7</v>
      </c>
      <c r="AF57">
        <v>2</v>
      </c>
      <c r="AG57" t="s">
        <v>124</v>
      </c>
      <c r="AH57">
        <v>14</v>
      </c>
      <c r="AI57" t="s">
        <v>155</v>
      </c>
      <c r="AJ57" t="s">
        <v>128</v>
      </c>
      <c r="AK57" t="s">
        <v>129</v>
      </c>
      <c r="AL57" t="s">
        <v>155</v>
      </c>
      <c r="AM57">
        <v>0</v>
      </c>
      <c r="AN57" t="s">
        <v>131</v>
      </c>
      <c r="AO57" t="s">
        <v>132</v>
      </c>
      <c r="AP57" t="s">
        <v>133</v>
      </c>
      <c r="AQ57">
        <v>0</v>
      </c>
      <c r="AR57">
        <v>0</v>
      </c>
      <c r="AS57">
        <v>0</v>
      </c>
      <c r="AT57" t="s">
        <v>134</v>
      </c>
      <c r="AU57" t="s">
        <v>135</v>
      </c>
      <c r="AV57" t="s">
        <v>136</v>
      </c>
      <c r="AW57" t="s">
        <v>272</v>
      </c>
      <c r="AX57" t="s">
        <v>272</v>
      </c>
      <c r="AY57" t="s">
        <v>159</v>
      </c>
      <c r="AZ57" t="s">
        <v>133</v>
      </c>
      <c r="BA57" t="s">
        <v>146</v>
      </c>
      <c r="BC57">
        <v>1</v>
      </c>
      <c r="BD57">
        <v>0</v>
      </c>
      <c r="BE57">
        <v>1</v>
      </c>
      <c r="BF57">
        <v>0</v>
      </c>
      <c r="BG57">
        <v>554785</v>
      </c>
      <c r="BH57" t="s">
        <v>549</v>
      </c>
      <c r="BI57" t="s">
        <v>426</v>
      </c>
      <c r="BJ57" t="s">
        <v>550</v>
      </c>
      <c r="BK57" s="1">
        <v>33787</v>
      </c>
      <c r="BL57">
        <v>32</v>
      </c>
      <c r="BM57" t="s">
        <v>143</v>
      </c>
      <c r="BN57" t="s">
        <v>146</v>
      </c>
      <c r="BO57" s="3">
        <v>31</v>
      </c>
      <c r="BP57" s="3">
        <v>0</v>
      </c>
      <c r="BQ57">
        <v>0</v>
      </c>
      <c r="BR57" s="3">
        <v>83.3</v>
      </c>
      <c r="BS57" s="3">
        <v>6.63</v>
      </c>
      <c r="BT57" s="3">
        <v>4.8387096774193497</v>
      </c>
      <c r="BU57" s="3">
        <v>0</v>
      </c>
      <c r="BV57" s="3">
        <v>0</v>
      </c>
      <c r="BW57" t="s">
        <v>144</v>
      </c>
      <c r="BX57">
        <v>68.3</v>
      </c>
      <c r="BY57" t="s">
        <v>145</v>
      </c>
      <c r="BZ57" s="3">
        <v>2582.3000000000002</v>
      </c>
      <c r="CA57" s="3">
        <v>2582.3000946044899</v>
      </c>
      <c r="CB57">
        <v>0</v>
      </c>
      <c r="CC57">
        <v>72.150000000000006</v>
      </c>
      <c r="CD57">
        <v>39</v>
      </c>
      <c r="CE57">
        <v>150</v>
      </c>
      <c r="CF57">
        <v>205.53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205.53</v>
      </c>
      <c r="CQ57" s="3">
        <v>0</v>
      </c>
      <c r="CR57" s="3">
        <v>0</v>
      </c>
      <c r="CS57">
        <v>152.45650000000001</v>
      </c>
      <c r="CT57">
        <v>1652.4565</v>
      </c>
      <c r="CU57" s="3">
        <v>3048.98</v>
      </c>
      <c r="CV57" s="5">
        <v>3048.98</v>
      </c>
      <c r="CW57" s="5">
        <v>3048.98</v>
      </c>
      <c r="CX57" s="5">
        <v>3048.98</v>
      </c>
      <c r="CY57" s="3">
        <v>3048.98</v>
      </c>
      <c r="CZ57" s="3">
        <v>3048.98</v>
      </c>
      <c r="DA57" s="3">
        <v>3048.98</v>
      </c>
      <c r="DB57" s="3">
        <v>3048.98</v>
      </c>
      <c r="DC57">
        <v>3048.98</v>
      </c>
      <c r="DD57">
        <v>1652.4565</v>
      </c>
      <c r="DE57" s="3">
        <v>0</v>
      </c>
      <c r="DF57" s="3">
        <v>0</v>
      </c>
      <c r="DG57" s="3" t="s">
        <v>146</v>
      </c>
      <c r="DH57" t="s">
        <v>133</v>
      </c>
      <c r="DJ57" s="2">
        <v>1.5</v>
      </c>
      <c r="DK57" t="s">
        <v>133</v>
      </c>
      <c r="DL57">
        <v>310</v>
      </c>
      <c r="DM57">
        <v>3</v>
      </c>
      <c r="DN57" t="s">
        <v>147</v>
      </c>
      <c r="DO57" t="s">
        <v>301</v>
      </c>
      <c r="DP57" t="s">
        <v>276</v>
      </c>
      <c r="DQ57" t="s">
        <v>277</v>
      </c>
      <c r="DR57" t="s">
        <v>167</v>
      </c>
      <c r="DS57" t="s">
        <v>143</v>
      </c>
      <c r="DT57" t="s">
        <v>168</v>
      </c>
      <c r="DU57">
        <v>1</v>
      </c>
      <c r="DV57">
        <v>1</v>
      </c>
      <c r="DW57" t="s">
        <v>551</v>
      </c>
      <c r="DX57" t="s">
        <v>152</v>
      </c>
      <c r="DY57">
        <v>25.041578547598</v>
      </c>
      <c r="DZ57">
        <v>55.1873627677559</v>
      </c>
      <c r="EA57" t="s">
        <v>552</v>
      </c>
      <c r="EB57" t="s">
        <v>153</v>
      </c>
      <c r="EC57">
        <v>24.984095400000001</v>
      </c>
      <c r="ED57">
        <v>55.392223299999998</v>
      </c>
      <c r="EE57">
        <v>1</v>
      </c>
      <c r="EF57" t="s">
        <v>133</v>
      </c>
      <c r="EI57" s="25">
        <f t="shared" si="0"/>
        <v>2582.2999999999997</v>
      </c>
      <c r="EJ57" s="25">
        <f t="shared" si="24"/>
        <v>1</v>
      </c>
      <c r="EK57" s="27">
        <f t="shared" si="23"/>
        <v>2582.2999999999997</v>
      </c>
      <c r="EL57" s="21">
        <f t="shared" si="8"/>
        <v>-9.4604490186611656E-5</v>
      </c>
      <c r="EM57" s="25">
        <f>SUM(BZ57,CB57:CO57)</f>
        <v>3048.9800000000005</v>
      </c>
      <c r="EN57" s="21">
        <f>EM57-CU57</f>
        <v>0</v>
      </c>
      <c r="EO57" s="25">
        <f t="shared" si="9"/>
        <v>3048.9800000000005</v>
      </c>
      <c r="EP57" s="21">
        <f t="shared" si="10"/>
        <v>0</v>
      </c>
      <c r="EQ57" s="21" t="str">
        <f t="shared" si="3"/>
        <v>okay</v>
      </c>
      <c r="ER57" s="3">
        <f t="shared" si="11"/>
        <v>94.768709677419338</v>
      </c>
      <c r="ES57" s="3">
        <f t="shared" si="4"/>
        <v>0</v>
      </c>
      <c r="ET57" s="3">
        <f t="shared" si="12"/>
        <v>0</v>
      </c>
      <c r="EU57" s="3">
        <f t="shared" si="5"/>
        <v>0</v>
      </c>
      <c r="EV57" s="3">
        <f t="shared" si="13"/>
        <v>0</v>
      </c>
      <c r="EW57" s="21">
        <f t="shared" si="14"/>
        <v>0</v>
      </c>
      <c r="EX57" s="19">
        <f t="shared" si="6"/>
        <v>3048.98</v>
      </c>
      <c r="EY57" s="19">
        <f>ET57</f>
        <v>0</v>
      </c>
      <c r="EZ57" s="19">
        <f>EU57</f>
        <v>0</v>
      </c>
      <c r="FA57" s="19">
        <f t="shared" si="15"/>
        <v>0</v>
      </c>
      <c r="FB57" s="19">
        <f t="shared" si="16"/>
        <v>3048.98</v>
      </c>
      <c r="FC57" s="21">
        <f t="shared" si="17"/>
        <v>0</v>
      </c>
      <c r="FD57" s="19">
        <f t="shared" si="18"/>
        <v>3048.98</v>
      </c>
      <c r="FE57" s="19">
        <f t="shared" si="19"/>
        <v>0</v>
      </c>
      <c r="FF57" s="19">
        <f t="shared" si="20"/>
        <v>0</v>
      </c>
      <c r="FG57" s="19">
        <f t="shared" si="21"/>
        <v>0</v>
      </c>
      <c r="FH57" s="19">
        <f t="shared" si="7"/>
        <v>3048.98</v>
      </c>
      <c r="FI57" s="21">
        <f t="shared" si="22"/>
        <v>0</v>
      </c>
    </row>
    <row r="58" spans="1:165" x14ac:dyDescent="0.25">
      <c r="A58">
        <v>243533</v>
      </c>
      <c r="B58" t="s">
        <v>553</v>
      </c>
      <c r="C58" s="1">
        <v>45303</v>
      </c>
      <c r="D58" s="2">
        <v>45303.561018518521</v>
      </c>
      <c r="E58">
        <v>2024</v>
      </c>
      <c r="F58" t="s">
        <v>1749</v>
      </c>
      <c r="G58">
        <v>1</v>
      </c>
      <c r="H58">
        <v>12</v>
      </c>
      <c r="I58">
        <v>2</v>
      </c>
      <c r="J58">
        <v>6</v>
      </c>
      <c r="K58" t="s">
        <v>241</v>
      </c>
      <c r="L58">
        <v>13</v>
      </c>
      <c r="M58">
        <v>1</v>
      </c>
      <c r="N58">
        <v>1</v>
      </c>
      <c r="O58" s="1">
        <v>45303</v>
      </c>
      <c r="P58" s="2">
        <v>45303.708333333336</v>
      </c>
      <c r="Q58">
        <v>2024</v>
      </c>
      <c r="R58" t="s">
        <v>1749</v>
      </c>
      <c r="S58">
        <v>1</v>
      </c>
      <c r="T58">
        <v>12</v>
      </c>
      <c r="U58">
        <v>2</v>
      </c>
      <c r="V58">
        <v>6</v>
      </c>
      <c r="W58" t="s">
        <v>241</v>
      </c>
      <c r="X58">
        <v>17</v>
      </c>
      <c r="Y58" s="1">
        <v>45333</v>
      </c>
      <c r="Z58" s="2">
        <v>45333.731944444444</v>
      </c>
      <c r="AA58">
        <v>2024</v>
      </c>
      <c r="AB58" t="s">
        <v>1749</v>
      </c>
      <c r="AC58">
        <v>2</v>
      </c>
      <c r="AD58">
        <v>11</v>
      </c>
      <c r="AE58">
        <v>6</v>
      </c>
      <c r="AF58">
        <v>1</v>
      </c>
      <c r="AG58" t="s">
        <v>172</v>
      </c>
      <c r="AH58">
        <v>17</v>
      </c>
      <c r="AI58" t="s">
        <v>155</v>
      </c>
      <c r="AJ58" t="s">
        <v>128</v>
      </c>
      <c r="AK58" t="s">
        <v>129</v>
      </c>
      <c r="AL58" t="s">
        <v>155</v>
      </c>
      <c r="AM58">
        <v>0</v>
      </c>
      <c r="AN58" t="s">
        <v>131</v>
      </c>
      <c r="AO58" t="s">
        <v>132</v>
      </c>
      <c r="AP58" t="s">
        <v>133</v>
      </c>
      <c r="AQ58">
        <v>0</v>
      </c>
      <c r="AR58">
        <v>0</v>
      </c>
      <c r="AS58">
        <v>0</v>
      </c>
      <c r="AT58" t="s">
        <v>134</v>
      </c>
      <c r="AU58" t="s">
        <v>135</v>
      </c>
      <c r="AV58" t="s">
        <v>157</v>
      </c>
      <c r="AW58" t="s">
        <v>133</v>
      </c>
      <c r="AX58" t="s">
        <v>158</v>
      </c>
      <c r="AY58" t="s">
        <v>159</v>
      </c>
      <c r="AZ58" t="s">
        <v>133</v>
      </c>
      <c r="BA58" t="s">
        <v>146</v>
      </c>
      <c r="BC58">
        <v>1</v>
      </c>
      <c r="BD58">
        <v>0</v>
      </c>
      <c r="BE58">
        <v>1</v>
      </c>
      <c r="BF58">
        <v>0</v>
      </c>
      <c r="BG58">
        <v>554814</v>
      </c>
      <c r="BH58" t="s">
        <v>554</v>
      </c>
      <c r="BI58" t="s">
        <v>555</v>
      </c>
      <c r="BJ58" t="s">
        <v>556</v>
      </c>
      <c r="BK58" s="1">
        <v>33787</v>
      </c>
      <c r="BL58">
        <v>32</v>
      </c>
      <c r="BM58" t="s">
        <v>143</v>
      </c>
      <c r="BN58" t="s">
        <v>139</v>
      </c>
      <c r="BO58" s="3">
        <v>30</v>
      </c>
      <c r="BP58" s="3">
        <v>0</v>
      </c>
      <c r="BQ58">
        <v>0</v>
      </c>
      <c r="BR58" s="3">
        <v>56.63</v>
      </c>
      <c r="BS58" s="3">
        <v>0</v>
      </c>
      <c r="BT58" s="3">
        <v>5</v>
      </c>
      <c r="BU58" s="3">
        <v>0</v>
      </c>
      <c r="BV58" s="3">
        <v>0</v>
      </c>
      <c r="BW58" t="s">
        <v>144</v>
      </c>
      <c r="BX58">
        <v>56.63</v>
      </c>
      <c r="BY58" t="s">
        <v>145</v>
      </c>
      <c r="BZ58" s="3">
        <v>1698.9</v>
      </c>
      <c r="CA58" s="3">
        <v>1698.90003204345</v>
      </c>
      <c r="CB58">
        <v>0</v>
      </c>
      <c r="CC58">
        <v>48.75</v>
      </c>
      <c r="CD58">
        <v>39</v>
      </c>
      <c r="CE58">
        <v>150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 s="3">
        <v>0</v>
      </c>
      <c r="CR58" s="3">
        <v>0</v>
      </c>
      <c r="CS58">
        <v>96.84</v>
      </c>
      <c r="CT58">
        <v>96.84</v>
      </c>
      <c r="CU58" s="3">
        <v>1936.65</v>
      </c>
      <c r="CV58" s="5">
        <v>1936.65</v>
      </c>
      <c r="CW58" s="5">
        <v>1936.65</v>
      </c>
      <c r="CX58" s="5">
        <v>1936.65</v>
      </c>
      <c r="CY58" s="3">
        <v>1936.65</v>
      </c>
      <c r="CZ58" s="3">
        <v>1936.65</v>
      </c>
      <c r="DA58" s="3">
        <v>1936.65</v>
      </c>
      <c r="DB58" s="3">
        <v>1936.65</v>
      </c>
      <c r="DC58">
        <v>1936.65</v>
      </c>
      <c r="DD58">
        <v>96.84</v>
      </c>
      <c r="DE58" s="3">
        <v>0</v>
      </c>
      <c r="DF58" s="3">
        <v>0</v>
      </c>
      <c r="DG58" s="3" t="s">
        <v>146</v>
      </c>
      <c r="DH58" t="s">
        <v>133</v>
      </c>
      <c r="DJ58" s="2">
        <v>1.5</v>
      </c>
      <c r="DK58" t="s">
        <v>133</v>
      </c>
      <c r="DL58">
        <v>96</v>
      </c>
      <c r="DM58">
        <v>2</v>
      </c>
      <c r="DN58" t="s">
        <v>163</v>
      </c>
      <c r="DO58" t="s">
        <v>164</v>
      </c>
      <c r="DP58" t="s">
        <v>193</v>
      </c>
      <c r="DQ58" t="s">
        <v>194</v>
      </c>
      <c r="DR58" t="s">
        <v>278</v>
      </c>
      <c r="DS58" t="s">
        <v>143</v>
      </c>
      <c r="DT58" t="s">
        <v>168</v>
      </c>
      <c r="DU58">
        <v>1</v>
      </c>
      <c r="DV58">
        <v>1</v>
      </c>
      <c r="DW58" t="s">
        <v>557</v>
      </c>
      <c r="DX58" t="s">
        <v>152</v>
      </c>
      <c r="DY58">
        <v>25.272065396736799</v>
      </c>
      <c r="DZ58">
        <v>55.381508705096799</v>
      </c>
      <c r="EA58" t="s">
        <v>558</v>
      </c>
      <c r="EB58" t="s">
        <v>153</v>
      </c>
      <c r="EC58">
        <v>25.272031015480501</v>
      </c>
      <c r="ED58">
        <v>55.381333275912702</v>
      </c>
      <c r="EE58">
        <v>9</v>
      </c>
      <c r="EF58" t="s">
        <v>133</v>
      </c>
      <c r="EI58" s="25">
        <f t="shared" si="0"/>
        <v>1698.9</v>
      </c>
      <c r="EJ58" s="25">
        <f t="shared" si="24"/>
        <v>1</v>
      </c>
      <c r="EK58" s="27">
        <f t="shared" si="23"/>
        <v>1698.9</v>
      </c>
      <c r="EL58" s="21">
        <f t="shared" si="8"/>
        <v>-3.2043449891716591E-5</v>
      </c>
      <c r="EM58" s="25">
        <f>SUM(BZ58,CB58:CO58)</f>
        <v>1936.65</v>
      </c>
      <c r="EN58" s="21">
        <f>EM58-CU58</f>
        <v>0</v>
      </c>
      <c r="EO58" s="25">
        <f t="shared" si="9"/>
        <v>1936.65</v>
      </c>
      <c r="EP58" s="21">
        <f t="shared" si="10"/>
        <v>0</v>
      </c>
      <c r="EQ58" s="21" t="str">
        <f t="shared" si="3"/>
        <v>okay</v>
      </c>
      <c r="ER58" s="3">
        <f t="shared" si="11"/>
        <v>61.63</v>
      </c>
      <c r="ES58" s="3">
        <f t="shared" si="4"/>
        <v>0</v>
      </c>
      <c r="ET58" s="3">
        <f t="shared" si="12"/>
        <v>0</v>
      </c>
      <c r="EU58" s="3">
        <f t="shared" si="5"/>
        <v>0</v>
      </c>
      <c r="EV58" s="3">
        <f t="shared" si="13"/>
        <v>0</v>
      </c>
      <c r="EW58" s="21">
        <f t="shared" si="14"/>
        <v>0</v>
      </c>
      <c r="EX58" s="19">
        <f t="shared" si="6"/>
        <v>1936.65</v>
      </c>
      <c r="EY58" s="19">
        <f>ET58</f>
        <v>0</v>
      </c>
      <c r="EZ58" s="19">
        <f>EU58</f>
        <v>0</v>
      </c>
      <c r="FA58" s="19">
        <f t="shared" si="15"/>
        <v>0</v>
      </c>
      <c r="FB58" s="19">
        <f t="shared" si="16"/>
        <v>1936.65</v>
      </c>
      <c r="FC58" s="21">
        <f t="shared" si="17"/>
        <v>0</v>
      </c>
      <c r="FD58" s="19">
        <f t="shared" si="18"/>
        <v>1936.65</v>
      </c>
      <c r="FE58" s="19">
        <f t="shared" si="19"/>
        <v>0</v>
      </c>
      <c r="FF58" s="19">
        <f t="shared" si="20"/>
        <v>0</v>
      </c>
      <c r="FG58" s="19">
        <f t="shared" si="21"/>
        <v>0</v>
      </c>
      <c r="FH58" s="19">
        <f t="shared" si="7"/>
        <v>1936.65</v>
      </c>
      <c r="FI58" s="21">
        <f t="shared" si="22"/>
        <v>0</v>
      </c>
    </row>
    <row r="59" spans="1:165" x14ac:dyDescent="0.25">
      <c r="A59">
        <v>243813</v>
      </c>
      <c r="B59" t="s">
        <v>559</v>
      </c>
      <c r="C59" s="1">
        <v>45304</v>
      </c>
      <c r="D59" s="2">
        <v>45304.557928240742</v>
      </c>
      <c r="E59">
        <v>2024</v>
      </c>
      <c r="F59" t="s">
        <v>1749</v>
      </c>
      <c r="G59">
        <v>1</v>
      </c>
      <c r="H59">
        <v>13</v>
      </c>
      <c r="I59">
        <v>2</v>
      </c>
      <c r="J59">
        <v>7</v>
      </c>
      <c r="K59" t="s">
        <v>126</v>
      </c>
      <c r="L59">
        <v>13</v>
      </c>
      <c r="M59">
        <v>1</v>
      </c>
      <c r="N59">
        <v>1</v>
      </c>
      <c r="O59" s="1">
        <v>45304</v>
      </c>
      <c r="P59" s="2">
        <v>45304.638888888891</v>
      </c>
      <c r="Q59">
        <v>2024</v>
      </c>
      <c r="R59" t="s">
        <v>1749</v>
      </c>
      <c r="S59">
        <v>1</v>
      </c>
      <c r="T59">
        <v>13</v>
      </c>
      <c r="U59">
        <v>2</v>
      </c>
      <c r="V59">
        <v>7</v>
      </c>
      <c r="W59" t="s">
        <v>126</v>
      </c>
      <c r="X59">
        <v>15</v>
      </c>
      <c r="Y59" s="1">
        <v>45307</v>
      </c>
      <c r="Z59" s="2">
        <v>45307.625</v>
      </c>
      <c r="AA59">
        <v>2024</v>
      </c>
      <c r="AB59" t="s">
        <v>1749</v>
      </c>
      <c r="AC59">
        <v>1</v>
      </c>
      <c r="AD59">
        <v>16</v>
      </c>
      <c r="AE59">
        <v>3</v>
      </c>
      <c r="AF59">
        <v>3</v>
      </c>
      <c r="AG59" t="s">
        <v>171</v>
      </c>
      <c r="AH59">
        <v>15</v>
      </c>
      <c r="AI59" t="s">
        <v>155</v>
      </c>
      <c r="AJ59" t="s">
        <v>128</v>
      </c>
      <c r="AK59" t="s">
        <v>129</v>
      </c>
      <c r="AL59" t="s">
        <v>155</v>
      </c>
      <c r="AM59">
        <v>0</v>
      </c>
      <c r="AN59" t="s">
        <v>131</v>
      </c>
      <c r="AO59" t="s">
        <v>132</v>
      </c>
      <c r="AP59" t="s">
        <v>133</v>
      </c>
      <c r="AQ59">
        <v>0</v>
      </c>
      <c r="AR59">
        <v>0</v>
      </c>
      <c r="AS59">
        <v>0</v>
      </c>
      <c r="AT59" t="s">
        <v>134</v>
      </c>
      <c r="AU59" t="s">
        <v>156</v>
      </c>
      <c r="AV59" t="s">
        <v>136</v>
      </c>
      <c r="AW59" t="s">
        <v>272</v>
      </c>
      <c r="AX59" t="s">
        <v>272</v>
      </c>
      <c r="AY59" t="s">
        <v>159</v>
      </c>
      <c r="AZ59" t="s">
        <v>133</v>
      </c>
      <c r="BA59" t="s">
        <v>139</v>
      </c>
      <c r="BC59">
        <v>3</v>
      </c>
      <c r="BD59">
        <v>1</v>
      </c>
      <c r="BE59">
        <v>2</v>
      </c>
      <c r="BF59">
        <v>0</v>
      </c>
      <c r="BG59">
        <v>555042</v>
      </c>
      <c r="BH59" t="s">
        <v>560</v>
      </c>
      <c r="BI59" t="s">
        <v>561</v>
      </c>
      <c r="BJ59" t="s">
        <v>562</v>
      </c>
      <c r="BK59" s="1">
        <v>33787</v>
      </c>
      <c r="BL59">
        <v>32</v>
      </c>
      <c r="BM59" t="s">
        <v>143</v>
      </c>
      <c r="BN59" t="s">
        <v>139</v>
      </c>
      <c r="BO59" s="3">
        <v>3</v>
      </c>
      <c r="BP59" s="3">
        <v>1</v>
      </c>
      <c r="BQ59">
        <v>0</v>
      </c>
      <c r="BR59" s="3">
        <v>166.8</v>
      </c>
      <c r="BS59" s="3">
        <v>22</v>
      </c>
      <c r="BT59" s="3">
        <v>8.3333333333333304</v>
      </c>
      <c r="BU59" s="3">
        <v>0</v>
      </c>
      <c r="BV59" s="3">
        <v>0</v>
      </c>
      <c r="BW59" t="s">
        <v>144</v>
      </c>
      <c r="BX59">
        <v>0</v>
      </c>
      <c r="BY59">
        <v>0</v>
      </c>
      <c r="BZ59" s="3">
        <v>500.4</v>
      </c>
      <c r="CA59" s="3">
        <v>283.20000610351502</v>
      </c>
      <c r="CB59">
        <v>0</v>
      </c>
      <c r="CC59">
        <v>0</v>
      </c>
      <c r="CD59">
        <v>0</v>
      </c>
      <c r="CE59">
        <v>25</v>
      </c>
      <c r="CF59">
        <v>66</v>
      </c>
      <c r="CG59">
        <v>0</v>
      </c>
      <c r="CH59">
        <v>0</v>
      </c>
      <c r="CI59">
        <v>0</v>
      </c>
      <c r="CJ59">
        <v>10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66</v>
      </c>
      <c r="CQ59" s="3">
        <v>50.4</v>
      </c>
      <c r="CR59" s="3">
        <v>0</v>
      </c>
      <c r="CS59">
        <v>30.07</v>
      </c>
      <c r="CT59">
        <v>80.47</v>
      </c>
      <c r="CU59" s="3">
        <v>601.4</v>
      </c>
      <c r="CV59" s="5">
        <v>551</v>
      </c>
      <c r="CW59" s="5">
        <v>601.4</v>
      </c>
      <c r="CX59" s="5">
        <v>551</v>
      </c>
      <c r="CY59" s="3">
        <v>404.266663614908</v>
      </c>
      <c r="CZ59" s="3">
        <v>353.86666361490802</v>
      </c>
      <c r="DA59" s="3">
        <v>404.266663614908</v>
      </c>
      <c r="DB59" s="3">
        <v>353.86666361490802</v>
      </c>
      <c r="DC59">
        <v>601.4</v>
      </c>
      <c r="DD59">
        <v>80.47</v>
      </c>
      <c r="DE59" s="3">
        <v>197.13333638509101</v>
      </c>
      <c r="DF59" s="3">
        <v>197.13333638509101</v>
      </c>
      <c r="DG59" s="3" t="s">
        <v>139</v>
      </c>
      <c r="DH59" t="s">
        <v>133</v>
      </c>
      <c r="DJ59" s="2">
        <v>1.5</v>
      </c>
      <c r="DK59" t="s">
        <v>133</v>
      </c>
      <c r="DL59">
        <v>276</v>
      </c>
      <c r="DM59">
        <v>2</v>
      </c>
      <c r="DN59" t="s">
        <v>191</v>
      </c>
      <c r="DO59" t="s">
        <v>469</v>
      </c>
      <c r="DP59">
        <v>5</v>
      </c>
      <c r="DQ59" t="s">
        <v>277</v>
      </c>
      <c r="DR59" t="s">
        <v>167</v>
      </c>
      <c r="DS59" t="s">
        <v>143</v>
      </c>
      <c r="DT59" t="s">
        <v>168</v>
      </c>
      <c r="DU59">
        <v>1</v>
      </c>
      <c r="DV59">
        <v>1</v>
      </c>
      <c r="DW59" t="s">
        <v>563</v>
      </c>
      <c r="DX59" t="s">
        <v>338</v>
      </c>
      <c r="DY59">
        <v>25.070211072166</v>
      </c>
      <c r="DZ59">
        <v>55.139704284628202</v>
      </c>
      <c r="EA59" t="s">
        <v>563</v>
      </c>
      <c r="EB59" t="s">
        <v>338</v>
      </c>
      <c r="EC59">
        <v>25.121510600000001</v>
      </c>
      <c r="ED59">
        <v>55.195765700000003</v>
      </c>
      <c r="EE59">
        <v>7</v>
      </c>
      <c r="EF59" t="s">
        <v>133</v>
      </c>
      <c r="EI59" s="25">
        <f t="shared" si="0"/>
        <v>333.6</v>
      </c>
      <c r="EJ59" s="25">
        <f t="shared" si="24"/>
        <v>1</v>
      </c>
      <c r="EK59" s="27">
        <f t="shared" si="23"/>
        <v>283.20000000000005</v>
      </c>
      <c r="EL59" s="21">
        <f t="shared" si="8"/>
        <v>-6.103514976985025E-6</v>
      </c>
      <c r="EM59" s="25">
        <f>SUM(BZ59,CB59:CO59)</f>
        <v>601.4</v>
      </c>
      <c r="EN59" s="21">
        <f>EM59-CU59</f>
        <v>0</v>
      </c>
      <c r="EO59" s="25">
        <f t="shared" si="9"/>
        <v>551</v>
      </c>
      <c r="EP59" s="21">
        <f t="shared" si="10"/>
        <v>0</v>
      </c>
      <c r="EQ59" s="21" t="str">
        <f t="shared" si="3"/>
        <v>okay</v>
      </c>
      <c r="ER59" s="3">
        <f t="shared" si="11"/>
        <v>197.13333333333335</v>
      </c>
      <c r="ES59" s="3">
        <f t="shared" si="4"/>
        <v>1</v>
      </c>
      <c r="ET59" s="3">
        <f t="shared" si="12"/>
        <v>197.13333333333335</v>
      </c>
      <c r="EU59" s="3">
        <f t="shared" si="5"/>
        <v>0</v>
      </c>
      <c r="EV59" s="3">
        <f t="shared" si="13"/>
        <v>197.13333333333335</v>
      </c>
      <c r="EW59" s="21">
        <f t="shared" si="14"/>
        <v>0</v>
      </c>
      <c r="EX59" s="19">
        <f t="shared" si="6"/>
        <v>601.4</v>
      </c>
      <c r="EY59" s="19">
        <f>ET59</f>
        <v>197.13333333333335</v>
      </c>
      <c r="EZ59" s="19">
        <f>EU59</f>
        <v>0</v>
      </c>
      <c r="FA59" s="19">
        <f t="shared" si="15"/>
        <v>197.13333333333335</v>
      </c>
      <c r="FB59" s="19">
        <f t="shared" si="16"/>
        <v>404.26666666666665</v>
      </c>
      <c r="FC59" s="21">
        <f t="shared" si="17"/>
        <v>0</v>
      </c>
      <c r="FD59" s="19">
        <f t="shared" si="18"/>
        <v>601.4</v>
      </c>
      <c r="FE59" s="19">
        <f t="shared" si="19"/>
        <v>197.13333333333335</v>
      </c>
      <c r="FF59" s="19">
        <f t="shared" si="20"/>
        <v>50.4</v>
      </c>
      <c r="FG59" s="19">
        <f t="shared" si="21"/>
        <v>247.53333333333336</v>
      </c>
      <c r="FH59" s="19">
        <f t="shared" si="7"/>
        <v>353.86666666666662</v>
      </c>
      <c r="FI59" s="21">
        <f t="shared" si="22"/>
        <v>0</v>
      </c>
    </row>
    <row r="60" spans="1:165" x14ac:dyDescent="0.25">
      <c r="A60" s="10">
        <v>243898</v>
      </c>
      <c r="B60" s="10" t="s">
        <v>133</v>
      </c>
      <c r="C60" s="11">
        <v>45304</v>
      </c>
      <c r="D60" s="12">
        <v>45304.761203703703</v>
      </c>
      <c r="E60" s="10">
        <v>2024</v>
      </c>
      <c r="F60" s="10" t="s">
        <v>1749</v>
      </c>
      <c r="G60" s="10">
        <v>1</v>
      </c>
      <c r="H60" s="10">
        <v>13</v>
      </c>
      <c r="I60" s="10">
        <v>2</v>
      </c>
      <c r="J60" s="10">
        <v>7</v>
      </c>
      <c r="K60" s="10" t="s">
        <v>126</v>
      </c>
      <c r="L60" s="10">
        <v>18</v>
      </c>
      <c r="M60" s="10">
        <v>1</v>
      </c>
      <c r="N60" s="10">
        <v>1</v>
      </c>
      <c r="O60" s="11">
        <v>45304</v>
      </c>
      <c r="P60" s="12">
        <v>45304.875</v>
      </c>
      <c r="Q60" s="10">
        <v>2024</v>
      </c>
      <c r="R60" s="10" t="s">
        <v>1749</v>
      </c>
      <c r="S60" s="10">
        <v>1</v>
      </c>
      <c r="T60" s="10">
        <v>13</v>
      </c>
      <c r="U60" s="10">
        <v>2</v>
      </c>
      <c r="V60" s="10">
        <v>7</v>
      </c>
      <c r="W60" s="10" t="s">
        <v>126</v>
      </c>
      <c r="X60" s="10">
        <v>21</v>
      </c>
      <c r="Y60" s="11">
        <v>45309</v>
      </c>
      <c r="Z60" s="12">
        <v>45309.875</v>
      </c>
      <c r="AA60" s="10">
        <v>2024</v>
      </c>
      <c r="AB60" s="10" t="s">
        <v>1749</v>
      </c>
      <c r="AC60" s="10">
        <v>1</v>
      </c>
      <c r="AD60" s="10">
        <v>18</v>
      </c>
      <c r="AE60" s="10">
        <v>3</v>
      </c>
      <c r="AF60" s="10">
        <v>5</v>
      </c>
      <c r="AG60" s="10" t="s">
        <v>125</v>
      </c>
      <c r="AH60" s="10">
        <v>21</v>
      </c>
      <c r="AI60" s="10" t="s">
        <v>155</v>
      </c>
      <c r="AJ60" s="10" t="s">
        <v>128</v>
      </c>
      <c r="AK60" s="10" t="s">
        <v>129</v>
      </c>
      <c r="AL60" s="10" t="s">
        <v>155</v>
      </c>
      <c r="AM60" s="10">
        <v>0</v>
      </c>
      <c r="AN60" s="10" t="s">
        <v>131</v>
      </c>
      <c r="AO60" s="10" t="s">
        <v>132</v>
      </c>
      <c r="AP60" s="10" t="s">
        <v>133</v>
      </c>
      <c r="AQ60" s="10">
        <v>0</v>
      </c>
      <c r="AR60" s="10">
        <v>0</v>
      </c>
      <c r="AS60" s="10">
        <v>0</v>
      </c>
      <c r="AT60" s="10" t="s">
        <v>134</v>
      </c>
      <c r="AU60" s="10" t="s">
        <v>156</v>
      </c>
      <c r="AV60" s="10" t="s">
        <v>136</v>
      </c>
      <c r="AW60" s="10" t="s">
        <v>564</v>
      </c>
      <c r="AX60" s="10" t="s">
        <v>564</v>
      </c>
      <c r="AY60" s="10" t="s">
        <v>159</v>
      </c>
      <c r="AZ60" s="10" t="s">
        <v>133</v>
      </c>
      <c r="BA60" s="10" t="s">
        <v>139</v>
      </c>
      <c r="BB60" s="10"/>
      <c r="BC60" s="10">
        <v>3</v>
      </c>
      <c r="BD60" s="10">
        <v>0</v>
      </c>
      <c r="BE60" s="10">
        <v>3</v>
      </c>
      <c r="BF60" s="10">
        <v>0</v>
      </c>
      <c r="BG60" s="10">
        <v>533919</v>
      </c>
      <c r="BH60" s="10" t="s">
        <v>565</v>
      </c>
      <c r="BI60" s="10" t="s">
        <v>566</v>
      </c>
      <c r="BJ60" s="10" t="s">
        <v>567</v>
      </c>
      <c r="BK60" s="11">
        <v>33787</v>
      </c>
      <c r="BL60" s="10">
        <v>32</v>
      </c>
      <c r="BM60" s="10" t="s">
        <v>143</v>
      </c>
      <c r="BN60" s="10" t="s">
        <v>146</v>
      </c>
      <c r="BO60" s="9">
        <v>5</v>
      </c>
      <c r="BP60" s="9">
        <v>0</v>
      </c>
      <c r="BQ60" s="10">
        <v>0</v>
      </c>
      <c r="BR60" s="9">
        <v>109</v>
      </c>
      <c r="BS60" s="9">
        <v>0</v>
      </c>
      <c r="BT60" s="9">
        <v>25</v>
      </c>
      <c r="BU60" s="9">
        <v>0</v>
      </c>
      <c r="BV60" s="9">
        <v>0</v>
      </c>
      <c r="BW60" s="10"/>
      <c r="BX60" s="10">
        <v>0</v>
      </c>
      <c r="BY60" s="10">
        <v>0</v>
      </c>
      <c r="BZ60" s="9">
        <v>545</v>
      </c>
      <c r="CA60" s="9">
        <v>427.28000831603998</v>
      </c>
      <c r="CB60" s="10">
        <v>0</v>
      </c>
      <c r="CC60" s="10">
        <v>39</v>
      </c>
      <c r="CD60" s="10">
        <v>39</v>
      </c>
      <c r="CE60" s="10">
        <v>125</v>
      </c>
      <c r="CF60" s="10">
        <v>0</v>
      </c>
      <c r="CG60" s="10">
        <v>0</v>
      </c>
      <c r="CH60" s="10">
        <v>0</v>
      </c>
      <c r="CI60" s="10">
        <v>0</v>
      </c>
      <c r="CJ60" s="10">
        <v>0</v>
      </c>
      <c r="CK60" s="10">
        <v>0</v>
      </c>
      <c r="CL60" s="10">
        <v>0</v>
      </c>
      <c r="CM60" s="10">
        <v>0</v>
      </c>
      <c r="CN60" s="10">
        <v>0</v>
      </c>
      <c r="CO60" s="10">
        <v>0</v>
      </c>
      <c r="CP60" s="10">
        <v>0</v>
      </c>
      <c r="CQ60" s="9">
        <v>109</v>
      </c>
      <c r="CR60" s="9">
        <v>0</v>
      </c>
      <c r="CS60" s="10">
        <v>95.85</v>
      </c>
      <c r="CT60" s="10">
        <v>204.85</v>
      </c>
      <c r="CU60" s="9">
        <v>748</v>
      </c>
      <c r="CV60" s="9">
        <v>639</v>
      </c>
      <c r="CW60" s="9">
        <v>733.04001426696698</v>
      </c>
      <c r="CX60" s="9">
        <v>626.22001218795697</v>
      </c>
      <c r="CY60" s="9">
        <v>748</v>
      </c>
      <c r="CZ60" s="9">
        <v>639</v>
      </c>
      <c r="DA60" s="9">
        <v>733.04001426696698</v>
      </c>
      <c r="DB60" s="9">
        <v>626.22001218795697</v>
      </c>
      <c r="DC60" s="10">
        <v>748</v>
      </c>
      <c r="DD60" s="10">
        <v>204.85</v>
      </c>
      <c r="DE60" s="9">
        <v>0</v>
      </c>
      <c r="DF60" s="9">
        <v>0</v>
      </c>
      <c r="DG60" s="9" t="s">
        <v>146</v>
      </c>
      <c r="DH60" s="10" t="s">
        <v>568</v>
      </c>
      <c r="DI60" s="10"/>
      <c r="DJ60" s="12">
        <v>45288.409548611111</v>
      </c>
      <c r="DK60" s="10" t="s">
        <v>568</v>
      </c>
      <c r="DL60" s="10">
        <v>513</v>
      </c>
      <c r="DM60" s="10">
        <v>2</v>
      </c>
      <c r="DN60" s="10" t="s">
        <v>191</v>
      </c>
      <c r="DO60" s="10" t="s">
        <v>569</v>
      </c>
      <c r="DP60" s="10" t="s">
        <v>570</v>
      </c>
      <c r="DQ60" s="10" t="s">
        <v>358</v>
      </c>
      <c r="DR60" s="10" t="s">
        <v>167</v>
      </c>
      <c r="DS60" s="10" t="s">
        <v>444</v>
      </c>
      <c r="DT60" s="10" t="s">
        <v>445</v>
      </c>
      <c r="DU60" s="10">
        <v>2</v>
      </c>
      <c r="DV60" s="10">
        <v>9</v>
      </c>
      <c r="DW60" s="10" t="s">
        <v>571</v>
      </c>
      <c r="DX60" s="10" t="s">
        <v>152</v>
      </c>
      <c r="DY60" s="10">
        <v>24.7526039236899</v>
      </c>
      <c r="DZ60" s="10">
        <v>46.634174063801701</v>
      </c>
      <c r="EA60" s="10" t="s">
        <v>571</v>
      </c>
      <c r="EB60" s="10" t="s">
        <v>153</v>
      </c>
      <c r="EC60" s="10">
        <v>24.7525804793171</v>
      </c>
      <c r="ED60" s="10">
        <v>46.6341673582792</v>
      </c>
      <c r="EE60" s="10">
        <v>7</v>
      </c>
      <c r="EF60" s="10" t="s">
        <v>133</v>
      </c>
      <c r="EG60" s="10"/>
      <c r="EH60" s="10"/>
      <c r="EI60" s="25">
        <f t="shared" si="0"/>
        <v>545</v>
      </c>
      <c r="EJ60" s="25">
        <f t="shared" si="24"/>
        <v>0.98000001907348522</v>
      </c>
      <c r="EK60" s="27">
        <f t="shared" si="23"/>
        <v>427.28000831603953</v>
      </c>
      <c r="EL60" s="21">
        <f t="shared" si="8"/>
        <v>-4.5474735088646412E-13</v>
      </c>
      <c r="EM60" s="25">
        <f>SUM(BZ60,CB60:CO60)</f>
        <v>748</v>
      </c>
      <c r="EN60" s="21">
        <f>EM60-CU60</f>
        <v>0</v>
      </c>
      <c r="EO60" s="25">
        <f t="shared" si="9"/>
        <v>639</v>
      </c>
      <c r="EP60" s="21">
        <f t="shared" si="10"/>
        <v>0</v>
      </c>
      <c r="EQ60" s="21" t="str">
        <f t="shared" si="3"/>
        <v>okay</v>
      </c>
      <c r="ER60" s="9">
        <f t="shared" si="11"/>
        <v>134</v>
      </c>
      <c r="ES60" s="9">
        <f t="shared" si="4"/>
        <v>0</v>
      </c>
      <c r="ET60" s="9">
        <f t="shared" si="12"/>
        <v>0</v>
      </c>
      <c r="EU60" s="9">
        <f t="shared" si="5"/>
        <v>0</v>
      </c>
      <c r="EV60" s="3">
        <f t="shared" si="13"/>
        <v>0</v>
      </c>
      <c r="EW60" s="21">
        <f t="shared" si="14"/>
        <v>0</v>
      </c>
      <c r="EX60" s="22">
        <f t="shared" si="6"/>
        <v>748</v>
      </c>
      <c r="EY60" s="22">
        <f>ET60</f>
        <v>0</v>
      </c>
      <c r="EZ60" s="22">
        <f>EU60</f>
        <v>0</v>
      </c>
      <c r="FA60" s="22">
        <f t="shared" si="15"/>
        <v>0</v>
      </c>
      <c r="FB60" s="22">
        <f t="shared" si="16"/>
        <v>748</v>
      </c>
      <c r="FC60" s="21">
        <f t="shared" si="17"/>
        <v>0</v>
      </c>
      <c r="FD60" s="22">
        <f t="shared" si="18"/>
        <v>748</v>
      </c>
      <c r="FE60" s="22">
        <f t="shared" si="19"/>
        <v>0</v>
      </c>
      <c r="FF60" s="22">
        <f t="shared" si="20"/>
        <v>109</v>
      </c>
      <c r="FG60" s="22">
        <f t="shared" si="21"/>
        <v>109</v>
      </c>
      <c r="FH60" s="22">
        <f t="shared" si="7"/>
        <v>639</v>
      </c>
      <c r="FI60" s="23">
        <f t="shared" si="22"/>
        <v>0</v>
      </c>
    </row>
    <row r="61" spans="1:165" x14ac:dyDescent="0.25">
      <c r="A61">
        <v>243907</v>
      </c>
      <c r="B61" t="s">
        <v>572</v>
      </c>
      <c r="C61" s="1">
        <v>45304</v>
      </c>
      <c r="D61" s="2">
        <v>45304.794999999998</v>
      </c>
      <c r="E61">
        <v>2024</v>
      </c>
      <c r="F61" t="s">
        <v>1749</v>
      </c>
      <c r="G61">
        <v>1</v>
      </c>
      <c r="H61">
        <v>13</v>
      </c>
      <c r="I61">
        <v>2</v>
      </c>
      <c r="J61">
        <v>7</v>
      </c>
      <c r="K61" t="s">
        <v>126</v>
      </c>
      <c r="L61">
        <v>19</v>
      </c>
      <c r="M61">
        <v>1</v>
      </c>
      <c r="N61">
        <v>1</v>
      </c>
      <c r="O61" s="1">
        <v>45304</v>
      </c>
      <c r="P61" s="2">
        <v>45304.958333333336</v>
      </c>
      <c r="Q61">
        <v>2024</v>
      </c>
      <c r="R61" t="s">
        <v>1749</v>
      </c>
      <c r="S61">
        <v>1</v>
      </c>
      <c r="T61">
        <v>13</v>
      </c>
      <c r="U61">
        <v>2</v>
      </c>
      <c r="V61">
        <v>7</v>
      </c>
      <c r="W61" t="s">
        <v>126</v>
      </c>
      <c r="X61">
        <v>23</v>
      </c>
      <c r="Y61" s="1">
        <v>45305</v>
      </c>
      <c r="Z61" s="2">
        <v>45305.958333333336</v>
      </c>
      <c r="AA61">
        <v>2024</v>
      </c>
      <c r="AB61" t="s">
        <v>1749</v>
      </c>
      <c r="AC61">
        <v>1</v>
      </c>
      <c r="AD61">
        <v>14</v>
      </c>
      <c r="AE61">
        <v>2</v>
      </c>
      <c r="AF61">
        <v>1</v>
      </c>
      <c r="AG61" t="s">
        <v>172</v>
      </c>
      <c r="AH61">
        <v>23</v>
      </c>
      <c r="AI61" t="s">
        <v>155</v>
      </c>
      <c r="AJ61" t="s">
        <v>128</v>
      </c>
      <c r="AK61" t="s">
        <v>129</v>
      </c>
      <c r="AL61" t="s">
        <v>155</v>
      </c>
      <c r="AM61">
        <v>0</v>
      </c>
      <c r="AN61" t="s">
        <v>131</v>
      </c>
      <c r="AO61" t="s">
        <v>132</v>
      </c>
      <c r="AP61" t="s">
        <v>133</v>
      </c>
      <c r="AQ61">
        <v>0</v>
      </c>
      <c r="AR61">
        <v>0</v>
      </c>
      <c r="AS61">
        <v>0</v>
      </c>
      <c r="AT61" t="s">
        <v>134</v>
      </c>
      <c r="AU61" t="s">
        <v>156</v>
      </c>
      <c r="AV61" t="s">
        <v>157</v>
      </c>
      <c r="AW61" t="s">
        <v>133</v>
      </c>
      <c r="AX61" t="s">
        <v>158</v>
      </c>
      <c r="AY61" t="s">
        <v>159</v>
      </c>
      <c r="AZ61" t="s">
        <v>133</v>
      </c>
      <c r="BA61" t="s">
        <v>146</v>
      </c>
      <c r="BC61">
        <v>1</v>
      </c>
      <c r="BD61">
        <v>0</v>
      </c>
      <c r="BE61">
        <v>1</v>
      </c>
      <c r="BF61">
        <v>0</v>
      </c>
      <c r="BG61">
        <v>389986</v>
      </c>
      <c r="BH61" t="s">
        <v>573</v>
      </c>
      <c r="BI61" t="s">
        <v>574</v>
      </c>
      <c r="BJ61" t="s">
        <v>575</v>
      </c>
      <c r="BK61" s="1">
        <v>33787</v>
      </c>
      <c r="BL61">
        <v>32</v>
      </c>
      <c r="BM61" t="s">
        <v>143</v>
      </c>
      <c r="BN61" t="s">
        <v>146</v>
      </c>
      <c r="BO61" s="3">
        <v>1</v>
      </c>
      <c r="BP61" s="3">
        <v>0</v>
      </c>
      <c r="BQ61">
        <v>0</v>
      </c>
      <c r="BR61" s="3">
        <v>118.8</v>
      </c>
      <c r="BS61" s="3">
        <v>0</v>
      </c>
      <c r="BT61" s="3">
        <v>25</v>
      </c>
      <c r="BU61" s="3">
        <v>0</v>
      </c>
      <c r="BV61" s="3">
        <v>0</v>
      </c>
      <c r="BW61" t="s">
        <v>144</v>
      </c>
      <c r="BX61">
        <v>0</v>
      </c>
      <c r="BY61">
        <v>0</v>
      </c>
      <c r="BZ61" s="3">
        <v>118.8</v>
      </c>
      <c r="CA61" s="3">
        <v>118.800003051757</v>
      </c>
      <c r="CB61">
        <v>0</v>
      </c>
      <c r="CC61">
        <v>0</v>
      </c>
      <c r="CD61">
        <v>0</v>
      </c>
      <c r="CE61">
        <v>25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 s="3">
        <v>0</v>
      </c>
      <c r="CR61" s="3">
        <v>0</v>
      </c>
      <c r="CS61">
        <v>7.19</v>
      </c>
      <c r="CT61">
        <v>19.79</v>
      </c>
      <c r="CU61" s="3">
        <v>143.80000000000001</v>
      </c>
      <c r="CV61" s="5">
        <v>143.80000000000001</v>
      </c>
      <c r="CW61" s="5">
        <v>143.80000000000001</v>
      </c>
      <c r="CX61" s="5">
        <v>143.80000000000001</v>
      </c>
      <c r="CY61" s="3">
        <v>143.80000000000001</v>
      </c>
      <c r="CZ61" s="3">
        <v>143.80000000000001</v>
      </c>
      <c r="DA61" s="3">
        <v>143.80000000000001</v>
      </c>
      <c r="DB61" s="3">
        <v>143.80000000000001</v>
      </c>
      <c r="DC61">
        <v>143.80000000000001</v>
      </c>
      <c r="DD61">
        <v>19.79</v>
      </c>
      <c r="DE61" s="3">
        <v>0</v>
      </c>
      <c r="DF61" s="3">
        <v>0</v>
      </c>
      <c r="DG61" s="3" t="s">
        <v>146</v>
      </c>
      <c r="DH61" t="s">
        <v>133</v>
      </c>
      <c r="DJ61" s="2">
        <v>1.5</v>
      </c>
      <c r="DK61" t="s">
        <v>133</v>
      </c>
      <c r="DL61">
        <v>439</v>
      </c>
      <c r="DM61">
        <v>1</v>
      </c>
      <c r="DN61" t="s">
        <v>308</v>
      </c>
      <c r="DO61" t="s">
        <v>309</v>
      </c>
      <c r="DP61" t="s">
        <v>310</v>
      </c>
      <c r="DQ61" t="s">
        <v>311</v>
      </c>
      <c r="DR61" t="s">
        <v>167</v>
      </c>
      <c r="DS61" t="s">
        <v>143</v>
      </c>
      <c r="DT61" t="s">
        <v>150</v>
      </c>
      <c r="DU61">
        <v>1</v>
      </c>
      <c r="DV61">
        <v>2</v>
      </c>
      <c r="DW61" t="s">
        <v>576</v>
      </c>
      <c r="DX61" t="s">
        <v>338</v>
      </c>
      <c r="DY61">
        <v>24.470625999999999</v>
      </c>
      <c r="DZ61">
        <v>54.372385999999999</v>
      </c>
      <c r="EA61" t="s">
        <v>576</v>
      </c>
      <c r="EB61" t="s">
        <v>338</v>
      </c>
      <c r="EC61">
        <v>24.456305499999999</v>
      </c>
      <c r="ED61">
        <v>54.338587500000003</v>
      </c>
      <c r="EE61">
        <v>8</v>
      </c>
      <c r="EF61" t="s">
        <v>577</v>
      </c>
      <c r="EI61" s="25">
        <f t="shared" si="0"/>
        <v>118.8</v>
      </c>
      <c r="EJ61" s="25">
        <f t="shared" si="24"/>
        <v>1</v>
      </c>
      <c r="EK61" s="27">
        <f t="shared" si="23"/>
        <v>118.8</v>
      </c>
      <c r="EL61" s="21">
        <f t="shared" si="8"/>
        <v>-3.0517570053234522E-6</v>
      </c>
      <c r="EM61" s="25">
        <f>SUM(BZ61,CB61:CO61)</f>
        <v>143.80000000000001</v>
      </c>
      <c r="EN61" s="21">
        <f>EM61-CU61</f>
        <v>0</v>
      </c>
      <c r="EO61" s="25">
        <f t="shared" si="9"/>
        <v>143.80000000000001</v>
      </c>
      <c r="EP61" s="21">
        <f t="shared" si="10"/>
        <v>0</v>
      </c>
      <c r="EQ61" s="21" t="str">
        <f t="shared" si="3"/>
        <v>okay</v>
      </c>
      <c r="ER61" s="3">
        <f t="shared" si="11"/>
        <v>143.80000000000001</v>
      </c>
      <c r="ES61" s="3">
        <f t="shared" si="4"/>
        <v>0</v>
      </c>
      <c r="ET61" s="3">
        <f t="shared" si="12"/>
        <v>0</v>
      </c>
      <c r="EU61" s="3">
        <f t="shared" si="5"/>
        <v>0</v>
      </c>
      <c r="EV61" s="3">
        <f t="shared" si="13"/>
        <v>0</v>
      </c>
      <c r="EW61" s="21">
        <f t="shared" si="14"/>
        <v>0</v>
      </c>
      <c r="EX61" s="19">
        <f t="shared" si="6"/>
        <v>143.80000000000001</v>
      </c>
      <c r="EY61" s="19">
        <f>ET61</f>
        <v>0</v>
      </c>
      <c r="EZ61" s="19">
        <f>EU61</f>
        <v>0</v>
      </c>
      <c r="FA61" s="19">
        <f t="shared" si="15"/>
        <v>0</v>
      </c>
      <c r="FB61" s="19">
        <f t="shared" si="16"/>
        <v>143.80000000000001</v>
      </c>
      <c r="FC61" s="21">
        <f t="shared" si="17"/>
        <v>0</v>
      </c>
      <c r="FD61" s="19">
        <f t="shared" si="18"/>
        <v>143.80000000000001</v>
      </c>
      <c r="FE61" s="19">
        <f t="shared" si="19"/>
        <v>0</v>
      </c>
      <c r="FF61" s="19">
        <f t="shared" si="20"/>
        <v>0</v>
      </c>
      <c r="FG61" s="19">
        <f t="shared" si="21"/>
        <v>0</v>
      </c>
      <c r="FH61" s="19">
        <f t="shared" si="7"/>
        <v>143.80000000000001</v>
      </c>
      <c r="FI61" s="21">
        <f t="shared" si="22"/>
        <v>0</v>
      </c>
    </row>
    <row r="62" spans="1:165" x14ac:dyDescent="0.25">
      <c r="A62">
        <v>243955</v>
      </c>
      <c r="B62" t="s">
        <v>578</v>
      </c>
      <c r="C62" s="1">
        <v>45304</v>
      </c>
      <c r="D62" s="2">
        <v>45304.937858796293</v>
      </c>
      <c r="E62">
        <v>2024</v>
      </c>
      <c r="F62" t="s">
        <v>1749</v>
      </c>
      <c r="G62">
        <v>1</v>
      </c>
      <c r="H62">
        <v>13</v>
      </c>
      <c r="I62">
        <v>2</v>
      </c>
      <c r="J62">
        <v>7</v>
      </c>
      <c r="K62" t="s">
        <v>126</v>
      </c>
      <c r="L62">
        <v>22</v>
      </c>
      <c r="M62">
        <v>1</v>
      </c>
      <c r="N62">
        <v>1</v>
      </c>
      <c r="O62" s="1">
        <v>45305</v>
      </c>
      <c r="P62" s="2">
        <v>45305.743055555555</v>
      </c>
      <c r="Q62">
        <v>2024</v>
      </c>
      <c r="R62" t="s">
        <v>1749</v>
      </c>
      <c r="S62">
        <v>1</v>
      </c>
      <c r="T62">
        <v>14</v>
      </c>
      <c r="U62">
        <v>2</v>
      </c>
      <c r="V62">
        <v>1</v>
      </c>
      <c r="W62" t="s">
        <v>172</v>
      </c>
      <c r="X62">
        <v>17</v>
      </c>
      <c r="Y62" s="1">
        <v>45308</v>
      </c>
      <c r="Z62" s="2">
        <v>45308.729166666664</v>
      </c>
      <c r="AA62">
        <v>2024</v>
      </c>
      <c r="AB62" t="s">
        <v>1749</v>
      </c>
      <c r="AC62">
        <v>1</v>
      </c>
      <c r="AD62">
        <v>17</v>
      </c>
      <c r="AE62">
        <v>3</v>
      </c>
      <c r="AF62">
        <v>4</v>
      </c>
      <c r="AG62" t="s">
        <v>226</v>
      </c>
      <c r="AH62">
        <v>17</v>
      </c>
      <c r="AI62" t="s">
        <v>127</v>
      </c>
      <c r="AJ62" t="s">
        <v>128</v>
      </c>
      <c r="AK62" t="s">
        <v>129</v>
      </c>
      <c r="AL62" t="s">
        <v>173</v>
      </c>
      <c r="AM62">
        <v>1</v>
      </c>
      <c r="AN62" t="s">
        <v>131</v>
      </c>
      <c r="AO62" t="s">
        <v>132</v>
      </c>
      <c r="AP62" t="s">
        <v>133</v>
      </c>
      <c r="AQ62">
        <v>0</v>
      </c>
      <c r="AR62">
        <v>0</v>
      </c>
      <c r="AS62">
        <v>0</v>
      </c>
      <c r="AT62" t="s">
        <v>134</v>
      </c>
      <c r="AU62" t="s">
        <v>156</v>
      </c>
      <c r="AV62" t="s">
        <v>136</v>
      </c>
      <c r="AW62" t="s">
        <v>272</v>
      </c>
      <c r="AX62" t="s">
        <v>272</v>
      </c>
      <c r="AY62" t="s">
        <v>159</v>
      </c>
      <c r="AZ62" t="s">
        <v>133</v>
      </c>
      <c r="BA62" t="s">
        <v>146</v>
      </c>
      <c r="BC62">
        <v>1</v>
      </c>
      <c r="BD62">
        <v>0</v>
      </c>
      <c r="BE62">
        <v>1</v>
      </c>
      <c r="BF62">
        <v>0</v>
      </c>
      <c r="BG62">
        <v>555592</v>
      </c>
      <c r="BH62" t="s">
        <v>579</v>
      </c>
      <c r="BI62" t="s">
        <v>580</v>
      </c>
      <c r="BJ62" t="s">
        <v>581</v>
      </c>
      <c r="BK62" s="1">
        <v>33787</v>
      </c>
      <c r="BL62">
        <v>32</v>
      </c>
      <c r="BM62" t="s">
        <v>143</v>
      </c>
      <c r="BN62" t="s">
        <v>146</v>
      </c>
      <c r="BO62" s="3">
        <v>3</v>
      </c>
      <c r="BP62" s="3">
        <v>0</v>
      </c>
      <c r="BQ62">
        <v>0</v>
      </c>
      <c r="BR62" s="3">
        <v>166.8</v>
      </c>
      <c r="BS62" s="3">
        <v>22</v>
      </c>
      <c r="BT62" s="3">
        <v>25</v>
      </c>
      <c r="BU62" s="3">
        <v>0</v>
      </c>
      <c r="BV62" s="3">
        <v>0</v>
      </c>
      <c r="BW62" t="s">
        <v>144</v>
      </c>
      <c r="BX62">
        <v>0</v>
      </c>
      <c r="BY62">
        <v>0</v>
      </c>
      <c r="BZ62" s="3">
        <v>500.4</v>
      </c>
      <c r="CA62" s="3">
        <v>500.40000915527298</v>
      </c>
      <c r="CB62">
        <v>0</v>
      </c>
      <c r="CC62">
        <v>39</v>
      </c>
      <c r="CD62">
        <v>39</v>
      </c>
      <c r="CE62">
        <v>75</v>
      </c>
      <c r="CF62">
        <v>66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66</v>
      </c>
      <c r="CQ62" s="3">
        <v>0</v>
      </c>
      <c r="CR62" s="3">
        <v>0</v>
      </c>
      <c r="CS62">
        <v>35.97</v>
      </c>
      <c r="CT62">
        <v>35.97</v>
      </c>
      <c r="CU62" s="3">
        <v>719.4</v>
      </c>
      <c r="CV62" s="5">
        <v>719.4</v>
      </c>
      <c r="CW62" s="5">
        <v>719.4</v>
      </c>
      <c r="CX62" s="5">
        <v>719.4</v>
      </c>
      <c r="CY62" s="3">
        <v>719.4</v>
      </c>
      <c r="CZ62" s="3">
        <v>719.4</v>
      </c>
      <c r="DA62" s="3">
        <v>719.4</v>
      </c>
      <c r="DB62" s="3">
        <v>719.4</v>
      </c>
      <c r="DC62">
        <v>719.4</v>
      </c>
      <c r="DD62">
        <v>35.97</v>
      </c>
      <c r="DE62" s="3">
        <v>0</v>
      </c>
      <c r="DF62" s="3">
        <v>0</v>
      </c>
      <c r="DG62" s="3" t="s">
        <v>146</v>
      </c>
      <c r="DH62" t="s">
        <v>133</v>
      </c>
      <c r="DJ62" s="2">
        <v>1.5</v>
      </c>
      <c r="DK62" t="s">
        <v>133</v>
      </c>
      <c r="DL62">
        <v>276</v>
      </c>
      <c r="DM62">
        <v>2</v>
      </c>
      <c r="DN62" t="s">
        <v>191</v>
      </c>
      <c r="DO62" t="s">
        <v>469</v>
      </c>
      <c r="DP62">
        <v>5</v>
      </c>
      <c r="DQ62" t="s">
        <v>277</v>
      </c>
      <c r="DR62" t="s">
        <v>167</v>
      </c>
      <c r="DS62" t="s">
        <v>143</v>
      </c>
      <c r="DT62" t="s">
        <v>168</v>
      </c>
      <c r="DU62">
        <v>1</v>
      </c>
      <c r="DV62">
        <v>1</v>
      </c>
      <c r="DW62" t="s">
        <v>582</v>
      </c>
      <c r="DX62" t="s">
        <v>152</v>
      </c>
      <c r="DY62">
        <v>25.173749699999899</v>
      </c>
      <c r="DZ62">
        <v>55.343746600000003</v>
      </c>
      <c r="EA62" t="s">
        <v>583</v>
      </c>
      <c r="EB62" t="s">
        <v>153</v>
      </c>
      <c r="EC62">
        <v>25.025906848191799</v>
      </c>
      <c r="ED62">
        <v>55.104263909160998</v>
      </c>
      <c r="EE62">
        <v>7</v>
      </c>
      <c r="EF62" t="s">
        <v>133</v>
      </c>
      <c r="EI62" s="25">
        <f t="shared" si="0"/>
        <v>500.40000000000003</v>
      </c>
      <c r="EJ62" s="25">
        <f t="shared" si="24"/>
        <v>1</v>
      </c>
      <c r="EK62" s="27">
        <f t="shared" si="23"/>
        <v>500.40000000000003</v>
      </c>
      <c r="EL62" s="21">
        <f t="shared" si="8"/>
        <v>-9.1552729486465978E-6</v>
      </c>
      <c r="EM62" s="25">
        <f>SUM(BZ62,CB62:CO62)</f>
        <v>719.4</v>
      </c>
      <c r="EN62" s="21">
        <f>EM62-CU62</f>
        <v>0</v>
      </c>
      <c r="EO62" s="25">
        <f t="shared" si="9"/>
        <v>719.4</v>
      </c>
      <c r="EP62" s="21">
        <f t="shared" si="10"/>
        <v>0</v>
      </c>
      <c r="EQ62" s="21" t="str">
        <f t="shared" si="3"/>
        <v>okay</v>
      </c>
      <c r="ER62" s="3">
        <f t="shared" si="11"/>
        <v>213.8</v>
      </c>
      <c r="ES62" s="3">
        <f t="shared" si="4"/>
        <v>0</v>
      </c>
      <c r="ET62" s="3">
        <f t="shared" si="12"/>
        <v>0</v>
      </c>
      <c r="EU62" s="3">
        <f t="shared" si="5"/>
        <v>0</v>
      </c>
      <c r="EV62" s="3">
        <f t="shared" si="13"/>
        <v>0</v>
      </c>
      <c r="EW62" s="21">
        <f t="shared" si="14"/>
        <v>0</v>
      </c>
      <c r="EX62" s="19">
        <f t="shared" si="6"/>
        <v>719.4</v>
      </c>
      <c r="EY62" s="19">
        <f>ET62</f>
        <v>0</v>
      </c>
      <c r="EZ62" s="19">
        <f>EU62</f>
        <v>0</v>
      </c>
      <c r="FA62" s="19">
        <f t="shared" si="15"/>
        <v>0</v>
      </c>
      <c r="FB62" s="19">
        <f t="shared" si="16"/>
        <v>719.4</v>
      </c>
      <c r="FC62" s="21">
        <f t="shared" si="17"/>
        <v>0</v>
      </c>
      <c r="FD62" s="19">
        <f t="shared" si="18"/>
        <v>719.4</v>
      </c>
      <c r="FE62" s="19">
        <f t="shared" si="19"/>
        <v>0</v>
      </c>
      <c r="FF62" s="19">
        <f t="shared" si="20"/>
        <v>0</v>
      </c>
      <c r="FG62" s="19">
        <f t="shared" si="21"/>
        <v>0</v>
      </c>
      <c r="FH62" s="19">
        <f t="shared" si="7"/>
        <v>719.4</v>
      </c>
      <c r="FI62" s="21">
        <f t="shared" si="22"/>
        <v>0</v>
      </c>
    </row>
    <row r="63" spans="1:165" x14ac:dyDescent="0.25">
      <c r="A63">
        <v>244070</v>
      </c>
      <c r="B63">
        <v>4018416</v>
      </c>
      <c r="C63" s="1">
        <v>45305</v>
      </c>
      <c r="D63" s="2">
        <v>45305.671840277777</v>
      </c>
      <c r="E63">
        <v>2024</v>
      </c>
      <c r="F63" t="s">
        <v>1749</v>
      </c>
      <c r="G63">
        <v>1</v>
      </c>
      <c r="H63">
        <v>14</v>
      </c>
      <c r="I63">
        <v>2</v>
      </c>
      <c r="J63">
        <v>1</v>
      </c>
      <c r="K63" t="s">
        <v>172</v>
      </c>
      <c r="L63">
        <v>16</v>
      </c>
      <c r="M63">
        <v>1</v>
      </c>
      <c r="N63">
        <v>1</v>
      </c>
      <c r="O63" s="1">
        <v>45305</v>
      </c>
      <c r="P63" s="2">
        <v>45305.777777777781</v>
      </c>
      <c r="Q63">
        <v>2024</v>
      </c>
      <c r="R63" t="s">
        <v>1749</v>
      </c>
      <c r="S63">
        <v>1</v>
      </c>
      <c r="T63">
        <v>14</v>
      </c>
      <c r="U63">
        <v>2</v>
      </c>
      <c r="V63">
        <v>1</v>
      </c>
      <c r="W63" t="s">
        <v>172</v>
      </c>
      <c r="X63">
        <v>18</v>
      </c>
      <c r="Y63" s="1">
        <v>45315</v>
      </c>
      <c r="Z63" s="2">
        <v>45315.770833333336</v>
      </c>
      <c r="AA63">
        <v>2024</v>
      </c>
      <c r="AB63" t="s">
        <v>1749</v>
      </c>
      <c r="AC63">
        <v>1</v>
      </c>
      <c r="AD63">
        <v>24</v>
      </c>
      <c r="AE63">
        <v>4</v>
      </c>
      <c r="AF63">
        <v>4</v>
      </c>
      <c r="AG63" t="s">
        <v>226</v>
      </c>
      <c r="AH63">
        <v>18</v>
      </c>
      <c r="AI63" t="s">
        <v>155</v>
      </c>
      <c r="AJ63" t="s">
        <v>128</v>
      </c>
      <c r="AK63" t="s">
        <v>129</v>
      </c>
      <c r="AL63" t="s">
        <v>155</v>
      </c>
      <c r="AM63">
        <v>0</v>
      </c>
      <c r="AN63" t="s">
        <v>131</v>
      </c>
      <c r="AO63" t="s">
        <v>132</v>
      </c>
      <c r="AP63" t="s">
        <v>133</v>
      </c>
      <c r="AQ63">
        <v>0</v>
      </c>
      <c r="AR63">
        <v>0</v>
      </c>
      <c r="AS63">
        <v>0</v>
      </c>
      <c r="AT63" t="s">
        <v>134</v>
      </c>
      <c r="AU63" t="s">
        <v>205</v>
      </c>
      <c r="AV63" t="s">
        <v>136</v>
      </c>
      <c r="AW63" t="s">
        <v>324</v>
      </c>
      <c r="AX63" t="s">
        <v>324</v>
      </c>
      <c r="AY63" t="s">
        <v>159</v>
      </c>
      <c r="AZ63" t="s">
        <v>133</v>
      </c>
      <c r="BA63" t="s">
        <v>139</v>
      </c>
      <c r="BC63">
        <v>3</v>
      </c>
      <c r="BD63">
        <v>1</v>
      </c>
      <c r="BE63">
        <v>2</v>
      </c>
      <c r="BF63">
        <v>0</v>
      </c>
      <c r="BG63">
        <v>159925</v>
      </c>
      <c r="BH63" t="s">
        <v>584</v>
      </c>
      <c r="BI63" t="s">
        <v>585</v>
      </c>
      <c r="BJ63" t="s">
        <v>586</v>
      </c>
      <c r="BK63" s="1">
        <v>33787</v>
      </c>
      <c r="BL63">
        <v>32</v>
      </c>
      <c r="BM63" t="s">
        <v>143</v>
      </c>
      <c r="BN63" t="s">
        <v>146</v>
      </c>
      <c r="BO63" s="3">
        <v>10</v>
      </c>
      <c r="BP63" s="3">
        <v>5</v>
      </c>
      <c r="BQ63">
        <v>0</v>
      </c>
      <c r="BR63" s="3">
        <v>98.42</v>
      </c>
      <c r="BS63" s="3">
        <v>0</v>
      </c>
      <c r="BT63" s="3">
        <v>7.5</v>
      </c>
      <c r="BU63" s="3">
        <v>0</v>
      </c>
      <c r="BV63" s="3">
        <v>0</v>
      </c>
      <c r="BW63" t="s">
        <v>144</v>
      </c>
      <c r="BX63">
        <v>0</v>
      </c>
      <c r="BY63">
        <v>0</v>
      </c>
      <c r="BZ63" s="3">
        <v>984.2</v>
      </c>
      <c r="CA63" s="3">
        <v>492.09999084472599</v>
      </c>
      <c r="CB63">
        <v>0</v>
      </c>
      <c r="CC63">
        <v>39</v>
      </c>
      <c r="CD63">
        <v>39</v>
      </c>
      <c r="CE63">
        <v>75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 s="3">
        <v>0</v>
      </c>
      <c r="CR63" s="3">
        <v>0</v>
      </c>
      <c r="CS63">
        <v>56.86</v>
      </c>
      <c r="CT63">
        <v>56.86</v>
      </c>
      <c r="CU63" s="3">
        <v>1137.2</v>
      </c>
      <c r="CV63" s="5">
        <v>1137.2</v>
      </c>
      <c r="CW63" s="5">
        <v>1137.2</v>
      </c>
      <c r="CX63" s="5">
        <v>1137.2</v>
      </c>
      <c r="CY63" s="3">
        <v>607.60000915527303</v>
      </c>
      <c r="CZ63" s="3">
        <v>607.60000915527303</v>
      </c>
      <c r="DA63" s="3">
        <v>607.60000915527303</v>
      </c>
      <c r="DB63" s="3">
        <v>607.60000915527303</v>
      </c>
      <c r="DC63">
        <v>1137.2</v>
      </c>
      <c r="DD63">
        <v>56.86</v>
      </c>
      <c r="DE63" s="3">
        <v>529.59999084472599</v>
      </c>
      <c r="DF63" s="3">
        <v>529.59999084472599</v>
      </c>
      <c r="DG63" s="3" t="s">
        <v>139</v>
      </c>
      <c r="DH63" t="s">
        <v>133</v>
      </c>
      <c r="DJ63" s="2">
        <v>1.5</v>
      </c>
      <c r="DK63" t="s">
        <v>133</v>
      </c>
      <c r="DL63">
        <v>95</v>
      </c>
      <c r="DM63">
        <v>14</v>
      </c>
      <c r="DN63" t="s">
        <v>191</v>
      </c>
      <c r="DO63" t="s">
        <v>220</v>
      </c>
      <c r="DP63" t="s">
        <v>165</v>
      </c>
      <c r="DQ63" t="s">
        <v>133</v>
      </c>
      <c r="DR63" t="s">
        <v>133</v>
      </c>
      <c r="DS63" t="s">
        <v>143</v>
      </c>
      <c r="DT63" t="s">
        <v>168</v>
      </c>
      <c r="DU63">
        <v>1</v>
      </c>
      <c r="DV63">
        <v>1</v>
      </c>
      <c r="DW63" t="s">
        <v>587</v>
      </c>
      <c r="DX63" t="s">
        <v>152</v>
      </c>
      <c r="DY63">
        <v>24.845666530904399</v>
      </c>
      <c r="DZ63">
        <v>55.022817571662401</v>
      </c>
      <c r="EA63" t="s">
        <v>587</v>
      </c>
      <c r="EB63" t="s">
        <v>153</v>
      </c>
      <c r="EC63">
        <v>24.845666530904399</v>
      </c>
      <c r="ED63">
        <v>55.022817571662401</v>
      </c>
      <c r="EE63" t="s">
        <v>133</v>
      </c>
      <c r="EF63" t="s">
        <v>133</v>
      </c>
      <c r="EI63" s="25">
        <f t="shared" si="0"/>
        <v>492.1</v>
      </c>
      <c r="EJ63" s="25">
        <f t="shared" si="24"/>
        <v>1</v>
      </c>
      <c r="EK63" s="27">
        <f t="shared" si="23"/>
        <v>492.1</v>
      </c>
      <c r="EL63" s="21">
        <f t="shared" si="8"/>
        <v>9.1552740286715562E-6</v>
      </c>
      <c r="EM63" s="25">
        <f>SUM(BZ63,CB63:CO63)</f>
        <v>1137.2</v>
      </c>
      <c r="EN63" s="21">
        <f>EM63-CU63</f>
        <v>0</v>
      </c>
      <c r="EO63" s="25">
        <f t="shared" si="9"/>
        <v>1137.2</v>
      </c>
      <c r="EP63" s="21">
        <f t="shared" si="10"/>
        <v>0</v>
      </c>
      <c r="EQ63" s="21" t="str">
        <f t="shared" si="3"/>
        <v>okay</v>
      </c>
      <c r="ER63" s="3">
        <f t="shared" si="11"/>
        <v>105.92</v>
      </c>
      <c r="ES63" s="3">
        <f t="shared" si="4"/>
        <v>5</v>
      </c>
      <c r="ET63" s="3">
        <f t="shared" si="12"/>
        <v>529.6</v>
      </c>
      <c r="EU63" s="3">
        <f t="shared" si="5"/>
        <v>0</v>
      </c>
      <c r="EV63" s="3">
        <f t="shared" si="13"/>
        <v>529.6</v>
      </c>
      <c r="EW63" s="21">
        <f t="shared" si="14"/>
        <v>0</v>
      </c>
      <c r="EX63" s="19">
        <f t="shared" si="6"/>
        <v>1137.2</v>
      </c>
      <c r="EY63" s="19">
        <f>ET63</f>
        <v>529.6</v>
      </c>
      <c r="EZ63" s="19">
        <f>EU63</f>
        <v>0</v>
      </c>
      <c r="FA63" s="19">
        <f t="shared" si="15"/>
        <v>529.6</v>
      </c>
      <c r="FB63" s="19">
        <f t="shared" si="16"/>
        <v>607.6</v>
      </c>
      <c r="FC63" s="21">
        <f t="shared" si="17"/>
        <v>0</v>
      </c>
      <c r="FD63" s="19">
        <f t="shared" si="18"/>
        <v>1137.2</v>
      </c>
      <c r="FE63" s="19">
        <f t="shared" si="19"/>
        <v>529.6</v>
      </c>
      <c r="FF63" s="19">
        <f t="shared" si="20"/>
        <v>0</v>
      </c>
      <c r="FG63" s="19">
        <f t="shared" si="21"/>
        <v>529.6</v>
      </c>
      <c r="FH63" s="19">
        <f t="shared" si="7"/>
        <v>607.6</v>
      </c>
      <c r="FI63" s="21">
        <f t="shared" si="22"/>
        <v>0</v>
      </c>
    </row>
    <row r="64" spans="1:165" x14ac:dyDescent="0.25">
      <c r="A64">
        <v>244072</v>
      </c>
      <c r="B64" t="s">
        <v>588</v>
      </c>
      <c r="C64" s="1">
        <v>45305</v>
      </c>
      <c r="D64" s="2">
        <v>45305.683252314811</v>
      </c>
      <c r="E64">
        <v>2024</v>
      </c>
      <c r="F64" t="s">
        <v>1749</v>
      </c>
      <c r="G64">
        <v>1</v>
      </c>
      <c r="H64">
        <v>14</v>
      </c>
      <c r="I64">
        <v>2</v>
      </c>
      <c r="J64">
        <v>1</v>
      </c>
      <c r="K64" t="s">
        <v>172</v>
      </c>
      <c r="L64">
        <v>16</v>
      </c>
      <c r="M64">
        <v>1</v>
      </c>
      <c r="N64">
        <v>1</v>
      </c>
      <c r="O64" s="1">
        <v>45306</v>
      </c>
      <c r="P64" s="2">
        <v>45306.587500000001</v>
      </c>
      <c r="Q64">
        <v>2024</v>
      </c>
      <c r="R64" t="s">
        <v>1749</v>
      </c>
      <c r="S64">
        <v>1</v>
      </c>
      <c r="T64">
        <v>15</v>
      </c>
      <c r="U64">
        <v>3</v>
      </c>
      <c r="V64">
        <v>2</v>
      </c>
      <c r="W64" t="s">
        <v>124</v>
      </c>
      <c r="X64">
        <v>14</v>
      </c>
      <c r="Y64" s="1">
        <v>45360</v>
      </c>
      <c r="Z64" s="2">
        <v>45360.770833333336</v>
      </c>
      <c r="AA64">
        <v>2024</v>
      </c>
      <c r="AB64" t="s">
        <v>1749</v>
      </c>
      <c r="AC64">
        <v>3</v>
      </c>
      <c r="AD64">
        <v>9</v>
      </c>
      <c r="AE64">
        <v>10</v>
      </c>
      <c r="AF64">
        <v>7</v>
      </c>
      <c r="AG64" t="s">
        <v>126</v>
      </c>
      <c r="AH64">
        <v>18</v>
      </c>
      <c r="AI64" t="s">
        <v>127</v>
      </c>
      <c r="AJ64" t="s">
        <v>203</v>
      </c>
      <c r="AK64" t="s">
        <v>129</v>
      </c>
      <c r="AL64" t="s">
        <v>173</v>
      </c>
      <c r="AM64">
        <v>1</v>
      </c>
      <c r="AN64" t="s">
        <v>131</v>
      </c>
      <c r="AO64" t="s">
        <v>132</v>
      </c>
      <c r="AP64" t="s">
        <v>133</v>
      </c>
      <c r="AQ64">
        <v>0</v>
      </c>
      <c r="AR64">
        <v>0</v>
      </c>
      <c r="AS64">
        <v>0</v>
      </c>
      <c r="AT64" t="s">
        <v>134</v>
      </c>
      <c r="AU64" t="s">
        <v>135</v>
      </c>
      <c r="AV64" t="s">
        <v>157</v>
      </c>
      <c r="AW64" t="s">
        <v>133</v>
      </c>
      <c r="AX64" t="s">
        <v>158</v>
      </c>
      <c r="AY64" t="s">
        <v>159</v>
      </c>
      <c r="AZ64" t="s">
        <v>133</v>
      </c>
      <c r="BA64" t="s">
        <v>146</v>
      </c>
      <c r="BC64">
        <v>1</v>
      </c>
      <c r="BD64">
        <v>0</v>
      </c>
      <c r="BE64">
        <v>1</v>
      </c>
      <c r="BF64">
        <v>0</v>
      </c>
      <c r="BG64">
        <v>79966</v>
      </c>
      <c r="BH64" t="s">
        <v>589</v>
      </c>
      <c r="BI64" t="s">
        <v>590</v>
      </c>
      <c r="BJ64" t="s">
        <v>591</v>
      </c>
      <c r="BK64" s="1">
        <v>33787</v>
      </c>
      <c r="BL64">
        <v>32</v>
      </c>
      <c r="BM64" t="s">
        <v>143</v>
      </c>
      <c r="BN64" t="s">
        <v>139</v>
      </c>
      <c r="BO64" s="3">
        <v>54</v>
      </c>
      <c r="BP64" s="3">
        <v>10</v>
      </c>
      <c r="BQ64">
        <v>56.63</v>
      </c>
      <c r="BR64" s="3">
        <v>56.63</v>
      </c>
      <c r="BS64" s="3">
        <v>0</v>
      </c>
      <c r="BT64" s="3">
        <v>3.7962962962962901</v>
      </c>
      <c r="BU64" s="3">
        <v>0</v>
      </c>
      <c r="BV64" s="3">
        <v>0</v>
      </c>
      <c r="BW64" t="s">
        <v>144</v>
      </c>
      <c r="BX64">
        <v>56.63</v>
      </c>
      <c r="BY64" t="s">
        <v>145</v>
      </c>
      <c r="BZ64" s="3">
        <v>3058.02</v>
      </c>
      <c r="CA64" s="3">
        <v>2491.7200469970699</v>
      </c>
      <c r="CB64">
        <v>56.63</v>
      </c>
      <c r="CC64">
        <v>39</v>
      </c>
      <c r="CD64">
        <v>39</v>
      </c>
      <c r="CE64">
        <v>205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 s="3">
        <v>0</v>
      </c>
      <c r="CR64" s="3">
        <v>0</v>
      </c>
      <c r="CS64">
        <v>169.88650000000001</v>
      </c>
      <c r="CT64">
        <v>169.88650000000001</v>
      </c>
      <c r="CU64" s="3">
        <v>3397.65</v>
      </c>
      <c r="CV64" s="5">
        <v>3397.65</v>
      </c>
      <c r="CW64" s="5">
        <v>3397.65</v>
      </c>
      <c r="CX64" s="5">
        <v>3397.65</v>
      </c>
      <c r="CY64" s="3">
        <v>2793.3870263558802</v>
      </c>
      <c r="CZ64" s="3">
        <v>2793.3870263558802</v>
      </c>
      <c r="DA64" s="3">
        <v>2793.3870263558802</v>
      </c>
      <c r="DB64" s="3">
        <v>2793.3870263558802</v>
      </c>
      <c r="DC64">
        <v>3397.65</v>
      </c>
      <c r="DD64">
        <v>169.88650000000001</v>
      </c>
      <c r="DE64" s="3">
        <v>604.26297364411505</v>
      </c>
      <c r="DF64" s="3">
        <v>604.26297364411505</v>
      </c>
      <c r="DG64" s="3" t="s">
        <v>139</v>
      </c>
      <c r="DH64" t="s">
        <v>133</v>
      </c>
      <c r="DJ64" s="2">
        <v>1.5</v>
      </c>
      <c r="DK64" t="s">
        <v>133</v>
      </c>
      <c r="DL64">
        <v>96</v>
      </c>
      <c r="DM64">
        <v>2</v>
      </c>
      <c r="DN64" t="s">
        <v>163</v>
      </c>
      <c r="DO64" t="s">
        <v>164</v>
      </c>
      <c r="DP64" t="s">
        <v>165</v>
      </c>
      <c r="DQ64" t="s">
        <v>166</v>
      </c>
      <c r="DR64" t="s">
        <v>167</v>
      </c>
      <c r="DS64" t="s">
        <v>143</v>
      </c>
      <c r="DT64" t="s">
        <v>168</v>
      </c>
      <c r="DU64">
        <v>1</v>
      </c>
      <c r="DV64">
        <v>1</v>
      </c>
      <c r="DW64" t="s">
        <v>592</v>
      </c>
      <c r="DX64" t="s">
        <v>152</v>
      </c>
      <c r="DY64">
        <v>25.025891999999999</v>
      </c>
      <c r="DZ64">
        <v>55.1913129</v>
      </c>
      <c r="EA64" t="s">
        <v>592</v>
      </c>
      <c r="EB64" t="s">
        <v>153</v>
      </c>
      <c r="EC64">
        <v>25.025691150523901</v>
      </c>
      <c r="ED64">
        <v>55.191513486206503</v>
      </c>
      <c r="EE64">
        <v>7</v>
      </c>
      <c r="EF64" t="s">
        <v>133</v>
      </c>
      <c r="EI64" s="25">
        <f t="shared" si="0"/>
        <v>2491.7200000000003</v>
      </c>
      <c r="EJ64" s="25">
        <f t="shared" si="24"/>
        <v>1</v>
      </c>
      <c r="EK64" s="27">
        <f t="shared" si="23"/>
        <v>2491.7200000000003</v>
      </c>
      <c r="EL64" s="21">
        <f t="shared" si="8"/>
        <v>-4.6997069603094133E-5</v>
      </c>
      <c r="EM64" s="25">
        <f>SUM(BZ64,CB64:CO64)</f>
        <v>3397.65</v>
      </c>
      <c r="EN64" s="21">
        <f>EM64-CU64</f>
        <v>0</v>
      </c>
      <c r="EO64" s="25">
        <f t="shared" si="9"/>
        <v>3397.65</v>
      </c>
      <c r="EP64" s="21">
        <f t="shared" si="10"/>
        <v>0</v>
      </c>
      <c r="EQ64" s="21" t="str">
        <f t="shared" si="3"/>
        <v>okay</v>
      </c>
      <c r="ER64" s="3">
        <f t="shared" si="11"/>
        <v>60.426296296296293</v>
      </c>
      <c r="ES64" s="3">
        <f t="shared" si="4"/>
        <v>10</v>
      </c>
      <c r="ET64" s="3">
        <f t="shared" si="12"/>
        <v>604.26296296296289</v>
      </c>
      <c r="EU64" s="3">
        <f t="shared" si="5"/>
        <v>0</v>
      </c>
      <c r="EV64" s="3">
        <f t="shared" si="13"/>
        <v>604.26296296296289</v>
      </c>
      <c r="EW64" s="21">
        <f t="shared" si="14"/>
        <v>0</v>
      </c>
      <c r="EX64" s="19">
        <f t="shared" si="6"/>
        <v>3397.65</v>
      </c>
      <c r="EY64" s="19">
        <f>ET64</f>
        <v>604.26296296296289</v>
      </c>
      <c r="EZ64" s="19">
        <f>EU64</f>
        <v>0</v>
      </c>
      <c r="FA64" s="19">
        <f t="shared" si="15"/>
        <v>604.26296296296289</v>
      </c>
      <c r="FB64" s="19">
        <f t="shared" si="16"/>
        <v>2793.3870370370373</v>
      </c>
      <c r="FC64" s="21">
        <f t="shared" si="17"/>
        <v>0</v>
      </c>
      <c r="FD64" s="19">
        <f t="shared" si="18"/>
        <v>3397.65</v>
      </c>
      <c r="FE64" s="19">
        <f t="shared" si="19"/>
        <v>604.26296296296289</v>
      </c>
      <c r="FF64" s="19">
        <f t="shared" si="20"/>
        <v>0</v>
      </c>
      <c r="FG64" s="19">
        <f t="shared" si="21"/>
        <v>604.26296296296289</v>
      </c>
      <c r="FH64" s="19">
        <f t="shared" si="7"/>
        <v>2793.3870370370373</v>
      </c>
      <c r="FI64" s="21">
        <f t="shared" si="22"/>
        <v>0</v>
      </c>
    </row>
    <row r="65" spans="1:165" x14ac:dyDescent="0.25">
      <c r="A65">
        <v>244165</v>
      </c>
      <c r="B65" t="s">
        <v>593</v>
      </c>
      <c r="C65" s="1">
        <v>45306</v>
      </c>
      <c r="D65" s="2">
        <v>45306.390370370369</v>
      </c>
      <c r="E65">
        <v>2024</v>
      </c>
      <c r="F65" t="s">
        <v>1749</v>
      </c>
      <c r="G65">
        <v>1</v>
      </c>
      <c r="H65">
        <v>15</v>
      </c>
      <c r="I65">
        <v>3</v>
      </c>
      <c r="J65">
        <v>2</v>
      </c>
      <c r="K65" t="s">
        <v>124</v>
      </c>
      <c r="L65">
        <v>9</v>
      </c>
      <c r="M65">
        <v>1</v>
      </c>
      <c r="N65">
        <v>1</v>
      </c>
      <c r="O65" s="1">
        <v>45306</v>
      </c>
      <c r="P65" s="2">
        <v>45306.760416666664</v>
      </c>
      <c r="Q65">
        <v>2024</v>
      </c>
      <c r="R65" t="s">
        <v>1749</v>
      </c>
      <c r="S65">
        <v>1</v>
      </c>
      <c r="T65">
        <v>15</v>
      </c>
      <c r="U65">
        <v>3</v>
      </c>
      <c r="V65">
        <v>2</v>
      </c>
      <c r="W65" t="s">
        <v>124</v>
      </c>
      <c r="X65">
        <v>18</v>
      </c>
      <c r="Y65" s="1">
        <v>45336</v>
      </c>
      <c r="Z65" s="2">
        <v>45336.767361111109</v>
      </c>
      <c r="AA65">
        <v>2024</v>
      </c>
      <c r="AB65" t="s">
        <v>1749</v>
      </c>
      <c r="AC65">
        <v>2</v>
      </c>
      <c r="AD65">
        <v>14</v>
      </c>
      <c r="AE65">
        <v>7</v>
      </c>
      <c r="AF65">
        <v>4</v>
      </c>
      <c r="AG65" t="s">
        <v>226</v>
      </c>
      <c r="AH65">
        <v>18</v>
      </c>
      <c r="AI65" t="s">
        <v>155</v>
      </c>
      <c r="AJ65" t="s">
        <v>128</v>
      </c>
      <c r="AK65" t="s">
        <v>129</v>
      </c>
      <c r="AL65" t="s">
        <v>155</v>
      </c>
      <c r="AM65">
        <v>0</v>
      </c>
      <c r="AN65" t="s">
        <v>131</v>
      </c>
      <c r="AO65" t="s">
        <v>132</v>
      </c>
      <c r="AP65" t="s">
        <v>133</v>
      </c>
      <c r="AQ65">
        <v>0</v>
      </c>
      <c r="AR65">
        <v>0</v>
      </c>
      <c r="AS65">
        <v>0</v>
      </c>
      <c r="AT65" t="s">
        <v>134</v>
      </c>
      <c r="AU65" t="s">
        <v>135</v>
      </c>
      <c r="AV65" t="s">
        <v>157</v>
      </c>
      <c r="AW65" t="s">
        <v>133</v>
      </c>
      <c r="AX65" t="s">
        <v>158</v>
      </c>
      <c r="AY65" t="s">
        <v>159</v>
      </c>
      <c r="AZ65" t="s">
        <v>133</v>
      </c>
      <c r="BA65" t="s">
        <v>146</v>
      </c>
      <c r="BC65">
        <v>1</v>
      </c>
      <c r="BD65">
        <v>0</v>
      </c>
      <c r="BE65">
        <v>1</v>
      </c>
      <c r="BF65">
        <v>0</v>
      </c>
      <c r="BG65">
        <v>549790</v>
      </c>
      <c r="BH65" t="s">
        <v>594</v>
      </c>
      <c r="BI65" t="s">
        <v>595</v>
      </c>
      <c r="BJ65" t="s">
        <v>596</v>
      </c>
      <c r="BK65" s="1">
        <v>33787</v>
      </c>
      <c r="BL65">
        <v>32</v>
      </c>
      <c r="BM65" t="s">
        <v>143</v>
      </c>
      <c r="BN65" t="s">
        <v>139</v>
      </c>
      <c r="BO65" s="3">
        <v>30</v>
      </c>
      <c r="BP65" s="3">
        <v>0</v>
      </c>
      <c r="BQ65">
        <v>0</v>
      </c>
      <c r="BR65" s="3">
        <v>73.3</v>
      </c>
      <c r="BS65" s="3">
        <v>6.63</v>
      </c>
      <c r="BT65" s="3">
        <v>6</v>
      </c>
      <c r="BU65" s="3">
        <v>0</v>
      </c>
      <c r="BV65" s="3">
        <v>0</v>
      </c>
      <c r="BW65" t="s">
        <v>144</v>
      </c>
      <c r="BX65">
        <v>73.3</v>
      </c>
      <c r="BY65" t="s">
        <v>145</v>
      </c>
      <c r="BZ65" s="3">
        <v>2199</v>
      </c>
      <c r="CA65" s="3">
        <v>1888.89509155273</v>
      </c>
      <c r="CB65">
        <v>0</v>
      </c>
      <c r="CC65">
        <v>0</v>
      </c>
      <c r="CD65">
        <v>0</v>
      </c>
      <c r="CE65">
        <v>180</v>
      </c>
      <c r="CF65">
        <v>198.9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198.9</v>
      </c>
      <c r="CQ65" s="3">
        <v>310.10500000000002</v>
      </c>
      <c r="CR65" s="3">
        <v>0</v>
      </c>
      <c r="CS65">
        <v>123.9</v>
      </c>
      <c r="CT65">
        <v>434.005</v>
      </c>
      <c r="CU65" s="3">
        <v>2577.9</v>
      </c>
      <c r="CV65" s="5">
        <v>2267.7950000000001</v>
      </c>
      <c r="CW65" s="5">
        <v>2577.9</v>
      </c>
      <c r="CX65" s="5">
        <v>2267.7950000000001</v>
      </c>
      <c r="CY65" s="3">
        <v>2577.9</v>
      </c>
      <c r="CZ65" s="3">
        <v>2267.7950000000001</v>
      </c>
      <c r="DA65" s="3">
        <v>2577.9</v>
      </c>
      <c r="DB65" s="3">
        <v>2267.7950000000001</v>
      </c>
      <c r="DC65">
        <v>2577.9</v>
      </c>
      <c r="DD65">
        <v>434.005</v>
      </c>
      <c r="DE65" s="3">
        <v>0</v>
      </c>
      <c r="DF65" s="3">
        <v>0</v>
      </c>
      <c r="DG65" s="3" t="s">
        <v>146</v>
      </c>
      <c r="DH65" t="s">
        <v>335</v>
      </c>
      <c r="DJ65" s="2">
        <v>45183.349745370368</v>
      </c>
      <c r="DK65" t="s">
        <v>335</v>
      </c>
      <c r="DL65">
        <v>442</v>
      </c>
      <c r="DM65">
        <v>3</v>
      </c>
      <c r="DN65" t="s">
        <v>147</v>
      </c>
      <c r="DO65" t="s">
        <v>245</v>
      </c>
      <c r="DP65" t="s">
        <v>261</v>
      </c>
      <c r="DQ65" t="s">
        <v>166</v>
      </c>
      <c r="DR65" t="s">
        <v>167</v>
      </c>
      <c r="DS65" t="s">
        <v>143</v>
      </c>
      <c r="DT65" t="s">
        <v>168</v>
      </c>
      <c r="DU65">
        <v>1</v>
      </c>
      <c r="DV65">
        <v>1</v>
      </c>
      <c r="DW65" t="s">
        <v>597</v>
      </c>
      <c r="DX65" t="s">
        <v>338</v>
      </c>
      <c r="DY65">
        <v>25.125516039792199</v>
      </c>
      <c r="DZ65">
        <v>55.381465285921699</v>
      </c>
      <c r="EA65" t="s">
        <v>597</v>
      </c>
      <c r="EB65" t="s">
        <v>338</v>
      </c>
      <c r="EC65">
        <v>25.124598270826102</v>
      </c>
      <c r="ED65">
        <v>55.380661734326999</v>
      </c>
      <c r="EE65">
        <v>1</v>
      </c>
      <c r="EF65" t="s">
        <v>598</v>
      </c>
      <c r="EI65" s="25">
        <f t="shared" si="0"/>
        <v>2199</v>
      </c>
      <c r="EJ65" s="25">
        <f t="shared" si="24"/>
        <v>1</v>
      </c>
      <c r="EK65" s="27">
        <f t="shared" si="23"/>
        <v>1888.895</v>
      </c>
      <c r="EL65" s="21">
        <f t="shared" si="8"/>
        <v>-9.1552730054900167E-5</v>
      </c>
      <c r="EM65" s="25">
        <f>SUM(BZ65,CB65:CO65)</f>
        <v>2577.9</v>
      </c>
      <c r="EN65" s="21">
        <f>EM65-CU65</f>
        <v>0</v>
      </c>
      <c r="EO65" s="25">
        <f t="shared" si="9"/>
        <v>2267.7950000000001</v>
      </c>
      <c r="EP65" s="21">
        <f t="shared" si="10"/>
        <v>0</v>
      </c>
      <c r="EQ65" s="21" t="str">
        <f t="shared" si="3"/>
        <v>okay</v>
      </c>
      <c r="ER65" s="3">
        <f t="shared" si="11"/>
        <v>85.929999999999993</v>
      </c>
      <c r="ES65" s="3">
        <f t="shared" si="4"/>
        <v>0</v>
      </c>
      <c r="ET65" s="3">
        <f t="shared" si="12"/>
        <v>0</v>
      </c>
      <c r="EU65" s="3">
        <f t="shared" si="5"/>
        <v>0</v>
      </c>
      <c r="EV65" s="3">
        <f t="shared" si="13"/>
        <v>0</v>
      </c>
      <c r="EW65" s="21">
        <f t="shared" si="14"/>
        <v>0</v>
      </c>
      <c r="EX65" s="19">
        <f t="shared" si="6"/>
        <v>2577.9</v>
      </c>
      <c r="EY65" s="19">
        <f>ET65</f>
        <v>0</v>
      </c>
      <c r="EZ65" s="19">
        <f>EU65</f>
        <v>0</v>
      </c>
      <c r="FA65" s="19">
        <f t="shared" si="15"/>
        <v>0</v>
      </c>
      <c r="FB65" s="19">
        <f t="shared" si="16"/>
        <v>2577.9</v>
      </c>
      <c r="FC65" s="21">
        <f t="shared" si="17"/>
        <v>0</v>
      </c>
      <c r="FD65" s="19">
        <f t="shared" si="18"/>
        <v>2577.9</v>
      </c>
      <c r="FE65" s="19">
        <f t="shared" si="19"/>
        <v>0</v>
      </c>
      <c r="FF65" s="19">
        <f t="shared" si="20"/>
        <v>310.10500000000002</v>
      </c>
      <c r="FG65" s="19">
        <f t="shared" si="21"/>
        <v>310.10500000000002</v>
      </c>
      <c r="FH65" s="19">
        <f t="shared" si="7"/>
        <v>2267.7950000000001</v>
      </c>
      <c r="FI65" s="21">
        <f t="shared" si="22"/>
        <v>0</v>
      </c>
    </row>
    <row r="66" spans="1:165" x14ac:dyDescent="0.25">
      <c r="A66" s="10">
        <v>244182</v>
      </c>
      <c r="B66" s="10" t="s">
        <v>599</v>
      </c>
      <c r="C66" s="11">
        <v>45306</v>
      </c>
      <c r="D66" s="12">
        <v>45306.433125000003</v>
      </c>
      <c r="E66" s="10">
        <v>2024</v>
      </c>
      <c r="F66" s="10" t="s">
        <v>1749</v>
      </c>
      <c r="G66" s="10">
        <v>1</v>
      </c>
      <c r="H66" s="10">
        <v>15</v>
      </c>
      <c r="I66" s="10">
        <v>3</v>
      </c>
      <c r="J66" s="10">
        <v>2</v>
      </c>
      <c r="K66" s="10" t="s">
        <v>124</v>
      </c>
      <c r="L66" s="10">
        <v>10</v>
      </c>
      <c r="M66" s="10">
        <v>1</v>
      </c>
      <c r="N66" s="10">
        <v>1</v>
      </c>
      <c r="O66" s="11">
        <v>45306</v>
      </c>
      <c r="P66" s="12">
        <v>45306.458333333336</v>
      </c>
      <c r="Q66" s="10">
        <v>2024</v>
      </c>
      <c r="R66" s="10" t="s">
        <v>1749</v>
      </c>
      <c r="S66" s="10">
        <v>1</v>
      </c>
      <c r="T66" s="10">
        <v>15</v>
      </c>
      <c r="U66" s="10">
        <v>3</v>
      </c>
      <c r="V66" s="10">
        <v>2</v>
      </c>
      <c r="W66" s="10" t="s">
        <v>124</v>
      </c>
      <c r="X66" s="10">
        <v>11</v>
      </c>
      <c r="Y66" s="11">
        <v>45307</v>
      </c>
      <c r="Z66" s="12">
        <v>45307.416666666664</v>
      </c>
      <c r="AA66" s="10">
        <v>2024</v>
      </c>
      <c r="AB66" s="10" t="s">
        <v>1749</v>
      </c>
      <c r="AC66" s="10">
        <v>1</v>
      </c>
      <c r="AD66" s="10">
        <v>16</v>
      </c>
      <c r="AE66" s="10">
        <v>3</v>
      </c>
      <c r="AF66" s="10">
        <v>3</v>
      </c>
      <c r="AG66" s="10" t="s">
        <v>171</v>
      </c>
      <c r="AH66" s="10">
        <v>10</v>
      </c>
      <c r="AI66" s="10" t="s">
        <v>155</v>
      </c>
      <c r="AJ66" s="10" t="s">
        <v>128</v>
      </c>
      <c r="AK66" s="10" t="s">
        <v>129</v>
      </c>
      <c r="AL66" s="10" t="s">
        <v>155</v>
      </c>
      <c r="AM66" s="10">
        <v>0</v>
      </c>
      <c r="AN66" s="10" t="s">
        <v>131</v>
      </c>
      <c r="AO66" s="10" t="s">
        <v>132</v>
      </c>
      <c r="AP66" s="10" t="s">
        <v>133</v>
      </c>
      <c r="AQ66" s="10">
        <v>0</v>
      </c>
      <c r="AR66" s="10">
        <v>0</v>
      </c>
      <c r="AS66" s="10">
        <v>0</v>
      </c>
      <c r="AT66" s="10" t="s">
        <v>134</v>
      </c>
      <c r="AU66" s="10" t="s">
        <v>156</v>
      </c>
      <c r="AV66" s="10" t="s">
        <v>157</v>
      </c>
      <c r="AW66" s="10" t="s">
        <v>133</v>
      </c>
      <c r="AX66" s="10" t="s">
        <v>158</v>
      </c>
      <c r="AY66" s="10" t="s">
        <v>159</v>
      </c>
      <c r="AZ66" s="10" t="s">
        <v>133</v>
      </c>
      <c r="BA66" s="10" t="s">
        <v>146</v>
      </c>
      <c r="BB66" s="10"/>
      <c r="BC66" s="10">
        <v>1</v>
      </c>
      <c r="BD66" s="10">
        <v>0</v>
      </c>
      <c r="BE66" s="10">
        <v>1</v>
      </c>
      <c r="BF66" s="10">
        <v>0</v>
      </c>
      <c r="BG66" s="10">
        <v>555254</v>
      </c>
      <c r="BH66" s="10" t="s">
        <v>600</v>
      </c>
      <c r="BI66" s="10" t="s">
        <v>601</v>
      </c>
      <c r="BJ66" s="10" t="s">
        <v>602</v>
      </c>
      <c r="BK66" s="11">
        <v>33787</v>
      </c>
      <c r="BL66" s="10">
        <v>32</v>
      </c>
      <c r="BM66" s="10" t="s">
        <v>143</v>
      </c>
      <c r="BN66" s="10" t="s">
        <v>146</v>
      </c>
      <c r="BO66" s="9">
        <v>1</v>
      </c>
      <c r="BP66" s="9">
        <v>0</v>
      </c>
      <c r="BQ66" s="10">
        <v>0</v>
      </c>
      <c r="BR66" s="9">
        <v>99</v>
      </c>
      <c r="BS66" s="9">
        <v>0</v>
      </c>
      <c r="BT66" s="9">
        <v>25</v>
      </c>
      <c r="BU66" s="9">
        <v>0</v>
      </c>
      <c r="BV66" s="9">
        <v>0</v>
      </c>
      <c r="BW66" s="10" t="s">
        <v>144</v>
      </c>
      <c r="BX66" s="10">
        <v>0</v>
      </c>
      <c r="BY66" s="10">
        <v>0</v>
      </c>
      <c r="BZ66" s="9">
        <v>99</v>
      </c>
      <c r="CA66" s="9">
        <v>0</v>
      </c>
      <c r="CB66" s="10">
        <v>0</v>
      </c>
      <c r="CC66" s="10">
        <v>0</v>
      </c>
      <c r="CD66" s="10">
        <v>0</v>
      </c>
      <c r="CE66" s="10">
        <v>25</v>
      </c>
      <c r="CF66" s="10">
        <v>0</v>
      </c>
      <c r="CG66" s="10">
        <v>0</v>
      </c>
      <c r="CH66" s="10">
        <v>0</v>
      </c>
      <c r="CI66" s="10">
        <v>0</v>
      </c>
      <c r="CJ66" s="10">
        <v>10</v>
      </c>
      <c r="CK66" s="10">
        <v>0</v>
      </c>
      <c r="CL66" s="10">
        <v>0</v>
      </c>
      <c r="CM66" s="10">
        <v>0</v>
      </c>
      <c r="CN66" s="10">
        <v>0</v>
      </c>
      <c r="CO66" s="10">
        <v>0</v>
      </c>
      <c r="CP66" s="10">
        <v>0</v>
      </c>
      <c r="CQ66" s="9">
        <v>99</v>
      </c>
      <c r="CR66" s="9">
        <v>0</v>
      </c>
      <c r="CS66" s="10">
        <v>1.75</v>
      </c>
      <c r="CT66" s="10">
        <v>100.75</v>
      </c>
      <c r="CU66" s="9">
        <v>134</v>
      </c>
      <c r="CV66" s="9">
        <v>35</v>
      </c>
      <c r="CW66" s="9">
        <v>134</v>
      </c>
      <c r="CX66" s="9">
        <v>35</v>
      </c>
      <c r="CY66" s="9">
        <v>134</v>
      </c>
      <c r="CZ66" s="9">
        <v>35</v>
      </c>
      <c r="DA66" s="9">
        <v>134</v>
      </c>
      <c r="DB66" s="9">
        <v>35</v>
      </c>
      <c r="DC66" s="10">
        <v>134</v>
      </c>
      <c r="DD66" s="10">
        <v>100.75</v>
      </c>
      <c r="DE66" s="9">
        <v>0</v>
      </c>
      <c r="DF66" s="9">
        <v>0</v>
      </c>
      <c r="DG66" s="9" t="s">
        <v>146</v>
      </c>
      <c r="DH66" s="10" t="s">
        <v>603</v>
      </c>
      <c r="DI66" s="10"/>
      <c r="DJ66" s="12">
        <v>45132.323449074072</v>
      </c>
      <c r="DK66" s="10" t="s">
        <v>604</v>
      </c>
      <c r="DL66" s="10">
        <v>96</v>
      </c>
      <c r="DM66" s="10">
        <v>2</v>
      </c>
      <c r="DN66" s="10" t="s">
        <v>163</v>
      </c>
      <c r="DO66" s="10" t="s">
        <v>164</v>
      </c>
      <c r="DP66" s="10" t="s">
        <v>193</v>
      </c>
      <c r="DQ66" s="10" t="s">
        <v>194</v>
      </c>
      <c r="DR66" s="10" t="s">
        <v>167</v>
      </c>
      <c r="DS66" s="10" t="s">
        <v>143</v>
      </c>
      <c r="DT66" s="10" t="s">
        <v>168</v>
      </c>
      <c r="DU66" s="10">
        <v>1</v>
      </c>
      <c r="DV66" s="10">
        <v>1</v>
      </c>
      <c r="DW66" s="10" t="s">
        <v>351</v>
      </c>
      <c r="DX66" s="10" t="s">
        <v>338</v>
      </c>
      <c r="DY66" s="10">
        <v>25.244469885490801</v>
      </c>
      <c r="DZ66" s="10">
        <v>55.311769837158302</v>
      </c>
      <c r="EA66" s="10" t="s">
        <v>351</v>
      </c>
      <c r="EB66" s="10" t="s">
        <v>338</v>
      </c>
      <c r="EC66" s="10">
        <v>25.2447987869805</v>
      </c>
      <c r="ED66" s="10">
        <v>55.313634276734398</v>
      </c>
      <c r="EE66" s="10">
        <v>8</v>
      </c>
      <c r="EF66" s="10" t="s">
        <v>605</v>
      </c>
      <c r="EI66" s="25">
        <f t="shared" ref="EI66:EI110" si="25">(BO66-BP66)*BR66</f>
        <v>99</v>
      </c>
      <c r="EJ66" s="25">
        <f t="shared" si="24"/>
        <v>1</v>
      </c>
      <c r="EK66" s="27">
        <f t="shared" si="23"/>
        <v>0</v>
      </c>
      <c r="EL66" s="21">
        <f t="shared" si="8"/>
        <v>0</v>
      </c>
      <c r="EM66" s="25">
        <f>SUM(BZ66,CB66:CO66)</f>
        <v>134</v>
      </c>
      <c r="EN66" s="21">
        <f>EM66-CU66</f>
        <v>0</v>
      </c>
      <c r="EO66" s="25">
        <f t="shared" si="9"/>
        <v>35</v>
      </c>
      <c r="EP66" s="21">
        <f t="shared" si="10"/>
        <v>0</v>
      </c>
      <c r="EQ66" s="21" t="str">
        <f t="shared" ref="EQ66:EQ129" si="26">IF(AND(DG66="no",DE66=0),"okay",IF(AND(DG66="yes",DE66&gt;0),"okay","wrong"))</f>
        <v>okay</v>
      </c>
      <c r="ER66" s="9">
        <f t="shared" si="11"/>
        <v>124</v>
      </c>
      <c r="ES66" s="9">
        <f t="shared" ref="ES66:ES129" si="27">BP66</f>
        <v>0</v>
      </c>
      <c r="ET66" s="9">
        <f t="shared" si="12"/>
        <v>0</v>
      </c>
      <c r="EU66" s="9">
        <f t="shared" ref="EU66:EU129" si="28">CR66</f>
        <v>0</v>
      </c>
      <c r="EV66" s="3">
        <f t="shared" si="13"/>
        <v>0</v>
      </c>
      <c r="EW66" s="21">
        <f t="shared" si="14"/>
        <v>0</v>
      </c>
      <c r="EX66" s="22">
        <f t="shared" ref="EX66:EX129" si="29">CU66</f>
        <v>134</v>
      </c>
      <c r="EY66" s="19">
        <f>ET66</f>
        <v>0</v>
      </c>
      <c r="EZ66" s="19">
        <f>EU66</f>
        <v>0</v>
      </c>
      <c r="FA66" s="22">
        <f t="shared" si="15"/>
        <v>0</v>
      </c>
      <c r="FB66" s="22">
        <f t="shared" si="16"/>
        <v>134</v>
      </c>
      <c r="FC66" s="21">
        <f t="shared" si="17"/>
        <v>0</v>
      </c>
      <c r="FD66" s="22">
        <f t="shared" si="18"/>
        <v>134</v>
      </c>
      <c r="FE66" s="22">
        <f t="shared" si="19"/>
        <v>0</v>
      </c>
      <c r="FF66" s="22">
        <f t="shared" si="20"/>
        <v>99</v>
      </c>
      <c r="FG66" s="22">
        <f t="shared" si="21"/>
        <v>99</v>
      </c>
      <c r="FH66" s="22">
        <f t="shared" ref="FH66:FH129" si="30">FD66-FG66</f>
        <v>35</v>
      </c>
      <c r="FI66" s="21">
        <f t="shared" si="22"/>
        <v>0</v>
      </c>
    </row>
    <row r="67" spans="1:165" x14ac:dyDescent="0.25">
      <c r="A67">
        <v>244210</v>
      </c>
      <c r="B67" t="s">
        <v>606</v>
      </c>
      <c r="C67" s="1">
        <v>45306</v>
      </c>
      <c r="D67" s="2">
        <v>45306.53833333333</v>
      </c>
      <c r="E67">
        <v>2024</v>
      </c>
      <c r="F67" t="s">
        <v>1749</v>
      </c>
      <c r="G67">
        <v>1</v>
      </c>
      <c r="H67">
        <v>15</v>
      </c>
      <c r="I67">
        <v>3</v>
      </c>
      <c r="J67">
        <v>2</v>
      </c>
      <c r="K67" t="s">
        <v>124</v>
      </c>
      <c r="L67">
        <v>12</v>
      </c>
      <c r="M67">
        <v>1</v>
      </c>
      <c r="N67">
        <v>1</v>
      </c>
      <c r="O67" s="1">
        <v>45306</v>
      </c>
      <c r="P67" s="2">
        <v>45306.624305555553</v>
      </c>
      <c r="Q67">
        <v>2024</v>
      </c>
      <c r="R67" t="s">
        <v>1749</v>
      </c>
      <c r="S67">
        <v>1</v>
      </c>
      <c r="T67">
        <v>15</v>
      </c>
      <c r="U67">
        <v>3</v>
      </c>
      <c r="V67">
        <v>2</v>
      </c>
      <c r="W67" t="s">
        <v>124</v>
      </c>
      <c r="X67">
        <v>14</v>
      </c>
      <c r="Y67" s="1">
        <v>45314</v>
      </c>
      <c r="Z67" s="2">
        <v>45314.618750000001</v>
      </c>
      <c r="AA67">
        <v>2024</v>
      </c>
      <c r="AB67" t="s">
        <v>1749</v>
      </c>
      <c r="AC67">
        <v>1</v>
      </c>
      <c r="AD67">
        <v>23</v>
      </c>
      <c r="AE67">
        <v>4</v>
      </c>
      <c r="AF67">
        <v>3</v>
      </c>
      <c r="AG67" t="s">
        <v>171</v>
      </c>
      <c r="AH67">
        <v>14</v>
      </c>
      <c r="AI67" t="s">
        <v>155</v>
      </c>
      <c r="AJ67" t="s">
        <v>128</v>
      </c>
      <c r="AK67" t="s">
        <v>129</v>
      </c>
      <c r="AL67" t="s">
        <v>155</v>
      </c>
      <c r="AM67">
        <v>0</v>
      </c>
      <c r="AN67" t="s">
        <v>131</v>
      </c>
      <c r="AO67" t="s">
        <v>132</v>
      </c>
      <c r="AP67" t="s">
        <v>133</v>
      </c>
      <c r="AQ67">
        <v>0</v>
      </c>
      <c r="AR67">
        <v>0</v>
      </c>
      <c r="AS67">
        <v>0</v>
      </c>
      <c r="AT67" t="s">
        <v>134</v>
      </c>
      <c r="AU67" t="s">
        <v>205</v>
      </c>
      <c r="AV67" t="s">
        <v>157</v>
      </c>
      <c r="AW67" t="s">
        <v>133</v>
      </c>
      <c r="AX67" t="s">
        <v>158</v>
      </c>
      <c r="AY67" t="s">
        <v>159</v>
      </c>
      <c r="AZ67" t="s">
        <v>133</v>
      </c>
      <c r="BA67" t="s">
        <v>139</v>
      </c>
      <c r="BC67">
        <v>2</v>
      </c>
      <c r="BD67">
        <v>0</v>
      </c>
      <c r="BE67">
        <v>2</v>
      </c>
      <c r="BF67">
        <v>0</v>
      </c>
      <c r="BG67">
        <v>556363</v>
      </c>
      <c r="BH67" t="s">
        <v>607</v>
      </c>
      <c r="BI67" t="s">
        <v>608</v>
      </c>
      <c r="BJ67" t="s">
        <v>609</v>
      </c>
      <c r="BK67" s="1">
        <v>33787</v>
      </c>
      <c r="BL67">
        <v>32</v>
      </c>
      <c r="BM67" t="s">
        <v>143</v>
      </c>
      <c r="BN67" t="s">
        <v>139</v>
      </c>
      <c r="BO67" s="3">
        <v>8</v>
      </c>
      <c r="BP67" s="3">
        <v>1</v>
      </c>
      <c r="BQ67">
        <v>0</v>
      </c>
      <c r="BR67" s="3">
        <v>151.28</v>
      </c>
      <c r="BS67" s="3">
        <v>17</v>
      </c>
      <c r="BT67" s="3">
        <v>7.5</v>
      </c>
      <c r="BU67" s="3">
        <v>15</v>
      </c>
      <c r="BV67" s="3">
        <v>0</v>
      </c>
      <c r="BW67" t="s">
        <v>144</v>
      </c>
      <c r="BX67">
        <v>0</v>
      </c>
      <c r="BY67">
        <v>0</v>
      </c>
      <c r="BZ67" s="3">
        <v>1210.24</v>
      </c>
      <c r="CA67" s="3">
        <v>1058.9599914550699</v>
      </c>
      <c r="CB67">
        <v>0</v>
      </c>
      <c r="CC67">
        <v>39</v>
      </c>
      <c r="CD67">
        <v>39</v>
      </c>
      <c r="CE67">
        <v>60</v>
      </c>
      <c r="CF67">
        <v>136</v>
      </c>
      <c r="CG67">
        <v>120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136</v>
      </c>
      <c r="CQ67" s="3">
        <v>0</v>
      </c>
      <c r="CR67" s="3">
        <v>0</v>
      </c>
      <c r="CS67">
        <v>80.213999999999999</v>
      </c>
      <c r="CT67">
        <v>130.214</v>
      </c>
      <c r="CU67" s="3">
        <v>1604.24</v>
      </c>
      <c r="CV67" s="5">
        <v>1604.24</v>
      </c>
      <c r="CW67" s="5">
        <v>1604.24</v>
      </c>
      <c r="CX67" s="5">
        <v>1604.24</v>
      </c>
      <c r="CY67" s="3">
        <v>1413.4600012207</v>
      </c>
      <c r="CZ67" s="3">
        <v>1413.4600012207</v>
      </c>
      <c r="DA67" s="3">
        <v>1413.4600012207</v>
      </c>
      <c r="DB67" s="3">
        <v>1413.4600012207</v>
      </c>
      <c r="DC67">
        <v>1604.24</v>
      </c>
      <c r="DD67">
        <v>130.214</v>
      </c>
      <c r="DE67" s="3">
        <v>190.77999877929599</v>
      </c>
      <c r="DF67" s="3">
        <v>190.77999877929599</v>
      </c>
      <c r="DG67" s="3" t="s">
        <v>139</v>
      </c>
      <c r="DH67" t="s">
        <v>133</v>
      </c>
      <c r="DJ67" s="2">
        <v>1.5</v>
      </c>
      <c r="DK67" t="s">
        <v>133</v>
      </c>
      <c r="DL67">
        <v>321</v>
      </c>
      <c r="DM67">
        <v>3</v>
      </c>
      <c r="DN67" t="s">
        <v>147</v>
      </c>
      <c r="DO67" t="s">
        <v>245</v>
      </c>
      <c r="DP67" t="s">
        <v>261</v>
      </c>
      <c r="DQ67" t="s">
        <v>166</v>
      </c>
      <c r="DR67" t="s">
        <v>167</v>
      </c>
      <c r="DS67" t="s">
        <v>143</v>
      </c>
      <c r="DT67" t="s">
        <v>168</v>
      </c>
      <c r="DU67">
        <v>1</v>
      </c>
      <c r="DV67">
        <v>1</v>
      </c>
      <c r="DW67" t="s">
        <v>610</v>
      </c>
      <c r="DX67" t="s">
        <v>152</v>
      </c>
      <c r="DY67">
        <v>25.2121847424634</v>
      </c>
      <c r="DZ67">
        <v>55.276868082582901</v>
      </c>
      <c r="EA67" t="s">
        <v>611</v>
      </c>
      <c r="EB67" t="s">
        <v>153</v>
      </c>
      <c r="EC67">
        <v>25.212174099999999</v>
      </c>
      <c r="ED67">
        <v>55.276868800000003</v>
      </c>
      <c r="EE67">
        <v>10</v>
      </c>
      <c r="EF67" t="s">
        <v>133</v>
      </c>
      <c r="EI67" s="25">
        <f t="shared" si="25"/>
        <v>1058.96</v>
      </c>
      <c r="EJ67" s="25">
        <f t="shared" si="24"/>
        <v>1</v>
      </c>
      <c r="EK67" s="27">
        <f t="shared" si="23"/>
        <v>1058.96</v>
      </c>
      <c r="EL67" s="21">
        <f t="shared" ref="EL67:EL130" si="31">EK67-CA67</f>
        <v>8.544930096832104E-6</v>
      </c>
      <c r="EM67" s="25">
        <f>SUM(BZ67,CB67:CO67)</f>
        <v>1604.24</v>
      </c>
      <c r="EN67" s="21">
        <f>EM67-CU67</f>
        <v>0</v>
      </c>
      <c r="EO67" s="25">
        <f t="shared" ref="EO67:EO130" si="32">EM67-CQ67</f>
        <v>1604.24</v>
      </c>
      <c r="EP67" s="21">
        <f t="shared" ref="EP67:EP130" si="33">EO67-CV67</f>
        <v>0</v>
      </c>
      <c r="EQ67" s="21" t="str">
        <f t="shared" si="26"/>
        <v>okay</v>
      </c>
      <c r="ER67" s="3">
        <f t="shared" ref="ER67:ER130" si="34">SUM(BR67:BV67)</f>
        <v>190.78</v>
      </c>
      <c r="ES67" s="3">
        <f t="shared" si="27"/>
        <v>1</v>
      </c>
      <c r="ET67" s="3">
        <f t="shared" ref="ET67:ET130" si="35">IFERROR(ER67*ES67,0)</f>
        <v>190.78</v>
      </c>
      <c r="EU67" s="3">
        <f t="shared" si="28"/>
        <v>0</v>
      </c>
      <c r="EV67" s="3">
        <f t="shared" ref="EV67:EV130" si="36">ET67-EU67</f>
        <v>190.78</v>
      </c>
      <c r="EW67" s="21">
        <f t="shared" ref="EW67:EW130" si="37">ROUND(EV67-DE67,0)</f>
        <v>0</v>
      </c>
      <c r="EX67" s="19">
        <f t="shared" si="29"/>
        <v>1604.24</v>
      </c>
      <c r="EY67" s="19">
        <f>ET67</f>
        <v>190.78</v>
      </c>
      <c r="EZ67" s="19">
        <f>EU67</f>
        <v>0</v>
      </c>
      <c r="FA67" s="19">
        <f t="shared" ref="FA67:FA130" si="38">EY67-EZ67</f>
        <v>190.78</v>
      </c>
      <c r="FB67" s="19">
        <f t="shared" ref="FB67:FB130" si="39">EX67-FA67</f>
        <v>1413.46</v>
      </c>
      <c r="FC67" s="21">
        <f t="shared" ref="FC67:FC130" si="40">ROUND(FB67-CY67,0)</f>
        <v>0</v>
      </c>
      <c r="FD67" s="19">
        <f t="shared" ref="FD67:FD130" si="41">EX67</f>
        <v>1604.24</v>
      </c>
      <c r="FE67" s="19">
        <f t="shared" ref="FE67:FE130" si="42">EY67</f>
        <v>190.78</v>
      </c>
      <c r="FF67" s="19">
        <f t="shared" ref="FF67:FF130" si="43">CQ67</f>
        <v>0</v>
      </c>
      <c r="FG67" s="19">
        <f t="shared" ref="FG67:FG130" si="44">SUM(FE67:FF67)</f>
        <v>190.78</v>
      </c>
      <c r="FH67" s="19">
        <f t="shared" si="30"/>
        <v>1413.46</v>
      </c>
      <c r="FI67" s="21">
        <f t="shared" ref="FI67:FI130" si="45">ROUND(FH67-CZ67,0)</f>
        <v>0</v>
      </c>
    </row>
    <row r="68" spans="1:165" x14ac:dyDescent="0.25">
      <c r="A68">
        <v>244284</v>
      </c>
      <c r="B68" t="s">
        <v>612</v>
      </c>
      <c r="C68" s="1">
        <v>45306</v>
      </c>
      <c r="D68" s="2">
        <v>45306.746967592589</v>
      </c>
      <c r="E68">
        <v>2024</v>
      </c>
      <c r="F68" t="s">
        <v>1749</v>
      </c>
      <c r="G68">
        <v>1</v>
      </c>
      <c r="H68">
        <v>15</v>
      </c>
      <c r="I68">
        <v>3</v>
      </c>
      <c r="J68">
        <v>2</v>
      </c>
      <c r="K68" t="s">
        <v>124</v>
      </c>
      <c r="L68">
        <v>17</v>
      </c>
      <c r="M68">
        <v>1</v>
      </c>
      <c r="N68">
        <v>1</v>
      </c>
      <c r="O68" s="1">
        <v>45310</v>
      </c>
      <c r="P68" s="2">
        <v>45310.75</v>
      </c>
      <c r="Q68">
        <v>2024</v>
      </c>
      <c r="R68" t="s">
        <v>1749</v>
      </c>
      <c r="S68">
        <v>1</v>
      </c>
      <c r="T68">
        <v>19</v>
      </c>
      <c r="U68">
        <v>3</v>
      </c>
      <c r="V68">
        <v>6</v>
      </c>
      <c r="W68" t="s">
        <v>241</v>
      </c>
      <c r="X68">
        <v>18</v>
      </c>
      <c r="Y68" s="1">
        <v>45357</v>
      </c>
      <c r="Z68" s="2">
        <v>45357.781944444447</v>
      </c>
      <c r="AA68">
        <v>2024</v>
      </c>
      <c r="AB68" t="s">
        <v>1749</v>
      </c>
      <c r="AC68">
        <v>3</v>
      </c>
      <c r="AD68">
        <v>6</v>
      </c>
      <c r="AE68">
        <v>10</v>
      </c>
      <c r="AF68">
        <v>4</v>
      </c>
      <c r="AG68" t="s">
        <v>226</v>
      </c>
      <c r="AH68">
        <v>18</v>
      </c>
      <c r="AI68" t="s">
        <v>127</v>
      </c>
      <c r="AJ68" t="s">
        <v>128</v>
      </c>
      <c r="AK68" t="s">
        <v>129</v>
      </c>
      <c r="AL68" t="s">
        <v>130</v>
      </c>
      <c r="AM68">
        <v>4</v>
      </c>
      <c r="AN68" t="s">
        <v>131</v>
      </c>
      <c r="AO68" t="s">
        <v>132</v>
      </c>
      <c r="AP68" t="s">
        <v>133</v>
      </c>
      <c r="AQ68">
        <v>0</v>
      </c>
      <c r="AR68">
        <v>0</v>
      </c>
      <c r="AS68">
        <v>0</v>
      </c>
      <c r="AT68" t="s">
        <v>134</v>
      </c>
      <c r="AU68" t="s">
        <v>135</v>
      </c>
      <c r="AV68" t="s">
        <v>157</v>
      </c>
      <c r="AW68" t="s">
        <v>133</v>
      </c>
      <c r="AX68" t="s">
        <v>158</v>
      </c>
      <c r="AY68" t="s">
        <v>159</v>
      </c>
      <c r="AZ68" t="s">
        <v>133</v>
      </c>
      <c r="BA68" t="s">
        <v>139</v>
      </c>
      <c r="BC68">
        <v>2</v>
      </c>
      <c r="BD68">
        <v>0</v>
      </c>
      <c r="BE68">
        <v>2</v>
      </c>
      <c r="BF68">
        <v>0</v>
      </c>
      <c r="BG68">
        <v>546638</v>
      </c>
      <c r="BH68" t="s">
        <v>613</v>
      </c>
      <c r="BI68" t="s">
        <v>614</v>
      </c>
      <c r="BJ68" t="s">
        <v>615</v>
      </c>
      <c r="BK68" s="1">
        <v>33787</v>
      </c>
      <c r="BL68">
        <v>32</v>
      </c>
      <c r="BM68" t="s">
        <v>143</v>
      </c>
      <c r="BN68" t="s">
        <v>139</v>
      </c>
      <c r="BO68" s="3">
        <v>47</v>
      </c>
      <c r="BP68" s="3">
        <v>46</v>
      </c>
      <c r="BQ68">
        <v>0</v>
      </c>
      <c r="BR68" s="3">
        <v>51.63</v>
      </c>
      <c r="BS68" s="3">
        <v>0</v>
      </c>
      <c r="BT68" s="3">
        <v>6.3829787234042499</v>
      </c>
      <c r="BU68" s="3">
        <v>0</v>
      </c>
      <c r="BV68" s="3">
        <v>0</v>
      </c>
      <c r="BW68" t="s">
        <v>144</v>
      </c>
      <c r="BX68">
        <v>51.63</v>
      </c>
      <c r="BY68" t="s">
        <v>145</v>
      </c>
      <c r="BZ68" s="3">
        <v>2426.61</v>
      </c>
      <c r="CA68" s="3">
        <v>-47.369998931884702</v>
      </c>
      <c r="CB68">
        <v>0</v>
      </c>
      <c r="CC68">
        <v>39</v>
      </c>
      <c r="CD68">
        <v>39</v>
      </c>
      <c r="CE68">
        <v>300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 s="3">
        <v>99</v>
      </c>
      <c r="CR68" s="3">
        <v>0</v>
      </c>
      <c r="CS68">
        <v>135.28049999999999</v>
      </c>
      <c r="CT68">
        <v>234.28049999999999</v>
      </c>
      <c r="CU68" s="3">
        <v>2804.61</v>
      </c>
      <c r="CV68" s="5">
        <v>2705.61</v>
      </c>
      <c r="CW68" s="5">
        <v>2804.61</v>
      </c>
      <c r="CX68" s="5">
        <v>2705.61</v>
      </c>
      <c r="CY68" s="3">
        <v>136.012929590103</v>
      </c>
      <c r="CZ68" s="3">
        <v>37.012929590103298</v>
      </c>
      <c r="DA68" s="3">
        <v>136.012929590103</v>
      </c>
      <c r="DB68" s="3">
        <v>37.012929590103298</v>
      </c>
      <c r="DC68">
        <v>2804.61</v>
      </c>
      <c r="DD68">
        <v>234.28049999999999</v>
      </c>
      <c r="DE68" s="3">
        <v>2668.59707040989</v>
      </c>
      <c r="DF68" s="3">
        <v>2668.59707040989</v>
      </c>
      <c r="DG68" s="3" t="s">
        <v>139</v>
      </c>
      <c r="DH68" t="s">
        <v>616</v>
      </c>
      <c r="DJ68" s="2">
        <v>45138.274988425925</v>
      </c>
      <c r="DK68" t="s">
        <v>617</v>
      </c>
      <c r="DL68">
        <v>95</v>
      </c>
      <c r="DM68">
        <v>2</v>
      </c>
      <c r="DN68" t="s">
        <v>191</v>
      </c>
      <c r="DO68" t="s">
        <v>220</v>
      </c>
      <c r="DP68" t="s">
        <v>221</v>
      </c>
      <c r="DQ68" t="s">
        <v>222</v>
      </c>
      <c r="DR68" t="s">
        <v>223</v>
      </c>
      <c r="DS68" t="s">
        <v>143</v>
      </c>
      <c r="DT68" t="s">
        <v>168</v>
      </c>
      <c r="DU68">
        <v>1</v>
      </c>
      <c r="DV68">
        <v>1</v>
      </c>
      <c r="DW68" t="s">
        <v>618</v>
      </c>
      <c r="DX68" t="s">
        <v>152</v>
      </c>
      <c r="DY68">
        <v>25.1861861</v>
      </c>
      <c r="DZ68">
        <v>55.274476900000003</v>
      </c>
      <c r="EA68" t="s">
        <v>618</v>
      </c>
      <c r="EB68" t="s">
        <v>153</v>
      </c>
      <c r="EC68">
        <v>25.1861861</v>
      </c>
      <c r="ED68">
        <v>55.274476900000003</v>
      </c>
      <c r="EE68">
        <v>10</v>
      </c>
      <c r="EF68" t="s">
        <v>133</v>
      </c>
      <c r="EI68" s="25">
        <f t="shared" si="25"/>
        <v>51.63</v>
      </c>
      <c r="EJ68" s="25">
        <f t="shared" si="24"/>
        <v>1</v>
      </c>
      <c r="EK68" s="27">
        <f t="shared" si="23"/>
        <v>-47.37</v>
      </c>
      <c r="EL68" s="21">
        <f t="shared" si="31"/>
        <v>-1.0681152957658924E-6</v>
      </c>
      <c r="EM68" s="25">
        <f>SUM(BZ68,CB68:CO68)</f>
        <v>2804.61</v>
      </c>
      <c r="EN68" s="21">
        <f>EM68-CU68</f>
        <v>0</v>
      </c>
      <c r="EO68" s="25">
        <f t="shared" si="32"/>
        <v>2705.61</v>
      </c>
      <c r="EP68" s="21">
        <f t="shared" si="33"/>
        <v>0</v>
      </c>
      <c r="EQ68" s="21" t="str">
        <f t="shared" si="26"/>
        <v>okay</v>
      </c>
      <c r="ER68" s="3">
        <f t="shared" si="34"/>
        <v>58.012978723404252</v>
      </c>
      <c r="ES68" s="3">
        <f t="shared" si="27"/>
        <v>46</v>
      </c>
      <c r="ET68" s="3">
        <f t="shared" si="35"/>
        <v>2668.5970212765956</v>
      </c>
      <c r="EU68" s="3">
        <f t="shared" si="28"/>
        <v>0</v>
      </c>
      <c r="EV68" s="3">
        <f t="shared" si="36"/>
        <v>2668.5970212765956</v>
      </c>
      <c r="EW68" s="21">
        <f t="shared" si="37"/>
        <v>0</v>
      </c>
      <c r="EX68" s="19">
        <f t="shared" si="29"/>
        <v>2804.61</v>
      </c>
      <c r="EY68" s="19">
        <f>ET68</f>
        <v>2668.5970212765956</v>
      </c>
      <c r="EZ68" s="19">
        <f>EU68</f>
        <v>0</v>
      </c>
      <c r="FA68" s="19">
        <f t="shared" si="38"/>
        <v>2668.5970212765956</v>
      </c>
      <c r="FB68" s="19">
        <f t="shared" si="39"/>
        <v>136.01297872340456</v>
      </c>
      <c r="FC68" s="21">
        <f t="shared" si="40"/>
        <v>0</v>
      </c>
      <c r="FD68" s="19">
        <f t="shared" si="41"/>
        <v>2804.61</v>
      </c>
      <c r="FE68" s="19">
        <f t="shared" si="42"/>
        <v>2668.5970212765956</v>
      </c>
      <c r="FF68" s="19">
        <f t="shared" si="43"/>
        <v>99</v>
      </c>
      <c r="FG68" s="19">
        <f t="shared" si="44"/>
        <v>2767.5970212765956</v>
      </c>
      <c r="FH68" s="19">
        <f t="shared" si="30"/>
        <v>37.012978723404558</v>
      </c>
      <c r="FI68" s="21">
        <f t="shared" si="45"/>
        <v>0</v>
      </c>
    </row>
    <row r="69" spans="1:165" x14ac:dyDescent="0.25">
      <c r="A69">
        <v>244320</v>
      </c>
      <c r="B69">
        <v>4018442</v>
      </c>
      <c r="C69" s="1">
        <v>45306</v>
      </c>
      <c r="D69" s="2">
        <v>45306.837326388886</v>
      </c>
      <c r="E69">
        <v>2024</v>
      </c>
      <c r="F69" t="s">
        <v>1749</v>
      </c>
      <c r="G69">
        <v>1</v>
      </c>
      <c r="H69">
        <v>15</v>
      </c>
      <c r="I69">
        <v>3</v>
      </c>
      <c r="J69">
        <v>2</v>
      </c>
      <c r="K69" t="s">
        <v>124</v>
      </c>
      <c r="L69">
        <v>20</v>
      </c>
      <c r="M69">
        <v>1</v>
      </c>
      <c r="N69">
        <v>1</v>
      </c>
      <c r="O69" s="1">
        <v>45307</v>
      </c>
      <c r="P69" s="2">
        <v>45307.513888888891</v>
      </c>
      <c r="Q69">
        <v>2024</v>
      </c>
      <c r="R69" t="s">
        <v>1749</v>
      </c>
      <c r="S69">
        <v>1</v>
      </c>
      <c r="T69">
        <v>16</v>
      </c>
      <c r="U69">
        <v>3</v>
      </c>
      <c r="V69">
        <v>3</v>
      </c>
      <c r="W69" t="s">
        <v>171</v>
      </c>
      <c r="X69">
        <v>12</v>
      </c>
      <c r="Y69" s="1">
        <v>45310</v>
      </c>
      <c r="Z69" s="2">
        <v>45310.5</v>
      </c>
      <c r="AA69">
        <v>2024</v>
      </c>
      <c r="AB69" t="s">
        <v>1749</v>
      </c>
      <c r="AC69">
        <v>1</v>
      </c>
      <c r="AD69">
        <v>19</v>
      </c>
      <c r="AE69">
        <v>3</v>
      </c>
      <c r="AF69">
        <v>6</v>
      </c>
      <c r="AG69" t="s">
        <v>241</v>
      </c>
      <c r="AH69">
        <v>12</v>
      </c>
      <c r="AI69" t="s">
        <v>127</v>
      </c>
      <c r="AJ69" t="s">
        <v>128</v>
      </c>
      <c r="AK69" t="s">
        <v>129</v>
      </c>
      <c r="AL69" t="s">
        <v>173</v>
      </c>
      <c r="AM69">
        <v>1</v>
      </c>
      <c r="AN69" t="s">
        <v>131</v>
      </c>
      <c r="AO69" t="s">
        <v>132</v>
      </c>
      <c r="AP69" t="s">
        <v>133</v>
      </c>
      <c r="AQ69">
        <v>0</v>
      </c>
      <c r="AR69">
        <v>0</v>
      </c>
      <c r="AS69">
        <v>0</v>
      </c>
      <c r="AT69" t="s">
        <v>134</v>
      </c>
      <c r="AU69" t="s">
        <v>156</v>
      </c>
      <c r="AV69" t="s">
        <v>136</v>
      </c>
      <c r="AW69" t="s">
        <v>324</v>
      </c>
      <c r="AX69" t="s">
        <v>324</v>
      </c>
      <c r="AY69" t="s">
        <v>138</v>
      </c>
      <c r="AZ69" t="s">
        <v>133</v>
      </c>
      <c r="BA69" t="s">
        <v>139</v>
      </c>
      <c r="BC69">
        <v>8</v>
      </c>
      <c r="BD69">
        <v>2</v>
      </c>
      <c r="BE69">
        <v>6</v>
      </c>
      <c r="BF69">
        <v>0</v>
      </c>
      <c r="BG69">
        <v>354004</v>
      </c>
      <c r="BH69" t="s">
        <v>619</v>
      </c>
      <c r="BI69" t="s">
        <v>620</v>
      </c>
      <c r="BJ69" t="s">
        <v>621</v>
      </c>
      <c r="BK69" s="1">
        <v>34700</v>
      </c>
      <c r="BL69">
        <v>29</v>
      </c>
      <c r="BM69" t="s">
        <v>143</v>
      </c>
      <c r="BN69" t="s">
        <v>139</v>
      </c>
      <c r="BO69" s="3">
        <v>3</v>
      </c>
      <c r="BP69" s="3">
        <v>0</v>
      </c>
      <c r="BQ69">
        <v>0</v>
      </c>
      <c r="BR69" s="3">
        <v>99</v>
      </c>
      <c r="BS69" s="3">
        <v>0</v>
      </c>
      <c r="BT69" s="3">
        <v>25</v>
      </c>
      <c r="BU69" s="3">
        <v>0</v>
      </c>
      <c r="BV69" s="3">
        <v>0</v>
      </c>
      <c r="BW69" t="s">
        <v>144</v>
      </c>
      <c r="BX69">
        <v>0</v>
      </c>
      <c r="BY69">
        <v>0</v>
      </c>
      <c r="BZ69" s="3">
        <v>297</v>
      </c>
      <c r="CA69" s="3">
        <v>297</v>
      </c>
      <c r="CB69">
        <v>0</v>
      </c>
      <c r="CC69">
        <v>49</v>
      </c>
      <c r="CD69">
        <v>39</v>
      </c>
      <c r="CE69">
        <v>75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 s="3">
        <v>0</v>
      </c>
      <c r="CR69" s="3">
        <v>0</v>
      </c>
      <c r="CS69">
        <v>23</v>
      </c>
      <c r="CT69">
        <v>23</v>
      </c>
      <c r="CU69" s="3">
        <v>460</v>
      </c>
      <c r="CV69" s="5">
        <v>460</v>
      </c>
      <c r="CW69" s="5">
        <v>460</v>
      </c>
      <c r="CX69" s="5">
        <v>460</v>
      </c>
      <c r="CY69" s="3">
        <v>460</v>
      </c>
      <c r="CZ69" s="3">
        <v>460</v>
      </c>
      <c r="DA69" s="3">
        <v>460</v>
      </c>
      <c r="DB69" s="3">
        <v>460</v>
      </c>
      <c r="DC69">
        <v>460</v>
      </c>
      <c r="DD69">
        <v>23</v>
      </c>
      <c r="DE69" s="3">
        <v>0</v>
      </c>
      <c r="DF69" s="3">
        <v>0</v>
      </c>
      <c r="DG69" s="3" t="s">
        <v>146</v>
      </c>
      <c r="DH69" t="s">
        <v>133</v>
      </c>
      <c r="DJ69" s="2">
        <v>1.5</v>
      </c>
      <c r="DL69">
        <v>96</v>
      </c>
      <c r="DM69">
        <v>14</v>
      </c>
      <c r="DN69" t="s">
        <v>163</v>
      </c>
      <c r="DO69" t="s">
        <v>164</v>
      </c>
      <c r="DP69" t="s">
        <v>165</v>
      </c>
      <c r="DQ69" t="s">
        <v>133</v>
      </c>
      <c r="DR69" t="s">
        <v>133</v>
      </c>
      <c r="DS69" t="s">
        <v>143</v>
      </c>
      <c r="DT69" t="s">
        <v>168</v>
      </c>
      <c r="DU69">
        <v>1</v>
      </c>
      <c r="DV69">
        <v>1</v>
      </c>
      <c r="DW69" t="s">
        <v>622</v>
      </c>
      <c r="DX69" t="s">
        <v>152</v>
      </c>
      <c r="DY69">
        <v>24.989592399999999</v>
      </c>
      <c r="DZ69">
        <v>55.201499999999903</v>
      </c>
      <c r="EA69" t="s">
        <v>623</v>
      </c>
      <c r="EB69" t="s">
        <v>153</v>
      </c>
      <c r="EC69">
        <v>25.291697817559498</v>
      </c>
      <c r="ED69">
        <v>55.3983439877629</v>
      </c>
      <c r="EE69">
        <v>3</v>
      </c>
      <c r="EF69" t="s">
        <v>133</v>
      </c>
      <c r="EI69" s="25">
        <f t="shared" si="25"/>
        <v>297</v>
      </c>
      <c r="EJ69" s="25">
        <f t="shared" si="24"/>
        <v>1</v>
      </c>
      <c r="EK69" s="27">
        <f t="shared" si="23"/>
        <v>297</v>
      </c>
      <c r="EL69" s="21">
        <f t="shared" si="31"/>
        <v>0</v>
      </c>
      <c r="EM69" s="25">
        <f>SUM(BZ69,CB69:CO69)</f>
        <v>460</v>
      </c>
      <c r="EN69" s="21">
        <f>EM69-CU69</f>
        <v>0</v>
      </c>
      <c r="EO69" s="25">
        <f t="shared" si="32"/>
        <v>460</v>
      </c>
      <c r="EP69" s="21">
        <f t="shared" si="33"/>
        <v>0</v>
      </c>
      <c r="EQ69" s="21" t="str">
        <f t="shared" si="26"/>
        <v>okay</v>
      </c>
      <c r="ER69" s="3">
        <f t="shared" si="34"/>
        <v>124</v>
      </c>
      <c r="ES69" s="3">
        <f t="shared" si="27"/>
        <v>0</v>
      </c>
      <c r="ET69" s="3">
        <f t="shared" si="35"/>
        <v>0</v>
      </c>
      <c r="EU69" s="3">
        <f t="shared" si="28"/>
        <v>0</v>
      </c>
      <c r="EV69" s="3">
        <f t="shared" si="36"/>
        <v>0</v>
      </c>
      <c r="EW69" s="21">
        <f t="shared" si="37"/>
        <v>0</v>
      </c>
      <c r="EX69" s="19">
        <f t="shared" si="29"/>
        <v>460</v>
      </c>
      <c r="EY69" s="19">
        <f>ET69</f>
        <v>0</v>
      </c>
      <c r="EZ69" s="19">
        <f>EU69</f>
        <v>0</v>
      </c>
      <c r="FA69" s="19">
        <f t="shared" si="38"/>
        <v>0</v>
      </c>
      <c r="FB69" s="19">
        <f t="shared" si="39"/>
        <v>460</v>
      </c>
      <c r="FC69" s="21">
        <f t="shared" si="40"/>
        <v>0</v>
      </c>
      <c r="FD69" s="19">
        <f t="shared" si="41"/>
        <v>460</v>
      </c>
      <c r="FE69" s="19">
        <f t="shared" si="42"/>
        <v>0</v>
      </c>
      <c r="FF69" s="19">
        <f t="shared" si="43"/>
        <v>0</v>
      </c>
      <c r="FG69" s="19">
        <f t="shared" si="44"/>
        <v>0</v>
      </c>
      <c r="FH69" s="19">
        <f t="shared" si="30"/>
        <v>460</v>
      </c>
      <c r="FI69" s="21">
        <f t="shared" si="45"/>
        <v>0</v>
      </c>
    </row>
    <row r="70" spans="1:165" x14ac:dyDescent="0.25">
      <c r="A70">
        <v>244341</v>
      </c>
      <c r="B70" t="s">
        <v>624</v>
      </c>
      <c r="C70" s="1">
        <v>45306</v>
      </c>
      <c r="D70" s="2">
        <v>45306.888078703705</v>
      </c>
      <c r="E70">
        <v>2024</v>
      </c>
      <c r="F70" t="s">
        <v>1749</v>
      </c>
      <c r="G70">
        <v>1</v>
      </c>
      <c r="H70">
        <v>15</v>
      </c>
      <c r="I70">
        <v>3</v>
      </c>
      <c r="J70">
        <v>2</v>
      </c>
      <c r="K70" t="s">
        <v>124</v>
      </c>
      <c r="L70">
        <v>21</v>
      </c>
      <c r="M70">
        <v>1</v>
      </c>
      <c r="N70">
        <v>1</v>
      </c>
      <c r="O70" s="1">
        <v>45307</v>
      </c>
      <c r="P70" s="2">
        <v>45307.418055555558</v>
      </c>
      <c r="Q70">
        <v>2024</v>
      </c>
      <c r="R70" t="s">
        <v>1749</v>
      </c>
      <c r="S70">
        <v>1</v>
      </c>
      <c r="T70">
        <v>16</v>
      </c>
      <c r="U70">
        <v>3</v>
      </c>
      <c r="V70">
        <v>3</v>
      </c>
      <c r="W70" t="s">
        <v>171</v>
      </c>
      <c r="X70">
        <v>10</v>
      </c>
      <c r="Y70" s="1">
        <v>45338</v>
      </c>
      <c r="Z70" s="2">
        <v>45338.375</v>
      </c>
      <c r="AA70">
        <v>2024</v>
      </c>
      <c r="AB70" t="s">
        <v>1749</v>
      </c>
      <c r="AC70">
        <v>2</v>
      </c>
      <c r="AD70">
        <v>16</v>
      </c>
      <c r="AE70">
        <v>7</v>
      </c>
      <c r="AF70">
        <v>6</v>
      </c>
      <c r="AG70" t="s">
        <v>241</v>
      </c>
      <c r="AH70">
        <v>9</v>
      </c>
      <c r="AI70" t="s">
        <v>127</v>
      </c>
      <c r="AJ70" t="s">
        <v>128</v>
      </c>
      <c r="AK70" t="s">
        <v>129</v>
      </c>
      <c r="AL70" t="s">
        <v>173</v>
      </c>
      <c r="AM70">
        <v>1</v>
      </c>
      <c r="AN70" t="s">
        <v>131</v>
      </c>
      <c r="AO70" t="s">
        <v>132</v>
      </c>
      <c r="AP70" t="s">
        <v>133</v>
      </c>
      <c r="AQ70">
        <v>0</v>
      </c>
      <c r="AR70">
        <v>0</v>
      </c>
      <c r="AS70">
        <v>0</v>
      </c>
      <c r="AT70" t="s">
        <v>134</v>
      </c>
      <c r="AU70" t="s">
        <v>135</v>
      </c>
      <c r="AV70" t="s">
        <v>157</v>
      </c>
      <c r="AW70" t="s">
        <v>133</v>
      </c>
      <c r="AX70" t="s">
        <v>158</v>
      </c>
      <c r="AY70" t="s">
        <v>159</v>
      </c>
      <c r="AZ70" t="s">
        <v>133</v>
      </c>
      <c r="BA70" t="s">
        <v>139</v>
      </c>
      <c r="BC70">
        <v>6</v>
      </c>
      <c r="BD70">
        <v>0</v>
      </c>
      <c r="BE70">
        <v>6</v>
      </c>
      <c r="BF70">
        <v>0</v>
      </c>
      <c r="BG70">
        <v>261690</v>
      </c>
      <c r="BH70" t="s">
        <v>625</v>
      </c>
      <c r="BI70" t="s">
        <v>626</v>
      </c>
      <c r="BJ70" t="s">
        <v>627</v>
      </c>
      <c r="BK70" s="1">
        <v>33787</v>
      </c>
      <c r="BL70">
        <v>32</v>
      </c>
      <c r="BM70" t="s">
        <v>143</v>
      </c>
      <c r="BN70" t="s">
        <v>139</v>
      </c>
      <c r="BO70" s="3">
        <v>31</v>
      </c>
      <c r="BP70" s="3">
        <v>1</v>
      </c>
      <c r="BQ70">
        <v>0</v>
      </c>
      <c r="BR70" s="3">
        <v>73.3</v>
      </c>
      <c r="BS70" s="3">
        <v>6.63</v>
      </c>
      <c r="BT70" s="3">
        <v>4.8387096774193497</v>
      </c>
      <c r="BU70" s="3">
        <v>0</v>
      </c>
      <c r="BV70" s="3">
        <v>0</v>
      </c>
      <c r="BW70" t="s">
        <v>144</v>
      </c>
      <c r="BX70">
        <v>73.3</v>
      </c>
      <c r="BY70" t="s">
        <v>145</v>
      </c>
      <c r="BZ70" s="3">
        <v>2272.3000000000002</v>
      </c>
      <c r="CA70" s="3">
        <v>2199.0000915527298</v>
      </c>
      <c r="CB70">
        <v>0</v>
      </c>
      <c r="CC70">
        <v>49</v>
      </c>
      <c r="CD70">
        <v>39</v>
      </c>
      <c r="CE70">
        <v>150</v>
      </c>
      <c r="CF70">
        <v>205.53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205.53</v>
      </c>
      <c r="CQ70" s="3">
        <v>0</v>
      </c>
      <c r="CR70" s="3">
        <v>0</v>
      </c>
      <c r="CS70">
        <v>135.79150000000001</v>
      </c>
      <c r="CT70">
        <v>140.79150000000001</v>
      </c>
      <c r="CU70" s="3">
        <v>2715.83</v>
      </c>
      <c r="CV70" s="5">
        <v>2715.83</v>
      </c>
      <c r="CW70" s="5">
        <v>2715.83</v>
      </c>
      <c r="CX70" s="5">
        <v>2715.83</v>
      </c>
      <c r="CY70" s="3">
        <v>2631.0612872708198</v>
      </c>
      <c r="CZ70" s="3">
        <v>2631.0612872708198</v>
      </c>
      <c r="DA70" s="3">
        <v>2631.0612872708198</v>
      </c>
      <c r="DB70" s="3">
        <v>2631.0612872708198</v>
      </c>
      <c r="DC70">
        <v>2715.83</v>
      </c>
      <c r="DD70">
        <v>140.79150000000001</v>
      </c>
      <c r="DE70" s="3">
        <v>84.768712729177096</v>
      </c>
      <c r="DF70" s="3">
        <v>84.768712729177096</v>
      </c>
      <c r="DG70" s="3" t="s">
        <v>139</v>
      </c>
      <c r="DH70" t="s">
        <v>133</v>
      </c>
      <c r="DJ70" s="2">
        <v>1.5</v>
      </c>
      <c r="DK70" t="s">
        <v>133</v>
      </c>
      <c r="DL70">
        <v>321</v>
      </c>
      <c r="DM70">
        <v>3</v>
      </c>
      <c r="DN70" t="s">
        <v>147</v>
      </c>
      <c r="DO70" t="s">
        <v>245</v>
      </c>
      <c r="DP70" t="s">
        <v>261</v>
      </c>
      <c r="DQ70" t="s">
        <v>166</v>
      </c>
      <c r="DR70" t="s">
        <v>167</v>
      </c>
      <c r="DS70" t="s">
        <v>143</v>
      </c>
      <c r="DT70" t="s">
        <v>168</v>
      </c>
      <c r="DU70">
        <v>1</v>
      </c>
      <c r="DV70">
        <v>1</v>
      </c>
      <c r="DW70" t="s">
        <v>628</v>
      </c>
      <c r="DX70" t="s">
        <v>152</v>
      </c>
      <c r="DY70">
        <v>25.013497703177801</v>
      </c>
      <c r="DZ70">
        <v>55.285068397443297</v>
      </c>
      <c r="EA70" t="s">
        <v>629</v>
      </c>
      <c r="EB70" t="s">
        <v>153</v>
      </c>
      <c r="EC70">
        <v>25.013225611835399</v>
      </c>
      <c r="ED70">
        <v>55.284996852278702</v>
      </c>
      <c r="EE70">
        <v>9</v>
      </c>
      <c r="EF70" t="s">
        <v>133</v>
      </c>
      <c r="EI70" s="25">
        <f t="shared" si="25"/>
        <v>2199</v>
      </c>
      <c r="EJ70" s="25">
        <f t="shared" si="24"/>
        <v>1</v>
      </c>
      <c r="EK70" s="27">
        <f t="shared" ref="EK70:EK133" si="46">(EI70-(CQ70))*EJ70</f>
        <v>2199</v>
      </c>
      <c r="EL70" s="21">
        <f t="shared" si="31"/>
        <v>-9.1552729827526491E-5</v>
      </c>
      <c r="EM70" s="25">
        <f>SUM(BZ70,CB70:CO70)</f>
        <v>2715.8300000000004</v>
      </c>
      <c r="EN70" s="21">
        <f>EM70-CU70</f>
        <v>0</v>
      </c>
      <c r="EO70" s="25">
        <f t="shared" si="32"/>
        <v>2715.8300000000004</v>
      </c>
      <c r="EP70" s="21">
        <f t="shared" si="33"/>
        <v>0</v>
      </c>
      <c r="EQ70" s="21" t="str">
        <f t="shared" si="26"/>
        <v>okay</v>
      </c>
      <c r="ER70" s="3">
        <f t="shared" si="34"/>
        <v>84.768709677419338</v>
      </c>
      <c r="ES70" s="3">
        <f t="shared" si="27"/>
        <v>1</v>
      </c>
      <c r="ET70" s="3">
        <f t="shared" si="35"/>
        <v>84.768709677419338</v>
      </c>
      <c r="EU70" s="3">
        <f t="shared" si="28"/>
        <v>0</v>
      </c>
      <c r="EV70" s="3">
        <f t="shared" si="36"/>
        <v>84.768709677419338</v>
      </c>
      <c r="EW70" s="21">
        <f t="shared" si="37"/>
        <v>0</v>
      </c>
      <c r="EX70" s="19">
        <f t="shared" si="29"/>
        <v>2715.83</v>
      </c>
      <c r="EY70" s="19">
        <f>ET70</f>
        <v>84.768709677419338</v>
      </c>
      <c r="EZ70" s="19">
        <f>EU70</f>
        <v>0</v>
      </c>
      <c r="FA70" s="19">
        <f t="shared" si="38"/>
        <v>84.768709677419338</v>
      </c>
      <c r="FB70" s="19">
        <f t="shared" si="39"/>
        <v>2631.0612903225806</v>
      </c>
      <c r="FC70" s="21">
        <f t="shared" si="40"/>
        <v>0</v>
      </c>
      <c r="FD70" s="19">
        <f t="shared" si="41"/>
        <v>2715.83</v>
      </c>
      <c r="FE70" s="19">
        <f t="shared" si="42"/>
        <v>84.768709677419338</v>
      </c>
      <c r="FF70" s="19">
        <f t="shared" si="43"/>
        <v>0</v>
      </c>
      <c r="FG70" s="19">
        <f t="shared" si="44"/>
        <v>84.768709677419338</v>
      </c>
      <c r="FH70" s="19">
        <f t="shared" si="30"/>
        <v>2631.0612903225806</v>
      </c>
      <c r="FI70" s="21">
        <f t="shared" si="45"/>
        <v>0</v>
      </c>
    </row>
    <row r="71" spans="1:165" x14ac:dyDescent="0.25">
      <c r="A71">
        <v>244386</v>
      </c>
      <c r="B71" t="s">
        <v>630</v>
      </c>
      <c r="C71" s="1">
        <v>45307</v>
      </c>
      <c r="D71" s="2">
        <v>45307.139907407407</v>
      </c>
      <c r="E71">
        <v>2024</v>
      </c>
      <c r="F71" t="s">
        <v>1749</v>
      </c>
      <c r="G71">
        <v>1</v>
      </c>
      <c r="H71">
        <v>16</v>
      </c>
      <c r="I71">
        <v>3</v>
      </c>
      <c r="J71">
        <v>3</v>
      </c>
      <c r="K71" t="s">
        <v>171</v>
      </c>
      <c r="L71">
        <v>3</v>
      </c>
      <c r="M71">
        <v>1</v>
      </c>
      <c r="N71">
        <v>1</v>
      </c>
      <c r="O71" s="1">
        <v>45329</v>
      </c>
      <c r="P71" s="2">
        <v>45329.011111111111</v>
      </c>
      <c r="Q71">
        <v>2024</v>
      </c>
      <c r="R71" t="s">
        <v>1749</v>
      </c>
      <c r="S71">
        <v>2</v>
      </c>
      <c r="T71">
        <v>7</v>
      </c>
      <c r="U71">
        <v>6</v>
      </c>
      <c r="V71">
        <v>4</v>
      </c>
      <c r="W71" t="s">
        <v>226</v>
      </c>
      <c r="X71">
        <v>0</v>
      </c>
      <c r="Y71" s="1">
        <v>45333</v>
      </c>
      <c r="Z71" s="2">
        <v>45333.011111111111</v>
      </c>
      <c r="AA71">
        <v>2024</v>
      </c>
      <c r="AB71" t="s">
        <v>1749</v>
      </c>
      <c r="AC71">
        <v>2</v>
      </c>
      <c r="AD71">
        <v>11</v>
      </c>
      <c r="AE71">
        <v>6</v>
      </c>
      <c r="AF71">
        <v>1</v>
      </c>
      <c r="AG71" t="s">
        <v>172</v>
      </c>
      <c r="AH71">
        <v>0</v>
      </c>
      <c r="AI71" t="s">
        <v>127</v>
      </c>
      <c r="AJ71" t="s">
        <v>203</v>
      </c>
      <c r="AK71" t="s">
        <v>631</v>
      </c>
      <c r="AL71" t="s">
        <v>204</v>
      </c>
      <c r="AM71">
        <v>22</v>
      </c>
      <c r="AN71" t="s">
        <v>131</v>
      </c>
      <c r="AO71" t="s">
        <v>132</v>
      </c>
      <c r="AP71" t="s">
        <v>133</v>
      </c>
      <c r="AQ71">
        <v>0</v>
      </c>
      <c r="AR71">
        <v>0</v>
      </c>
      <c r="AS71">
        <v>0</v>
      </c>
      <c r="AT71" t="s">
        <v>134</v>
      </c>
      <c r="AU71" t="s">
        <v>156</v>
      </c>
      <c r="AV71" t="s">
        <v>157</v>
      </c>
      <c r="AW71" t="s">
        <v>133</v>
      </c>
      <c r="AX71" t="s">
        <v>158</v>
      </c>
      <c r="AY71" t="s">
        <v>159</v>
      </c>
      <c r="AZ71" t="s">
        <v>133</v>
      </c>
      <c r="BA71" t="s">
        <v>146</v>
      </c>
      <c r="BC71">
        <v>1</v>
      </c>
      <c r="BD71">
        <v>0</v>
      </c>
      <c r="BE71">
        <v>1</v>
      </c>
      <c r="BF71">
        <v>0</v>
      </c>
      <c r="BG71">
        <v>553894</v>
      </c>
      <c r="BH71" t="s">
        <v>632</v>
      </c>
      <c r="BI71" t="s">
        <v>633</v>
      </c>
      <c r="BJ71" t="s">
        <v>634</v>
      </c>
      <c r="BK71" s="1">
        <v>33787</v>
      </c>
      <c r="BL71">
        <v>32</v>
      </c>
      <c r="BM71" t="s">
        <v>143</v>
      </c>
      <c r="BN71" t="s">
        <v>139</v>
      </c>
      <c r="BO71" s="3">
        <v>4</v>
      </c>
      <c r="BP71" s="3">
        <v>0</v>
      </c>
      <c r="BQ71">
        <v>0</v>
      </c>
      <c r="BR71" s="3">
        <v>249</v>
      </c>
      <c r="BS71" s="3">
        <v>35</v>
      </c>
      <c r="BT71" s="3">
        <v>25</v>
      </c>
      <c r="BU71" s="3">
        <v>25</v>
      </c>
      <c r="BV71" s="3">
        <v>0</v>
      </c>
      <c r="BW71" t="s">
        <v>144</v>
      </c>
      <c r="BX71">
        <v>0</v>
      </c>
      <c r="BY71">
        <v>0</v>
      </c>
      <c r="BZ71" s="3">
        <v>996</v>
      </c>
      <c r="CA71" s="3">
        <v>996</v>
      </c>
      <c r="CB71">
        <v>0</v>
      </c>
      <c r="CC71">
        <v>39</v>
      </c>
      <c r="CD71">
        <v>39</v>
      </c>
      <c r="CE71">
        <v>100</v>
      </c>
      <c r="CF71">
        <v>140</v>
      </c>
      <c r="CG71">
        <v>100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140</v>
      </c>
      <c r="CQ71" s="3">
        <v>0</v>
      </c>
      <c r="CR71" s="3">
        <v>0</v>
      </c>
      <c r="CS71">
        <v>70.7</v>
      </c>
      <c r="CT71">
        <v>471.4</v>
      </c>
      <c r="CU71" s="3">
        <v>1414</v>
      </c>
      <c r="CV71" s="5">
        <v>1414</v>
      </c>
      <c r="CW71" s="5">
        <v>1414</v>
      </c>
      <c r="CX71" s="5">
        <v>1414</v>
      </c>
      <c r="CY71" s="3">
        <v>1414</v>
      </c>
      <c r="CZ71" s="3">
        <v>1414</v>
      </c>
      <c r="DA71" s="3">
        <v>1414</v>
      </c>
      <c r="DB71" s="3">
        <v>1414</v>
      </c>
      <c r="DC71">
        <v>1414</v>
      </c>
      <c r="DD71">
        <v>471.4</v>
      </c>
      <c r="DE71" s="3">
        <v>0</v>
      </c>
      <c r="DF71" s="3">
        <v>0</v>
      </c>
      <c r="DG71" s="3" t="s">
        <v>146</v>
      </c>
      <c r="DH71" t="s">
        <v>133</v>
      </c>
      <c r="DJ71" s="2">
        <v>1.5</v>
      </c>
      <c r="DK71" t="s">
        <v>133</v>
      </c>
      <c r="DL71">
        <v>108</v>
      </c>
      <c r="DM71">
        <v>3</v>
      </c>
      <c r="DN71" t="s">
        <v>163</v>
      </c>
      <c r="DO71" t="s">
        <v>537</v>
      </c>
      <c r="DP71" t="s">
        <v>231</v>
      </c>
      <c r="DQ71" t="s">
        <v>194</v>
      </c>
      <c r="DR71" t="s">
        <v>167</v>
      </c>
      <c r="DS71" t="s">
        <v>143</v>
      </c>
      <c r="DT71" t="s">
        <v>168</v>
      </c>
      <c r="DU71">
        <v>1</v>
      </c>
      <c r="DV71">
        <v>1</v>
      </c>
      <c r="DW71" t="s">
        <v>635</v>
      </c>
      <c r="DX71" t="s">
        <v>152</v>
      </c>
      <c r="DY71">
        <v>25.0752095</v>
      </c>
      <c r="DZ71">
        <v>55.132167299999999</v>
      </c>
      <c r="EA71" t="s">
        <v>636</v>
      </c>
      <c r="EB71" t="s">
        <v>153</v>
      </c>
      <c r="EC71">
        <v>25.111654999999999</v>
      </c>
      <c r="ED71">
        <v>55.195695100000002</v>
      </c>
      <c r="EE71" t="s">
        <v>133</v>
      </c>
      <c r="EF71" t="s">
        <v>133</v>
      </c>
      <c r="EI71" s="25">
        <f t="shared" si="25"/>
        <v>996</v>
      </c>
      <c r="EJ71" s="25">
        <f t="shared" si="24"/>
        <v>1</v>
      </c>
      <c r="EK71" s="27">
        <f t="shared" si="46"/>
        <v>996</v>
      </c>
      <c r="EL71" s="21">
        <f t="shared" si="31"/>
        <v>0</v>
      </c>
      <c r="EM71" s="25">
        <f>SUM(BZ71,CB71:CO71)</f>
        <v>1414</v>
      </c>
      <c r="EN71" s="21">
        <f>EM71-CU71</f>
        <v>0</v>
      </c>
      <c r="EO71" s="25">
        <f t="shared" si="32"/>
        <v>1414</v>
      </c>
      <c r="EP71" s="21">
        <f t="shared" si="33"/>
        <v>0</v>
      </c>
      <c r="EQ71" s="21" t="str">
        <f t="shared" si="26"/>
        <v>okay</v>
      </c>
      <c r="ER71" s="3">
        <f t="shared" si="34"/>
        <v>334</v>
      </c>
      <c r="ES71" s="3">
        <f t="shared" si="27"/>
        <v>0</v>
      </c>
      <c r="ET71" s="3">
        <f t="shared" si="35"/>
        <v>0</v>
      </c>
      <c r="EU71" s="3">
        <f t="shared" si="28"/>
        <v>0</v>
      </c>
      <c r="EV71" s="3">
        <f t="shared" si="36"/>
        <v>0</v>
      </c>
      <c r="EW71" s="21">
        <f t="shared" si="37"/>
        <v>0</v>
      </c>
      <c r="EX71" s="19">
        <f t="shared" si="29"/>
        <v>1414</v>
      </c>
      <c r="EY71" s="19">
        <f>ET71</f>
        <v>0</v>
      </c>
      <c r="EZ71" s="19">
        <f>EU71</f>
        <v>0</v>
      </c>
      <c r="FA71" s="19">
        <f t="shared" si="38"/>
        <v>0</v>
      </c>
      <c r="FB71" s="19">
        <f t="shared" si="39"/>
        <v>1414</v>
      </c>
      <c r="FC71" s="21">
        <f t="shared" si="40"/>
        <v>0</v>
      </c>
      <c r="FD71" s="19">
        <f t="shared" si="41"/>
        <v>1414</v>
      </c>
      <c r="FE71" s="19">
        <f t="shared" si="42"/>
        <v>0</v>
      </c>
      <c r="FF71" s="19">
        <f t="shared" si="43"/>
        <v>0</v>
      </c>
      <c r="FG71" s="19">
        <f t="shared" si="44"/>
        <v>0</v>
      </c>
      <c r="FH71" s="19">
        <f t="shared" si="30"/>
        <v>1414</v>
      </c>
      <c r="FI71" s="21">
        <f t="shared" si="45"/>
        <v>0</v>
      </c>
    </row>
    <row r="72" spans="1:165" x14ac:dyDescent="0.25">
      <c r="A72">
        <v>244444</v>
      </c>
      <c r="B72">
        <v>2001801</v>
      </c>
      <c r="C72" s="1">
        <v>45307</v>
      </c>
      <c r="D72" s="2">
        <v>45307.535243055558</v>
      </c>
      <c r="E72">
        <v>2024</v>
      </c>
      <c r="F72" t="s">
        <v>1749</v>
      </c>
      <c r="G72">
        <v>1</v>
      </c>
      <c r="H72">
        <v>16</v>
      </c>
      <c r="I72">
        <v>3</v>
      </c>
      <c r="J72">
        <v>3</v>
      </c>
      <c r="K72" t="s">
        <v>171</v>
      </c>
      <c r="L72">
        <v>12</v>
      </c>
      <c r="M72">
        <v>1</v>
      </c>
      <c r="N72">
        <v>1</v>
      </c>
      <c r="O72" s="1">
        <v>45309</v>
      </c>
      <c r="P72" s="2">
        <v>45309.517361111109</v>
      </c>
      <c r="Q72">
        <v>2024</v>
      </c>
      <c r="R72" t="s">
        <v>1749</v>
      </c>
      <c r="S72">
        <v>1</v>
      </c>
      <c r="T72">
        <v>18</v>
      </c>
      <c r="U72">
        <v>3</v>
      </c>
      <c r="V72">
        <v>5</v>
      </c>
      <c r="W72" t="s">
        <v>125</v>
      </c>
      <c r="X72">
        <v>12</v>
      </c>
      <c r="Y72" s="1">
        <v>45311</v>
      </c>
      <c r="Z72" s="2">
        <v>45311.5</v>
      </c>
      <c r="AA72">
        <v>2024</v>
      </c>
      <c r="AB72" t="s">
        <v>1749</v>
      </c>
      <c r="AC72">
        <v>1</v>
      </c>
      <c r="AD72">
        <v>20</v>
      </c>
      <c r="AE72">
        <v>3</v>
      </c>
      <c r="AF72">
        <v>7</v>
      </c>
      <c r="AG72" t="s">
        <v>126</v>
      </c>
      <c r="AH72">
        <v>12</v>
      </c>
      <c r="AI72" t="s">
        <v>127</v>
      </c>
      <c r="AJ72" t="s">
        <v>128</v>
      </c>
      <c r="AK72" t="s">
        <v>129</v>
      </c>
      <c r="AL72" t="s">
        <v>130</v>
      </c>
      <c r="AM72">
        <v>2</v>
      </c>
      <c r="AN72" t="s">
        <v>131</v>
      </c>
      <c r="AO72" t="s">
        <v>132</v>
      </c>
      <c r="AP72" t="s">
        <v>133</v>
      </c>
      <c r="AQ72">
        <v>0</v>
      </c>
      <c r="AR72">
        <v>0</v>
      </c>
      <c r="AS72">
        <v>0</v>
      </c>
      <c r="AT72" t="s">
        <v>134</v>
      </c>
      <c r="AU72" t="s">
        <v>156</v>
      </c>
      <c r="AV72" t="s">
        <v>136</v>
      </c>
      <c r="AW72" t="s">
        <v>324</v>
      </c>
      <c r="AX72" t="s">
        <v>324</v>
      </c>
      <c r="AY72" t="s">
        <v>159</v>
      </c>
      <c r="AZ72" t="s">
        <v>133</v>
      </c>
      <c r="BA72" t="s">
        <v>139</v>
      </c>
      <c r="BC72">
        <v>3</v>
      </c>
      <c r="BD72">
        <v>2</v>
      </c>
      <c r="BE72">
        <v>1</v>
      </c>
      <c r="BF72">
        <v>0</v>
      </c>
      <c r="BG72">
        <v>554386</v>
      </c>
      <c r="BH72" t="s">
        <v>637</v>
      </c>
      <c r="BI72" t="s">
        <v>638</v>
      </c>
      <c r="BJ72" t="s">
        <v>639</v>
      </c>
      <c r="BK72" s="1">
        <v>33787</v>
      </c>
      <c r="BL72">
        <v>32</v>
      </c>
      <c r="BM72" t="s">
        <v>143</v>
      </c>
      <c r="BN72" t="s">
        <v>146</v>
      </c>
      <c r="BO72" s="3">
        <v>2</v>
      </c>
      <c r="BP72" s="3">
        <v>0</v>
      </c>
      <c r="BQ72">
        <v>0</v>
      </c>
      <c r="BR72" s="3">
        <v>119</v>
      </c>
      <c r="BS72" s="3">
        <v>0</v>
      </c>
      <c r="BT72" s="3">
        <v>12.5</v>
      </c>
      <c r="BU72" s="3">
        <v>0</v>
      </c>
      <c r="BV72" s="3">
        <v>0</v>
      </c>
      <c r="BW72" t="s">
        <v>144</v>
      </c>
      <c r="BX72">
        <v>0</v>
      </c>
      <c r="BY72">
        <v>0</v>
      </c>
      <c r="BZ72" s="3">
        <v>238</v>
      </c>
      <c r="CA72" s="3">
        <v>139</v>
      </c>
      <c r="CB72">
        <v>0</v>
      </c>
      <c r="CC72">
        <v>0</v>
      </c>
      <c r="CD72">
        <v>0</v>
      </c>
      <c r="CE72">
        <v>25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 s="3">
        <v>99</v>
      </c>
      <c r="CR72" s="3">
        <v>0</v>
      </c>
      <c r="CS72">
        <v>8.1999999999999993</v>
      </c>
      <c r="CT72">
        <v>157.19999999999999</v>
      </c>
      <c r="CU72" s="3">
        <v>263</v>
      </c>
      <c r="CV72" s="5">
        <v>164</v>
      </c>
      <c r="CW72" s="5">
        <v>263</v>
      </c>
      <c r="CX72" s="5">
        <v>164</v>
      </c>
      <c r="CY72" s="3">
        <v>263</v>
      </c>
      <c r="CZ72" s="3">
        <v>164</v>
      </c>
      <c r="DA72" s="3">
        <v>263</v>
      </c>
      <c r="DB72" s="3">
        <v>164</v>
      </c>
      <c r="DC72">
        <v>263</v>
      </c>
      <c r="DD72">
        <v>157.19999999999999</v>
      </c>
      <c r="DE72" s="3">
        <v>0</v>
      </c>
      <c r="DF72" s="3">
        <v>0</v>
      </c>
      <c r="DG72" s="3" t="s">
        <v>146</v>
      </c>
      <c r="DH72" t="s">
        <v>603</v>
      </c>
      <c r="DJ72" s="2">
        <v>45132.323449074072</v>
      </c>
      <c r="DK72" t="s">
        <v>603</v>
      </c>
      <c r="DL72">
        <v>101</v>
      </c>
      <c r="DM72">
        <v>2</v>
      </c>
      <c r="DN72" t="s">
        <v>191</v>
      </c>
      <c r="DO72" t="s">
        <v>503</v>
      </c>
      <c r="DP72" t="s">
        <v>357</v>
      </c>
      <c r="DQ72" t="s">
        <v>358</v>
      </c>
      <c r="DR72" t="s">
        <v>167</v>
      </c>
      <c r="DS72" t="s">
        <v>143</v>
      </c>
      <c r="DT72" t="s">
        <v>168</v>
      </c>
      <c r="DU72">
        <v>1</v>
      </c>
      <c r="DV72">
        <v>1</v>
      </c>
      <c r="DW72" t="s">
        <v>640</v>
      </c>
      <c r="DX72" t="s">
        <v>338</v>
      </c>
      <c r="DY72">
        <v>25.2334234278919</v>
      </c>
      <c r="DZ72">
        <v>55.309160168882201</v>
      </c>
      <c r="EA72" t="s">
        <v>640</v>
      </c>
      <c r="EB72" t="s">
        <v>338</v>
      </c>
      <c r="EC72">
        <v>25.233734999999999</v>
      </c>
      <c r="ED72">
        <v>55.309235999999999</v>
      </c>
      <c r="EE72">
        <v>6</v>
      </c>
      <c r="EF72" t="s">
        <v>133</v>
      </c>
      <c r="EI72" s="25">
        <f t="shared" si="25"/>
        <v>238</v>
      </c>
      <c r="EJ72" s="25">
        <f t="shared" si="24"/>
        <v>1</v>
      </c>
      <c r="EK72" s="27">
        <f t="shared" si="46"/>
        <v>139</v>
      </c>
      <c r="EL72" s="21">
        <f t="shared" si="31"/>
        <v>0</v>
      </c>
      <c r="EM72" s="25">
        <f>SUM(BZ72,CB72:CO72)</f>
        <v>263</v>
      </c>
      <c r="EN72" s="21">
        <f>EM72-CU72</f>
        <v>0</v>
      </c>
      <c r="EO72" s="25">
        <f t="shared" si="32"/>
        <v>164</v>
      </c>
      <c r="EP72" s="21">
        <f t="shared" si="33"/>
        <v>0</v>
      </c>
      <c r="EQ72" s="21" t="str">
        <f t="shared" si="26"/>
        <v>okay</v>
      </c>
      <c r="ER72" s="3">
        <f t="shared" si="34"/>
        <v>131.5</v>
      </c>
      <c r="ES72" s="3">
        <f t="shared" si="27"/>
        <v>0</v>
      </c>
      <c r="ET72" s="3">
        <f t="shared" si="35"/>
        <v>0</v>
      </c>
      <c r="EU72" s="3">
        <f t="shared" si="28"/>
        <v>0</v>
      </c>
      <c r="EV72" s="3">
        <f t="shared" si="36"/>
        <v>0</v>
      </c>
      <c r="EW72" s="21">
        <f t="shared" si="37"/>
        <v>0</v>
      </c>
      <c r="EX72" s="19">
        <f t="shared" si="29"/>
        <v>263</v>
      </c>
      <c r="EY72" s="19">
        <f>ET72</f>
        <v>0</v>
      </c>
      <c r="EZ72" s="19">
        <f>EU72</f>
        <v>0</v>
      </c>
      <c r="FA72" s="19">
        <f t="shared" si="38"/>
        <v>0</v>
      </c>
      <c r="FB72" s="19">
        <f t="shared" si="39"/>
        <v>263</v>
      </c>
      <c r="FC72" s="21">
        <f t="shared" si="40"/>
        <v>0</v>
      </c>
      <c r="FD72" s="19">
        <f t="shared" si="41"/>
        <v>263</v>
      </c>
      <c r="FE72" s="19">
        <f t="shared" si="42"/>
        <v>0</v>
      </c>
      <c r="FF72" s="19">
        <f t="shared" si="43"/>
        <v>99</v>
      </c>
      <c r="FG72" s="19">
        <f t="shared" si="44"/>
        <v>99</v>
      </c>
      <c r="FH72" s="19">
        <f t="shared" si="30"/>
        <v>164</v>
      </c>
      <c r="FI72" s="21">
        <f t="shared" si="45"/>
        <v>0</v>
      </c>
    </row>
    <row r="73" spans="1:165" x14ac:dyDescent="0.25">
      <c r="A73">
        <v>244635</v>
      </c>
      <c r="B73" t="s">
        <v>641</v>
      </c>
      <c r="C73" s="1">
        <v>45308</v>
      </c>
      <c r="D73" s="2">
        <v>45308.463553240741</v>
      </c>
      <c r="E73">
        <v>2024</v>
      </c>
      <c r="F73" t="s">
        <v>1749</v>
      </c>
      <c r="G73">
        <v>1</v>
      </c>
      <c r="H73">
        <v>17</v>
      </c>
      <c r="I73">
        <v>3</v>
      </c>
      <c r="J73">
        <v>4</v>
      </c>
      <c r="K73" t="s">
        <v>226</v>
      </c>
      <c r="L73">
        <v>11</v>
      </c>
      <c r="M73">
        <v>1</v>
      </c>
      <c r="N73">
        <v>1</v>
      </c>
      <c r="O73" s="1">
        <v>45308</v>
      </c>
      <c r="P73" s="2">
        <v>45308.5625</v>
      </c>
      <c r="Q73">
        <v>2024</v>
      </c>
      <c r="R73" t="s">
        <v>1749</v>
      </c>
      <c r="S73">
        <v>1</v>
      </c>
      <c r="T73">
        <v>17</v>
      </c>
      <c r="U73">
        <v>3</v>
      </c>
      <c r="V73">
        <v>4</v>
      </c>
      <c r="W73" t="s">
        <v>226</v>
      </c>
      <c r="X73">
        <v>13</v>
      </c>
      <c r="Y73" s="1">
        <v>45338</v>
      </c>
      <c r="Z73" s="2">
        <v>45338.520833333336</v>
      </c>
      <c r="AA73">
        <v>2024</v>
      </c>
      <c r="AB73" t="s">
        <v>1749</v>
      </c>
      <c r="AC73">
        <v>2</v>
      </c>
      <c r="AD73">
        <v>16</v>
      </c>
      <c r="AE73">
        <v>7</v>
      </c>
      <c r="AF73">
        <v>6</v>
      </c>
      <c r="AG73" t="s">
        <v>241</v>
      </c>
      <c r="AH73">
        <v>12</v>
      </c>
      <c r="AI73" t="s">
        <v>155</v>
      </c>
      <c r="AJ73" t="s">
        <v>128</v>
      </c>
      <c r="AK73" t="s">
        <v>129</v>
      </c>
      <c r="AL73" t="s">
        <v>155</v>
      </c>
      <c r="AM73">
        <v>0</v>
      </c>
      <c r="AN73" t="s">
        <v>131</v>
      </c>
      <c r="AO73" t="s">
        <v>132</v>
      </c>
      <c r="AP73" t="s">
        <v>133</v>
      </c>
      <c r="AQ73">
        <v>0</v>
      </c>
      <c r="AR73">
        <v>0</v>
      </c>
      <c r="AS73">
        <v>0</v>
      </c>
      <c r="AT73" t="s">
        <v>134</v>
      </c>
      <c r="AU73" t="s">
        <v>135</v>
      </c>
      <c r="AV73" t="s">
        <v>157</v>
      </c>
      <c r="AW73" t="s">
        <v>133</v>
      </c>
      <c r="AX73" t="s">
        <v>158</v>
      </c>
      <c r="AY73" t="s">
        <v>159</v>
      </c>
      <c r="AZ73" t="s">
        <v>133</v>
      </c>
      <c r="BA73" t="s">
        <v>139</v>
      </c>
      <c r="BC73">
        <v>5</v>
      </c>
      <c r="BD73">
        <v>0</v>
      </c>
      <c r="BE73">
        <v>5</v>
      </c>
      <c r="BF73">
        <v>0</v>
      </c>
      <c r="BG73">
        <v>194688</v>
      </c>
      <c r="BH73" t="s">
        <v>642</v>
      </c>
      <c r="BI73" t="s">
        <v>643</v>
      </c>
      <c r="BJ73" t="s">
        <v>644</v>
      </c>
      <c r="BK73" s="1">
        <v>34700</v>
      </c>
      <c r="BL73">
        <v>29</v>
      </c>
      <c r="BM73" t="s">
        <v>143</v>
      </c>
      <c r="BN73" t="s">
        <v>139</v>
      </c>
      <c r="BO73" s="3">
        <v>30</v>
      </c>
      <c r="BP73" s="3">
        <v>0</v>
      </c>
      <c r="BQ73">
        <v>0</v>
      </c>
      <c r="BR73" s="3">
        <v>71.959999999999994</v>
      </c>
      <c r="BS73" s="3">
        <v>5.63</v>
      </c>
      <c r="BT73" s="3">
        <v>5</v>
      </c>
      <c r="BU73" s="3">
        <v>0</v>
      </c>
      <c r="BV73" s="3">
        <v>0</v>
      </c>
      <c r="BW73" t="s">
        <v>144</v>
      </c>
      <c r="BX73">
        <v>61.63</v>
      </c>
      <c r="BY73" t="s">
        <v>145</v>
      </c>
      <c r="BZ73" s="3">
        <v>2158.8000000000002</v>
      </c>
      <c r="CA73" s="3">
        <v>2158.7999725341701</v>
      </c>
      <c r="CB73">
        <v>0</v>
      </c>
      <c r="CC73">
        <v>44.85</v>
      </c>
      <c r="CD73">
        <v>39</v>
      </c>
      <c r="CE73">
        <v>150</v>
      </c>
      <c r="CF73">
        <v>168.9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168.9</v>
      </c>
      <c r="CQ73" s="3">
        <v>0</v>
      </c>
      <c r="CR73" s="3">
        <v>0</v>
      </c>
      <c r="CS73">
        <v>128.07499999999999</v>
      </c>
      <c r="CT73">
        <v>128.07499999999999</v>
      </c>
      <c r="CU73" s="3">
        <v>2561.5500000000002</v>
      </c>
      <c r="CV73" s="5">
        <v>2561.5500000000002</v>
      </c>
      <c r="CW73" s="5">
        <v>2561.5500000000002</v>
      </c>
      <c r="CX73" s="5">
        <v>2561.5500000000002</v>
      </c>
      <c r="CY73" s="3">
        <v>2561.5500000000002</v>
      </c>
      <c r="CZ73" s="3">
        <v>2561.5500000000002</v>
      </c>
      <c r="DA73" s="3">
        <v>2561.5500000000002</v>
      </c>
      <c r="DB73" s="3">
        <v>2561.5500000000002</v>
      </c>
      <c r="DC73">
        <v>2561.5500000000002</v>
      </c>
      <c r="DD73">
        <v>128.07499999999999</v>
      </c>
      <c r="DE73" s="3">
        <v>0</v>
      </c>
      <c r="DF73" s="3">
        <v>0</v>
      </c>
      <c r="DG73" s="3" t="s">
        <v>146</v>
      </c>
      <c r="DH73" t="s">
        <v>133</v>
      </c>
      <c r="DJ73" s="2">
        <v>1.5</v>
      </c>
      <c r="DK73" t="s">
        <v>133</v>
      </c>
      <c r="DL73">
        <v>101</v>
      </c>
      <c r="DM73">
        <v>2</v>
      </c>
      <c r="DN73" t="s">
        <v>191</v>
      </c>
      <c r="DO73" t="s">
        <v>503</v>
      </c>
      <c r="DP73" t="s">
        <v>645</v>
      </c>
      <c r="DQ73" t="s">
        <v>442</v>
      </c>
      <c r="DR73" t="s">
        <v>223</v>
      </c>
      <c r="DS73" t="s">
        <v>143</v>
      </c>
      <c r="DT73" t="s">
        <v>506</v>
      </c>
      <c r="DU73">
        <v>1</v>
      </c>
      <c r="DV73">
        <v>3</v>
      </c>
      <c r="DW73" t="s">
        <v>646</v>
      </c>
      <c r="DX73" t="s">
        <v>152</v>
      </c>
      <c r="DY73">
        <v>25.326538528342599</v>
      </c>
      <c r="DZ73">
        <v>55.378478541970203</v>
      </c>
      <c r="EA73" t="s">
        <v>646</v>
      </c>
      <c r="EB73" t="s">
        <v>153</v>
      </c>
      <c r="EC73">
        <v>25.326538517606199</v>
      </c>
      <c r="ED73">
        <v>55.378478403569297</v>
      </c>
      <c r="EE73" t="s">
        <v>133</v>
      </c>
      <c r="EF73" t="s">
        <v>133</v>
      </c>
      <c r="EI73" s="25">
        <f t="shared" si="25"/>
        <v>2158.7999999999997</v>
      </c>
      <c r="EJ73" s="25">
        <f t="shared" si="24"/>
        <v>1</v>
      </c>
      <c r="EK73" s="27">
        <f t="shared" si="46"/>
        <v>2158.7999999999997</v>
      </c>
      <c r="EL73" s="21">
        <f t="shared" si="31"/>
        <v>2.7465829589345958E-5</v>
      </c>
      <c r="EM73" s="25">
        <f>SUM(BZ73,CB73:CO73)</f>
        <v>2561.5500000000002</v>
      </c>
      <c r="EN73" s="21">
        <f>EM73-CU73</f>
        <v>0</v>
      </c>
      <c r="EO73" s="25">
        <f t="shared" si="32"/>
        <v>2561.5500000000002</v>
      </c>
      <c r="EP73" s="21">
        <f t="shared" si="33"/>
        <v>0</v>
      </c>
      <c r="EQ73" s="21" t="str">
        <f t="shared" si="26"/>
        <v>okay</v>
      </c>
      <c r="ER73" s="3">
        <f t="shared" si="34"/>
        <v>82.589999999999989</v>
      </c>
      <c r="ES73" s="3">
        <f t="shared" si="27"/>
        <v>0</v>
      </c>
      <c r="ET73" s="3">
        <f t="shared" si="35"/>
        <v>0</v>
      </c>
      <c r="EU73" s="3">
        <f t="shared" si="28"/>
        <v>0</v>
      </c>
      <c r="EV73" s="3">
        <f t="shared" si="36"/>
        <v>0</v>
      </c>
      <c r="EW73" s="21">
        <f t="shared" si="37"/>
        <v>0</v>
      </c>
      <c r="EX73" s="19">
        <f t="shared" si="29"/>
        <v>2561.5500000000002</v>
      </c>
      <c r="EY73" s="19">
        <f>ET73</f>
        <v>0</v>
      </c>
      <c r="EZ73" s="19">
        <f>EU73</f>
        <v>0</v>
      </c>
      <c r="FA73" s="19">
        <f t="shared" si="38"/>
        <v>0</v>
      </c>
      <c r="FB73" s="19">
        <f t="shared" si="39"/>
        <v>2561.5500000000002</v>
      </c>
      <c r="FC73" s="21">
        <f t="shared" si="40"/>
        <v>0</v>
      </c>
      <c r="FD73" s="19">
        <f t="shared" si="41"/>
        <v>2561.5500000000002</v>
      </c>
      <c r="FE73" s="19">
        <f t="shared" si="42"/>
        <v>0</v>
      </c>
      <c r="FF73" s="19">
        <f t="shared" si="43"/>
        <v>0</v>
      </c>
      <c r="FG73" s="19">
        <f t="shared" si="44"/>
        <v>0</v>
      </c>
      <c r="FH73" s="19">
        <f t="shared" si="30"/>
        <v>2561.5500000000002</v>
      </c>
      <c r="FI73" s="21">
        <f t="shared" si="45"/>
        <v>0</v>
      </c>
    </row>
    <row r="74" spans="1:165" x14ac:dyDescent="0.25">
      <c r="A74">
        <v>244755</v>
      </c>
      <c r="B74" t="s">
        <v>647</v>
      </c>
      <c r="C74" s="1">
        <v>45308</v>
      </c>
      <c r="D74" s="2">
        <v>45308.778703703705</v>
      </c>
      <c r="E74">
        <v>2024</v>
      </c>
      <c r="F74" t="s">
        <v>1749</v>
      </c>
      <c r="G74">
        <v>1</v>
      </c>
      <c r="H74">
        <v>17</v>
      </c>
      <c r="I74">
        <v>3</v>
      </c>
      <c r="J74">
        <v>4</v>
      </c>
      <c r="K74" t="s">
        <v>226</v>
      </c>
      <c r="L74">
        <v>18</v>
      </c>
      <c r="M74">
        <v>1</v>
      </c>
      <c r="N74">
        <v>1</v>
      </c>
      <c r="O74" s="1">
        <v>45308</v>
      </c>
      <c r="P74" s="2">
        <v>45308.854166666664</v>
      </c>
      <c r="Q74">
        <v>2024</v>
      </c>
      <c r="R74" t="s">
        <v>1749</v>
      </c>
      <c r="S74">
        <v>1</v>
      </c>
      <c r="T74">
        <v>17</v>
      </c>
      <c r="U74">
        <v>3</v>
      </c>
      <c r="V74">
        <v>4</v>
      </c>
      <c r="W74" t="s">
        <v>226</v>
      </c>
      <c r="X74">
        <v>20</v>
      </c>
      <c r="Y74" s="1">
        <v>45339</v>
      </c>
      <c r="Z74" s="2">
        <v>45339.5</v>
      </c>
      <c r="AA74">
        <v>2024</v>
      </c>
      <c r="AB74" t="s">
        <v>1749</v>
      </c>
      <c r="AC74">
        <v>2</v>
      </c>
      <c r="AD74">
        <v>17</v>
      </c>
      <c r="AE74">
        <v>7</v>
      </c>
      <c r="AF74">
        <v>7</v>
      </c>
      <c r="AG74" t="s">
        <v>126</v>
      </c>
      <c r="AH74">
        <v>12</v>
      </c>
      <c r="AI74" t="s">
        <v>155</v>
      </c>
      <c r="AJ74" t="s">
        <v>128</v>
      </c>
      <c r="AK74" t="s">
        <v>129</v>
      </c>
      <c r="AL74" t="s">
        <v>155</v>
      </c>
      <c r="AM74">
        <v>0</v>
      </c>
      <c r="AN74" t="s">
        <v>131</v>
      </c>
      <c r="AO74" t="s">
        <v>132</v>
      </c>
      <c r="AP74" t="s">
        <v>133</v>
      </c>
      <c r="AQ74">
        <v>0</v>
      </c>
      <c r="AR74">
        <v>0</v>
      </c>
      <c r="AS74">
        <v>0</v>
      </c>
      <c r="AT74" t="s">
        <v>134</v>
      </c>
      <c r="AU74" t="s">
        <v>135</v>
      </c>
      <c r="AV74" t="s">
        <v>136</v>
      </c>
      <c r="AW74" t="s">
        <v>272</v>
      </c>
      <c r="AX74" t="s">
        <v>272</v>
      </c>
      <c r="AY74" t="s">
        <v>159</v>
      </c>
      <c r="AZ74" t="s">
        <v>133</v>
      </c>
      <c r="BA74" t="s">
        <v>139</v>
      </c>
      <c r="BC74">
        <v>3</v>
      </c>
      <c r="BD74">
        <v>2</v>
      </c>
      <c r="BE74">
        <v>1</v>
      </c>
      <c r="BF74">
        <v>0</v>
      </c>
      <c r="BG74">
        <v>244340</v>
      </c>
      <c r="BH74" t="s">
        <v>648</v>
      </c>
      <c r="BI74" t="s">
        <v>649</v>
      </c>
      <c r="BJ74" t="s">
        <v>650</v>
      </c>
      <c r="BK74" s="1">
        <v>33787</v>
      </c>
      <c r="BL74">
        <v>32</v>
      </c>
      <c r="BM74" t="s">
        <v>143</v>
      </c>
      <c r="BN74" t="s">
        <v>146</v>
      </c>
      <c r="BO74" s="3">
        <v>31</v>
      </c>
      <c r="BP74" s="3">
        <v>0</v>
      </c>
      <c r="BQ74">
        <v>0</v>
      </c>
      <c r="BR74" s="3">
        <v>66.63</v>
      </c>
      <c r="BS74" s="3">
        <v>0</v>
      </c>
      <c r="BT74" s="3">
        <v>5</v>
      </c>
      <c r="BU74" s="3">
        <v>0</v>
      </c>
      <c r="BV74" s="3">
        <v>0</v>
      </c>
      <c r="BW74" t="s">
        <v>144</v>
      </c>
      <c r="BX74">
        <v>66.63</v>
      </c>
      <c r="BY74" t="s">
        <v>145</v>
      </c>
      <c r="BZ74" s="3">
        <v>2065.5300000000002</v>
      </c>
      <c r="CA74" s="3">
        <v>2065.5299148559502</v>
      </c>
      <c r="CB74">
        <v>0</v>
      </c>
      <c r="CC74">
        <v>39</v>
      </c>
      <c r="CD74">
        <v>39</v>
      </c>
      <c r="CE74">
        <v>155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 s="3">
        <v>0</v>
      </c>
      <c r="CR74" s="3">
        <v>0</v>
      </c>
      <c r="CS74">
        <v>114.93</v>
      </c>
      <c r="CT74">
        <v>114.93</v>
      </c>
      <c r="CU74" s="3">
        <v>2298.5300000000002</v>
      </c>
      <c r="CV74" s="5">
        <v>2298.5300000000002</v>
      </c>
      <c r="CW74" s="5">
        <v>2298.5300000000002</v>
      </c>
      <c r="CX74" s="5">
        <v>2298.5300000000002</v>
      </c>
      <c r="CY74" s="3">
        <v>2298.5300000000002</v>
      </c>
      <c r="CZ74" s="3">
        <v>2298.5300000000002</v>
      </c>
      <c r="DA74" s="3">
        <v>2298.5300000000002</v>
      </c>
      <c r="DB74" s="3">
        <v>2298.5300000000002</v>
      </c>
      <c r="DC74">
        <v>2298.5300000000002</v>
      </c>
      <c r="DD74">
        <v>114.93</v>
      </c>
      <c r="DE74" s="3">
        <v>0</v>
      </c>
      <c r="DF74" s="3">
        <v>0</v>
      </c>
      <c r="DG74" s="3" t="s">
        <v>146</v>
      </c>
      <c r="DH74" t="s">
        <v>133</v>
      </c>
      <c r="DJ74" s="2">
        <v>1.5</v>
      </c>
      <c r="DK74" t="s">
        <v>133</v>
      </c>
      <c r="DL74">
        <v>484</v>
      </c>
      <c r="DM74">
        <v>2</v>
      </c>
      <c r="DN74" t="s">
        <v>147</v>
      </c>
      <c r="DO74" t="s">
        <v>388</v>
      </c>
      <c r="DP74" t="s">
        <v>165</v>
      </c>
      <c r="DQ74" t="s">
        <v>166</v>
      </c>
      <c r="DR74" t="s">
        <v>312</v>
      </c>
      <c r="DS74" t="s">
        <v>143</v>
      </c>
      <c r="DT74" t="s">
        <v>150</v>
      </c>
      <c r="DU74">
        <v>1</v>
      </c>
      <c r="DV74">
        <v>2</v>
      </c>
      <c r="DW74" t="s">
        <v>651</v>
      </c>
      <c r="DX74" t="s">
        <v>152</v>
      </c>
      <c r="DY74">
        <v>24.4218360623297</v>
      </c>
      <c r="DZ74">
        <v>54.472202695906098</v>
      </c>
      <c r="EA74" t="s">
        <v>651</v>
      </c>
      <c r="EB74" t="s">
        <v>153</v>
      </c>
      <c r="EC74">
        <v>24.4218360623297</v>
      </c>
      <c r="ED74">
        <v>54.472202695906098</v>
      </c>
      <c r="EE74">
        <v>10</v>
      </c>
      <c r="EF74" t="s">
        <v>133</v>
      </c>
      <c r="EI74" s="25">
        <f t="shared" si="25"/>
        <v>2065.5299999999997</v>
      </c>
      <c r="EJ74" s="25">
        <f t="shared" si="24"/>
        <v>1</v>
      </c>
      <c r="EK74" s="27">
        <f t="shared" si="46"/>
        <v>2065.5299999999997</v>
      </c>
      <c r="EL74" s="21">
        <f t="shared" si="31"/>
        <v>8.5144049535301747E-5</v>
      </c>
      <c r="EM74" s="25">
        <f>SUM(BZ74,CB74:CO74)</f>
        <v>2298.5300000000002</v>
      </c>
      <c r="EN74" s="21">
        <f>EM74-CU74</f>
        <v>0</v>
      </c>
      <c r="EO74" s="25">
        <f t="shared" si="32"/>
        <v>2298.5300000000002</v>
      </c>
      <c r="EP74" s="21">
        <f t="shared" si="33"/>
        <v>0</v>
      </c>
      <c r="EQ74" s="21" t="str">
        <f t="shared" si="26"/>
        <v>okay</v>
      </c>
      <c r="ER74" s="3">
        <f t="shared" si="34"/>
        <v>71.63</v>
      </c>
      <c r="ES74" s="3">
        <f t="shared" si="27"/>
        <v>0</v>
      </c>
      <c r="ET74" s="3">
        <f t="shared" si="35"/>
        <v>0</v>
      </c>
      <c r="EU74" s="3">
        <f t="shared" si="28"/>
        <v>0</v>
      </c>
      <c r="EV74" s="3">
        <f t="shared" si="36"/>
        <v>0</v>
      </c>
      <c r="EW74" s="21">
        <f t="shared" si="37"/>
        <v>0</v>
      </c>
      <c r="EX74" s="19">
        <f t="shared" si="29"/>
        <v>2298.5300000000002</v>
      </c>
      <c r="EY74" s="19">
        <f>ET74</f>
        <v>0</v>
      </c>
      <c r="EZ74" s="19">
        <f>EU74</f>
        <v>0</v>
      </c>
      <c r="FA74" s="19">
        <f t="shared" si="38"/>
        <v>0</v>
      </c>
      <c r="FB74" s="19">
        <f t="shared" si="39"/>
        <v>2298.5300000000002</v>
      </c>
      <c r="FC74" s="21">
        <f t="shared" si="40"/>
        <v>0</v>
      </c>
      <c r="FD74" s="19">
        <f t="shared" si="41"/>
        <v>2298.5300000000002</v>
      </c>
      <c r="FE74" s="19">
        <f t="shared" si="42"/>
        <v>0</v>
      </c>
      <c r="FF74" s="19">
        <f t="shared" si="43"/>
        <v>0</v>
      </c>
      <c r="FG74" s="19">
        <f t="shared" si="44"/>
        <v>0</v>
      </c>
      <c r="FH74" s="19">
        <f t="shared" si="30"/>
        <v>2298.5300000000002</v>
      </c>
      <c r="FI74" s="21">
        <f t="shared" si="45"/>
        <v>0</v>
      </c>
    </row>
    <row r="75" spans="1:165" x14ac:dyDescent="0.25">
      <c r="A75">
        <v>244764</v>
      </c>
      <c r="B75" t="s">
        <v>652</v>
      </c>
      <c r="C75" s="1">
        <v>45308</v>
      </c>
      <c r="D75" s="2">
        <v>45308.818842592591</v>
      </c>
      <c r="E75">
        <v>2024</v>
      </c>
      <c r="F75" t="s">
        <v>1749</v>
      </c>
      <c r="G75">
        <v>1</v>
      </c>
      <c r="H75">
        <v>17</v>
      </c>
      <c r="I75">
        <v>3</v>
      </c>
      <c r="J75">
        <v>4</v>
      </c>
      <c r="K75" t="s">
        <v>226</v>
      </c>
      <c r="L75">
        <v>19</v>
      </c>
      <c r="M75">
        <v>1</v>
      </c>
      <c r="N75">
        <v>1</v>
      </c>
      <c r="O75" s="1">
        <v>45310</v>
      </c>
      <c r="P75" s="2">
        <v>45310.636111111111</v>
      </c>
      <c r="Q75">
        <v>2024</v>
      </c>
      <c r="R75" t="s">
        <v>1749</v>
      </c>
      <c r="S75">
        <v>1</v>
      </c>
      <c r="T75">
        <v>19</v>
      </c>
      <c r="U75">
        <v>3</v>
      </c>
      <c r="V75">
        <v>6</v>
      </c>
      <c r="W75" t="s">
        <v>241</v>
      </c>
      <c r="X75">
        <v>15</v>
      </c>
      <c r="Y75" s="1">
        <v>45313</v>
      </c>
      <c r="Z75" s="2">
        <v>45313.633333333331</v>
      </c>
      <c r="AA75">
        <v>2024</v>
      </c>
      <c r="AB75" t="s">
        <v>1749</v>
      </c>
      <c r="AC75">
        <v>1</v>
      </c>
      <c r="AD75">
        <v>22</v>
      </c>
      <c r="AE75">
        <v>4</v>
      </c>
      <c r="AF75">
        <v>2</v>
      </c>
      <c r="AG75" t="s">
        <v>124</v>
      </c>
      <c r="AH75">
        <v>15</v>
      </c>
      <c r="AI75" t="s">
        <v>127</v>
      </c>
      <c r="AJ75" t="s">
        <v>128</v>
      </c>
      <c r="AK75" t="s">
        <v>129</v>
      </c>
      <c r="AL75" t="s">
        <v>130</v>
      </c>
      <c r="AM75">
        <v>2</v>
      </c>
      <c r="AN75" t="s">
        <v>131</v>
      </c>
      <c r="AO75" t="s">
        <v>132</v>
      </c>
      <c r="AP75" t="s">
        <v>133</v>
      </c>
      <c r="AQ75">
        <v>0</v>
      </c>
      <c r="AR75">
        <v>0</v>
      </c>
      <c r="AS75">
        <v>0</v>
      </c>
      <c r="AT75" t="s">
        <v>134</v>
      </c>
      <c r="AU75" t="s">
        <v>156</v>
      </c>
      <c r="AV75" t="s">
        <v>157</v>
      </c>
      <c r="AW75" t="s">
        <v>133</v>
      </c>
      <c r="AX75" t="s">
        <v>158</v>
      </c>
      <c r="AY75" t="s">
        <v>138</v>
      </c>
      <c r="AZ75" t="s">
        <v>133</v>
      </c>
      <c r="BA75" t="s">
        <v>139</v>
      </c>
      <c r="BC75">
        <v>2</v>
      </c>
      <c r="BD75">
        <v>0</v>
      </c>
      <c r="BE75">
        <v>2</v>
      </c>
      <c r="BF75">
        <v>0</v>
      </c>
      <c r="BG75">
        <v>475566</v>
      </c>
      <c r="BH75" t="s">
        <v>653</v>
      </c>
      <c r="BI75" t="s">
        <v>654</v>
      </c>
      <c r="BJ75" t="s">
        <v>655</v>
      </c>
      <c r="BK75" s="1">
        <v>34700</v>
      </c>
      <c r="BL75">
        <v>29</v>
      </c>
      <c r="BM75" t="s">
        <v>143</v>
      </c>
      <c r="BN75" t="s">
        <v>139</v>
      </c>
      <c r="BO75" s="3">
        <v>3</v>
      </c>
      <c r="BP75" s="3">
        <v>0</v>
      </c>
      <c r="BQ75">
        <v>0</v>
      </c>
      <c r="BR75" s="3">
        <v>130.80000000000001</v>
      </c>
      <c r="BS75" s="3">
        <v>22</v>
      </c>
      <c r="BT75" s="3">
        <v>25</v>
      </c>
      <c r="BU75" s="3">
        <v>25</v>
      </c>
      <c r="BV75" s="3">
        <v>0</v>
      </c>
      <c r="BW75" t="s">
        <v>144</v>
      </c>
      <c r="BX75">
        <v>0</v>
      </c>
      <c r="BY75">
        <v>0</v>
      </c>
      <c r="BZ75" s="3">
        <v>392.4</v>
      </c>
      <c r="CA75" s="3">
        <v>392.40000915527298</v>
      </c>
      <c r="CB75">
        <v>0</v>
      </c>
      <c r="CC75">
        <v>0</v>
      </c>
      <c r="CD75">
        <v>0</v>
      </c>
      <c r="CE75">
        <v>75</v>
      </c>
      <c r="CF75">
        <v>66</v>
      </c>
      <c r="CG75">
        <v>75</v>
      </c>
      <c r="CH75">
        <v>0</v>
      </c>
      <c r="CI75">
        <v>0</v>
      </c>
      <c r="CJ75">
        <v>10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66</v>
      </c>
      <c r="CQ75" s="3">
        <v>0</v>
      </c>
      <c r="CR75" s="3">
        <v>0</v>
      </c>
      <c r="CS75">
        <v>30.92</v>
      </c>
      <c r="CT75">
        <v>71.87</v>
      </c>
      <c r="CU75" s="3">
        <v>618.4</v>
      </c>
      <c r="CV75" s="5">
        <v>618.4</v>
      </c>
      <c r="CW75" s="5">
        <v>618.4</v>
      </c>
      <c r="CX75" s="5">
        <v>618.4</v>
      </c>
      <c r="CY75" s="3">
        <v>618.4</v>
      </c>
      <c r="CZ75" s="3">
        <v>618.4</v>
      </c>
      <c r="DA75" s="3">
        <v>618.4</v>
      </c>
      <c r="DB75" s="3">
        <v>618.4</v>
      </c>
      <c r="DC75">
        <v>618.4</v>
      </c>
      <c r="DD75">
        <v>71.87</v>
      </c>
      <c r="DE75" s="3">
        <v>0</v>
      </c>
      <c r="DF75" s="3">
        <v>0</v>
      </c>
      <c r="DG75" s="3" t="s">
        <v>146</v>
      </c>
      <c r="DH75" t="s">
        <v>133</v>
      </c>
      <c r="DJ75" s="2">
        <v>1.5</v>
      </c>
      <c r="DL75">
        <v>492</v>
      </c>
      <c r="DM75">
        <v>2</v>
      </c>
      <c r="DN75" t="s">
        <v>191</v>
      </c>
      <c r="DO75" t="s">
        <v>192</v>
      </c>
      <c r="DP75" t="s">
        <v>193</v>
      </c>
      <c r="DQ75" t="s">
        <v>194</v>
      </c>
      <c r="DR75" t="s">
        <v>167</v>
      </c>
      <c r="DS75" t="s">
        <v>143</v>
      </c>
      <c r="DT75" t="s">
        <v>168</v>
      </c>
      <c r="DU75">
        <v>1</v>
      </c>
      <c r="DV75">
        <v>1</v>
      </c>
      <c r="DW75" t="s">
        <v>351</v>
      </c>
      <c r="DX75" t="s">
        <v>338</v>
      </c>
      <c r="DY75">
        <v>25.2447987869805</v>
      </c>
      <c r="DZ75">
        <v>55.313634276734398</v>
      </c>
      <c r="EA75" t="s">
        <v>656</v>
      </c>
      <c r="EB75" t="s">
        <v>338</v>
      </c>
      <c r="EC75">
        <v>25.2449304393161</v>
      </c>
      <c r="ED75">
        <v>55.3137825175397</v>
      </c>
      <c r="EE75" t="s">
        <v>133</v>
      </c>
      <c r="EF75" t="s">
        <v>133</v>
      </c>
      <c r="EI75" s="25">
        <f t="shared" si="25"/>
        <v>392.40000000000003</v>
      </c>
      <c r="EJ75" s="25">
        <f t="shared" si="24"/>
        <v>1</v>
      </c>
      <c r="EK75" s="27">
        <f t="shared" si="46"/>
        <v>392.40000000000003</v>
      </c>
      <c r="EL75" s="21">
        <f t="shared" si="31"/>
        <v>-9.1552729486465978E-6</v>
      </c>
      <c r="EM75" s="25">
        <f>SUM(BZ75,CB75:CO75)</f>
        <v>618.4</v>
      </c>
      <c r="EN75" s="21">
        <f>EM75-CU75</f>
        <v>0</v>
      </c>
      <c r="EO75" s="25">
        <f t="shared" si="32"/>
        <v>618.4</v>
      </c>
      <c r="EP75" s="21">
        <f t="shared" si="33"/>
        <v>0</v>
      </c>
      <c r="EQ75" s="21" t="str">
        <f t="shared" si="26"/>
        <v>okay</v>
      </c>
      <c r="ER75" s="3">
        <f t="shared" si="34"/>
        <v>202.8</v>
      </c>
      <c r="ES75" s="3">
        <f t="shared" si="27"/>
        <v>0</v>
      </c>
      <c r="ET75" s="3">
        <f t="shared" si="35"/>
        <v>0</v>
      </c>
      <c r="EU75" s="3">
        <f t="shared" si="28"/>
        <v>0</v>
      </c>
      <c r="EV75" s="3">
        <f t="shared" si="36"/>
        <v>0</v>
      </c>
      <c r="EW75" s="21">
        <f t="shared" si="37"/>
        <v>0</v>
      </c>
      <c r="EX75" s="19">
        <f t="shared" si="29"/>
        <v>618.4</v>
      </c>
      <c r="EY75" s="19">
        <f>ET75</f>
        <v>0</v>
      </c>
      <c r="EZ75" s="19">
        <f>EU75</f>
        <v>0</v>
      </c>
      <c r="FA75" s="19">
        <f t="shared" si="38"/>
        <v>0</v>
      </c>
      <c r="FB75" s="19">
        <f t="shared" si="39"/>
        <v>618.4</v>
      </c>
      <c r="FC75" s="21">
        <f t="shared" si="40"/>
        <v>0</v>
      </c>
      <c r="FD75" s="19">
        <f t="shared" si="41"/>
        <v>618.4</v>
      </c>
      <c r="FE75" s="19">
        <f t="shared" si="42"/>
        <v>0</v>
      </c>
      <c r="FF75" s="19">
        <f t="shared" si="43"/>
        <v>0</v>
      </c>
      <c r="FG75" s="19">
        <f t="shared" si="44"/>
        <v>0</v>
      </c>
      <c r="FH75" s="19">
        <f t="shared" si="30"/>
        <v>618.4</v>
      </c>
      <c r="FI75" s="21">
        <f t="shared" si="45"/>
        <v>0</v>
      </c>
    </row>
    <row r="76" spans="1:165" x14ac:dyDescent="0.25">
      <c r="A76">
        <v>244782</v>
      </c>
      <c r="B76" t="s">
        <v>657</v>
      </c>
      <c r="C76" s="1">
        <v>45308</v>
      </c>
      <c r="D76" s="2">
        <v>45308.882523148146</v>
      </c>
      <c r="E76">
        <v>2024</v>
      </c>
      <c r="F76" t="s">
        <v>1749</v>
      </c>
      <c r="G76">
        <v>1</v>
      </c>
      <c r="H76">
        <v>17</v>
      </c>
      <c r="I76">
        <v>3</v>
      </c>
      <c r="J76">
        <v>4</v>
      </c>
      <c r="K76" t="s">
        <v>226</v>
      </c>
      <c r="L76">
        <v>21</v>
      </c>
      <c r="M76">
        <v>1</v>
      </c>
      <c r="N76">
        <v>0</v>
      </c>
      <c r="O76" s="1">
        <v>45308</v>
      </c>
      <c r="P76" s="2">
        <v>45308.958333333336</v>
      </c>
      <c r="Q76">
        <v>2024</v>
      </c>
      <c r="R76" t="s">
        <v>1749</v>
      </c>
      <c r="S76">
        <v>1</v>
      </c>
      <c r="T76">
        <v>17</v>
      </c>
      <c r="U76">
        <v>3</v>
      </c>
      <c r="V76">
        <v>4</v>
      </c>
      <c r="W76" t="s">
        <v>226</v>
      </c>
      <c r="X76">
        <v>23</v>
      </c>
      <c r="Y76" s="1">
        <v>45309</v>
      </c>
      <c r="Z76" s="2">
        <v>45309.958333333336</v>
      </c>
      <c r="AA76">
        <v>2024</v>
      </c>
      <c r="AB76" t="s">
        <v>1749</v>
      </c>
      <c r="AC76">
        <v>1</v>
      </c>
      <c r="AD76">
        <v>18</v>
      </c>
      <c r="AE76">
        <v>3</v>
      </c>
      <c r="AF76">
        <v>5</v>
      </c>
      <c r="AG76" t="s">
        <v>125</v>
      </c>
      <c r="AH76">
        <v>23</v>
      </c>
      <c r="AI76" t="s">
        <v>155</v>
      </c>
      <c r="AJ76" t="s">
        <v>128</v>
      </c>
      <c r="AK76" t="s">
        <v>129</v>
      </c>
      <c r="AL76" t="s">
        <v>155</v>
      </c>
      <c r="AM76">
        <v>0</v>
      </c>
      <c r="AN76" t="s">
        <v>131</v>
      </c>
      <c r="AO76" t="s">
        <v>132</v>
      </c>
      <c r="AP76" t="s">
        <v>133</v>
      </c>
      <c r="AQ76">
        <v>0</v>
      </c>
      <c r="AR76">
        <v>0</v>
      </c>
      <c r="AS76">
        <v>0</v>
      </c>
      <c r="AT76" t="s">
        <v>233</v>
      </c>
      <c r="AU76" t="s">
        <v>156</v>
      </c>
      <c r="AV76" t="s">
        <v>157</v>
      </c>
      <c r="AW76" t="s">
        <v>133</v>
      </c>
      <c r="AX76" t="s">
        <v>158</v>
      </c>
      <c r="AY76" t="s">
        <v>138</v>
      </c>
      <c r="AZ76" t="s">
        <v>133</v>
      </c>
      <c r="BA76" t="s">
        <v>146</v>
      </c>
      <c r="BC76">
        <v>1</v>
      </c>
      <c r="BD76">
        <v>1</v>
      </c>
      <c r="BE76">
        <v>0</v>
      </c>
      <c r="BF76">
        <v>0</v>
      </c>
      <c r="BG76">
        <v>557760</v>
      </c>
      <c r="BH76" t="s">
        <v>658</v>
      </c>
      <c r="BI76" t="s">
        <v>659</v>
      </c>
      <c r="BJ76" t="s">
        <v>660</v>
      </c>
      <c r="BK76" s="1">
        <v>34700</v>
      </c>
      <c r="BL76">
        <v>29</v>
      </c>
      <c r="BM76" t="s">
        <v>143</v>
      </c>
      <c r="BN76" t="s">
        <v>146</v>
      </c>
      <c r="BO76" s="3">
        <v>1</v>
      </c>
      <c r="BP76" s="3">
        <v>0</v>
      </c>
      <c r="BQ76">
        <v>0</v>
      </c>
      <c r="BR76" s="3">
        <v>99</v>
      </c>
      <c r="BS76" s="3">
        <v>0</v>
      </c>
      <c r="BT76" s="3">
        <v>25</v>
      </c>
      <c r="BU76" s="3">
        <v>0</v>
      </c>
      <c r="BV76" s="3">
        <v>0</v>
      </c>
      <c r="BW76" t="s">
        <v>144</v>
      </c>
      <c r="BX76">
        <v>0</v>
      </c>
      <c r="BY76">
        <v>0</v>
      </c>
      <c r="BZ76" s="3">
        <v>99</v>
      </c>
      <c r="CA76" s="3">
        <v>0</v>
      </c>
      <c r="CB76">
        <v>0</v>
      </c>
      <c r="CC76">
        <v>0</v>
      </c>
      <c r="CD76">
        <v>0</v>
      </c>
      <c r="CE76">
        <v>25</v>
      </c>
      <c r="CF76">
        <v>0</v>
      </c>
      <c r="CG76">
        <v>0</v>
      </c>
      <c r="CH76">
        <v>0</v>
      </c>
      <c r="CI76">
        <v>0</v>
      </c>
      <c r="CJ76">
        <v>10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 s="3">
        <v>99</v>
      </c>
      <c r="CR76" s="3">
        <v>0</v>
      </c>
      <c r="CS76">
        <v>1.75</v>
      </c>
      <c r="CT76">
        <v>111.25</v>
      </c>
      <c r="CU76" s="3">
        <v>134</v>
      </c>
      <c r="CV76" s="5">
        <v>35</v>
      </c>
      <c r="CW76" s="5">
        <v>134</v>
      </c>
      <c r="CX76" s="5">
        <v>35</v>
      </c>
      <c r="CY76" s="3">
        <v>134</v>
      </c>
      <c r="CZ76" s="3">
        <v>35</v>
      </c>
      <c r="DA76" s="3">
        <v>134</v>
      </c>
      <c r="DB76" s="3">
        <v>35</v>
      </c>
      <c r="DC76">
        <v>134</v>
      </c>
      <c r="DD76">
        <v>111.25</v>
      </c>
      <c r="DE76" s="3">
        <v>0</v>
      </c>
      <c r="DF76" s="3">
        <v>0</v>
      </c>
      <c r="DG76" s="3" t="s">
        <v>146</v>
      </c>
      <c r="DH76" t="s">
        <v>603</v>
      </c>
      <c r="DJ76" s="2">
        <v>45132.323449074072</v>
      </c>
      <c r="DK76" t="s">
        <v>603</v>
      </c>
      <c r="DL76">
        <v>115</v>
      </c>
      <c r="DM76" t="s">
        <v>133</v>
      </c>
      <c r="DN76" t="s">
        <v>308</v>
      </c>
      <c r="DO76" t="s">
        <v>309</v>
      </c>
      <c r="DP76" t="s">
        <v>133</v>
      </c>
      <c r="DQ76" t="s">
        <v>133</v>
      </c>
      <c r="DR76" t="s">
        <v>133</v>
      </c>
      <c r="DS76" t="s">
        <v>143</v>
      </c>
      <c r="DT76" t="s">
        <v>168</v>
      </c>
      <c r="DU76">
        <v>1</v>
      </c>
      <c r="DV76">
        <v>1</v>
      </c>
      <c r="DW76" t="s">
        <v>351</v>
      </c>
      <c r="DX76" t="s">
        <v>338</v>
      </c>
      <c r="DY76">
        <v>25.2447987869805</v>
      </c>
      <c r="DZ76">
        <v>55.313634276734398</v>
      </c>
      <c r="EA76" t="s">
        <v>351</v>
      </c>
      <c r="EB76" t="s">
        <v>338</v>
      </c>
      <c r="EC76">
        <v>25.1878195</v>
      </c>
      <c r="ED76">
        <v>55.395561200000003</v>
      </c>
      <c r="EE76" t="s">
        <v>133</v>
      </c>
      <c r="EF76" t="s">
        <v>133</v>
      </c>
      <c r="EI76" s="25">
        <f t="shared" si="25"/>
        <v>99</v>
      </c>
      <c r="EJ76" s="25">
        <f t="shared" si="24"/>
        <v>1</v>
      </c>
      <c r="EK76" s="27">
        <f t="shared" si="46"/>
        <v>0</v>
      </c>
      <c r="EL76" s="21">
        <f t="shared" si="31"/>
        <v>0</v>
      </c>
      <c r="EM76" s="25">
        <f>SUM(BZ76,CB76:CO76)</f>
        <v>134</v>
      </c>
      <c r="EN76" s="21">
        <f>EM76-CU76</f>
        <v>0</v>
      </c>
      <c r="EO76" s="25">
        <f t="shared" si="32"/>
        <v>35</v>
      </c>
      <c r="EP76" s="21">
        <f t="shared" si="33"/>
        <v>0</v>
      </c>
      <c r="EQ76" s="21" t="str">
        <f t="shared" si="26"/>
        <v>okay</v>
      </c>
      <c r="ER76" s="3">
        <f t="shared" si="34"/>
        <v>124</v>
      </c>
      <c r="ES76" s="3">
        <f t="shared" si="27"/>
        <v>0</v>
      </c>
      <c r="ET76" s="3">
        <f t="shared" si="35"/>
        <v>0</v>
      </c>
      <c r="EU76" s="3">
        <f t="shared" si="28"/>
        <v>0</v>
      </c>
      <c r="EV76" s="3">
        <f t="shared" si="36"/>
        <v>0</v>
      </c>
      <c r="EW76" s="21">
        <f t="shared" si="37"/>
        <v>0</v>
      </c>
      <c r="EX76" s="19">
        <f t="shared" si="29"/>
        <v>134</v>
      </c>
      <c r="EY76" s="19">
        <f>ET76</f>
        <v>0</v>
      </c>
      <c r="EZ76" s="19">
        <f>EU76</f>
        <v>0</v>
      </c>
      <c r="FA76" s="19">
        <f t="shared" si="38"/>
        <v>0</v>
      </c>
      <c r="FB76" s="19">
        <f t="shared" si="39"/>
        <v>134</v>
      </c>
      <c r="FC76" s="21">
        <f t="shared" si="40"/>
        <v>0</v>
      </c>
      <c r="FD76" s="19">
        <f t="shared" si="41"/>
        <v>134</v>
      </c>
      <c r="FE76" s="19">
        <f t="shared" si="42"/>
        <v>0</v>
      </c>
      <c r="FF76" s="19">
        <f t="shared" si="43"/>
        <v>99</v>
      </c>
      <c r="FG76" s="19">
        <f t="shared" si="44"/>
        <v>99</v>
      </c>
      <c r="FH76" s="19">
        <f t="shared" si="30"/>
        <v>35</v>
      </c>
      <c r="FI76" s="21">
        <f t="shared" si="45"/>
        <v>0</v>
      </c>
    </row>
    <row r="77" spans="1:165" x14ac:dyDescent="0.25">
      <c r="A77">
        <v>244826</v>
      </c>
      <c r="B77" t="s">
        <v>661</v>
      </c>
      <c r="C77" s="1">
        <v>45309</v>
      </c>
      <c r="D77" s="2">
        <v>45309.310740740744</v>
      </c>
      <c r="E77">
        <v>2024</v>
      </c>
      <c r="F77" t="s">
        <v>1749</v>
      </c>
      <c r="G77">
        <v>1</v>
      </c>
      <c r="H77">
        <v>18</v>
      </c>
      <c r="I77">
        <v>3</v>
      </c>
      <c r="J77">
        <v>5</v>
      </c>
      <c r="K77" t="s">
        <v>125</v>
      </c>
      <c r="L77">
        <v>7</v>
      </c>
      <c r="M77">
        <v>1</v>
      </c>
      <c r="N77">
        <v>1</v>
      </c>
      <c r="O77" s="1">
        <v>45309</v>
      </c>
      <c r="P77" s="2">
        <v>45309.5</v>
      </c>
      <c r="Q77">
        <v>2024</v>
      </c>
      <c r="R77" t="s">
        <v>1749</v>
      </c>
      <c r="S77">
        <v>1</v>
      </c>
      <c r="T77">
        <v>18</v>
      </c>
      <c r="U77">
        <v>3</v>
      </c>
      <c r="V77">
        <v>5</v>
      </c>
      <c r="W77" t="s">
        <v>125</v>
      </c>
      <c r="X77">
        <v>12</v>
      </c>
      <c r="Y77" s="1">
        <v>45313</v>
      </c>
      <c r="Z77" s="2">
        <v>45313.5</v>
      </c>
      <c r="AA77">
        <v>2024</v>
      </c>
      <c r="AB77" t="s">
        <v>1749</v>
      </c>
      <c r="AC77">
        <v>1</v>
      </c>
      <c r="AD77">
        <v>22</v>
      </c>
      <c r="AE77">
        <v>4</v>
      </c>
      <c r="AF77">
        <v>2</v>
      </c>
      <c r="AG77" t="s">
        <v>124</v>
      </c>
      <c r="AH77">
        <v>12</v>
      </c>
      <c r="AI77" t="s">
        <v>155</v>
      </c>
      <c r="AJ77" t="s">
        <v>128</v>
      </c>
      <c r="AK77" t="s">
        <v>129</v>
      </c>
      <c r="AL77" t="s">
        <v>155</v>
      </c>
      <c r="AM77">
        <v>0</v>
      </c>
      <c r="AN77" t="s">
        <v>131</v>
      </c>
      <c r="AO77" t="s">
        <v>132</v>
      </c>
      <c r="AP77" t="s">
        <v>133</v>
      </c>
      <c r="AQ77">
        <v>0</v>
      </c>
      <c r="AR77">
        <v>0</v>
      </c>
      <c r="AS77">
        <v>0</v>
      </c>
      <c r="AT77" t="s">
        <v>134</v>
      </c>
      <c r="AU77" t="s">
        <v>156</v>
      </c>
      <c r="AV77" t="s">
        <v>157</v>
      </c>
      <c r="AW77" t="s">
        <v>133</v>
      </c>
      <c r="AX77" t="s">
        <v>158</v>
      </c>
      <c r="AY77" t="s">
        <v>159</v>
      </c>
      <c r="AZ77" t="s">
        <v>133</v>
      </c>
      <c r="BA77" t="s">
        <v>139</v>
      </c>
      <c r="BC77">
        <v>2</v>
      </c>
      <c r="BD77">
        <v>0</v>
      </c>
      <c r="BE77">
        <v>2</v>
      </c>
      <c r="BF77">
        <v>0</v>
      </c>
      <c r="BG77">
        <v>247904</v>
      </c>
      <c r="BH77" t="s">
        <v>662</v>
      </c>
      <c r="BI77" t="s">
        <v>663</v>
      </c>
      <c r="BJ77" t="s">
        <v>664</v>
      </c>
      <c r="BK77" s="1">
        <v>33787</v>
      </c>
      <c r="BL77">
        <v>32</v>
      </c>
      <c r="BM77" t="s">
        <v>143</v>
      </c>
      <c r="BN77" t="s">
        <v>139</v>
      </c>
      <c r="BO77" s="3">
        <v>4</v>
      </c>
      <c r="BP77" s="3">
        <v>0</v>
      </c>
      <c r="BQ77">
        <v>0</v>
      </c>
      <c r="BR77" s="3">
        <v>109</v>
      </c>
      <c r="BS77" s="3">
        <v>0</v>
      </c>
      <c r="BT77" s="3">
        <v>25</v>
      </c>
      <c r="BU77" s="3">
        <v>0</v>
      </c>
      <c r="BV77" s="3">
        <v>0</v>
      </c>
      <c r="BW77" t="s">
        <v>144</v>
      </c>
      <c r="BX77">
        <v>0</v>
      </c>
      <c r="BY77">
        <v>0</v>
      </c>
      <c r="BZ77" s="3">
        <v>436</v>
      </c>
      <c r="CA77" s="3">
        <v>436</v>
      </c>
      <c r="CB77">
        <v>0</v>
      </c>
      <c r="CC77">
        <v>39</v>
      </c>
      <c r="CD77">
        <v>39</v>
      </c>
      <c r="CE77">
        <v>100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 s="3">
        <v>0</v>
      </c>
      <c r="CR77" s="3">
        <v>0</v>
      </c>
      <c r="CS77">
        <v>30.7</v>
      </c>
      <c r="CT77">
        <v>312.099999999999</v>
      </c>
      <c r="CU77" s="3">
        <v>614</v>
      </c>
      <c r="CV77" s="5">
        <v>614</v>
      </c>
      <c r="CW77" s="5">
        <v>614</v>
      </c>
      <c r="CX77" s="5">
        <v>614</v>
      </c>
      <c r="CY77" s="3">
        <v>614</v>
      </c>
      <c r="CZ77" s="3">
        <v>614</v>
      </c>
      <c r="DA77" s="3">
        <v>614</v>
      </c>
      <c r="DB77" s="3">
        <v>614</v>
      </c>
      <c r="DC77">
        <v>614</v>
      </c>
      <c r="DD77">
        <v>312.099999999999</v>
      </c>
      <c r="DE77" s="3">
        <v>0</v>
      </c>
      <c r="DF77" s="3">
        <v>0</v>
      </c>
      <c r="DG77" s="3" t="s">
        <v>146</v>
      </c>
      <c r="DH77" t="s">
        <v>133</v>
      </c>
      <c r="DJ77" s="2">
        <v>1.5</v>
      </c>
      <c r="DK77" t="s">
        <v>133</v>
      </c>
      <c r="DL77">
        <v>492</v>
      </c>
      <c r="DM77">
        <v>2</v>
      </c>
      <c r="DN77" t="s">
        <v>191</v>
      </c>
      <c r="DO77" t="s">
        <v>192</v>
      </c>
      <c r="DP77" t="s">
        <v>193</v>
      </c>
      <c r="DQ77" t="s">
        <v>194</v>
      </c>
      <c r="DR77" t="s">
        <v>278</v>
      </c>
      <c r="DS77" t="s">
        <v>143</v>
      </c>
      <c r="DT77" t="s">
        <v>168</v>
      </c>
      <c r="DU77">
        <v>1</v>
      </c>
      <c r="DV77">
        <v>1</v>
      </c>
      <c r="DW77" t="s">
        <v>665</v>
      </c>
      <c r="DX77" t="s">
        <v>152</v>
      </c>
      <c r="DY77">
        <v>25.0937707770386</v>
      </c>
      <c r="DZ77">
        <v>55.246669002408801</v>
      </c>
      <c r="EA77" t="s">
        <v>665</v>
      </c>
      <c r="EB77" t="s">
        <v>153</v>
      </c>
      <c r="EC77">
        <v>25.0937707770386</v>
      </c>
      <c r="ED77">
        <v>55.246669002408801</v>
      </c>
      <c r="EE77">
        <v>9</v>
      </c>
      <c r="EF77" t="s">
        <v>133</v>
      </c>
      <c r="EI77" s="25">
        <f t="shared" si="25"/>
        <v>436</v>
      </c>
      <c r="EJ77" s="25">
        <f t="shared" si="24"/>
        <v>1</v>
      </c>
      <c r="EK77" s="27">
        <f t="shared" si="46"/>
        <v>436</v>
      </c>
      <c r="EL77" s="21">
        <f t="shared" si="31"/>
        <v>0</v>
      </c>
      <c r="EM77" s="25">
        <f>SUM(BZ77,CB77:CO77)</f>
        <v>614</v>
      </c>
      <c r="EN77" s="21">
        <f>EM77-CU77</f>
        <v>0</v>
      </c>
      <c r="EO77" s="25">
        <f t="shared" si="32"/>
        <v>614</v>
      </c>
      <c r="EP77" s="21">
        <f t="shared" si="33"/>
        <v>0</v>
      </c>
      <c r="EQ77" s="21" t="str">
        <f t="shared" si="26"/>
        <v>okay</v>
      </c>
      <c r="ER77" s="3">
        <f t="shared" si="34"/>
        <v>134</v>
      </c>
      <c r="ES77" s="3">
        <f t="shared" si="27"/>
        <v>0</v>
      </c>
      <c r="ET77" s="3">
        <f t="shared" si="35"/>
        <v>0</v>
      </c>
      <c r="EU77" s="3">
        <f t="shared" si="28"/>
        <v>0</v>
      </c>
      <c r="EV77" s="3">
        <f t="shared" si="36"/>
        <v>0</v>
      </c>
      <c r="EW77" s="21">
        <f t="shared" si="37"/>
        <v>0</v>
      </c>
      <c r="EX77" s="19">
        <f t="shared" si="29"/>
        <v>614</v>
      </c>
      <c r="EY77" s="19">
        <f>ET77</f>
        <v>0</v>
      </c>
      <c r="EZ77" s="19">
        <f>EU77</f>
        <v>0</v>
      </c>
      <c r="FA77" s="19">
        <f t="shared" si="38"/>
        <v>0</v>
      </c>
      <c r="FB77" s="19">
        <f t="shared" si="39"/>
        <v>614</v>
      </c>
      <c r="FC77" s="21">
        <f t="shared" si="40"/>
        <v>0</v>
      </c>
      <c r="FD77" s="19">
        <f t="shared" si="41"/>
        <v>614</v>
      </c>
      <c r="FE77" s="19">
        <f t="shared" si="42"/>
        <v>0</v>
      </c>
      <c r="FF77" s="19">
        <f t="shared" si="43"/>
        <v>0</v>
      </c>
      <c r="FG77" s="19">
        <f t="shared" si="44"/>
        <v>0</v>
      </c>
      <c r="FH77" s="19">
        <f t="shared" si="30"/>
        <v>614</v>
      </c>
      <c r="FI77" s="21">
        <f t="shared" si="45"/>
        <v>0</v>
      </c>
    </row>
    <row r="78" spans="1:165" x14ac:dyDescent="0.25">
      <c r="A78">
        <v>245119</v>
      </c>
      <c r="B78" t="s">
        <v>666</v>
      </c>
      <c r="C78" s="1">
        <v>45310</v>
      </c>
      <c r="D78" s="2">
        <v>45310.538310185184</v>
      </c>
      <c r="E78">
        <v>2024</v>
      </c>
      <c r="F78" t="s">
        <v>1749</v>
      </c>
      <c r="G78">
        <v>1</v>
      </c>
      <c r="H78">
        <v>19</v>
      </c>
      <c r="I78">
        <v>3</v>
      </c>
      <c r="J78">
        <v>6</v>
      </c>
      <c r="K78" t="s">
        <v>241</v>
      </c>
      <c r="L78">
        <v>12</v>
      </c>
      <c r="M78">
        <v>1</v>
      </c>
      <c r="N78">
        <v>1</v>
      </c>
      <c r="O78" s="1">
        <v>45310</v>
      </c>
      <c r="P78" s="2">
        <v>45310.628472222219</v>
      </c>
      <c r="Q78">
        <v>2024</v>
      </c>
      <c r="R78" t="s">
        <v>1749</v>
      </c>
      <c r="S78">
        <v>1</v>
      </c>
      <c r="T78">
        <v>19</v>
      </c>
      <c r="U78">
        <v>3</v>
      </c>
      <c r="V78">
        <v>6</v>
      </c>
      <c r="W78" t="s">
        <v>241</v>
      </c>
      <c r="X78">
        <v>15</v>
      </c>
      <c r="Y78" s="1">
        <v>45372</v>
      </c>
      <c r="Z78" s="2">
        <v>45372.625</v>
      </c>
      <c r="AA78">
        <v>2024</v>
      </c>
      <c r="AB78" t="s">
        <v>1749</v>
      </c>
      <c r="AC78">
        <v>3</v>
      </c>
      <c r="AD78">
        <v>21</v>
      </c>
      <c r="AE78">
        <v>12</v>
      </c>
      <c r="AF78">
        <v>5</v>
      </c>
      <c r="AG78" t="s">
        <v>125</v>
      </c>
      <c r="AH78">
        <v>15</v>
      </c>
      <c r="AI78" t="s">
        <v>155</v>
      </c>
      <c r="AJ78" t="s">
        <v>128</v>
      </c>
      <c r="AK78" t="s">
        <v>129</v>
      </c>
      <c r="AL78" t="s">
        <v>155</v>
      </c>
      <c r="AM78">
        <v>0</v>
      </c>
      <c r="AN78" t="s">
        <v>131</v>
      </c>
      <c r="AO78" t="s">
        <v>132</v>
      </c>
      <c r="AP78" t="s">
        <v>133</v>
      </c>
      <c r="AQ78">
        <v>0</v>
      </c>
      <c r="AR78">
        <v>0</v>
      </c>
      <c r="AS78">
        <v>0</v>
      </c>
      <c r="AT78" t="s">
        <v>134</v>
      </c>
      <c r="AU78" t="s">
        <v>135</v>
      </c>
      <c r="AV78" t="s">
        <v>136</v>
      </c>
      <c r="AW78" t="s">
        <v>272</v>
      </c>
      <c r="AX78" t="s">
        <v>272</v>
      </c>
      <c r="AY78" t="s">
        <v>159</v>
      </c>
      <c r="AZ78" t="s">
        <v>133</v>
      </c>
      <c r="BA78" t="s">
        <v>139</v>
      </c>
      <c r="BC78">
        <v>6</v>
      </c>
      <c r="BD78">
        <v>0</v>
      </c>
      <c r="BE78">
        <v>6</v>
      </c>
      <c r="BF78">
        <v>0</v>
      </c>
      <c r="BG78">
        <v>254251</v>
      </c>
      <c r="BH78" t="s">
        <v>667</v>
      </c>
      <c r="BI78" t="s">
        <v>668</v>
      </c>
      <c r="BJ78" t="s">
        <v>669</v>
      </c>
      <c r="BK78" s="1">
        <v>33787</v>
      </c>
      <c r="BL78">
        <v>32</v>
      </c>
      <c r="BM78" t="s">
        <v>143</v>
      </c>
      <c r="BN78" t="s">
        <v>146</v>
      </c>
      <c r="BO78" s="3">
        <v>62</v>
      </c>
      <c r="BP78" s="3">
        <v>31</v>
      </c>
      <c r="BQ78">
        <v>0</v>
      </c>
      <c r="BR78" s="3">
        <v>46.63</v>
      </c>
      <c r="BS78" s="3">
        <v>4.97</v>
      </c>
      <c r="BT78" s="3">
        <v>5</v>
      </c>
      <c r="BU78" s="3">
        <v>0</v>
      </c>
      <c r="BV78" s="3">
        <v>0</v>
      </c>
      <c r="BW78" t="s">
        <v>144</v>
      </c>
      <c r="BX78">
        <v>51.63</v>
      </c>
      <c r="BY78" t="s">
        <v>145</v>
      </c>
      <c r="BZ78" s="3">
        <v>2891.06</v>
      </c>
      <c r="CA78" s="3">
        <v>1445.53003311157</v>
      </c>
      <c r="CB78">
        <v>0</v>
      </c>
      <c r="CC78">
        <v>39</v>
      </c>
      <c r="CD78">
        <v>39</v>
      </c>
      <c r="CE78">
        <v>310</v>
      </c>
      <c r="CF78">
        <v>308.14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308.14</v>
      </c>
      <c r="CQ78" s="3">
        <v>0</v>
      </c>
      <c r="CR78" s="3">
        <v>0</v>
      </c>
      <c r="CS78">
        <v>179.36349999999999</v>
      </c>
      <c r="CT78">
        <v>179.36349999999999</v>
      </c>
      <c r="CU78" s="3">
        <v>3587.2</v>
      </c>
      <c r="CV78" s="5">
        <v>3587.2</v>
      </c>
      <c r="CW78" s="5">
        <v>3587.2</v>
      </c>
      <c r="CX78" s="5">
        <v>3587.2</v>
      </c>
      <c r="CY78" s="3">
        <v>1832.5999668884201</v>
      </c>
      <c r="CZ78" s="3">
        <v>1832.5999668884201</v>
      </c>
      <c r="DA78" s="3">
        <v>1832.5999668884201</v>
      </c>
      <c r="DB78" s="3">
        <v>1832.5999668884201</v>
      </c>
      <c r="DC78">
        <v>3587.2</v>
      </c>
      <c r="DD78">
        <v>179.36349999999999</v>
      </c>
      <c r="DE78" s="3">
        <v>1754.6000331115699</v>
      </c>
      <c r="DF78" s="3">
        <v>1754.6000331115699</v>
      </c>
      <c r="DG78" s="3" t="s">
        <v>139</v>
      </c>
      <c r="DH78" t="s">
        <v>133</v>
      </c>
      <c r="DJ78" s="2">
        <v>1.5</v>
      </c>
      <c r="DK78" t="s">
        <v>133</v>
      </c>
      <c r="DL78">
        <v>95</v>
      </c>
      <c r="DM78">
        <v>2</v>
      </c>
      <c r="DN78" t="s">
        <v>191</v>
      </c>
      <c r="DO78" t="s">
        <v>220</v>
      </c>
      <c r="DP78">
        <v>5</v>
      </c>
      <c r="DQ78" t="s">
        <v>277</v>
      </c>
      <c r="DR78" t="s">
        <v>167</v>
      </c>
      <c r="DS78" t="s">
        <v>143</v>
      </c>
      <c r="DT78" t="s">
        <v>168</v>
      </c>
      <c r="DU78">
        <v>1</v>
      </c>
      <c r="DV78">
        <v>1</v>
      </c>
      <c r="DW78" t="s">
        <v>295</v>
      </c>
      <c r="DX78" t="s">
        <v>152</v>
      </c>
      <c r="DY78">
        <v>25.001628152243001</v>
      </c>
      <c r="DZ78">
        <v>55.151184462010796</v>
      </c>
      <c r="EA78" t="s">
        <v>670</v>
      </c>
      <c r="EB78" t="s">
        <v>153</v>
      </c>
      <c r="EC78">
        <v>25.001708978800298</v>
      </c>
      <c r="ED78">
        <v>55.151262581348398</v>
      </c>
      <c r="EE78">
        <v>1</v>
      </c>
      <c r="EF78" t="s">
        <v>133</v>
      </c>
      <c r="EI78" s="25">
        <f t="shared" si="25"/>
        <v>1445.53</v>
      </c>
      <c r="EJ78" s="25">
        <f t="shared" si="24"/>
        <v>1</v>
      </c>
      <c r="EK78" s="27">
        <f t="shared" si="46"/>
        <v>1445.53</v>
      </c>
      <c r="EL78" s="21">
        <f t="shared" si="31"/>
        <v>-3.3111570019173087E-5</v>
      </c>
      <c r="EM78" s="25">
        <f>SUM(BZ78,CB78:CO78)</f>
        <v>3587.2</v>
      </c>
      <c r="EN78" s="21">
        <f>EM78-CU78</f>
        <v>0</v>
      </c>
      <c r="EO78" s="25">
        <f t="shared" si="32"/>
        <v>3587.2</v>
      </c>
      <c r="EP78" s="21">
        <f t="shared" si="33"/>
        <v>0</v>
      </c>
      <c r="EQ78" s="21" t="str">
        <f t="shared" si="26"/>
        <v>okay</v>
      </c>
      <c r="ER78" s="3">
        <f t="shared" si="34"/>
        <v>56.6</v>
      </c>
      <c r="ES78" s="3">
        <f t="shared" si="27"/>
        <v>31</v>
      </c>
      <c r="ET78" s="3">
        <f t="shared" si="35"/>
        <v>1754.6000000000001</v>
      </c>
      <c r="EU78" s="3">
        <f t="shared" si="28"/>
        <v>0</v>
      </c>
      <c r="EV78" s="3">
        <f t="shared" si="36"/>
        <v>1754.6000000000001</v>
      </c>
      <c r="EW78" s="21">
        <f t="shared" si="37"/>
        <v>0</v>
      </c>
      <c r="EX78" s="19">
        <f t="shared" si="29"/>
        <v>3587.2</v>
      </c>
      <c r="EY78" s="19">
        <f>ET78</f>
        <v>1754.6000000000001</v>
      </c>
      <c r="EZ78" s="19">
        <f>EU78</f>
        <v>0</v>
      </c>
      <c r="FA78" s="19">
        <f t="shared" si="38"/>
        <v>1754.6000000000001</v>
      </c>
      <c r="FB78" s="19">
        <f t="shared" si="39"/>
        <v>1832.5999999999997</v>
      </c>
      <c r="FC78" s="21">
        <f t="shared" si="40"/>
        <v>0</v>
      </c>
      <c r="FD78" s="19">
        <f t="shared" si="41"/>
        <v>3587.2</v>
      </c>
      <c r="FE78" s="19">
        <f t="shared" si="42"/>
        <v>1754.6000000000001</v>
      </c>
      <c r="FF78" s="19">
        <f t="shared" si="43"/>
        <v>0</v>
      </c>
      <c r="FG78" s="19">
        <f t="shared" si="44"/>
        <v>1754.6000000000001</v>
      </c>
      <c r="FH78" s="19">
        <f t="shared" si="30"/>
        <v>1832.5999999999997</v>
      </c>
      <c r="FI78" s="21">
        <f t="shared" si="45"/>
        <v>0</v>
      </c>
    </row>
    <row r="79" spans="1:165" x14ac:dyDescent="0.25">
      <c r="A79" s="10">
        <v>245131</v>
      </c>
      <c r="B79" s="10" t="s">
        <v>133</v>
      </c>
      <c r="C79" s="11">
        <v>45310</v>
      </c>
      <c r="D79" s="12">
        <v>45310.569189814814</v>
      </c>
      <c r="E79" s="10">
        <v>2024</v>
      </c>
      <c r="F79" s="10" t="s">
        <v>1749</v>
      </c>
      <c r="G79" s="10">
        <v>1</v>
      </c>
      <c r="H79" s="10">
        <v>19</v>
      </c>
      <c r="I79" s="10">
        <v>3</v>
      </c>
      <c r="J79" s="10">
        <v>6</v>
      </c>
      <c r="K79" s="10" t="s">
        <v>241</v>
      </c>
      <c r="L79" s="10">
        <v>13</v>
      </c>
      <c r="M79" s="10">
        <v>1</v>
      </c>
      <c r="N79" s="10">
        <v>1</v>
      </c>
      <c r="O79" s="11">
        <v>45310</v>
      </c>
      <c r="P79" s="12">
        <v>45310.708333333336</v>
      </c>
      <c r="Q79" s="10">
        <v>2024</v>
      </c>
      <c r="R79" s="10" t="s">
        <v>1749</v>
      </c>
      <c r="S79" s="10">
        <v>1</v>
      </c>
      <c r="T79" s="10">
        <v>19</v>
      </c>
      <c r="U79" s="10">
        <v>3</v>
      </c>
      <c r="V79" s="10">
        <v>6</v>
      </c>
      <c r="W79" s="10" t="s">
        <v>241</v>
      </c>
      <c r="X79" s="10">
        <v>17</v>
      </c>
      <c r="Y79" s="11">
        <v>45312</v>
      </c>
      <c r="Z79" s="12">
        <v>45312.708333333336</v>
      </c>
      <c r="AA79" s="10">
        <v>2024</v>
      </c>
      <c r="AB79" s="10" t="s">
        <v>1749</v>
      </c>
      <c r="AC79" s="10">
        <v>1</v>
      </c>
      <c r="AD79" s="10">
        <v>21</v>
      </c>
      <c r="AE79" s="10">
        <v>3</v>
      </c>
      <c r="AF79" s="10">
        <v>1</v>
      </c>
      <c r="AG79" s="10" t="s">
        <v>172</v>
      </c>
      <c r="AH79" s="10">
        <v>17</v>
      </c>
      <c r="AI79" s="10" t="s">
        <v>155</v>
      </c>
      <c r="AJ79" s="10" t="s">
        <v>128</v>
      </c>
      <c r="AK79" s="10" t="s">
        <v>129</v>
      </c>
      <c r="AL79" s="10" t="s">
        <v>155</v>
      </c>
      <c r="AM79" s="10">
        <v>0</v>
      </c>
      <c r="AN79" s="10" t="s">
        <v>131</v>
      </c>
      <c r="AO79" s="10" t="s">
        <v>132</v>
      </c>
      <c r="AP79" s="10" t="s">
        <v>133</v>
      </c>
      <c r="AQ79" s="10">
        <v>0</v>
      </c>
      <c r="AR79" s="10">
        <v>0</v>
      </c>
      <c r="AS79" s="10">
        <v>0</v>
      </c>
      <c r="AT79" s="10" t="s">
        <v>134</v>
      </c>
      <c r="AU79" s="10" t="s">
        <v>156</v>
      </c>
      <c r="AV79" s="10" t="s">
        <v>136</v>
      </c>
      <c r="AW79" s="10" t="s">
        <v>564</v>
      </c>
      <c r="AX79" s="10" t="s">
        <v>564</v>
      </c>
      <c r="AY79" s="10" t="s">
        <v>159</v>
      </c>
      <c r="AZ79" s="10" t="s">
        <v>133</v>
      </c>
      <c r="BA79" s="10" t="s">
        <v>139</v>
      </c>
      <c r="BB79" s="10"/>
      <c r="BC79" s="10">
        <v>3</v>
      </c>
      <c r="BD79" s="10">
        <v>0</v>
      </c>
      <c r="BE79" s="10">
        <v>3</v>
      </c>
      <c r="BF79" s="10">
        <v>0</v>
      </c>
      <c r="BG79" s="10">
        <v>533919</v>
      </c>
      <c r="BH79" s="10" t="s">
        <v>565</v>
      </c>
      <c r="BI79" s="10" t="s">
        <v>566</v>
      </c>
      <c r="BJ79" s="10" t="s">
        <v>567</v>
      </c>
      <c r="BK79" s="11">
        <v>33787</v>
      </c>
      <c r="BL79" s="10">
        <v>32</v>
      </c>
      <c r="BM79" s="10" t="s">
        <v>143</v>
      </c>
      <c r="BN79" s="10" t="s">
        <v>146</v>
      </c>
      <c r="BO79" s="9">
        <v>2</v>
      </c>
      <c r="BP79" s="9">
        <v>0</v>
      </c>
      <c r="BQ79" s="10">
        <v>0</v>
      </c>
      <c r="BR79" s="9">
        <v>169</v>
      </c>
      <c r="BS79" s="9">
        <v>0</v>
      </c>
      <c r="BT79" s="9">
        <v>25</v>
      </c>
      <c r="BU79" s="9">
        <v>0</v>
      </c>
      <c r="BV79" s="9">
        <v>0</v>
      </c>
      <c r="BW79" s="10" t="s">
        <v>144</v>
      </c>
      <c r="BX79" s="10">
        <v>0</v>
      </c>
      <c r="BY79" s="10">
        <v>0</v>
      </c>
      <c r="BZ79" s="9">
        <v>338</v>
      </c>
      <c r="CA79" s="9">
        <v>302.82000589370699</v>
      </c>
      <c r="CB79" s="10">
        <v>0</v>
      </c>
      <c r="CC79" s="10">
        <v>39</v>
      </c>
      <c r="CD79" s="10">
        <v>39</v>
      </c>
      <c r="CE79" s="10">
        <v>50</v>
      </c>
      <c r="CF79" s="10">
        <v>0</v>
      </c>
      <c r="CG79" s="10">
        <v>0</v>
      </c>
      <c r="CH79" s="10">
        <v>0</v>
      </c>
      <c r="CI79" s="10">
        <v>0</v>
      </c>
      <c r="CJ79" s="10">
        <v>0</v>
      </c>
      <c r="CK79" s="10">
        <v>0</v>
      </c>
      <c r="CL79" s="10">
        <v>0</v>
      </c>
      <c r="CM79" s="10">
        <v>0</v>
      </c>
      <c r="CN79" s="10">
        <v>0</v>
      </c>
      <c r="CO79" s="10">
        <v>0</v>
      </c>
      <c r="CP79" s="10">
        <v>0</v>
      </c>
      <c r="CQ79" s="9">
        <v>29</v>
      </c>
      <c r="CR79" s="9">
        <v>0</v>
      </c>
      <c r="CS79" s="10">
        <v>65.55</v>
      </c>
      <c r="CT79" s="10">
        <v>94.55</v>
      </c>
      <c r="CU79" s="9">
        <v>466</v>
      </c>
      <c r="CV79" s="9">
        <v>437</v>
      </c>
      <c r="CW79" s="9">
        <v>456.680008888244</v>
      </c>
      <c r="CX79" s="9">
        <v>428.26000833511301</v>
      </c>
      <c r="CY79" s="9">
        <v>466</v>
      </c>
      <c r="CZ79" s="9">
        <v>437</v>
      </c>
      <c r="DA79" s="9">
        <v>456.680008888244</v>
      </c>
      <c r="DB79" s="9">
        <v>428.26000833511301</v>
      </c>
      <c r="DC79" s="10">
        <v>466</v>
      </c>
      <c r="DD79" s="10">
        <v>94.55</v>
      </c>
      <c r="DE79" s="9">
        <v>0</v>
      </c>
      <c r="DF79" s="9">
        <v>0</v>
      </c>
      <c r="DG79" s="9" t="s">
        <v>146</v>
      </c>
      <c r="DH79" s="10" t="s">
        <v>439</v>
      </c>
      <c r="DI79" s="10"/>
      <c r="DJ79" s="12">
        <v>45252.726747685185</v>
      </c>
      <c r="DK79" s="10" t="s">
        <v>439</v>
      </c>
      <c r="DL79" s="10">
        <v>357</v>
      </c>
      <c r="DM79" s="10">
        <v>2</v>
      </c>
      <c r="DN79" s="10" t="s">
        <v>191</v>
      </c>
      <c r="DO79" s="10" t="s">
        <v>671</v>
      </c>
      <c r="DP79" s="10" t="s">
        <v>672</v>
      </c>
      <c r="DQ79" s="10" t="s">
        <v>194</v>
      </c>
      <c r="DR79" s="10" t="s">
        <v>167</v>
      </c>
      <c r="DS79" s="10" t="s">
        <v>444</v>
      </c>
      <c r="DT79" s="10" t="s">
        <v>445</v>
      </c>
      <c r="DU79" s="10">
        <v>2</v>
      </c>
      <c r="DV79" s="10">
        <v>9</v>
      </c>
      <c r="DW79" s="10" t="s">
        <v>673</v>
      </c>
      <c r="DX79" s="10" t="s">
        <v>152</v>
      </c>
      <c r="DY79" s="10">
        <v>24.7526078818304</v>
      </c>
      <c r="DZ79" s="10">
        <v>46.634123437106602</v>
      </c>
      <c r="EA79" s="10" t="s">
        <v>673</v>
      </c>
      <c r="EB79" s="10" t="s">
        <v>153</v>
      </c>
      <c r="EC79" s="10">
        <v>24.7525999655494</v>
      </c>
      <c r="ED79" s="10">
        <v>46.634140536189001</v>
      </c>
      <c r="EE79" s="10">
        <v>5</v>
      </c>
      <c r="EF79" s="10" t="s">
        <v>133</v>
      </c>
      <c r="EG79" s="10"/>
      <c r="EH79" s="10"/>
      <c r="EI79" s="25">
        <f t="shared" si="25"/>
        <v>338</v>
      </c>
      <c r="EJ79" s="25">
        <f t="shared" si="24"/>
        <v>0.980000019073485</v>
      </c>
      <c r="EK79" s="27">
        <f t="shared" si="46"/>
        <v>302.82000589370688</v>
      </c>
      <c r="EL79" s="21">
        <f t="shared" si="31"/>
        <v>0</v>
      </c>
      <c r="EM79" s="25">
        <f>SUM(BZ79,CB79:CO79)</f>
        <v>466</v>
      </c>
      <c r="EN79" s="21">
        <f>EM79-CU79</f>
        <v>0</v>
      </c>
      <c r="EO79" s="25">
        <f t="shared" si="32"/>
        <v>437</v>
      </c>
      <c r="EP79" s="21">
        <f t="shared" si="33"/>
        <v>0</v>
      </c>
      <c r="EQ79" s="21" t="str">
        <f t="shared" si="26"/>
        <v>okay</v>
      </c>
      <c r="ER79" s="9">
        <f t="shared" si="34"/>
        <v>194</v>
      </c>
      <c r="ES79" s="9">
        <f t="shared" si="27"/>
        <v>0</v>
      </c>
      <c r="ET79" s="9">
        <f t="shared" si="35"/>
        <v>0</v>
      </c>
      <c r="EU79" s="9">
        <f t="shared" si="28"/>
        <v>0</v>
      </c>
      <c r="EV79" s="3">
        <f t="shared" si="36"/>
        <v>0</v>
      </c>
      <c r="EW79" s="21">
        <f t="shared" si="37"/>
        <v>0</v>
      </c>
      <c r="EX79" s="22">
        <f t="shared" si="29"/>
        <v>466</v>
      </c>
      <c r="EY79" s="22">
        <f>ET79</f>
        <v>0</v>
      </c>
      <c r="EZ79" s="22">
        <f>EU79</f>
        <v>0</v>
      </c>
      <c r="FA79" s="22">
        <f t="shared" si="38"/>
        <v>0</v>
      </c>
      <c r="FB79" s="22">
        <f t="shared" si="39"/>
        <v>466</v>
      </c>
      <c r="FC79" s="21">
        <f t="shared" si="40"/>
        <v>0</v>
      </c>
      <c r="FD79" s="22">
        <f t="shared" si="41"/>
        <v>466</v>
      </c>
      <c r="FE79" s="22">
        <f t="shared" si="42"/>
        <v>0</v>
      </c>
      <c r="FF79" s="22">
        <f t="shared" si="43"/>
        <v>29</v>
      </c>
      <c r="FG79" s="22">
        <f t="shared" si="44"/>
        <v>29</v>
      </c>
      <c r="FH79" s="22">
        <f t="shared" si="30"/>
        <v>437</v>
      </c>
      <c r="FI79" s="23">
        <f t="shared" si="45"/>
        <v>0</v>
      </c>
    </row>
    <row r="80" spans="1:165" x14ac:dyDescent="0.25">
      <c r="A80">
        <v>245140</v>
      </c>
      <c r="B80" t="s">
        <v>674</v>
      </c>
      <c r="C80" s="1">
        <v>45310</v>
      </c>
      <c r="D80" s="2">
        <v>45310.595960648148</v>
      </c>
      <c r="E80">
        <v>2024</v>
      </c>
      <c r="F80" t="s">
        <v>1749</v>
      </c>
      <c r="G80">
        <v>1</v>
      </c>
      <c r="H80">
        <v>19</v>
      </c>
      <c r="I80">
        <v>3</v>
      </c>
      <c r="J80">
        <v>6</v>
      </c>
      <c r="K80" t="s">
        <v>241</v>
      </c>
      <c r="L80">
        <v>14</v>
      </c>
      <c r="M80">
        <v>1</v>
      </c>
      <c r="N80">
        <v>1</v>
      </c>
      <c r="O80" s="1">
        <v>45311</v>
      </c>
      <c r="P80" s="2">
        <v>45311.416666666664</v>
      </c>
      <c r="Q80">
        <v>2024</v>
      </c>
      <c r="R80" t="s">
        <v>1749</v>
      </c>
      <c r="S80">
        <v>1</v>
      </c>
      <c r="T80">
        <v>20</v>
      </c>
      <c r="U80">
        <v>3</v>
      </c>
      <c r="V80">
        <v>7</v>
      </c>
      <c r="W80" t="s">
        <v>126</v>
      </c>
      <c r="X80">
        <v>10</v>
      </c>
      <c r="Y80" s="1">
        <v>45313</v>
      </c>
      <c r="Z80" s="2">
        <v>45313.426388888889</v>
      </c>
      <c r="AA80">
        <v>2024</v>
      </c>
      <c r="AB80" t="s">
        <v>1749</v>
      </c>
      <c r="AC80">
        <v>1</v>
      </c>
      <c r="AD80">
        <v>22</v>
      </c>
      <c r="AE80">
        <v>4</v>
      </c>
      <c r="AF80">
        <v>2</v>
      </c>
      <c r="AG80" t="s">
        <v>124</v>
      </c>
      <c r="AH80">
        <v>10</v>
      </c>
      <c r="AI80" t="s">
        <v>127</v>
      </c>
      <c r="AJ80" t="s">
        <v>128</v>
      </c>
      <c r="AK80" t="s">
        <v>129</v>
      </c>
      <c r="AL80" t="s">
        <v>173</v>
      </c>
      <c r="AM80">
        <v>1</v>
      </c>
      <c r="AN80" t="s">
        <v>131</v>
      </c>
      <c r="AO80" t="s">
        <v>132</v>
      </c>
      <c r="AP80" t="s">
        <v>133</v>
      </c>
      <c r="AQ80">
        <v>0</v>
      </c>
      <c r="AR80">
        <v>0</v>
      </c>
      <c r="AS80">
        <v>0</v>
      </c>
      <c r="AT80" t="s">
        <v>134</v>
      </c>
      <c r="AU80" t="s">
        <v>156</v>
      </c>
      <c r="AV80" t="s">
        <v>157</v>
      </c>
      <c r="AW80" t="s">
        <v>133</v>
      </c>
      <c r="AX80" t="s">
        <v>158</v>
      </c>
      <c r="AY80" t="s">
        <v>159</v>
      </c>
      <c r="AZ80" t="s">
        <v>133</v>
      </c>
      <c r="BA80" t="s">
        <v>146</v>
      </c>
      <c r="BC80">
        <v>1</v>
      </c>
      <c r="BD80">
        <v>0</v>
      </c>
      <c r="BE80">
        <v>1</v>
      </c>
      <c r="BF80">
        <v>0</v>
      </c>
      <c r="BG80">
        <v>524689</v>
      </c>
      <c r="BH80" t="s">
        <v>675</v>
      </c>
      <c r="BI80" t="s">
        <v>676</v>
      </c>
      <c r="BJ80" t="s">
        <v>677</v>
      </c>
      <c r="BK80" s="1">
        <v>33787</v>
      </c>
      <c r="BL80">
        <v>32</v>
      </c>
      <c r="BM80" t="s">
        <v>143</v>
      </c>
      <c r="BN80" t="s">
        <v>139</v>
      </c>
      <c r="BO80" s="3">
        <v>2</v>
      </c>
      <c r="BP80" s="3">
        <v>0</v>
      </c>
      <c r="BQ80">
        <v>0</v>
      </c>
      <c r="BR80" s="3">
        <v>298.8</v>
      </c>
      <c r="BS80" s="3">
        <v>35</v>
      </c>
      <c r="BT80" s="3">
        <v>25</v>
      </c>
      <c r="BU80" s="3">
        <v>0</v>
      </c>
      <c r="BV80" s="3">
        <v>0</v>
      </c>
      <c r="BW80" t="s">
        <v>144</v>
      </c>
      <c r="BX80">
        <v>0</v>
      </c>
      <c r="BY80">
        <v>0</v>
      </c>
      <c r="BZ80" s="3">
        <v>597.6</v>
      </c>
      <c r="CA80" s="3">
        <v>556.649975585937</v>
      </c>
      <c r="CB80">
        <v>0</v>
      </c>
      <c r="CC80">
        <v>39</v>
      </c>
      <c r="CD80">
        <v>39</v>
      </c>
      <c r="CE80">
        <v>50</v>
      </c>
      <c r="CF80">
        <v>70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70</v>
      </c>
      <c r="CQ80" s="3">
        <v>40.950000000000003</v>
      </c>
      <c r="CR80" s="3">
        <v>0</v>
      </c>
      <c r="CS80">
        <v>39.78</v>
      </c>
      <c r="CT80">
        <v>1330.68</v>
      </c>
      <c r="CU80" s="3">
        <v>795.6</v>
      </c>
      <c r="CV80" s="5">
        <v>754.65</v>
      </c>
      <c r="CW80" s="5">
        <v>795.6</v>
      </c>
      <c r="CX80" s="5">
        <v>754.65</v>
      </c>
      <c r="CY80" s="3">
        <v>795.6</v>
      </c>
      <c r="CZ80" s="3">
        <v>754.65</v>
      </c>
      <c r="DA80" s="3">
        <v>795.6</v>
      </c>
      <c r="DB80" s="3">
        <v>754.65</v>
      </c>
      <c r="DC80">
        <v>795.6</v>
      </c>
      <c r="DD80">
        <v>1330.68</v>
      </c>
      <c r="DE80" s="3">
        <v>0</v>
      </c>
      <c r="DF80" s="3">
        <v>0</v>
      </c>
      <c r="DG80" s="3" t="s">
        <v>146</v>
      </c>
      <c r="DH80" t="s">
        <v>133</v>
      </c>
      <c r="DJ80" s="2">
        <v>1.5</v>
      </c>
      <c r="DK80" t="s">
        <v>133</v>
      </c>
      <c r="DL80">
        <v>108</v>
      </c>
      <c r="DM80">
        <v>3</v>
      </c>
      <c r="DN80" t="s">
        <v>163</v>
      </c>
      <c r="DO80" t="s">
        <v>537</v>
      </c>
      <c r="DP80" t="s">
        <v>678</v>
      </c>
      <c r="DQ80" t="s">
        <v>166</v>
      </c>
      <c r="DR80" t="s">
        <v>167</v>
      </c>
      <c r="DS80" t="s">
        <v>143</v>
      </c>
      <c r="DT80" t="s">
        <v>168</v>
      </c>
      <c r="DU80">
        <v>1</v>
      </c>
      <c r="DV80">
        <v>1</v>
      </c>
      <c r="DW80" t="s">
        <v>679</v>
      </c>
      <c r="DX80" t="s">
        <v>152</v>
      </c>
      <c r="DY80">
        <v>25.243100199999901</v>
      </c>
      <c r="DZ80">
        <v>55.358893999999999</v>
      </c>
      <c r="EA80" t="s">
        <v>679</v>
      </c>
      <c r="EB80" t="s">
        <v>153</v>
      </c>
      <c r="EC80">
        <v>25.243100199999901</v>
      </c>
      <c r="ED80">
        <v>55.358893999999999</v>
      </c>
      <c r="EE80">
        <v>8</v>
      </c>
      <c r="EF80" t="s">
        <v>133</v>
      </c>
      <c r="EI80" s="25">
        <f t="shared" si="25"/>
        <v>597.6</v>
      </c>
      <c r="EJ80" s="25">
        <f t="shared" si="24"/>
        <v>1</v>
      </c>
      <c r="EK80" s="27">
        <f t="shared" si="46"/>
        <v>556.65</v>
      </c>
      <c r="EL80" s="21">
        <f t="shared" si="31"/>
        <v>2.4414062977484718E-5</v>
      </c>
      <c r="EM80" s="25">
        <f>SUM(BZ80,CB80:CO80)</f>
        <v>795.6</v>
      </c>
      <c r="EN80" s="21">
        <f>EM80-CU80</f>
        <v>0</v>
      </c>
      <c r="EO80" s="25">
        <f t="shared" si="32"/>
        <v>754.65</v>
      </c>
      <c r="EP80" s="21">
        <f t="shared" si="33"/>
        <v>0</v>
      </c>
      <c r="EQ80" s="21" t="str">
        <f t="shared" si="26"/>
        <v>okay</v>
      </c>
      <c r="ER80" s="3">
        <f t="shared" si="34"/>
        <v>358.8</v>
      </c>
      <c r="ES80" s="3">
        <f t="shared" si="27"/>
        <v>0</v>
      </c>
      <c r="ET80" s="3">
        <f t="shared" si="35"/>
        <v>0</v>
      </c>
      <c r="EU80" s="3">
        <f t="shared" si="28"/>
        <v>0</v>
      </c>
      <c r="EV80" s="3">
        <f t="shared" si="36"/>
        <v>0</v>
      </c>
      <c r="EW80" s="21">
        <f t="shared" si="37"/>
        <v>0</v>
      </c>
      <c r="EX80" s="19">
        <f t="shared" si="29"/>
        <v>795.6</v>
      </c>
      <c r="EY80" s="19">
        <f>ET80</f>
        <v>0</v>
      </c>
      <c r="EZ80" s="19">
        <f>EU80</f>
        <v>0</v>
      </c>
      <c r="FA80" s="19">
        <f t="shared" si="38"/>
        <v>0</v>
      </c>
      <c r="FB80" s="19">
        <f t="shared" si="39"/>
        <v>795.6</v>
      </c>
      <c r="FC80" s="21">
        <f t="shared" si="40"/>
        <v>0</v>
      </c>
      <c r="FD80" s="19">
        <f t="shared" si="41"/>
        <v>795.6</v>
      </c>
      <c r="FE80" s="19">
        <f t="shared" si="42"/>
        <v>0</v>
      </c>
      <c r="FF80" s="19">
        <f t="shared" si="43"/>
        <v>40.950000000000003</v>
      </c>
      <c r="FG80" s="19">
        <f t="shared" si="44"/>
        <v>40.950000000000003</v>
      </c>
      <c r="FH80" s="19">
        <f t="shared" si="30"/>
        <v>754.65</v>
      </c>
      <c r="FI80" s="21">
        <f t="shared" si="45"/>
        <v>0</v>
      </c>
    </row>
    <row r="81" spans="1:165" x14ac:dyDescent="0.25">
      <c r="A81" s="10">
        <v>245182</v>
      </c>
      <c r="B81" s="10" t="s">
        <v>133</v>
      </c>
      <c r="C81" s="11">
        <v>45310</v>
      </c>
      <c r="D81" s="12">
        <v>45310.689432870371</v>
      </c>
      <c r="E81" s="10">
        <v>2024</v>
      </c>
      <c r="F81" s="10" t="s">
        <v>1749</v>
      </c>
      <c r="G81" s="10">
        <v>1</v>
      </c>
      <c r="H81" s="10">
        <v>19</v>
      </c>
      <c r="I81" s="10">
        <v>3</v>
      </c>
      <c r="J81" s="10">
        <v>6</v>
      </c>
      <c r="K81" s="10" t="s">
        <v>241</v>
      </c>
      <c r="L81" s="10">
        <v>16</v>
      </c>
      <c r="M81" s="10">
        <v>1</v>
      </c>
      <c r="N81" s="10">
        <v>1</v>
      </c>
      <c r="O81" s="11">
        <v>45310</v>
      </c>
      <c r="P81" s="12">
        <v>45310.833333333336</v>
      </c>
      <c r="Q81" s="10">
        <v>2024</v>
      </c>
      <c r="R81" s="10" t="s">
        <v>1749</v>
      </c>
      <c r="S81" s="10">
        <v>1</v>
      </c>
      <c r="T81" s="10">
        <v>19</v>
      </c>
      <c r="U81" s="10">
        <v>3</v>
      </c>
      <c r="V81" s="10">
        <v>6</v>
      </c>
      <c r="W81" s="10" t="s">
        <v>241</v>
      </c>
      <c r="X81" s="10">
        <v>20</v>
      </c>
      <c r="Y81" s="11">
        <v>45311</v>
      </c>
      <c r="Z81" s="12">
        <v>45311.6875</v>
      </c>
      <c r="AA81" s="10">
        <v>2024</v>
      </c>
      <c r="AB81" s="10" t="s">
        <v>1749</v>
      </c>
      <c r="AC81" s="10">
        <v>1</v>
      </c>
      <c r="AD81" s="10">
        <v>20</v>
      </c>
      <c r="AE81" s="10">
        <v>3</v>
      </c>
      <c r="AF81" s="10">
        <v>7</v>
      </c>
      <c r="AG81" s="10" t="s">
        <v>126</v>
      </c>
      <c r="AH81" s="10">
        <v>16</v>
      </c>
      <c r="AI81" s="10" t="s">
        <v>155</v>
      </c>
      <c r="AJ81" s="10" t="s">
        <v>128</v>
      </c>
      <c r="AK81" s="10" t="s">
        <v>129</v>
      </c>
      <c r="AL81" s="10" t="s">
        <v>155</v>
      </c>
      <c r="AM81" s="10">
        <v>0</v>
      </c>
      <c r="AN81" s="10" t="s">
        <v>131</v>
      </c>
      <c r="AO81" s="10" t="s">
        <v>132</v>
      </c>
      <c r="AP81" s="10" t="s">
        <v>133</v>
      </c>
      <c r="AQ81" s="10">
        <v>0</v>
      </c>
      <c r="AR81" s="10">
        <v>0</v>
      </c>
      <c r="AS81" s="10">
        <v>0</v>
      </c>
      <c r="AT81" s="10" t="s">
        <v>134</v>
      </c>
      <c r="AU81" s="10" t="s">
        <v>156</v>
      </c>
      <c r="AV81" s="10" t="s">
        <v>136</v>
      </c>
      <c r="AW81" s="10" t="s">
        <v>564</v>
      </c>
      <c r="AX81" s="10" t="s">
        <v>564</v>
      </c>
      <c r="AY81" s="10" t="s">
        <v>159</v>
      </c>
      <c r="AZ81" s="10" t="s">
        <v>133</v>
      </c>
      <c r="BA81" s="10" t="s">
        <v>146</v>
      </c>
      <c r="BB81" s="10"/>
      <c r="BC81" s="10">
        <v>1</v>
      </c>
      <c r="BD81" s="10">
        <v>0</v>
      </c>
      <c r="BE81" s="10">
        <v>1</v>
      </c>
      <c r="BF81" s="10">
        <v>0</v>
      </c>
      <c r="BG81" s="10">
        <v>558544</v>
      </c>
      <c r="BH81" s="10" t="s">
        <v>680</v>
      </c>
      <c r="BI81" s="10" t="s">
        <v>681</v>
      </c>
      <c r="BJ81" s="10" t="s">
        <v>682</v>
      </c>
      <c r="BK81" s="11">
        <v>33787</v>
      </c>
      <c r="BL81" s="10">
        <v>32</v>
      </c>
      <c r="BM81" s="10" t="s">
        <v>143</v>
      </c>
      <c r="BN81" s="10" t="s">
        <v>146</v>
      </c>
      <c r="BO81" s="9">
        <v>1</v>
      </c>
      <c r="BP81" s="9">
        <v>0</v>
      </c>
      <c r="BQ81" s="10">
        <v>0</v>
      </c>
      <c r="BR81" s="9">
        <v>119</v>
      </c>
      <c r="BS81" s="9">
        <v>0</v>
      </c>
      <c r="BT81" s="9">
        <v>25</v>
      </c>
      <c r="BU81" s="9">
        <v>0</v>
      </c>
      <c r="BV81" s="9">
        <v>0</v>
      </c>
      <c r="BW81" s="10" t="s">
        <v>144</v>
      </c>
      <c r="BX81" s="10">
        <v>0</v>
      </c>
      <c r="BY81" s="10">
        <v>0</v>
      </c>
      <c r="BZ81" s="9">
        <v>119</v>
      </c>
      <c r="CA81" s="9">
        <v>9.8000001907348597</v>
      </c>
      <c r="CB81" s="10">
        <v>0</v>
      </c>
      <c r="CC81" s="10">
        <v>39</v>
      </c>
      <c r="CD81" s="10">
        <v>0</v>
      </c>
      <c r="CE81" s="10">
        <v>25</v>
      </c>
      <c r="CF81" s="10">
        <v>0</v>
      </c>
      <c r="CG81" s="10">
        <v>0</v>
      </c>
      <c r="CH81" s="10">
        <v>0</v>
      </c>
      <c r="CI81" s="10">
        <v>0</v>
      </c>
      <c r="CJ81" s="10">
        <v>0</v>
      </c>
      <c r="CK81" s="10">
        <v>0</v>
      </c>
      <c r="CL81" s="10">
        <v>0</v>
      </c>
      <c r="CM81" s="10">
        <v>0</v>
      </c>
      <c r="CN81" s="10">
        <v>0</v>
      </c>
      <c r="CO81" s="10">
        <v>0</v>
      </c>
      <c r="CP81" s="10">
        <v>0</v>
      </c>
      <c r="CQ81" s="9">
        <v>109</v>
      </c>
      <c r="CR81" s="9">
        <v>0</v>
      </c>
      <c r="CS81" s="10">
        <v>11.1</v>
      </c>
      <c r="CT81" s="10">
        <v>131.6</v>
      </c>
      <c r="CU81" s="9">
        <v>183</v>
      </c>
      <c r="CV81" s="9">
        <v>74</v>
      </c>
      <c r="CW81" s="9">
        <v>179.340003490448</v>
      </c>
      <c r="CX81" s="9">
        <v>72.520001411437903</v>
      </c>
      <c r="CY81" s="9">
        <v>183</v>
      </c>
      <c r="CZ81" s="9">
        <v>74</v>
      </c>
      <c r="DA81" s="9">
        <v>179.340003490448</v>
      </c>
      <c r="DB81" s="9">
        <v>72.520001411437903</v>
      </c>
      <c r="DC81" s="10">
        <v>183</v>
      </c>
      <c r="DD81" s="10">
        <v>131.6</v>
      </c>
      <c r="DE81" s="9">
        <v>0</v>
      </c>
      <c r="DF81" s="9">
        <v>0</v>
      </c>
      <c r="DG81" s="9" t="s">
        <v>146</v>
      </c>
      <c r="DH81" s="10" t="s">
        <v>568</v>
      </c>
      <c r="DI81" s="10"/>
      <c r="DJ81" s="12">
        <v>45288.409548611111</v>
      </c>
      <c r="DK81" s="10" t="s">
        <v>568</v>
      </c>
      <c r="DL81" s="10">
        <v>354</v>
      </c>
      <c r="DM81" s="10">
        <v>2</v>
      </c>
      <c r="DN81" s="10" t="s">
        <v>191</v>
      </c>
      <c r="DO81" s="10" t="s">
        <v>164</v>
      </c>
      <c r="DP81" s="10" t="s">
        <v>165</v>
      </c>
      <c r="DQ81" s="10" t="s">
        <v>166</v>
      </c>
      <c r="DR81" s="10" t="s">
        <v>167</v>
      </c>
      <c r="DS81" s="10" t="s">
        <v>444</v>
      </c>
      <c r="DT81" s="10" t="s">
        <v>445</v>
      </c>
      <c r="DU81" s="10">
        <v>2</v>
      </c>
      <c r="DV81" s="10">
        <v>9</v>
      </c>
      <c r="DW81" s="10" t="s">
        <v>683</v>
      </c>
      <c r="DX81" s="10" t="s">
        <v>152</v>
      </c>
      <c r="DY81" s="10">
        <v>24.675504692196601</v>
      </c>
      <c r="DZ81" s="10">
        <v>46.6921691223979</v>
      </c>
      <c r="EA81" s="10" t="s">
        <v>684</v>
      </c>
      <c r="EB81" s="10" t="s">
        <v>338</v>
      </c>
      <c r="EC81" s="10">
        <v>24.789316770925801</v>
      </c>
      <c r="ED81" s="10">
        <v>46.866278389770201</v>
      </c>
      <c r="EE81" s="10">
        <v>9</v>
      </c>
      <c r="EF81" s="10" t="s">
        <v>133</v>
      </c>
      <c r="EG81" s="10"/>
      <c r="EH81" s="10"/>
      <c r="EI81" s="25">
        <f t="shared" si="25"/>
        <v>119</v>
      </c>
      <c r="EJ81" s="25">
        <f t="shared" si="24"/>
        <v>0.98000001907348633</v>
      </c>
      <c r="EK81" s="27">
        <f t="shared" si="46"/>
        <v>9.8000001907348633</v>
      </c>
      <c r="EL81" s="21">
        <f t="shared" si="31"/>
        <v>0</v>
      </c>
      <c r="EM81" s="25">
        <f>SUM(BZ81,CB81:CO81)</f>
        <v>183</v>
      </c>
      <c r="EN81" s="21">
        <f>EM81-CU81</f>
        <v>0</v>
      </c>
      <c r="EO81" s="25">
        <f t="shared" si="32"/>
        <v>74</v>
      </c>
      <c r="EP81" s="21">
        <f t="shared" si="33"/>
        <v>0</v>
      </c>
      <c r="EQ81" s="21" t="str">
        <f t="shared" si="26"/>
        <v>okay</v>
      </c>
      <c r="ER81" s="9">
        <f t="shared" si="34"/>
        <v>144</v>
      </c>
      <c r="ES81" s="9">
        <f t="shared" si="27"/>
        <v>0</v>
      </c>
      <c r="ET81" s="9">
        <f t="shared" si="35"/>
        <v>0</v>
      </c>
      <c r="EU81" s="9">
        <f t="shared" si="28"/>
        <v>0</v>
      </c>
      <c r="EV81" s="3">
        <f t="shared" si="36"/>
        <v>0</v>
      </c>
      <c r="EW81" s="21">
        <f t="shared" si="37"/>
        <v>0</v>
      </c>
      <c r="EX81" s="22">
        <f t="shared" si="29"/>
        <v>183</v>
      </c>
      <c r="EY81" s="22">
        <f>ET81</f>
        <v>0</v>
      </c>
      <c r="EZ81" s="22">
        <f>EU81</f>
        <v>0</v>
      </c>
      <c r="FA81" s="22">
        <f t="shared" si="38"/>
        <v>0</v>
      </c>
      <c r="FB81" s="22">
        <f t="shared" si="39"/>
        <v>183</v>
      </c>
      <c r="FC81" s="21">
        <f t="shared" si="40"/>
        <v>0</v>
      </c>
      <c r="FD81" s="22">
        <f t="shared" si="41"/>
        <v>183</v>
      </c>
      <c r="FE81" s="22">
        <f t="shared" si="42"/>
        <v>0</v>
      </c>
      <c r="FF81" s="22">
        <f t="shared" si="43"/>
        <v>109</v>
      </c>
      <c r="FG81" s="22">
        <f t="shared" si="44"/>
        <v>109</v>
      </c>
      <c r="FH81" s="22">
        <f t="shared" si="30"/>
        <v>74</v>
      </c>
      <c r="FI81" s="23">
        <f t="shared" si="45"/>
        <v>0</v>
      </c>
    </row>
    <row r="82" spans="1:165" x14ac:dyDescent="0.25">
      <c r="A82">
        <v>245199</v>
      </c>
      <c r="B82" t="s">
        <v>685</v>
      </c>
      <c r="C82" s="1">
        <v>45310</v>
      </c>
      <c r="D82" s="2">
        <v>45310.731585648151</v>
      </c>
      <c r="E82">
        <v>2024</v>
      </c>
      <c r="F82" t="s">
        <v>1749</v>
      </c>
      <c r="G82">
        <v>1</v>
      </c>
      <c r="H82">
        <v>19</v>
      </c>
      <c r="I82">
        <v>3</v>
      </c>
      <c r="J82">
        <v>6</v>
      </c>
      <c r="K82" t="s">
        <v>241</v>
      </c>
      <c r="L82">
        <v>17</v>
      </c>
      <c r="M82">
        <v>1</v>
      </c>
      <c r="N82">
        <v>1</v>
      </c>
      <c r="O82" s="1">
        <v>45310</v>
      </c>
      <c r="P82" s="2">
        <v>45310.958333333336</v>
      </c>
      <c r="Q82">
        <v>2024</v>
      </c>
      <c r="R82" t="s">
        <v>1749</v>
      </c>
      <c r="S82">
        <v>1</v>
      </c>
      <c r="T82">
        <v>19</v>
      </c>
      <c r="U82">
        <v>3</v>
      </c>
      <c r="V82">
        <v>6</v>
      </c>
      <c r="W82" t="s">
        <v>241</v>
      </c>
      <c r="X82">
        <v>23</v>
      </c>
      <c r="Y82" s="1">
        <v>45355</v>
      </c>
      <c r="Z82" s="2">
        <v>45355.929166666669</v>
      </c>
      <c r="AA82">
        <v>2024</v>
      </c>
      <c r="AB82" t="s">
        <v>1749</v>
      </c>
      <c r="AC82">
        <v>3</v>
      </c>
      <c r="AD82">
        <v>4</v>
      </c>
      <c r="AE82">
        <v>10</v>
      </c>
      <c r="AF82">
        <v>2</v>
      </c>
      <c r="AG82" t="s">
        <v>124</v>
      </c>
      <c r="AH82">
        <v>22</v>
      </c>
      <c r="AI82" t="s">
        <v>155</v>
      </c>
      <c r="AJ82" t="s">
        <v>128</v>
      </c>
      <c r="AK82" t="s">
        <v>129</v>
      </c>
      <c r="AL82" t="s">
        <v>155</v>
      </c>
      <c r="AM82">
        <v>0</v>
      </c>
      <c r="AN82" t="s">
        <v>131</v>
      </c>
      <c r="AO82" t="s">
        <v>132</v>
      </c>
      <c r="AP82" t="s">
        <v>133</v>
      </c>
      <c r="AQ82">
        <v>0</v>
      </c>
      <c r="AR82">
        <v>0</v>
      </c>
      <c r="AS82">
        <v>0</v>
      </c>
      <c r="AT82" t="s">
        <v>134</v>
      </c>
      <c r="AU82" t="s">
        <v>135</v>
      </c>
      <c r="AV82" t="s">
        <v>157</v>
      </c>
      <c r="AW82" t="s">
        <v>133</v>
      </c>
      <c r="AX82" t="s">
        <v>158</v>
      </c>
      <c r="AY82" t="s">
        <v>159</v>
      </c>
      <c r="AZ82" t="s">
        <v>133</v>
      </c>
      <c r="BA82" t="s">
        <v>139</v>
      </c>
      <c r="BC82">
        <v>8</v>
      </c>
      <c r="BD82">
        <v>1</v>
      </c>
      <c r="BE82">
        <v>6</v>
      </c>
      <c r="BF82">
        <v>1</v>
      </c>
      <c r="BG82">
        <v>443993</v>
      </c>
      <c r="BH82" t="s">
        <v>686</v>
      </c>
      <c r="BI82" t="s">
        <v>687</v>
      </c>
      <c r="BJ82" t="s">
        <v>688</v>
      </c>
      <c r="BK82" s="1">
        <v>33787</v>
      </c>
      <c r="BL82">
        <v>32</v>
      </c>
      <c r="BM82" t="s">
        <v>143</v>
      </c>
      <c r="BN82" t="s">
        <v>139</v>
      </c>
      <c r="BO82" s="3">
        <v>45</v>
      </c>
      <c r="BP82" s="3">
        <v>14</v>
      </c>
      <c r="BQ82">
        <v>0</v>
      </c>
      <c r="BR82" s="3">
        <v>71.959999999999994</v>
      </c>
      <c r="BS82" s="3">
        <v>0</v>
      </c>
      <c r="BT82" s="3">
        <v>5</v>
      </c>
      <c r="BU82" s="3">
        <v>0</v>
      </c>
      <c r="BV82" s="3">
        <v>0</v>
      </c>
      <c r="BW82" t="s">
        <v>144</v>
      </c>
      <c r="BX82">
        <v>61.63</v>
      </c>
      <c r="BY82" t="s">
        <v>145</v>
      </c>
      <c r="BZ82" s="3">
        <v>3238.2</v>
      </c>
      <c r="CA82" s="3">
        <v>2230.7599716186501</v>
      </c>
      <c r="CB82">
        <v>0</v>
      </c>
      <c r="CC82">
        <v>39</v>
      </c>
      <c r="CD82">
        <v>39</v>
      </c>
      <c r="CE82">
        <v>225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 s="3">
        <v>0</v>
      </c>
      <c r="CR82" s="3">
        <v>0</v>
      </c>
      <c r="CS82">
        <v>177.06199999999899</v>
      </c>
      <c r="CT82">
        <v>227.06199999999899</v>
      </c>
      <c r="CU82" s="3">
        <v>3541.2</v>
      </c>
      <c r="CV82" s="5">
        <v>3541.2</v>
      </c>
      <c r="CW82" s="5">
        <v>3541.2</v>
      </c>
      <c r="CX82" s="5">
        <v>3541.2</v>
      </c>
      <c r="CY82" s="3">
        <v>2463.7600128173799</v>
      </c>
      <c r="CZ82" s="3">
        <v>2463.7600128173799</v>
      </c>
      <c r="DA82" s="3">
        <v>2463.7600128173799</v>
      </c>
      <c r="DB82" s="3">
        <v>2463.7600128173799</v>
      </c>
      <c r="DC82">
        <v>3541.2</v>
      </c>
      <c r="DD82">
        <v>227.06199999999899</v>
      </c>
      <c r="DE82" s="3">
        <v>1077.4399871826099</v>
      </c>
      <c r="DF82" s="3">
        <v>1077.4399871826099</v>
      </c>
      <c r="DG82" s="3" t="s">
        <v>139</v>
      </c>
      <c r="DH82" t="s">
        <v>133</v>
      </c>
      <c r="DJ82" s="2">
        <v>1.5</v>
      </c>
      <c r="DK82" t="s">
        <v>133</v>
      </c>
      <c r="DL82">
        <v>101</v>
      </c>
      <c r="DM82">
        <v>2</v>
      </c>
      <c r="DN82" t="s">
        <v>191</v>
      </c>
      <c r="DO82" t="s">
        <v>503</v>
      </c>
      <c r="DP82" t="s">
        <v>645</v>
      </c>
      <c r="DQ82" t="s">
        <v>442</v>
      </c>
      <c r="DR82" t="s">
        <v>167</v>
      </c>
      <c r="DS82" t="s">
        <v>143</v>
      </c>
      <c r="DT82" t="s">
        <v>168</v>
      </c>
      <c r="DU82">
        <v>1</v>
      </c>
      <c r="DV82">
        <v>1</v>
      </c>
      <c r="DW82" t="s">
        <v>689</v>
      </c>
      <c r="DX82" t="s">
        <v>152</v>
      </c>
      <c r="DY82">
        <v>25.076537909460701</v>
      </c>
      <c r="DZ82">
        <v>55.145723819732602</v>
      </c>
      <c r="EA82" t="s">
        <v>689</v>
      </c>
      <c r="EB82" t="s">
        <v>153</v>
      </c>
      <c r="EC82">
        <v>25.076550663760202</v>
      </c>
      <c r="ED82">
        <v>55.145759359002099</v>
      </c>
      <c r="EE82">
        <v>9</v>
      </c>
      <c r="EF82" t="s">
        <v>133</v>
      </c>
      <c r="EI82" s="25">
        <f t="shared" si="25"/>
        <v>2230.7599999999998</v>
      </c>
      <c r="EJ82" s="25">
        <f t="shared" si="24"/>
        <v>1</v>
      </c>
      <c r="EK82" s="27">
        <f t="shared" si="46"/>
        <v>2230.7599999999998</v>
      </c>
      <c r="EL82" s="21">
        <f t="shared" si="31"/>
        <v>2.8381349693518132E-5</v>
      </c>
      <c r="EM82" s="25">
        <f>SUM(BZ82,CB82:CO82)</f>
        <v>3541.2</v>
      </c>
      <c r="EN82" s="21">
        <f>EM82-CU82</f>
        <v>0</v>
      </c>
      <c r="EO82" s="25">
        <f t="shared" si="32"/>
        <v>3541.2</v>
      </c>
      <c r="EP82" s="21">
        <f t="shared" si="33"/>
        <v>0</v>
      </c>
      <c r="EQ82" s="21" t="str">
        <f t="shared" si="26"/>
        <v>okay</v>
      </c>
      <c r="ER82" s="3">
        <f t="shared" si="34"/>
        <v>76.959999999999994</v>
      </c>
      <c r="ES82" s="3">
        <f t="shared" si="27"/>
        <v>14</v>
      </c>
      <c r="ET82" s="3">
        <f t="shared" si="35"/>
        <v>1077.4399999999998</v>
      </c>
      <c r="EU82" s="3">
        <f t="shared" si="28"/>
        <v>0</v>
      </c>
      <c r="EV82" s="3">
        <f t="shared" si="36"/>
        <v>1077.4399999999998</v>
      </c>
      <c r="EW82" s="21">
        <f t="shared" si="37"/>
        <v>0</v>
      </c>
      <c r="EX82" s="19">
        <f t="shared" si="29"/>
        <v>3541.2</v>
      </c>
      <c r="EY82" s="19">
        <f>ET82</f>
        <v>1077.4399999999998</v>
      </c>
      <c r="EZ82" s="19">
        <f>EU82</f>
        <v>0</v>
      </c>
      <c r="FA82" s="19">
        <f t="shared" si="38"/>
        <v>1077.4399999999998</v>
      </c>
      <c r="FB82" s="19">
        <f t="shared" si="39"/>
        <v>2463.7600000000002</v>
      </c>
      <c r="FC82" s="21">
        <f t="shared" si="40"/>
        <v>0</v>
      </c>
      <c r="FD82" s="19">
        <f t="shared" si="41"/>
        <v>3541.2</v>
      </c>
      <c r="FE82" s="19">
        <f t="shared" si="42"/>
        <v>1077.4399999999998</v>
      </c>
      <c r="FF82" s="19">
        <f t="shared" si="43"/>
        <v>0</v>
      </c>
      <c r="FG82" s="19">
        <f t="shared" si="44"/>
        <v>1077.4399999999998</v>
      </c>
      <c r="FH82" s="19">
        <f t="shared" si="30"/>
        <v>2463.7600000000002</v>
      </c>
      <c r="FI82" s="21">
        <f t="shared" si="45"/>
        <v>0</v>
      </c>
    </row>
    <row r="83" spans="1:165" x14ac:dyDescent="0.25">
      <c r="A83">
        <v>245221</v>
      </c>
      <c r="B83" t="s">
        <v>690</v>
      </c>
      <c r="C83" s="1">
        <v>45310</v>
      </c>
      <c r="D83" s="2">
        <v>45310.765555555554</v>
      </c>
      <c r="E83">
        <v>2024</v>
      </c>
      <c r="F83" t="s">
        <v>1749</v>
      </c>
      <c r="G83">
        <v>1</v>
      </c>
      <c r="H83">
        <v>19</v>
      </c>
      <c r="I83">
        <v>3</v>
      </c>
      <c r="J83">
        <v>6</v>
      </c>
      <c r="K83" t="s">
        <v>241</v>
      </c>
      <c r="L83">
        <v>18</v>
      </c>
      <c r="M83">
        <v>1</v>
      </c>
      <c r="N83">
        <v>1</v>
      </c>
      <c r="O83" s="1">
        <v>45310</v>
      </c>
      <c r="P83" s="2">
        <v>45310.886111111111</v>
      </c>
      <c r="Q83">
        <v>2024</v>
      </c>
      <c r="R83" t="s">
        <v>1749</v>
      </c>
      <c r="S83">
        <v>1</v>
      </c>
      <c r="T83">
        <v>19</v>
      </c>
      <c r="U83">
        <v>3</v>
      </c>
      <c r="V83">
        <v>6</v>
      </c>
      <c r="W83" t="s">
        <v>241</v>
      </c>
      <c r="X83">
        <v>21</v>
      </c>
      <c r="Y83" s="1">
        <v>45318</v>
      </c>
      <c r="Z83" s="2">
        <v>45318.770833333336</v>
      </c>
      <c r="AA83">
        <v>2024</v>
      </c>
      <c r="AB83" t="s">
        <v>1749</v>
      </c>
      <c r="AC83">
        <v>1</v>
      </c>
      <c r="AD83">
        <v>27</v>
      </c>
      <c r="AE83">
        <v>4</v>
      </c>
      <c r="AF83">
        <v>7</v>
      </c>
      <c r="AG83" t="s">
        <v>126</v>
      </c>
      <c r="AH83">
        <v>18</v>
      </c>
      <c r="AI83" t="s">
        <v>155</v>
      </c>
      <c r="AJ83" t="s">
        <v>128</v>
      </c>
      <c r="AK83" t="s">
        <v>129</v>
      </c>
      <c r="AL83" t="s">
        <v>155</v>
      </c>
      <c r="AM83">
        <v>0</v>
      </c>
      <c r="AN83" t="s">
        <v>131</v>
      </c>
      <c r="AO83" t="s">
        <v>132</v>
      </c>
      <c r="AP83" t="s">
        <v>133</v>
      </c>
      <c r="AQ83">
        <v>0</v>
      </c>
      <c r="AR83">
        <v>0</v>
      </c>
      <c r="AS83">
        <v>0</v>
      </c>
      <c r="AT83" t="s">
        <v>134</v>
      </c>
      <c r="AU83" t="s">
        <v>205</v>
      </c>
      <c r="AV83" t="s">
        <v>157</v>
      </c>
      <c r="AW83" t="s">
        <v>133</v>
      </c>
      <c r="AX83" t="s">
        <v>158</v>
      </c>
      <c r="AY83" t="s">
        <v>159</v>
      </c>
      <c r="AZ83" t="s">
        <v>133</v>
      </c>
      <c r="BA83" t="s">
        <v>146</v>
      </c>
      <c r="BC83">
        <v>1</v>
      </c>
      <c r="BD83">
        <v>0</v>
      </c>
      <c r="BE83">
        <v>1</v>
      </c>
      <c r="BF83">
        <v>0</v>
      </c>
      <c r="BG83">
        <v>549154</v>
      </c>
      <c r="BH83" t="s">
        <v>691</v>
      </c>
      <c r="BI83" t="s">
        <v>692</v>
      </c>
      <c r="BJ83" t="s">
        <v>693</v>
      </c>
      <c r="BK83" s="1">
        <v>33787</v>
      </c>
      <c r="BL83">
        <v>32</v>
      </c>
      <c r="BM83" t="s">
        <v>143</v>
      </c>
      <c r="BN83" t="s">
        <v>139</v>
      </c>
      <c r="BO83" s="3">
        <v>8</v>
      </c>
      <c r="BP83" s="3">
        <v>1</v>
      </c>
      <c r="BQ83">
        <v>0</v>
      </c>
      <c r="BR83" s="3">
        <v>121.28</v>
      </c>
      <c r="BS83" s="3">
        <v>0</v>
      </c>
      <c r="BT83" s="3">
        <v>15</v>
      </c>
      <c r="BU83" s="3">
        <v>0</v>
      </c>
      <c r="BV83" s="3">
        <v>0</v>
      </c>
      <c r="BW83" t="s">
        <v>144</v>
      </c>
      <c r="BX83">
        <v>0</v>
      </c>
      <c r="BY83">
        <v>0</v>
      </c>
      <c r="BZ83" s="3">
        <v>970.24</v>
      </c>
      <c r="CA83" s="3">
        <v>798.95999145507801</v>
      </c>
      <c r="CB83">
        <v>0</v>
      </c>
      <c r="CC83">
        <v>39</v>
      </c>
      <c r="CD83">
        <v>39</v>
      </c>
      <c r="CE83">
        <v>120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 s="3">
        <v>50</v>
      </c>
      <c r="CR83" s="3">
        <v>0</v>
      </c>
      <c r="CS83">
        <v>55.914000000000001</v>
      </c>
      <c r="CT83">
        <v>1605.914</v>
      </c>
      <c r="CU83" s="3">
        <v>1168.24</v>
      </c>
      <c r="CV83" s="5">
        <v>1118.24</v>
      </c>
      <c r="CW83" s="5">
        <v>1168.24</v>
      </c>
      <c r="CX83" s="5">
        <v>1118.24</v>
      </c>
      <c r="CY83" s="3">
        <v>1031.9600012207</v>
      </c>
      <c r="CZ83" s="3">
        <v>981.96000122070302</v>
      </c>
      <c r="DA83" s="3">
        <v>1031.9600012207</v>
      </c>
      <c r="DB83" s="3">
        <v>981.96000122070302</v>
      </c>
      <c r="DC83">
        <v>1168.24</v>
      </c>
      <c r="DD83">
        <v>1605.914</v>
      </c>
      <c r="DE83" s="3">
        <v>136.27999877929599</v>
      </c>
      <c r="DF83" s="3">
        <v>136.27999877929599</v>
      </c>
      <c r="DG83" s="3" t="s">
        <v>139</v>
      </c>
      <c r="DH83" t="s">
        <v>694</v>
      </c>
      <c r="DJ83" s="2">
        <v>45306.169849537036</v>
      </c>
      <c r="DK83" t="s">
        <v>694</v>
      </c>
      <c r="DL83">
        <v>276</v>
      </c>
      <c r="DM83">
        <v>2</v>
      </c>
      <c r="DN83" t="s">
        <v>191</v>
      </c>
      <c r="DO83" t="s">
        <v>469</v>
      </c>
      <c r="DP83" t="s">
        <v>695</v>
      </c>
      <c r="DQ83" t="s">
        <v>311</v>
      </c>
      <c r="DR83" t="s">
        <v>223</v>
      </c>
      <c r="DS83" t="s">
        <v>143</v>
      </c>
      <c r="DT83" t="s">
        <v>168</v>
      </c>
      <c r="DU83">
        <v>1</v>
      </c>
      <c r="DV83">
        <v>1</v>
      </c>
      <c r="DW83" t="s">
        <v>696</v>
      </c>
      <c r="DX83" t="s">
        <v>152</v>
      </c>
      <c r="DY83">
        <v>24.863441045508502</v>
      </c>
      <c r="DZ83">
        <v>55.146859539940301</v>
      </c>
      <c r="EA83" t="s">
        <v>696</v>
      </c>
      <c r="EB83" t="s">
        <v>153</v>
      </c>
      <c r="EC83">
        <v>24.863441045508502</v>
      </c>
      <c r="ED83">
        <v>55.146859539940301</v>
      </c>
      <c r="EE83">
        <v>6</v>
      </c>
      <c r="EF83" t="s">
        <v>133</v>
      </c>
      <c r="EI83" s="25">
        <f t="shared" si="25"/>
        <v>848.96</v>
      </c>
      <c r="EJ83" s="25">
        <f t="shared" si="24"/>
        <v>1</v>
      </c>
      <c r="EK83" s="27">
        <f t="shared" si="46"/>
        <v>798.96</v>
      </c>
      <c r="EL83" s="21">
        <f t="shared" si="31"/>
        <v>8.5449220250666258E-6</v>
      </c>
      <c r="EM83" s="25">
        <f>SUM(BZ83,CB83:CO83)</f>
        <v>1168.24</v>
      </c>
      <c r="EN83" s="21">
        <f>EM83-CU83</f>
        <v>0</v>
      </c>
      <c r="EO83" s="25">
        <f t="shared" si="32"/>
        <v>1118.24</v>
      </c>
      <c r="EP83" s="21">
        <f t="shared" si="33"/>
        <v>0</v>
      </c>
      <c r="EQ83" s="21" t="str">
        <f t="shared" si="26"/>
        <v>okay</v>
      </c>
      <c r="ER83" s="3">
        <f t="shared" si="34"/>
        <v>136.28</v>
      </c>
      <c r="ES83" s="3">
        <f t="shared" si="27"/>
        <v>1</v>
      </c>
      <c r="ET83" s="3">
        <f t="shared" si="35"/>
        <v>136.28</v>
      </c>
      <c r="EU83" s="3">
        <f t="shared" si="28"/>
        <v>0</v>
      </c>
      <c r="EV83" s="3">
        <f t="shared" si="36"/>
        <v>136.28</v>
      </c>
      <c r="EW83" s="21">
        <f t="shared" si="37"/>
        <v>0</v>
      </c>
      <c r="EX83" s="19">
        <f t="shared" si="29"/>
        <v>1168.24</v>
      </c>
      <c r="EY83" s="19">
        <f>ET83</f>
        <v>136.28</v>
      </c>
      <c r="EZ83" s="19">
        <f>EU83</f>
        <v>0</v>
      </c>
      <c r="FA83" s="19">
        <f t="shared" si="38"/>
        <v>136.28</v>
      </c>
      <c r="FB83" s="19">
        <f t="shared" si="39"/>
        <v>1031.96</v>
      </c>
      <c r="FC83" s="21">
        <f t="shared" si="40"/>
        <v>0</v>
      </c>
      <c r="FD83" s="19">
        <f t="shared" si="41"/>
        <v>1168.24</v>
      </c>
      <c r="FE83" s="19">
        <f t="shared" si="42"/>
        <v>136.28</v>
      </c>
      <c r="FF83" s="19">
        <f t="shared" si="43"/>
        <v>50</v>
      </c>
      <c r="FG83" s="19">
        <f t="shared" si="44"/>
        <v>186.28</v>
      </c>
      <c r="FH83" s="19">
        <f t="shared" si="30"/>
        <v>981.96</v>
      </c>
      <c r="FI83" s="21">
        <f t="shared" si="45"/>
        <v>0</v>
      </c>
    </row>
    <row r="84" spans="1:165" x14ac:dyDescent="0.25">
      <c r="A84">
        <v>245259</v>
      </c>
      <c r="B84" t="s">
        <v>133</v>
      </c>
      <c r="C84" s="1">
        <v>45310</v>
      </c>
      <c r="D84" s="2">
        <v>45310.843263888892</v>
      </c>
      <c r="E84">
        <v>2024</v>
      </c>
      <c r="F84" t="s">
        <v>1749</v>
      </c>
      <c r="G84">
        <v>1</v>
      </c>
      <c r="H84">
        <v>19</v>
      </c>
      <c r="I84">
        <v>3</v>
      </c>
      <c r="J84">
        <v>6</v>
      </c>
      <c r="K84" t="s">
        <v>241</v>
      </c>
      <c r="L84">
        <v>20</v>
      </c>
      <c r="M84">
        <v>1</v>
      </c>
      <c r="N84">
        <v>0</v>
      </c>
      <c r="O84" s="1">
        <v>45313</v>
      </c>
      <c r="P84" s="2">
        <v>45313.5625</v>
      </c>
      <c r="Q84">
        <v>2024</v>
      </c>
      <c r="R84" t="s">
        <v>1749</v>
      </c>
      <c r="S84">
        <v>1</v>
      </c>
      <c r="T84">
        <v>22</v>
      </c>
      <c r="U84">
        <v>4</v>
      </c>
      <c r="V84">
        <v>2</v>
      </c>
      <c r="W84" t="s">
        <v>124</v>
      </c>
      <c r="X84">
        <v>13</v>
      </c>
      <c r="Y84" s="1">
        <v>45343</v>
      </c>
      <c r="Z84" s="2">
        <v>45343.5625</v>
      </c>
      <c r="AA84">
        <v>2024</v>
      </c>
      <c r="AB84" t="s">
        <v>1749</v>
      </c>
      <c r="AC84">
        <v>2</v>
      </c>
      <c r="AD84">
        <v>21</v>
      </c>
      <c r="AE84">
        <v>8</v>
      </c>
      <c r="AF84">
        <v>4</v>
      </c>
      <c r="AG84" t="s">
        <v>226</v>
      </c>
      <c r="AH84">
        <v>13</v>
      </c>
      <c r="AI84" t="s">
        <v>127</v>
      </c>
      <c r="AJ84" t="s">
        <v>203</v>
      </c>
      <c r="AK84" t="s">
        <v>129</v>
      </c>
      <c r="AL84" t="s">
        <v>130</v>
      </c>
      <c r="AM84">
        <v>3</v>
      </c>
      <c r="AN84" t="s">
        <v>131</v>
      </c>
      <c r="AO84" t="s">
        <v>132</v>
      </c>
      <c r="AP84" t="s">
        <v>133</v>
      </c>
      <c r="AQ84">
        <v>0</v>
      </c>
      <c r="AR84">
        <v>0</v>
      </c>
      <c r="AS84">
        <v>0</v>
      </c>
      <c r="AT84" t="s">
        <v>233</v>
      </c>
      <c r="AU84" t="s">
        <v>135</v>
      </c>
      <c r="AV84" t="s">
        <v>136</v>
      </c>
      <c r="AW84" t="s">
        <v>133</v>
      </c>
      <c r="AX84" t="s">
        <v>133</v>
      </c>
      <c r="AY84" t="s">
        <v>138</v>
      </c>
      <c r="AZ84" t="s">
        <v>133</v>
      </c>
      <c r="BA84" t="s">
        <v>139</v>
      </c>
      <c r="BC84">
        <v>3</v>
      </c>
      <c r="BD84">
        <v>1</v>
      </c>
      <c r="BE84">
        <v>2</v>
      </c>
      <c r="BF84">
        <v>0</v>
      </c>
      <c r="BG84">
        <v>516528</v>
      </c>
      <c r="BH84" t="s">
        <v>697</v>
      </c>
      <c r="BI84" t="s">
        <v>698</v>
      </c>
      <c r="BJ84" t="s">
        <v>699</v>
      </c>
      <c r="BK84" s="1">
        <v>34700</v>
      </c>
      <c r="BL84">
        <v>29</v>
      </c>
      <c r="BM84" t="s">
        <v>237</v>
      </c>
      <c r="BN84" t="s">
        <v>139</v>
      </c>
      <c r="BO84" s="3">
        <v>30</v>
      </c>
      <c r="BP84" s="3">
        <v>0</v>
      </c>
      <c r="BQ84">
        <v>0</v>
      </c>
      <c r="BR84" s="3">
        <v>51.63</v>
      </c>
      <c r="BS84" s="3">
        <v>4.97</v>
      </c>
      <c r="BT84" s="3">
        <v>5</v>
      </c>
      <c r="BU84" s="3">
        <v>0</v>
      </c>
      <c r="BV84" s="3">
        <v>0</v>
      </c>
      <c r="BW84" t="s">
        <v>144</v>
      </c>
      <c r="BX84">
        <v>59.96</v>
      </c>
      <c r="BY84" t="s">
        <v>183</v>
      </c>
      <c r="BZ84" s="3">
        <v>1548.9</v>
      </c>
      <c r="CA84" s="3">
        <v>1364.10003204345</v>
      </c>
      <c r="CB84">
        <v>0</v>
      </c>
      <c r="CC84">
        <v>0</v>
      </c>
      <c r="CD84">
        <v>0</v>
      </c>
      <c r="CE84">
        <v>150</v>
      </c>
      <c r="CF84">
        <v>149.1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149.1</v>
      </c>
      <c r="CQ84" s="3">
        <v>184.8</v>
      </c>
      <c r="CR84" s="3">
        <v>0</v>
      </c>
      <c r="CS84">
        <v>83.16</v>
      </c>
      <c r="CT84">
        <v>367.96</v>
      </c>
      <c r="CU84" s="3">
        <v>1848</v>
      </c>
      <c r="CV84" s="5">
        <v>1663.2</v>
      </c>
      <c r="CW84" s="5">
        <v>1848</v>
      </c>
      <c r="CX84" s="5">
        <v>1663.2</v>
      </c>
      <c r="CY84" s="3">
        <v>1848</v>
      </c>
      <c r="CZ84" s="3">
        <v>1663.2</v>
      </c>
      <c r="DA84" s="3">
        <v>1848</v>
      </c>
      <c r="DB84" s="3">
        <v>1663.2</v>
      </c>
      <c r="DC84">
        <v>1848</v>
      </c>
      <c r="DD84">
        <v>367.96</v>
      </c>
      <c r="DE84" s="3">
        <v>0</v>
      </c>
      <c r="DF84" s="3">
        <v>0</v>
      </c>
      <c r="DG84" s="3" t="s">
        <v>146</v>
      </c>
      <c r="DH84" t="s">
        <v>349</v>
      </c>
      <c r="DJ84" s="2">
        <v>45077.412604166668</v>
      </c>
      <c r="DK84" t="s">
        <v>349</v>
      </c>
      <c r="DL84">
        <v>96</v>
      </c>
      <c r="DM84" t="s">
        <v>133</v>
      </c>
      <c r="DN84" t="s">
        <v>163</v>
      </c>
      <c r="DO84" t="s">
        <v>164</v>
      </c>
      <c r="DP84" t="s">
        <v>133</v>
      </c>
      <c r="DQ84" t="s">
        <v>133</v>
      </c>
      <c r="DR84" t="s">
        <v>133</v>
      </c>
      <c r="DS84" t="s">
        <v>143</v>
      </c>
      <c r="DT84" t="s">
        <v>168</v>
      </c>
      <c r="DU84">
        <v>1</v>
      </c>
      <c r="DV84">
        <v>1</v>
      </c>
      <c r="DW84" t="s">
        <v>263</v>
      </c>
      <c r="DX84" t="s">
        <v>338</v>
      </c>
      <c r="DY84">
        <v>25.044703699999999</v>
      </c>
      <c r="DZ84">
        <v>55.218447500000003</v>
      </c>
      <c r="EA84" t="s">
        <v>263</v>
      </c>
      <c r="EB84" t="s">
        <v>338</v>
      </c>
      <c r="EC84">
        <v>25.044703699999999</v>
      </c>
      <c r="ED84">
        <v>55.218447500000003</v>
      </c>
      <c r="EE84" t="s">
        <v>133</v>
      </c>
      <c r="EF84" t="s">
        <v>133</v>
      </c>
      <c r="EI84" s="25">
        <f t="shared" si="25"/>
        <v>1548.9</v>
      </c>
      <c r="EJ84" s="25">
        <f t="shared" si="24"/>
        <v>1</v>
      </c>
      <c r="EK84" s="27">
        <f t="shared" si="46"/>
        <v>1364.1000000000001</v>
      </c>
      <c r="EL84" s="21">
        <f t="shared" si="31"/>
        <v>-3.2043449891716591E-5</v>
      </c>
      <c r="EM84" s="25">
        <f>SUM(BZ84,CB84:CO84)</f>
        <v>1848</v>
      </c>
      <c r="EN84" s="21">
        <f>EM84-CU84</f>
        <v>0</v>
      </c>
      <c r="EO84" s="25">
        <f t="shared" si="32"/>
        <v>1663.2</v>
      </c>
      <c r="EP84" s="21">
        <f t="shared" si="33"/>
        <v>0</v>
      </c>
      <c r="EQ84" s="21" t="str">
        <f t="shared" si="26"/>
        <v>okay</v>
      </c>
      <c r="ER84" s="3">
        <f t="shared" si="34"/>
        <v>61.6</v>
      </c>
      <c r="ES84" s="3">
        <f t="shared" si="27"/>
        <v>0</v>
      </c>
      <c r="ET84" s="3">
        <f t="shared" si="35"/>
        <v>0</v>
      </c>
      <c r="EU84" s="3">
        <f t="shared" si="28"/>
        <v>0</v>
      </c>
      <c r="EV84" s="3">
        <f t="shared" si="36"/>
        <v>0</v>
      </c>
      <c r="EW84" s="21">
        <f t="shared" si="37"/>
        <v>0</v>
      </c>
      <c r="EX84" s="19">
        <f t="shared" si="29"/>
        <v>1848</v>
      </c>
      <c r="EY84" s="19">
        <f>ET84</f>
        <v>0</v>
      </c>
      <c r="EZ84" s="19">
        <f>EU84</f>
        <v>0</v>
      </c>
      <c r="FA84" s="19">
        <f t="shared" si="38"/>
        <v>0</v>
      </c>
      <c r="FB84" s="19">
        <f t="shared" si="39"/>
        <v>1848</v>
      </c>
      <c r="FC84" s="21">
        <f t="shared" si="40"/>
        <v>0</v>
      </c>
      <c r="FD84" s="19">
        <f t="shared" si="41"/>
        <v>1848</v>
      </c>
      <c r="FE84" s="19">
        <f t="shared" si="42"/>
        <v>0</v>
      </c>
      <c r="FF84" s="19">
        <f t="shared" si="43"/>
        <v>184.8</v>
      </c>
      <c r="FG84" s="19">
        <f t="shared" si="44"/>
        <v>184.8</v>
      </c>
      <c r="FH84" s="19">
        <f t="shared" si="30"/>
        <v>1663.2</v>
      </c>
      <c r="FI84" s="21">
        <f t="shared" si="45"/>
        <v>0</v>
      </c>
    </row>
    <row r="85" spans="1:165" x14ac:dyDescent="0.25">
      <c r="A85">
        <v>245297</v>
      </c>
      <c r="B85" t="s">
        <v>700</v>
      </c>
      <c r="C85" s="1">
        <v>45310</v>
      </c>
      <c r="D85" s="2">
        <v>45310.944386574076</v>
      </c>
      <c r="E85">
        <v>2024</v>
      </c>
      <c r="F85" t="s">
        <v>1749</v>
      </c>
      <c r="G85">
        <v>1</v>
      </c>
      <c r="H85">
        <v>19</v>
      </c>
      <c r="I85">
        <v>3</v>
      </c>
      <c r="J85">
        <v>6</v>
      </c>
      <c r="K85" t="s">
        <v>241</v>
      </c>
      <c r="L85">
        <v>22</v>
      </c>
      <c r="M85">
        <v>1</v>
      </c>
      <c r="N85">
        <v>1</v>
      </c>
      <c r="O85" s="1">
        <v>45311</v>
      </c>
      <c r="P85" s="2">
        <v>45311.863888888889</v>
      </c>
      <c r="Q85">
        <v>2024</v>
      </c>
      <c r="R85" t="s">
        <v>1749</v>
      </c>
      <c r="S85">
        <v>1</v>
      </c>
      <c r="T85">
        <v>20</v>
      </c>
      <c r="U85">
        <v>3</v>
      </c>
      <c r="V85">
        <v>7</v>
      </c>
      <c r="W85" t="s">
        <v>126</v>
      </c>
      <c r="X85">
        <v>20</v>
      </c>
      <c r="Y85" s="1">
        <v>45316</v>
      </c>
      <c r="Z85" s="2">
        <v>45316.875</v>
      </c>
      <c r="AA85">
        <v>2024</v>
      </c>
      <c r="AB85" t="s">
        <v>1749</v>
      </c>
      <c r="AC85">
        <v>1</v>
      </c>
      <c r="AD85">
        <v>25</v>
      </c>
      <c r="AE85">
        <v>4</v>
      </c>
      <c r="AF85">
        <v>5</v>
      </c>
      <c r="AG85" t="s">
        <v>125</v>
      </c>
      <c r="AH85">
        <v>21</v>
      </c>
      <c r="AI85" t="s">
        <v>127</v>
      </c>
      <c r="AJ85" t="s">
        <v>128</v>
      </c>
      <c r="AK85" t="s">
        <v>129</v>
      </c>
      <c r="AL85" t="s">
        <v>173</v>
      </c>
      <c r="AM85">
        <v>1</v>
      </c>
      <c r="AN85" t="s">
        <v>131</v>
      </c>
      <c r="AO85" t="s">
        <v>132</v>
      </c>
      <c r="AP85" t="s">
        <v>133</v>
      </c>
      <c r="AQ85">
        <v>0</v>
      </c>
      <c r="AR85">
        <v>0</v>
      </c>
      <c r="AS85">
        <v>0</v>
      </c>
      <c r="AT85" t="s">
        <v>134</v>
      </c>
      <c r="AU85" t="s">
        <v>156</v>
      </c>
      <c r="AV85" t="s">
        <v>157</v>
      </c>
      <c r="AW85" t="s">
        <v>133</v>
      </c>
      <c r="AX85" t="s">
        <v>158</v>
      </c>
      <c r="AY85" t="s">
        <v>315</v>
      </c>
      <c r="AZ85" t="s">
        <v>316</v>
      </c>
      <c r="BA85" t="s">
        <v>146</v>
      </c>
      <c r="BC85">
        <v>1</v>
      </c>
      <c r="BD85">
        <v>0</v>
      </c>
      <c r="BE85">
        <v>1</v>
      </c>
      <c r="BF85">
        <v>0</v>
      </c>
      <c r="BG85">
        <v>558659</v>
      </c>
      <c r="BH85" t="s">
        <v>701</v>
      </c>
      <c r="BI85" t="s">
        <v>702</v>
      </c>
      <c r="BJ85" t="s">
        <v>703</v>
      </c>
      <c r="BK85" s="1">
        <v>43831</v>
      </c>
      <c r="BL85">
        <v>4</v>
      </c>
      <c r="BM85">
        <v>0</v>
      </c>
      <c r="BN85" t="s">
        <v>139</v>
      </c>
      <c r="BO85" s="3">
        <v>5</v>
      </c>
      <c r="BP85" s="3">
        <v>0</v>
      </c>
      <c r="BQ85">
        <v>0</v>
      </c>
      <c r="BR85" s="3">
        <v>109.35</v>
      </c>
      <c r="BS85" s="3">
        <v>20</v>
      </c>
      <c r="BT85" s="3">
        <v>25</v>
      </c>
      <c r="BU85" s="3">
        <v>0</v>
      </c>
      <c r="BV85" s="3">
        <v>0</v>
      </c>
      <c r="BW85" t="s">
        <v>144</v>
      </c>
      <c r="BX85">
        <v>0</v>
      </c>
      <c r="BY85">
        <v>0</v>
      </c>
      <c r="BZ85" s="3">
        <v>546.76</v>
      </c>
      <c r="CA85" s="3">
        <v>546.74999237060501</v>
      </c>
      <c r="CB85">
        <v>0</v>
      </c>
      <c r="CC85">
        <v>39</v>
      </c>
      <c r="CD85">
        <v>39</v>
      </c>
      <c r="CE85">
        <v>125</v>
      </c>
      <c r="CF85">
        <v>100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100</v>
      </c>
      <c r="CQ85" s="3">
        <v>0</v>
      </c>
      <c r="CR85" s="3">
        <v>0</v>
      </c>
      <c r="CS85">
        <v>42.489999999999903</v>
      </c>
      <c r="CT85">
        <v>42.49</v>
      </c>
      <c r="CU85" s="3">
        <v>849.76</v>
      </c>
      <c r="CV85" s="5">
        <v>849.76</v>
      </c>
      <c r="CW85" s="5">
        <v>849.76</v>
      </c>
      <c r="CX85" s="5">
        <v>849.76</v>
      </c>
      <c r="CY85" s="3">
        <v>849.76</v>
      </c>
      <c r="CZ85" s="3">
        <v>849.76</v>
      </c>
      <c r="DA85" s="3">
        <v>849.76</v>
      </c>
      <c r="DB85" s="3">
        <v>849.76</v>
      </c>
      <c r="DC85">
        <v>849.76</v>
      </c>
      <c r="DD85">
        <v>42.49</v>
      </c>
      <c r="DE85" s="3">
        <v>0</v>
      </c>
      <c r="DF85" s="3">
        <v>0</v>
      </c>
      <c r="DG85" s="3" t="s">
        <v>146</v>
      </c>
      <c r="DH85" t="s">
        <v>133</v>
      </c>
      <c r="DJ85" s="2">
        <v>1.5</v>
      </c>
      <c r="DK85" t="s">
        <v>133</v>
      </c>
      <c r="DL85">
        <v>96</v>
      </c>
      <c r="DM85">
        <v>2</v>
      </c>
      <c r="DN85" t="s">
        <v>163</v>
      </c>
      <c r="DO85" t="s">
        <v>164</v>
      </c>
      <c r="DP85" t="s">
        <v>165</v>
      </c>
      <c r="DQ85" t="s">
        <v>166</v>
      </c>
      <c r="DR85" t="s">
        <v>223</v>
      </c>
      <c r="DS85" t="s">
        <v>143</v>
      </c>
      <c r="DT85" t="s">
        <v>168</v>
      </c>
      <c r="DU85">
        <v>1</v>
      </c>
      <c r="DV85">
        <v>1</v>
      </c>
      <c r="DW85" t="s">
        <v>704</v>
      </c>
      <c r="DX85" t="s">
        <v>152</v>
      </c>
      <c r="DY85">
        <v>25.248506299999999</v>
      </c>
      <c r="DZ85">
        <v>55.283609300000002</v>
      </c>
      <c r="EA85" t="s">
        <v>705</v>
      </c>
      <c r="EB85" t="s">
        <v>153</v>
      </c>
      <c r="EC85">
        <v>25.248506299999999</v>
      </c>
      <c r="ED85">
        <v>55.283609300000002</v>
      </c>
      <c r="EE85" t="s">
        <v>133</v>
      </c>
      <c r="EF85" t="s">
        <v>133</v>
      </c>
      <c r="EI85" s="25">
        <f t="shared" si="25"/>
        <v>546.75</v>
      </c>
      <c r="EJ85" s="25">
        <f t="shared" si="24"/>
        <v>1</v>
      </c>
      <c r="EK85" s="27">
        <f t="shared" si="46"/>
        <v>546.75</v>
      </c>
      <c r="EL85" s="21">
        <f t="shared" si="31"/>
        <v>7.6293949859973509E-6</v>
      </c>
      <c r="EM85" s="25">
        <f>SUM(BZ85,CB85:CO85)</f>
        <v>849.76</v>
      </c>
      <c r="EN85" s="21">
        <f>EM85-CU85</f>
        <v>0</v>
      </c>
      <c r="EO85" s="25">
        <f t="shared" si="32"/>
        <v>849.76</v>
      </c>
      <c r="EP85" s="21">
        <f t="shared" si="33"/>
        <v>0</v>
      </c>
      <c r="EQ85" s="21" t="str">
        <f t="shared" si="26"/>
        <v>okay</v>
      </c>
      <c r="ER85" s="3">
        <f t="shared" si="34"/>
        <v>154.35</v>
      </c>
      <c r="ES85" s="3">
        <f t="shared" si="27"/>
        <v>0</v>
      </c>
      <c r="ET85" s="3">
        <f t="shared" si="35"/>
        <v>0</v>
      </c>
      <c r="EU85" s="3">
        <f t="shared" si="28"/>
        <v>0</v>
      </c>
      <c r="EV85" s="3">
        <f t="shared" si="36"/>
        <v>0</v>
      </c>
      <c r="EW85" s="21">
        <f t="shared" si="37"/>
        <v>0</v>
      </c>
      <c r="EX85" s="19">
        <f t="shared" si="29"/>
        <v>849.76</v>
      </c>
      <c r="EY85" s="19">
        <f>ET85</f>
        <v>0</v>
      </c>
      <c r="EZ85" s="19">
        <f>EU85</f>
        <v>0</v>
      </c>
      <c r="FA85" s="19">
        <f t="shared" si="38"/>
        <v>0</v>
      </c>
      <c r="FB85" s="19">
        <f t="shared" si="39"/>
        <v>849.76</v>
      </c>
      <c r="FC85" s="21">
        <f t="shared" si="40"/>
        <v>0</v>
      </c>
      <c r="FD85" s="19">
        <f t="shared" si="41"/>
        <v>849.76</v>
      </c>
      <c r="FE85" s="19">
        <f t="shared" si="42"/>
        <v>0</v>
      </c>
      <c r="FF85" s="19">
        <f t="shared" si="43"/>
        <v>0</v>
      </c>
      <c r="FG85" s="19">
        <f t="shared" si="44"/>
        <v>0</v>
      </c>
      <c r="FH85" s="19">
        <f t="shared" si="30"/>
        <v>849.76</v>
      </c>
      <c r="FI85" s="21">
        <f t="shared" si="45"/>
        <v>0</v>
      </c>
    </row>
    <row r="86" spans="1:165" x14ac:dyDescent="0.25">
      <c r="A86">
        <v>245348</v>
      </c>
      <c r="B86" t="s">
        <v>706</v>
      </c>
      <c r="C86" s="1">
        <v>45311</v>
      </c>
      <c r="D86" s="2">
        <v>45311.40693287037</v>
      </c>
      <c r="E86">
        <v>2024</v>
      </c>
      <c r="F86" t="s">
        <v>1749</v>
      </c>
      <c r="G86">
        <v>1</v>
      </c>
      <c r="H86">
        <v>20</v>
      </c>
      <c r="I86">
        <v>3</v>
      </c>
      <c r="J86">
        <v>7</v>
      </c>
      <c r="K86" t="s">
        <v>126</v>
      </c>
      <c r="L86">
        <v>9</v>
      </c>
      <c r="M86">
        <v>1</v>
      </c>
      <c r="N86">
        <v>1</v>
      </c>
      <c r="O86" s="1">
        <v>45312</v>
      </c>
      <c r="P86" s="2">
        <v>45312.416666666664</v>
      </c>
      <c r="Q86">
        <v>2024</v>
      </c>
      <c r="R86" t="s">
        <v>1749</v>
      </c>
      <c r="S86">
        <v>1</v>
      </c>
      <c r="T86">
        <v>21</v>
      </c>
      <c r="U86">
        <v>3</v>
      </c>
      <c r="V86">
        <v>1</v>
      </c>
      <c r="W86" t="s">
        <v>172</v>
      </c>
      <c r="X86">
        <v>10</v>
      </c>
      <c r="Y86" s="1">
        <v>45402</v>
      </c>
      <c r="Z86" s="2">
        <v>45402.416666666664</v>
      </c>
      <c r="AA86">
        <v>2024</v>
      </c>
      <c r="AB86" t="s">
        <v>1749</v>
      </c>
      <c r="AC86">
        <v>4</v>
      </c>
      <c r="AD86">
        <v>20</v>
      </c>
      <c r="AE86">
        <v>16</v>
      </c>
      <c r="AF86">
        <v>7</v>
      </c>
      <c r="AG86" t="s">
        <v>126</v>
      </c>
      <c r="AH86">
        <v>10</v>
      </c>
      <c r="AI86" t="s">
        <v>127</v>
      </c>
      <c r="AJ86" t="s">
        <v>128</v>
      </c>
      <c r="AK86" t="s">
        <v>129</v>
      </c>
      <c r="AL86" t="s">
        <v>173</v>
      </c>
      <c r="AM86">
        <v>1</v>
      </c>
      <c r="AN86" t="s">
        <v>131</v>
      </c>
      <c r="AO86" t="s">
        <v>132</v>
      </c>
      <c r="AP86" t="s">
        <v>133</v>
      </c>
      <c r="AQ86">
        <v>0</v>
      </c>
      <c r="AR86">
        <v>0</v>
      </c>
      <c r="AS86">
        <v>0</v>
      </c>
      <c r="AT86" t="s">
        <v>216</v>
      </c>
      <c r="AU86" t="s">
        <v>135</v>
      </c>
      <c r="AV86" t="s">
        <v>157</v>
      </c>
      <c r="AW86" t="s">
        <v>133</v>
      </c>
      <c r="AX86" t="s">
        <v>158</v>
      </c>
      <c r="AY86" t="s">
        <v>159</v>
      </c>
      <c r="AZ86" t="s">
        <v>133</v>
      </c>
      <c r="BA86" t="s">
        <v>146</v>
      </c>
      <c r="BC86">
        <v>1</v>
      </c>
      <c r="BD86">
        <v>0</v>
      </c>
      <c r="BE86">
        <v>0</v>
      </c>
      <c r="BF86">
        <v>1</v>
      </c>
      <c r="BG86">
        <v>551268</v>
      </c>
      <c r="BH86" t="s">
        <v>707</v>
      </c>
      <c r="BI86" t="s">
        <v>708</v>
      </c>
      <c r="BJ86" t="s">
        <v>709</v>
      </c>
      <c r="BK86" s="1">
        <v>33787</v>
      </c>
      <c r="BL86">
        <v>32</v>
      </c>
      <c r="BM86" t="s">
        <v>143</v>
      </c>
      <c r="BN86" t="s">
        <v>139</v>
      </c>
      <c r="BO86" s="3">
        <v>90</v>
      </c>
      <c r="BP86" s="3">
        <v>60</v>
      </c>
      <c r="BQ86">
        <v>0</v>
      </c>
      <c r="BR86" s="3">
        <v>66.63</v>
      </c>
      <c r="BS86" s="3">
        <v>6.63</v>
      </c>
      <c r="BT86" s="3">
        <v>1.2222222222222201</v>
      </c>
      <c r="BU86" s="3">
        <v>0</v>
      </c>
      <c r="BV86" s="3">
        <v>0</v>
      </c>
      <c r="BW86" t="s">
        <v>144</v>
      </c>
      <c r="BX86">
        <v>66.63</v>
      </c>
      <c r="BY86" t="s">
        <v>145</v>
      </c>
      <c r="BZ86" s="3">
        <v>5996.7</v>
      </c>
      <c r="CA86" s="3">
        <v>1898.89991760253</v>
      </c>
      <c r="CB86">
        <v>0</v>
      </c>
      <c r="CC86">
        <v>39</v>
      </c>
      <c r="CD86">
        <v>39</v>
      </c>
      <c r="CE86">
        <v>110</v>
      </c>
      <c r="CF86">
        <v>596.70000000000005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596.70000000000005</v>
      </c>
      <c r="CQ86" s="3">
        <v>100</v>
      </c>
      <c r="CR86" s="3">
        <v>0</v>
      </c>
      <c r="CS86">
        <v>334.07499999999999</v>
      </c>
      <c r="CT86">
        <v>1184.075</v>
      </c>
      <c r="CU86" s="3">
        <v>6781.3999999999896</v>
      </c>
      <c r="CV86" s="5">
        <v>6681.3999999999896</v>
      </c>
      <c r="CW86" s="5">
        <v>6781.3999999999896</v>
      </c>
      <c r="CX86" s="5">
        <v>6681.3999999999896</v>
      </c>
      <c r="CY86" s="3">
        <v>2312.4668314615801</v>
      </c>
      <c r="CZ86" s="3">
        <v>2212.4668314615801</v>
      </c>
      <c r="DA86" s="3">
        <v>2312.4668314615801</v>
      </c>
      <c r="DB86" s="3">
        <v>2212.4668314615801</v>
      </c>
      <c r="DC86">
        <v>6781.3999999999896</v>
      </c>
      <c r="DD86">
        <v>1184.075</v>
      </c>
      <c r="DE86" s="3">
        <v>4468.9331685384104</v>
      </c>
      <c r="DF86" s="3">
        <v>4468.9331685384104</v>
      </c>
      <c r="DG86" s="3" t="s">
        <v>139</v>
      </c>
      <c r="DH86" t="s">
        <v>335</v>
      </c>
      <c r="DJ86" s="2">
        <v>45183.349745370368</v>
      </c>
      <c r="DK86" t="s">
        <v>335</v>
      </c>
      <c r="DL86">
        <v>563</v>
      </c>
      <c r="DM86">
        <v>3</v>
      </c>
      <c r="DN86" t="s">
        <v>147</v>
      </c>
      <c r="DO86" t="s">
        <v>710</v>
      </c>
      <c r="DP86" t="s">
        <v>261</v>
      </c>
      <c r="DQ86" t="s">
        <v>166</v>
      </c>
      <c r="DR86" t="s">
        <v>167</v>
      </c>
      <c r="DS86" t="s">
        <v>143</v>
      </c>
      <c r="DT86" t="s">
        <v>150</v>
      </c>
      <c r="DU86">
        <v>1</v>
      </c>
      <c r="DV86">
        <v>2</v>
      </c>
      <c r="DW86" t="s">
        <v>711</v>
      </c>
      <c r="DX86" t="s">
        <v>152</v>
      </c>
      <c r="DY86">
        <v>24.489586512754599</v>
      </c>
      <c r="DZ86">
        <v>54.5970624635899</v>
      </c>
      <c r="EA86" t="s">
        <v>712</v>
      </c>
      <c r="EB86" t="s">
        <v>153</v>
      </c>
      <c r="EC86">
        <v>24.5547255724425</v>
      </c>
      <c r="ED86">
        <v>54.457256412671697</v>
      </c>
      <c r="EE86" t="s">
        <v>133</v>
      </c>
      <c r="EF86" t="s">
        <v>133</v>
      </c>
      <c r="EI86" s="25">
        <f t="shared" si="25"/>
        <v>1998.8999999999999</v>
      </c>
      <c r="EJ86" s="25">
        <f t="shared" si="24"/>
        <v>1</v>
      </c>
      <c r="EK86" s="27">
        <f t="shared" si="46"/>
        <v>1898.8999999999999</v>
      </c>
      <c r="EL86" s="21">
        <f t="shared" si="31"/>
        <v>8.2397469896022812E-5</v>
      </c>
      <c r="EM86" s="25">
        <f>SUM(BZ86,CB86:CO86)</f>
        <v>6781.4</v>
      </c>
      <c r="EN86" s="21">
        <f>EM86-CU86</f>
        <v>1.0004441719502211E-11</v>
      </c>
      <c r="EO86" s="25">
        <f t="shared" si="32"/>
        <v>6681.4</v>
      </c>
      <c r="EP86" s="21">
        <f t="shared" si="33"/>
        <v>1.0004441719502211E-11</v>
      </c>
      <c r="EQ86" s="21" t="str">
        <f t="shared" si="26"/>
        <v>okay</v>
      </c>
      <c r="ER86" s="3">
        <f t="shared" si="34"/>
        <v>74.482222222222205</v>
      </c>
      <c r="ES86" s="3">
        <f t="shared" si="27"/>
        <v>60</v>
      </c>
      <c r="ET86" s="3">
        <f t="shared" si="35"/>
        <v>4468.9333333333325</v>
      </c>
      <c r="EU86" s="3">
        <f t="shared" si="28"/>
        <v>0</v>
      </c>
      <c r="EV86" s="3">
        <f t="shared" si="36"/>
        <v>4468.9333333333325</v>
      </c>
      <c r="EW86" s="21">
        <f t="shared" si="37"/>
        <v>0</v>
      </c>
      <c r="EX86" s="19">
        <f t="shared" si="29"/>
        <v>6781.3999999999896</v>
      </c>
      <c r="EY86" s="19">
        <f>ET86</f>
        <v>4468.9333333333325</v>
      </c>
      <c r="EZ86" s="19">
        <f>EU86</f>
        <v>0</v>
      </c>
      <c r="FA86" s="19">
        <f t="shared" si="38"/>
        <v>4468.9333333333325</v>
      </c>
      <c r="FB86" s="19">
        <f t="shared" si="39"/>
        <v>2312.4666666666571</v>
      </c>
      <c r="FC86" s="21">
        <f t="shared" si="40"/>
        <v>0</v>
      </c>
      <c r="FD86" s="19">
        <f t="shared" si="41"/>
        <v>6781.3999999999896</v>
      </c>
      <c r="FE86" s="19">
        <f t="shared" si="42"/>
        <v>4468.9333333333325</v>
      </c>
      <c r="FF86" s="19">
        <f t="shared" si="43"/>
        <v>100</v>
      </c>
      <c r="FG86" s="19">
        <f t="shared" si="44"/>
        <v>4568.9333333333325</v>
      </c>
      <c r="FH86" s="19">
        <f t="shared" si="30"/>
        <v>2212.4666666666571</v>
      </c>
      <c r="FI86" s="21">
        <f t="shared" si="45"/>
        <v>0</v>
      </c>
    </row>
    <row r="87" spans="1:165" x14ac:dyDescent="0.25">
      <c r="A87">
        <v>245544</v>
      </c>
      <c r="B87" t="s">
        <v>713</v>
      </c>
      <c r="C87" s="1">
        <v>45311</v>
      </c>
      <c r="D87" s="2">
        <v>45311.83525462963</v>
      </c>
      <c r="E87">
        <v>2024</v>
      </c>
      <c r="F87" t="s">
        <v>1749</v>
      </c>
      <c r="G87">
        <v>1</v>
      </c>
      <c r="H87">
        <v>20</v>
      </c>
      <c r="I87">
        <v>3</v>
      </c>
      <c r="J87">
        <v>7</v>
      </c>
      <c r="K87" t="s">
        <v>126</v>
      </c>
      <c r="L87">
        <v>20</v>
      </c>
      <c r="M87">
        <v>1</v>
      </c>
      <c r="N87">
        <v>1</v>
      </c>
      <c r="O87" s="1">
        <v>45313</v>
      </c>
      <c r="P87" s="2">
        <v>45313.541666666664</v>
      </c>
      <c r="Q87">
        <v>2024</v>
      </c>
      <c r="R87" t="s">
        <v>1749</v>
      </c>
      <c r="S87">
        <v>1</v>
      </c>
      <c r="T87">
        <v>22</v>
      </c>
      <c r="U87">
        <v>4</v>
      </c>
      <c r="V87">
        <v>2</v>
      </c>
      <c r="W87" t="s">
        <v>124</v>
      </c>
      <c r="X87">
        <v>13</v>
      </c>
      <c r="Y87" s="1">
        <v>45344</v>
      </c>
      <c r="Z87" s="2">
        <v>45344.541666666664</v>
      </c>
      <c r="AA87">
        <v>2024</v>
      </c>
      <c r="AB87" t="s">
        <v>1749</v>
      </c>
      <c r="AC87">
        <v>2</v>
      </c>
      <c r="AD87">
        <v>22</v>
      </c>
      <c r="AE87">
        <v>8</v>
      </c>
      <c r="AF87">
        <v>5</v>
      </c>
      <c r="AG87" t="s">
        <v>125</v>
      </c>
      <c r="AH87">
        <v>13</v>
      </c>
      <c r="AI87" t="s">
        <v>127</v>
      </c>
      <c r="AJ87" t="s">
        <v>203</v>
      </c>
      <c r="AK87" t="s">
        <v>129</v>
      </c>
      <c r="AL87" t="s">
        <v>130</v>
      </c>
      <c r="AM87">
        <v>2</v>
      </c>
      <c r="AN87" t="s">
        <v>131</v>
      </c>
      <c r="AO87" t="s">
        <v>132</v>
      </c>
      <c r="AP87" t="s">
        <v>133</v>
      </c>
      <c r="AQ87">
        <v>0</v>
      </c>
      <c r="AR87">
        <v>0</v>
      </c>
      <c r="AS87">
        <v>0</v>
      </c>
      <c r="AT87" t="s">
        <v>134</v>
      </c>
      <c r="AU87" t="s">
        <v>135</v>
      </c>
      <c r="AV87" t="s">
        <v>136</v>
      </c>
      <c r="AW87" t="s">
        <v>272</v>
      </c>
      <c r="AX87" t="s">
        <v>272</v>
      </c>
      <c r="AY87" t="s">
        <v>138</v>
      </c>
      <c r="AZ87" t="s">
        <v>133</v>
      </c>
      <c r="BA87" t="s">
        <v>139</v>
      </c>
      <c r="BC87">
        <v>3</v>
      </c>
      <c r="BD87">
        <v>1</v>
      </c>
      <c r="BE87">
        <v>2</v>
      </c>
      <c r="BF87">
        <v>0</v>
      </c>
      <c r="BG87">
        <v>516528</v>
      </c>
      <c r="BH87" t="s">
        <v>697</v>
      </c>
      <c r="BI87" t="s">
        <v>698</v>
      </c>
      <c r="BJ87" t="s">
        <v>699</v>
      </c>
      <c r="BK87" s="1">
        <v>34700</v>
      </c>
      <c r="BL87">
        <v>29</v>
      </c>
      <c r="BM87" t="s">
        <v>237</v>
      </c>
      <c r="BN87" t="s">
        <v>139</v>
      </c>
      <c r="BO87" s="3">
        <v>31</v>
      </c>
      <c r="BP87" s="3">
        <v>1</v>
      </c>
      <c r="BQ87">
        <v>0</v>
      </c>
      <c r="BR87" s="3">
        <v>59.96</v>
      </c>
      <c r="BS87" s="3">
        <v>4.97</v>
      </c>
      <c r="BT87" s="3">
        <v>5</v>
      </c>
      <c r="BU87" s="3">
        <v>0</v>
      </c>
      <c r="BV87" s="3">
        <v>0</v>
      </c>
      <c r="BW87" t="s">
        <v>144</v>
      </c>
      <c r="BX87">
        <v>59.96</v>
      </c>
      <c r="BY87" t="s">
        <v>183</v>
      </c>
      <c r="BZ87" s="3">
        <v>1858.76</v>
      </c>
      <c r="CA87" s="3">
        <v>1260.45997253417</v>
      </c>
      <c r="CB87">
        <v>0</v>
      </c>
      <c r="CC87">
        <v>39</v>
      </c>
      <c r="CD87">
        <v>39</v>
      </c>
      <c r="CE87">
        <v>155</v>
      </c>
      <c r="CF87">
        <v>154.07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154.07</v>
      </c>
      <c r="CQ87" s="3">
        <v>538.34</v>
      </c>
      <c r="CR87" s="3">
        <v>0</v>
      </c>
      <c r="CS87">
        <v>89.469499999999996</v>
      </c>
      <c r="CT87">
        <v>727.80949999999996</v>
      </c>
      <c r="CU87" s="3">
        <v>2245.83</v>
      </c>
      <c r="CV87" s="5">
        <v>1707.48999999999</v>
      </c>
      <c r="CW87" s="5">
        <v>2245.83</v>
      </c>
      <c r="CX87" s="5">
        <v>1707.48999999999</v>
      </c>
      <c r="CY87" s="3">
        <v>2175.9000009155202</v>
      </c>
      <c r="CZ87" s="3">
        <v>1637.56000091552</v>
      </c>
      <c r="DA87" s="3">
        <v>2175.9000009155202</v>
      </c>
      <c r="DB87" s="3">
        <v>1637.56000091552</v>
      </c>
      <c r="DC87">
        <v>2245.83</v>
      </c>
      <c r="DD87">
        <v>727.80949999999996</v>
      </c>
      <c r="DE87" s="3">
        <v>69.929999084472598</v>
      </c>
      <c r="DF87" s="3">
        <v>69.929999084472598</v>
      </c>
      <c r="DG87" s="3" t="s">
        <v>139</v>
      </c>
      <c r="DH87" t="s">
        <v>714</v>
      </c>
      <c r="DJ87" s="2">
        <v>45311.660509259258</v>
      </c>
      <c r="DK87" t="s">
        <v>714</v>
      </c>
      <c r="DL87">
        <v>96</v>
      </c>
      <c r="DM87">
        <v>14</v>
      </c>
      <c r="DN87" t="s">
        <v>163</v>
      </c>
      <c r="DO87" t="s">
        <v>164</v>
      </c>
      <c r="DP87" t="s">
        <v>165</v>
      </c>
      <c r="DQ87" t="s">
        <v>133</v>
      </c>
      <c r="DR87" t="s">
        <v>133</v>
      </c>
      <c r="DS87" t="s">
        <v>143</v>
      </c>
      <c r="DT87" t="s">
        <v>168</v>
      </c>
      <c r="DU87">
        <v>1</v>
      </c>
      <c r="DV87">
        <v>1</v>
      </c>
      <c r="DW87" t="s">
        <v>263</v>
      </c>
      <c r="DX87" t="s">
        <v>152</v>
      </c>
      <c r="DY87">
        <v>25.044703699999999</v>
      </c>
      <c r="DZ87">
        <v>55.218447500000003</v>
      </c>
      <c r="EA87" t="s">
        <v>715</v>
      </c>
      <c r="EB87" t="s">
        <v>153</v>
      </c>
      <c r="EC87">
        <v>25.071589140998999</v>
      </c>
      <c r="ED87">
        <v>55.144309960305598</v>
      </c>
      <c r="EE87">
        <v>9</v>
      </c>
      <c r="EF87" t="s">
        <v>133</v>
      </c>
      <c r="EI87" s="25">
        <f t="shared" si="25"/>
        <v>1798.8</v>
      </c>
      <c r="EJ87" s="25">
        <f t="shared" si="24"/>
        <v>1</v>
      </c>
      <c r="EK87" s="27">
        <f t="shared" si="46"/>
        <v>1260.46</v>
      </c>
      <c r="EL87" s="21">
        <f t="shared" si="31"/>
        <v>2.7465830044093309E-5</v>
      </c>
      <c r="EM87" s="25">
        <f>SUM(BZ87,CB87:CO87)</f>
        <v>2245.8300000000004</v>
      </c>
      <c r="EN87" s="21">
        <f>EM87-CU87</f>
        <v>0</v>
      </c>
      <c r="EO87" s="25">
        <f t="shared" si="32"/>
        <v>1707.4900000000002</v>
      </c>
      <c r="EP87" s="21">
        <f t="shared" si="33"/>
        <v>1.0231815394945443E-11</v>
      </c>
      <c r="EQ87" s="21" t="str">
        <f t="shared" si="26"/>
        <v>okay</v>
      </c>
      <c r="ER87" s="3">
        <f t="shared" si="34"/>
        <v>69.930000000000007</v>
      </c>
      <c r="ES87" s="3">
        <f t="shared" si="27"/>
        <v>1</v>
      </c>
      <c r="ET87" s="3">
        <f t="shared" si="35"/>
        <v>69.930000000000007</v>
      </c>
      <c r="EU87" s="3">
        <f t="shared" si="28"/>
        <v>0</v>
      </c>
      <c r="EV87" s="3">
        <f t="shared" si="36"/>
        <v>69.930000000000007</v>
      </c>
      <c r="EW87" s="21">
        <f t="shared" si="37"/>
        <v>0</v>
      </c>
      <c r="EX87" s="19">
        <f t="shared" si="29"/>
        <v>2245.83</v>
      </c>
      <c r="EY87" s="19">
        <f>ET87</f>
        <v>69.930000000000007</v>
      </c>
      <c r="EZ87" s="19">
        <f>EU87</f>
        <v>0</v>
      </c>
      <c r="FA87" s="19">
        <f t="shared" si="38"/>
        <v>69.930000000000007</v>
      </c>
      <c r="FB87" s="19">
        <f t="shared" si="39"/>
        <v>2175.9</v>
      </c>
      <c r="FC87" s="21">
        <f t="shared" si="40"/>
        <v>0</v>
      </c>
      <c r="FD87" s="19">
        <f t="shared" si="41"/>
        <v>2245.83</v>
      </c>
      <c r="FE87" s="19">
        <f t="shared" si="42"/>
        <v>69.930000000000007</v>
      </c>
      <c r="FF87" s="19">
        <f t="shared" si="43"/>
        <v>538.34</v>
      </c>
      <c r="FG87" s="19">
        <f t="shared" si="44"/>
        <v>608.27</v>
      </c>
      <c r="FH87" s="19">
        <f t="shared" si="30"/>
        <v>1637.56</v>
      </c>
      <c r="FI87" s="21">
        <f t="shared" si="45"/>
        <v>0</v>
      </c>
    </row>
    <row r="88" spans="1:165" x14ac:dyDescent="0.25">
      <c r="A88">
        <v>245589</v>
      </c>
      <c r="B88" t="s">
        <v>716</v>
      </c>
      <c r="C88" s="1">
        <v>45312</v>
      </c>
      <c r="D88" s="2">
        <v>45312.055451388886</v>
      </c>
      <c r="E88">
        <v>2024</v>
      </c>
      <c r="F88" t="s">
        <v>1749</v>
      </c>
      <c r="G88">
        <v>1</v>
      </c>
      <c r="H88">
        <v>21</v>
      </c>
      <c r="I88">
        <v>3</v>
      </c>
      <c r="J88">
        <v>1</v>
      </c>
      <c r="K88" t="s">
        <v>172</v>
      </c>
      <c r="L88">
        <v>1</v>
      </c>
      <c r="M88">
        <v>1</v>
      </c>
      <c r="N88">
        <v>1</v>
      </c>
      <c r="O88" s="1">
        <v>45335</v>
      </c>
      <c r="P88" s="2">
        <v>45335.626388888886</v>
      </c>
      <c r="Q88">
        <v>2024</v>
      </c>
      <c r="R88" t="s">
        <v>1749</v>
      </c>
      <c r="S88">
        <v>2</v>
      </c>
      <c r="T88">
        <v>13</v>
      </c>
      <c r="U88">
        <v>7</v>
      </c>
      <c r="V88">
        <v>3</v>
      </c>
      <c r="W88" t="s">
        <v>171</v>
      </c>
      <c r="X88">
        <v>15</v>
      </c>
      <c r="Y88" s="1">
        <v>45338</v>
      </c>
      <c r="Z88" s="2">
        <v>45338.631944444445</v>
      </c>
      <c r="AA88">
        <v>2024</v>
      </c>
      <c r="AB88" t="s">
        <v>1749</v>
      </c>
      <c r="AC88">
        <v>2</v>
      </c>
      <c r="AD88">
        <v>16</v>
      </c>
      <c r="AE88">
        <v>7</v>
      </c>
      <c r="AF88">
        <v>6</v>
      </c>
      <c r="AG88" t="s">
        <v>241</v>
      </c>
      <c r="AH88">
        <v>15</v>
      </c>
      <c r="AI88" t="s">
        <v>127</v>
      </c>
      <c r="AJ88" t="s">
        <v>203</v>
      </c>
      <c r="AK88" t="s">
        <v>631</v>
      </c>
      <c r="AL88" t="s">
        <v>204</v>
      </c>
      <c r="AM88">
        <v>23</v>
      </c>
      <c r="AN88" t="s">
        <v>131</v>
      </c>
      <c r="AO88" t="s">
        <v>132</v>
      </c>
      <c r="AP88" t="s">
        <v>133</v>
      </c>
      <c r="AQ88">
        <v>0</v>
      </c>
      <c r="AR88">
        <v>0</v>
      </c>
      <c r="AS88">
        <v>0</v>
      </c>
      <c r="AT88" t="s">
        <v>134</v>
      </c>
      <c r="AU88" t="s">
        <v>156</v>
      </c>
      <c r="AV88" t="s">
        <v>157</v>
      </c>
      <c r="AW88" t="s">
        <v>133</v>
      </c>
      <c r="AX88" t="s">
        <v>158</v>
      </c>
      <c r="AY88" t="s">
        <v>138</v>
      </c>
      <c r="AZ88" t="s">
        <v>133</v>
      </c>
      <c r="BA88" t="s">
        <v>146</v>
      </c>
      <c r="BC88">
        <v>1</v>
      </c>
      <c r="BD88">
        <v>0</v>
      </c>
      <c r="BE88">
        <v>1</v>
      </c>
      <c r="BF88">
        <v>0</v>
      </c>
      <c r="BG88">
        <v>550886</v>
      </c>
      <c r="BH88" t="s">
        <v>717</v>
      </c>
      <c r="BI88" t="s">
        <v>718</v>
      </c>
      <c r="BJ88" t="s">
        <v>719</v>
      </c>
      <c r="BK88" s="1">
        <v>34700</v>
      </c>
      <c r="BL88">
        <v>29</v>
      </c>
      <c r="BM88">
        <v>0</v>
      </c>
      <c r="BN88" t="s">
        <v>139</v>
      </c>
      <c r="BO88" s="3">
        <v>3</v>
      </c>
      <c r="BP88" s="3">
        <v>0</v>
      </c>
      <c r="BQ88">
        <v>0</v>
      </c>
      <c r="BR88" s="3">
        <v>99</v>
      </c>
      <c r="BS88" s="3">
        <v>20</v>
      </c>
      <c r="BT88" s="3">
        <v>16.6666666666666</v>
      </c>
      <c r="BU88" s="3">
        <v>0</v>
      </c>
      <c r="BV88" s="3">
        <v>0</v>
      </c>
      <c r="BW88" t="s">
        <v>144</v>
      </c>
      <c r="BX88">
        <v>0</v>
      </c>
      <c r="BY88">
        <v>0</v>
      </c>
      <c r="BZ88" s="3">
        <v>297</v>
      </c>
      <c r="CA88" s="3">
        <v>247</v>
      </c>
      <c r="CB88">
        <v>0</v>
      </c>
      <c r="CC88">
        <v>39</v>
      </c>
      <c r="CD88">
        <v>39</v>
      </c>
      <c r="CE88">
        <v>50</v>
      </c>
      <c r="CF88">
        <v>60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60</v>
      </c>
      <c r="CQ88" s="3">
        <v>50</v>
      </c>
      <c r="CR88" s="3">
        <v>0</v>
      </c>
      <c r="CS88">
        <v>21.75</v>
      </c>
      <c r="CT88">
        <v>121.75</v>
      </c>
      <c r="CU88" s="3">
        <v>485</v>
      </c>
      <c r="CV88" s="5">
        <v>435</v>
      </c>
      <c r="CW88" s="5">
        <v>485</v>
      </c>
      <c r="CX88" s="5">
        <v>435</v>
      </c>
      <c r="CY88" s="3">
        <v>485</v>
      </c>
      <c r="CZ88" s="3">
        <v>435</v>
      </c>
      <c r="DA88" s="3">
        <v>485</v>
      </c>
      <c r="DB88" s="3">
        <v>435</v>
      </c>
      <c r="DC88">
        <v>485</v>
      </c>
      <c r="DD88">
        <v>121.75</v>
      </c>
      <c r="DE88" s="3">
        <v>0</v>
      </c>
      <c r="DF88" s="3">
        <v>0</v>
      </c>
      <c r="DG88" s="3" t="s">
        <v>146</v>
      </c>
      <c r="DH88" t="s">
        <v>720</v>
      </c>
      <c r="DJ88" s="2">
        <v>45310.169594907406</v>
      </c>
      <c r="DK88" t="s">
        <v>720</v>
      </c>
      <c r="DL88">
        <v>96</v>
      </c>
      <c r="DM88">
        <v>2</v>
      </c>
      <c r="DN88" t="s">
        <v>163</v>
      </c>
      <c r="DO88" t="s">
        <v>164</v>
      </c>
      <c r="DP88" t="s">
        <v>165</v>
      </c>
      <c r="DQ88" t="s">
        <v>166</v>
      </c>
      <c r="DR88" t="s">
        <v>223</v>
      </c>
      <c r="DS88" t="s">
        <v>143</v>
      </c>
      <c r="DT88" t="s">
        <v>168</v>
      </c>
      <c r="DU88">
        <v>1</v>
      </c>
      <c r="DV88">
        <v>1</v>
      </c>
      <c r="DW88" t="s">
        <v>721</v>
      </c>
      <c r="DX88" t="s">
        <v>152</v>
      </c>
      <c r="DY88">
        <v>25.203160752416998</v>
      </c>
      <c r="DZ88">
        <v>55.279131531715301</v>
      </c>
      <c r="EA88" t="s">
        <v>722</v>
      </c>
      <c r="EB88" t="s">
        <v>153</v>
      </c>
      <c r="EC88">
        <v>25.203029000000001</v>
      </c>
      <c r="ED88">
        <v>55.279421499999998</v>
      </c>
      <c r="EE88" t="s">
        <v>133</v>
      </c>
      <c r="EF88" t="s">
        <v>133</v>
      </c>
      <c r="EI88" s="25">
        <f t="shared" si="25"/>
        <v>297</v>
      </c>
      <c r="EJ88" s="25">
        <f t="shared" si="24"/>
        <v>1</v>
      </c>
      <c r="EK88" s="27">
        <f t="shared" si="46"/>
        <v>247</v>
      </c>
      <c r="EL88" s="21">
        <f t="shared" si="31"/>
        <v>0</v>
      </c>
      <c r="EM88" s="25">
        <f>SUM(BZ88,CB88:CO88)</f>
        <v>485</v>
      </c>
      <c r="EN88" s="21">
        <f>EM88-CU88</f>
        <v>0</v>
      </c>
      <c r="EO88" s="25">
        <f t="shared" si="32"/>
        <v>435</v>
      </c>
      <c r="EP88" s="21">
        <f t="shared" si="33"/>
        <v>0</v>
      </c>
      <c r="EQ88" s="21" t="str">
        <f t="shared" si="26"/>
        <v>okay</v>
      </c>
      <c r="ER88" s="3">
        <f t="shared" si="34"/>
        <v>135.6666666666666</v>
      </c>
      <c r="ES88" s="3">
        <f t="shared" si="27"/>
        <v>0</v>
      </c>
      <c r="ET88" s="3">
        <f t="shared" si="35"/>
        <v>0</v>
      </c>
      <c r="EU88" s="3">
        <f t="shared" si="28"/>
        <v>0</v>
      </c>
      <c r="EV88" s="3">
        <f t="shared" si="36"/>
        <v>0</v>
      </c>
      <c r="EW88" s="21">
        <f t="shared" si="37"/>
        <v>0</v>
      </c>
      <c r="EX88" s="19">
        <f t="shared" si="29"/>
        <v>485</v>
      </c>
      <c r="EY88" s="19">
        <f>ET88</f>
        <v>0</v>
      </c>
      <c r="EZ88" s="19">
        <f>EU88</f>
        <v>0</v>
      </c>
      <c r="FA88" s="19">
        <f t="shared" si="38"/>
        <v>0</v>
      </c>
      <c r="FB88" s="19">
        <f t="shared" si="39"/>
        <v>485</v>
      </c>
      <c r="FC88" s="21">
        <f t="shared" si="40"/>
        <v>0</v>
      </c>
      <c r="FD88" s="19">
        <f t="shared" si="41"/>
        <v>485</v>
      </c>
      <c r="FE88" s="19">
        <f t="shared" si="42"/>
        <v>0</v>
      </c>
      <c r="FF88" s="19">
        <f t="shared" si="43"/>
        <v>50</v>
      </c>
      <c r="FG88" s="19">
        <f t="shared" si="44"/>
        <v>50</v>
      </c>
      <c r="FH88" s="19">
        <f t="shared" si="30"/>
        <v>435</v>
      </c>
      <c r="FI88" s="21">
        <f t="shared" si="45"/>
        <v>0</v>
      </c>
    </row>
    <row r="89" spans="1:165" x14ac:dyDescent="0.25">
      <c r="A89">
        <v>245802</v>
      </c>
      <c r="B89" t="s">
        <v>723</v>
      </c>
      <c r="C89" s="1">
        <v>45313</v>
      </c>
      <c r="D89" s="2">
        <v>45313.413263888891</v>
      </c>
      <c r="E89">
        <v>2024</v>
      </c>
      <c r="F89" t="s">
        <v>1749</v>
      </c>
      <c r="G89">
        <v>1</v>
      </c>
      <c r="H89">
        <v>22</v>
      </c>
      <c r="I89">
        <v>4</v>
      </c>
      <c r="J89">
        <v>2</v>
      </c>
      <c r="K89" t="s">
        <v>124</v>
      </c>
      <c r="L89">
        <v>9</v>
      </c>
      <c r="M89">
        <v>1</v>
      </c>
      <c r="N89">
        <v>1</v>
      </c>
      <c r="O89" s="1">
        <v>45313</v>
      </c>
      <c r="P89" s="2">
        <v>45313.509027777778</v>
      </c>
      <c r="Q89">
        <v>2024</v>
      </c>
      <c r="R89" t="s">
        <v>1749</v>
      </c>
      <c r="S89">
        <v>1</v>
      </c>
      <c r="T89">
        <v>22</v>
      </c>
      <c r="U89">
        <v>4</v>
      </c>
      <c r="V89">
        <v>2</v>
      </c>
      <c r="W89" t="s">
        <v>124</v>
      </c>
      <c r="X89">
        <v>12</v>
      </c>
      <c r="Y89" s="1">
        <v>45327</v>
      </c>
      <c r="Z89" s="2">
        <v>45327.615972222222</v>
      </c>
      <c r="AA89">
        <v>2024</v>
      </c>
      <c r="AB89" t="s">
        <v>1749</v>
      </c>
      <c r="AC89">
        <v>2</v>
      </c>
      <c r="AD89">
        <v>5</v>
      </c>
      <c r="AE89">
        <v>6</v>
      </c>
      <c r="AF89">
        <v>2</v>
      </c>
      <c r="AG89" t="s">
        <v>124</v>
      </c>
      <c r="AH89">
        <v>14</v>
      </c>
      <c r="AI89" t="s">
        <v>155</v>
      </c>
      <c r="AJ89" t="s">
        <v>128</v>
      </c>
      <c r="AK89" t="s">
        <v>129</v>
      </c>
      <c r="AL89" t="s">
        <v>155</v>
      </c>
      <c r="AM89">
        <v>0</v>
      </c>
      <c r="AN89" t="s">
        <v>131</v>
      </c>
      <c r="AO89" t="s">
        <v>132</v>
      </c>
      <c r="AP89" t="s">
        <v>133</v>
      </c>
      <c r="AQ89">
        <v>0</v>
      </c>
      <c r="AR89">
        <v>0</v>
      </c>
      <c r="AS89">
        <v>0</v>
      </c>
      <c r="AT89" t="s">
        <v>134</v>
      </c>
      <c r="AU89" t="s">
        <v>205</v>
      </c>
      <c r="AV89" t="s">
        <v>157</v>
      </c>
      <c r="AW89" t="s">
        <v>133</v>
      </c>
      <c r="AX89" t="s">
        <v>158</v>
      </c>
      <c r="AY89" t="s">
        <v>159</v>
      </c>
      <c r="AZ89" t="s">
        <v>133</v>
      </c>
      <c r="BA89" t="s">
        <v>146</v>
      </c>
      <c r="BC89">
        <v>1</v>
      </c>
      <c r="BD89">
        <v>0</v>
      </c>
      <c r="BE89">
        <v>1</v>
      </c>
      <c r="BF89">
        <v>0</v>
      </c>
      <c r="BG89">
        <v>560230</v>
      </c>
      <c r="BH89" t="s">
        <v>724</v>
      </c>
      <c r="BI89" t="s">
        <v>725</v>
      </c>
      <c r="BJ89" t="s">
        <v>726</v>
      </c>
      <c r="BK89" s="1">
        <v>33787</v>
      </c>
      <c r="BL89">
        <v>32</v>
      </c>
      <c r="BM89" t="s">
        <v>143</v>
      </c>
      <c r="BN89" t="s">
        <v>139</v>
      </c>
      <c r="BO89" s="3">
        <v>14</v>
      </c>
      <c r="BP89" s="3">
        <v>12</v>
      </c>
      <c r="BQ89">
        <v>0</v>
      </c>
      <c r="BR89" s="3">
        <v>98.42</v>
      </c>
      <c r="BS89" s="3">
        <v>15</v>
      </c>
      <c r="BT89" s="3">
        <v>15</v>
      </c>
      <c r="BU89" s="3">
        <v>0</v>
      </c>
      <c r="BV89" s="3">
        <v>0</v>
      </c>
      <c r="BW89" t="s">
        <v>144</v>
      </c>
      <c r="BX89">
        <v>0</v>
      </c>
      <c r="BY89">
        <v>0</v>
      </c>
      <c r="BZ89" s="3">
        <v>1377.88</v>
      </c>
      <c r="CA89" s="3">
        <v>196.83999633789</v>
      </c>
      <c r="CB89">
        <v>0</v>
      </c>
      <c r="CC89">
        <v>39</v>
      </c>
      <c r="CD89">
        <v>39</v>
      </c>
      <c r="CE89">
        <v>210</v>
      </c>
      <c r="CF89">
        <v>210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210</v>
      </c>
      <c r="CQ89" s="3">
        <v>0</v>
      </c>
      <c r="CR89" s="3">
        <v>0</v>
      </c>
      <c r="CS89">
        <v>93.793999999999997</v>
      </c>
      <c r="CT89">
        <v>93.793999999999997</v>
      </c>
      <c r="CU89" s="3">
        <v>1875.88</v>
      </c>
      <c r="CV89" s="5">
        <v>1875.88</v>
      </c>
      <c r="CW89" s="5">
        <v>1875.88</v>
      </c>
      <c r="CX89" s="5">
        <v>1875.88</v>
      </c>
      <c r="CY89" s="3">
        <v>334.84002197265602</v>
      </c>
      <c r="CZ89" s="3">
        <v>334.84002197265602</v>
      </c>
      <c r="DA89" s="3">
        <v>334.84002197265602</v>
      </c>
      <c r="DB89" s="3">
        <v>334.84002197265602</v>
      </c>
      <c r="DC89">
        <v>1875.88</v>
      </c>
      <c r="DD89">
        <v>93.793999999999997</v>
      </c>
      <c r="DE89" s="3">
        <v>1541.0399780273401</v>
      </c>
      <c r="DF89" s="3">
        <v>1541.0399780273401</v>
      </c>
      <c r="DG89" s="3" t="s">
        <v>139</v>
      </c>
      <c r="DH89" t="s">
        <v>133</v>
      </c>
      <c r="DJ89" s="2">
        <v>1.5</v>
      </c>
      <c r="DK89" t="s">
        <v>133</v>
      </c>
      <c r="DL89">
        <v>96</v>
      </c>
      <c r="DM89">
        <v>2</v>
      </c>
      <c r="DN89" t="s">
        <v>163</v>
      </c>
      <c r="DO89" t="s">
        <v>164</v>
      </c>
      <c r="DP89" t="s">
        <v>165</v>
      </c>
      <c r="DQ89" t="s">
        <v>166</v>
      </c>
      <c r="DR89" t="s">
        <v>167</v>
      </c>
      <c r="DS89" t="s">
        <v>143</v>
      </c>
      <c r="DT89" t="s">
        <v>168</v>
      </c>
      <c r="DU89">
        <v>1</v>
      </c>
      <c r="DV89">
        <v>1</v>
      </c>
      <c r="DW89" t="s">
        <v>727</v>
      </c>
      <c r="DX89" t="s">
        <v>152</v>
      </c>
      <c r="DY89">
        <v>25.069103599999998</v>
      </c>
      <c r="DZ89">
        <v>55.1289728</v>
      </c>
      <c r="EA89" t="s">
        <v>728</v>
      </c>
      <c r="EB89" t="s">
        <v>153</v>
      </c>
      <c r="EC89">
        <v>25.143115699999999</v>
      </c>
      <c r="ED89">
        <v>55.224612699999902</v>
      </c>
      <c r="EE89" t="s">
        <v>133</v>
      </c>
      <c r="EF89" t="s">
        <v>133</v>
      </c>
      <c r="EI89" s="25">
        <f t="shared" si="25"/>
        <v>196.84</v>
      </c>
      <c r="EJ89" s="25">
        <f t="shared" si="24"/>
        <v>1</v>
      </c>
      <c r="EK89" s="27">
        <f t="shared" si="46"/>
        <v>196.84</v>
      </c>
      <c r="EL89" s="21">
        <f t="shared" si="31"/>
        <v>3.6621100036882126E-6</v>
      </c>
      <c r="EM89" s="25">
        <f>SUM(BZ89,CB89:CO89)</f>
        <v>1875.88</v>
      </c>
      <c r="EN89" s="21">
        <f>EM89-CU89</f>
        <v>0</v>
      </c>
      <c r="EO89" s="25">
        <f t="shared" si="32"/>
        <v>1875.88</v>
      </c>
      <c r="EP89" s="21">
        <f t="shared" si="33"/>
        <v>0</v>
      </c>
      <c r="EQ89" s="21" t="str">
        <f t="shared" si="26"/>
        <v>okay</v>
      </c>
      <c r="ER89" s="3">
        <f t="shared" si="34"/>
        <v>128.42000000000002</v>
      </c>
      <c r="ES89" s="3">
        <f t="shared" si="27"/>
        <v>12</v>
      </c>
      <c r="ET89" s="3">
        <f t="shared" si="35"/>
        <v>1541.0400000000002</v>
      </c>
      <c r="EU89" s="3">
        <f t="shared" si="28"/>
        <v>0</v>
      </c>
      <c r="EV89" s="3">
        <f t="shared" si="36"/>
        <v>1541.0400000000002</v>
      </c>
      <c r="EW89" s="21">
        <f t="shared" si="37"/>
        <v>0</v>
      </c>
      <c r="EX89" s="19">
        <f t="shared" si="29"/>
        <v>1875.88</v>
      </c>
      <c r="EY89" s="19">
        <f>ET89</f>
        <v>1541.0400000000002</v>
      </c>
      <c r="EZ89" s="19">
        <f>EU89</f>
        <v>0</v>
      </c>
      <c r="FA89" s="19">
        <f t="shared" si="38"/>
        <v>1541.0400000000002</v>
      </c>
      <c r="FB89" s="19">
        <f t="shared" si="39"/>
        <v>334.83999999999992</v>
      </c>
      <c r="FC89" s="21">
        <f t="shared" si="40"/>
        <v>0</v>
      </c>
      <c r="FD89" s="19">
        <f t="shared" si="41"/>
        <v>1875.88</v>
      </c>
      <c r="FE89" s="19">
        <f t="shared" si="42"/>
        <v>1541.0400000000002</v>
      </c>
      <c r="FF89" s="19">
        <f t="shared" si="43"/>
        <v>0</v>
      </c>
      <c r="FG89" s="19">
        <f t="shared" si="44"/>
        <v>1541.0400000000002</v>
      </c>
      <c r="FH89" s="19">
        <f t="shared" si="30"/>
        <v>334.83999999999992</v>
      </c>
      <c r="FI89" s="21">
        <f t="shared" si="45"/>
        <v>0</v>
      </c>
    </row>
    <row r="90" spans="1:165" x14ac:dyDescent="0.25">
      <c r="A90">
        <v>245807</v>
      </c>
      <c r="B90">
        <v>1100142083</v>
      </c>
      <c r="C90" s="1">
        <v>45313</v>
      </c>
      <c r="D90" s="2">
        <v>45313.426550925928</v>
      </c>
      <c r="E90">
        <v>2024</v>
      </c>
      <c r="F90" t="s">
        <v>1749</v>
      </c>
      <c r="G90">
        <v>1</v>
      </c>
      <c r="H90">
        <v>22</v>
      </c>
      <c r="I90">
        <v>4</v>
      </c>
      <c r="J90">
        <v>2</v>
      </c>
      <c r="K90" t="s">
        <v>124</v>
      </c>
      <c r="L90">
        <v>10</v>
      </c>
      <c r="M90">
        <v>1</v>
      </c>
      <c r="N90">
        <v>1</v>
      </c>
      <c r="O90" s="1">
        <v>45313</v>
      </c>
      <c r="P90" s="2">
        <v>45313.555555555555</v>
      </c>
      <c r="Q90">
        <v>2024</v>
      </c>
      <c r="R90" t="s">
        <v>1749</v>
      </c>
      <c r="S90">
        <v>1</v>
      </c>
      <c r="T90">
        <v>22</v>
      </c>
      <c r="U90">
        <v>4</v>
      </c>
      <c r="V90">
        <v>2</v>
      </c>
      <c r="W90" t="s">
        <v>124</v>
      </c>
      <c r="X90">
        <v>13</v>
      </c>
      <c r="Y90" s="1">
        <v>45403</v>
      </c>
      <c r="Z90" s="2">
        <v>45403.578472222223</v>
      </c>
      <c r="AA90">
        <v>2024</v>
      </c>
      <c r="AB90" t="s">
        <v>1749</v>
      </c>
      <c r="AC90">
        <v>4</v>
      </c>
      <c r="AD90">
        <v>21</v>
      </c>
      <c r="AE90">
        <v>16</v>
      </c>
      <c r="AF90">
        <v>1</v>
      </c>
      <c r="AG90" t="s">
        <v>172</v>
      </c>
      <c r="AH90">
        <v>13</v>
      </c>
      <c r="AI90" t="s">
        <v>155</v>
      </c>
      <c r="AJ90" t="s">
        <v>128</v>
      </c>
      <c r="AK90" t="s">
        <v>129</v>
      </c>
      <c r="AL90" t="s">
        <v>155</v>
      </c>
      <c r="AM90">
        <v>0</v>
      </c>
      <c r="AN90" t="s">
        <v>131</v>
      </c>
      <c r="AO90" t="s">
        <v>132</v>
      </c>
      <c r="AP90" t="s">
        <v>133</v>
      </c>
      <c r="AQ90">
        <v>0</v>
      </c>
      <c r="AR90">
        <v>0</v>
      </c>
      <c r="AS90">
        <v>0</v>
      </c>
      <c r="AT90" t="s">
        <v>216</v>
      </c>
      <c r="AU90" t="s">
        <v>135</v>
      </c>
      <c r="AV90" t="s">
        <v>136</v>
      </c>
      <c r="AW90" t="s">
        <v>137</v>
      </c>
      <c r="AX90" t="s">
        <v>137</v>
      </c>
      <c r="AY90" t="s">
        <v>159</v>
      </c>
      <c r="AZ90" t="s">
        <v>133</v>
      </c>
      <c r="BA90" t="s">
        <v>139</v>
      </c>
      <c r="BC90">
        <v>2</v>
      </c>
      <c r="BD90">
        <v>1</v>
      </c>
      <c r="BE90">
        <v>0</v>
      </c>
      <c r="BF90">
        <v>1</v>
      </c>
      <c r="BG90">
        <v>559894</v>
      </c>
      <c r="BH90" t="s">
        <v>729</v>
      </c>
      <c r="BI90" t="s">
        <v>730</v>
      </c>
      <c r="BJ90" t="s">
        <v>731</v>
      </c>
      <c r="BK90" s="1">
        <v>33787</v>
      </c>
      <c r="BL90">
        <v>32</v>
      </c>
      <c r="BM90" t="s">
        <v>143</v>
      </c>
      <c r="BN90" t="s">
        <v>146</v>
      </c>
      <c r="BO90" s="3">
        <v>90</v>
      </c>
      <c r="BP90" s="3">
        <v>60</v>
      </c>
      <c r="BQ90">
        <v>0</v>
      </c>
      <c r="BR90" s="3">
        <v>73.3</v>
      </c>
      <c r="BS90" s="3">
        <v>6.63</v>
      </c>
      <c r="BT90" s="3">
        <v>6.6666666666666599</v>
      </c>
      <c r="BU90" s="3">
        <v>0</v>
      </c>
      <c r="BV90" s="3">
        <v>0</v>
      </c>
      <c r="BW90" t="s">
        <v>144</v>
      </c>
      <c r="BX90">
        <v>81.63</v>
      </c>
      <c r="BY90" t="s">
        <v>183</v>
      </c>
      <c r="BZ90" s="3">
        <v>6597</v>
      </c>
      <c r="CA90" s="3">
        <v>2099.0000915527298</v>
      </c>
      <c r="CB90">
        <v>0</v>
      </c>
      <c r="CC90">
        <v>39</v>
      </c>
      <c r="CD90">
        <v>39</v>
      </c>
      <c r="CE90">
        <v>600</v>
      </c>
      <c r="CF90">
        <v>596.70000000000005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596.70000000000005</v>
      </c>
      <c r="CQ90" s="3">
        <v>100</v>
      </c>
      <c r="CR90" s="3">
        <v>0</v>
      </c>
      <c r="CS90">
        <v>388.59</v>
      </c>
      <c r="CT90">
        <v>488.59</v>
      </c>
      <c r="CU90" s="3">
        <v>7871.6999999999898</v>
      </c>
      <c r="CV90" s="5">
        <v>7771.6999999999898</v>
      </c>
      <c r="CW90" s="5">
        <v>7871.6999999999898</v>
      </c>
      <c r="CX90" s="5">
        <v>7771.6999999999898</v>
      </c>
      <c r="CY90" s="3">
        <v>2675.89981689453</v>
      </c>
      <c r="CZ90" s="3">
        <v>2575.89981689453</v>
      </c>
      <c r="DA90" s="3">
        <v>2675.89981689453</v>
      </c>
      <c r="DB90" s="3">
        <v>2575.89981689453</v>
      </c>
      <c r="DC90">
        <v>7871.6999999999898</v>
      </c>
      <c r="DD90">
        <v>488.59</v>
      </c>
      <c r="DE90" s="3">
        <v>5195.8001831054598</v>
      </c>
      <c r="DF90" s="3">
        <v>5195.8001831054598</v>
      </c>
      <c r="DG90" s="3" t="s">
        <v>139</v>
      </c>
      <c r="DH90" t="s">
        <v>335</v>
      </c>
      <c r="DJ90" s="2">
        <v>45183.349745370368</v>
      </c>
      <c r="DK90" t="s">
        <v>335</v>
      </c>
      <c r="DL90">
        <v>265</v>
      </c>
      <c r="DM90">
        <v>2</v>
      </c>
      <c r="DN90" t="s">
        <v>191</v>
      </c>
      <c r="DO90" t="s">
        <v>287</v>
      </c>
      <c r="DP90">
        <v>6</v>
      </c>
      <c r="DQ90" t="s">
        <v>254</v>
      </c>
      <c r="DR90" t="s">
        <v>278</v>
      </c>
      <c r="DS90" t="s">
        <v>143</v>
      </c>
      <c r="DT90" t="s">
        <v>168</v>
      </c>
      <c r="DU90">
        <v>1</v>
      </c>
      <c r="DV90">
        <v>1</v>
      </c>
      <c r="DW90" t="s">
        <v>732</v>
      </c>
      <c r="DX90" t="s">
        <v>152</v>
      </c>
      <c r="DY90">
        <v>25.279945192036301</v>
      </c>
      <c r="DZ90">
        <v>55.3153259307146</v>
      </c>
      <c r="EA90" t="s">
        <v>732</v>
      </c>
      <c r="EB90" t="s">
        <v>153</v>
      </c>
      <c r="EC90">
        <v>25.279945192036301</v>
      </c>
      <c r="ED90">
        <v>55.3153259307146</v>
      </c>
      <c r="EE90" t="s">
        <v>133</v>
      </c>
      <c r="EF90" t="s">
        <v>133</v>
      </c>
      <c r="EI90" s="25">
        <f t="shared" si="25"/>
        <v>2199</v>
      </c>
      <c r="EJ90" s="25">
        <f t="shared" si="24"/>
        <v>1</v>
      </c>
      <c r="EK90" s="27">
        <f t="shared" si="46"/>
        <v>2099</v>
      </c>
      <c r="EL90" s="21">
        <f t="shared" si="31"/>
        <v>-9.1552729827526491E-5</v>
      </c>
      <c r="EM90" s="25">
        <f>SUM(BZ90,CB90:CO90)</f>
        <v>7871.7</v>
      </c>
      <c r="EN90" s="21">
        <f>EM90-CU90</f>
        <v>1.0004441719502211E-11</v>
      </c>
      <c r="EO90" s="25">
        <f t="shared" si="32"/>
        <v>7771.7</v>
      </c>
      <c r="EP90" s="21">
        <f t="shared" si="33"/>
        <v>1.0004441719502211E-11</v>
      </c>
      <c r="EQ90" s="21" t="str">
        <f t="shared" si="26"/>
        <v>okay</v>
      </c>
      <c r="ER90" s="3">
        <f t="shared" si="34"/>
        <v>86.59666666666665</v>
      </c>
      <c r="ES90" s="3">
        <f t="shared" si="27"/>
        <v>60</v>
      </c>
      <c r="ET90" s="3">
        <f t="shared" si="35"/>
        <v>5195.7999999999993</v>
      </c>
      <c r="EU90" s="3">
        <f t="shared" si="28"/>
        <v>0</v>
      </c>
      <c r="EV90" s="3">
        <f t="shared" si="36"/>
        <v>5195.7999999999993</v>
      </c>
      <c r="EW90" s="21">
        <f t="shared" si="37"/>
        <v>0</v>
      </c>
      <c r="EX90" s="19">
        <f t="shared" si="29"/>
        <v>7871.6999999999898</v>
      </c>
      <c r="EY90" s="19">
        <f>ET90</f>
        <v>5195.7999999999993</v>
      </c>
      <c r="EZ90" s="19">
        <f>EU90</f>
        <v>0</v>
      </c>
      <c r="FA90" s="19">
        <f t="shared" si="38"/>
        <v>5195.7999999999993</v>
      </c>
      <c r="FB90" s="19">
        <f t="shared" si="39"/>
        <v>2675.8999999999905</v>
      </c>
      <c r="FC90" s="21">
        <f t="shared" si="40"/>
        <v>0</v>
      </c>
      <c r="FD90" s="19">
        <f t="shared" si="41"/>
        <v>7871.6999999999898</v>
      </c>
      <c r="FE90" s="19">
        <f t="shared" si="42"/>
        <v>5195.7999999999993</v>
      </c>
      <c r="FF90" s="19">
        <f t="shared" si="43"/>
        <v>100</v>
      </c>
      <c r="FG90" s="19">
        <f t="shared" si="44"/>
        <v>5295.7999999999993</v>
      </c>
      <c r="FH90" s="19">
        <f t="shared" si="30"/>
        <v>2575.8999999999905</v>
      </c>
      <c r="FI90" s="21">
        <f t="shared" si="45"/>
        <v>0</v>
      </c>
    </row>
    <row r="91" spans="1:165" x14ac:dyDescent="0.25">
      <c r="A91">
        <v>245884</v>
      </c>
      <c r="B91" t="s">
        <v>133</v>
      </c>
      <c r="C91" s="1">
        <v>45313</v>
      </c>
      <c r="D91" s="2">
        <v>45313.642893518518</v>
      </c>
      <c r="E91">
        <v>2024</v>
      </c>
      <c r="F91" t="s">
        <v>1749</v>
      </c>
      <c r="G91">
        <v>1</v>
      </c>
      <c r="H91">
        <v>22</v>
      </c>
      <c r="I91">
        <v>4</v>
      </c>
      <c r="J91">
        <v>2</v>
      </c>
      <c r="K91" t="s">
        <v>124</v>
      </c>
      <c r="L91">
        <v>15</v>
      </c>
      <c r="M91">
        <v>1</v>
      </c>
      <c r="N91">
        <v>1</v>
      </c>
      <c r="O91" s="1">
        <v>45313</v>
      </c>
      <c r="P91" s="2">
        <v>45313.708333333336</v>
      </c>
      <c r="Q91">
        <v>2024</v>
      </c>
      <c r="R91" t="s">
        <v>1749</v>
      </c>
      <c r="S91">
        <v>1</v>
      </c>
      <c r="T91">
        <v>22</v>
      </c>
      <c r="U91">
        <v>4</v>
      </c>
      <c r="V91">
        <v>2</v>
      </c>
      <c r="W91" t="s">
        <v>124</v>
      </c>
      <c r="X91">
        <v>17</v>
      </c>
      <c r="Y91" s="1">
        <v>45382</v>
      </c>
      <c r="Z91" s="2">
        <v>45382.59375</v>
      </c>
      <c r="AA91">
        <v>2024</v>
      </c>
      <c r="AB91" t="s">
        <v>1749</v>
      </c>
      <c r="AC91">
        <v>3</v>
      </c>
      <c r="AD91">
        <v>31</v>
      </c>
      <c r="AE91">
        <v>13</v>
      </c>
      <c r="AF91">
        <v>1</v>
      </c>
      <c r="AG91" t="s">
        <v>172</v>
      </c>
      <c r="AH91">
        <v>14</v>
      </c>
      <c r="AI91" t="s">
        <v>155</v>
      </c>
      <c r="AJ91" t="s">
        <v>128</v>
      </c>
      <c r="AK91" t="s">
        <v>129</v>
      </c>
      <c r="AL91" t="s">
        <v>155</v>
      </c>
      <c r="AM91">
        <v>0</v>
      </c>
      <c r="AN91" t="s">
        <v>131</v>
      </c>
      <c r="AO91" t="s">
        <v>132</v>
      </c>
      <c r="AP91" t="s">
        <v>133</v>
      </c>
      <c r="AQ91">
        <v>0</v>
      </c>
      <c r="AR91">
        <v>0</v>
      </c>
      <c r="AS91">
        <v>0</v>
      </c>
      <c r="AT91" t="s">
        <v>134</v>
      </c>
      <c r="AU91" t="s">
        <v>271</v>
      </c>
      <c r="AV91" t="s">
        <v>157</v>
      </c>
      <c r="AW91" t="s">
        <v>133</v>
      </c>
      <c r="AX91" t="s">
        <v>158</v>
      </c>
      <c r="AY91" t="s">
        <v>159</v>
      </c>
      <c r="AZ91" t="s">
        <v>133</v>
      </c>
      <c r="BA91" t="s">
        <v>139</v>
      </c>
      <c r="BC91">
        <v>4</v>
      </c>
      <c r="BD91">
        <v>0</v>
      </c>
      <c r="BE91">
        <v>4</v>
      </c>
      <c r="BF91">
        <v>0</v>
      </c>
      <c r="BG91">
        <v>44311</v>
      </c>
      <c r="BH91" t="s">
        <v>733</v>
      </c>
      <c r="BI91" t="s">
        <v>734</v>
      </c>
      <c r="BJ91" t="s">
        <v>735</v>
      </c>
      <c r="BK91" s="1">
        <v>33787</v>
      </c>
      <c r="BL91">
        <v>32</v>
      </c>
      <c r="BM91" t="s">
        <v>143</v>
      </c>
      <c r="BN91" t="s">
        <v>139</v>
      </c>
      <c r="BO91" s="3">
        <v>69</v>
      </c>
      <c r="BP91" s="3">
        <v>39</v>
      </c>
      <c r="BQ91">
        <v>0</v>
      </c>
      <c r="BR91" s="3">
        <v>66.63</v>
      </c>
      <c r="BS91" s="3">
        <v>6.63</v>
      </c>
      <c r="BT91" s="3">
        <v>0.65217391304347805</v>
      </c>
      <c r="BU91" s="3">
        <v>0</v>
      </c>
      <c r="BV91" s="3">
        <v>0</v>
      </c>
      <c r="BW91" t="s">
        <v>144</v>
      </c>
      <c r="BX91">
        <v>66.63</v>
      </c>
      <c r="BY91" t="s">
        <v>145</v>
      </c>
      <c r="BZ91" s="3">
        <v>4597.4699999999903</v>
      </c>
      <c r="CA91" s="3">
        <v>1988.39991760253</v>
      </c>
      <c r="CB91">
        <v>0</v>
      </c>
      <c r="CC91">
        <v>0</v>
      </c>
      <c r="CD91">
        <v>39</v>
      </c>
      <c r="CE91">
        <v>45</v>
      </c>
      <c r="CF91">
        <v>457.47</v>
      </c>
      <c r="CG91">
        <v>0</v>
      </c>
      <c r="CH91">
        <v>0</v>
      </c>
      <c r="CI91">
        <v>0</v>
      </c>
      <c r="CJ91">
        <v>10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457.47</v>
      </c>
      <c r="CQ91" s="3">
        <v>10.5</v>
      </c>
      <c r="CR91" s="3">
        <v>10.5</v>
      </c>
      <c r="CS91">
        <v>257.452</v>
      </c>
      <c r="CT91">
        <v>267.952</v>
      </c>
      <c r="CU91" s="3">
        <v>5148.9399999999896</v>
      </c>
      <c r="CV91" s="5">
        <v>5138.4399999999896</v>
      </c>
      <c r="CW91" s="5">
        <v>5148.9399999999896</v>
      </c>
      <c r="CX91" s="5">
        <v>5138.4399999999896</v>
      </c>
      <c r="CY91" s="3">
        <v>2276.865324508</v>
      </c>
      <c r="CZ91" s="3">
        <v>2255.865324508</v>
      </c>
      <c r="DA91" s="3">
        <v>2276.865324508</v>
      </c>
      <c r="DB91" s="3">
        <v>2255.865324508</v>
      </c>
      <c r="DC91">
        <v>5148.9399999999896</v>
      </c>
      <c r="DD91">
        <v>267.952</v>
      </c>
      <c r="DE91" s="3">
        <v>2872.0746754919901</v>
      </c>
      <c r="DF91" s="3">
        <v>2872.0746754919901</v>
      </c>
      <c r="DG91" s="3" t="s">
        <v>139</v>
      </c>
      <c r="DH91" t="s">
        <v>133</v>
      </c>
      <c r="DJ91" s="2">
        <v>1.5</v>
      </c>
      <c r="DK91" t="s">
        <v>133</v>
      </c>
      <c r="DL91">
        <v>484</v>
      </c>
      <c r="DM91">
        <v>3</v>
      </c>
      <c r="DN91" t="s">
        <v>147</v>
      </c>
      <c r="DO91" t="s">
        <v>388</v>
      </c>
      <c r="DP91" t="s">
        <v>246</v>
      </c>
      <c r="DQ91" t="s">
        <v>247</v>
      </c>
      <c r="DR91" t="s">
        <v>736</v>
      </c>
      <c r="DS91" t="s">
        <v>143</v>
      </c>
      <c r="DT91" t="s">
        <v>168</v>
      </c>
      <c r="DU91">
        <v>1</v>
      </c>
      <c r="DV91">
        <v>1</v>
      </c>
      <c r="DW91" t="s">
        <v>656</v>
      </c>
      <c r="DX91" t="s">
        <v>338</v>
      </c>
      <c r="DY91">
        <v>24.993182377928601</v>
      </c>
      <c r="DZ91">
        <v>55.442026315781803</v>
      </c>
      <c r="EA91" t="s">
        <v>737</v>
      </c>
      <c r="EB91" t="s">
        <v>153</v>
      </c>
      <c r="EC91">
        <v>24.983580013255001</v>
      </c>
      <c r="ED91">
        <v>55.392833389341803</v>
      </c>
      <c r="EE91" t="s">
        <v>133</v>
      </c>
      <c r="EF91" t="s">
        <v>133</v>
      </c>
      <c r="EI91" s="25">
        <f t="shared" si="25"/>
        <v>1998.8999999999999</v>
      </c>
      <c r="EJ91" s="25">
        <f t="shared" si="24"/>
        <v>1</v>
      </c>
      <c r="EK91" s="27">
        <f t="shared" si="46"/>
        <v>1988.3999999999999</v>
      </c>
      <c r="EL91" s="21">
        <f t="shared" si="31"/>
        <v>8.2397469896022812E-5</v>
      </c>
      <c r="EM91" s="25">
        <f>SUM(BZ91,CB91:CO91)</f>
        <v>5148.9399999999905</v>
      </c>
      <c r="EN91" s="21">
        <f>EM91-CU91</f>
        <v>0</v>
      </c>
      <c r="EO91" s="25">
        <f t="shared" si="32"/>
        <v>5138.4399999999905</v>
      </c>
      <c r="EP91" s="21">
        <f t="shared" si="33"/>
        <v>0</v>
      </c>
      <c r="EQ91" s="21" t="str">
        <f t="shared" si="26"/>
        <v>okay</v>
      </c>
      <c r="ER91" s="3">
        <f t="shared" si="34"/>
        <v>73.912173913043475</v>
      </c>
      <c r="ES91" s="3">
        <f t="shared" si="27"/>
        <v>39</v>
      </c>
      <c r="ET91" s="3">
        <f t="shared" si="35"/>
        <v>2882.5747826086954</v>
      </c>
      <c r="EU91" s="3">
        <f t="shared" si="28"/>
        <v>10.5</v>
      </c>
      <c r="EV91" s="3">
        <f t="shared" si="36"/>
        <v>2872.0747826086954</v>
      </c>
      <c r="EW91" s="21">
        <f t="shared" si="37"/>
        <v>0</v>
      </c>
      <c r="EX91" s="19">
        <f t="shared" si="29"/>
        <v>5148.9399999999896</v>
      </c>
      <c r="EY91" s="19">
        <f>ET91</f>
        <v>2882.5747826086954</v>
      </c>
      <c r="EZ91" s="19">
        <f>EU91</f>
        <v>10.5</v>
      </c>
      <c r="FA91" s="19">
        <f t="shared" si="38"/>
        <v>2872.0747826086954</v>
      </c>
      <c r="FB91" s="19">
        <f t="shared" si="39"/>
        <v>2276.8652173912942</v>
      </c>
      <c r="FC91" s="21">
        <f t="shared" si="40"/>
        <v>0</v>
      </c>
      <c r="FD91" s="19">
        <f t="shared" si="41"/>
        <v>5148.9399999999896</v>
      </c>
      <c r="FE91" s="19">
        <f t="shared" si="42"/>
        <v>2882.5747826086954</v>
      </c>
      <c r="FF91" s="19">
        <f t="shared" si="43"/>
        <v>10.5</v>
      </c>
      <c r="FG91" s="19">
        <f t="shared" si="44"/>
        <v>2893.0747826086954</v>
      </c>
      <c r="FH91" s="19">
        <f t="shared" si="30"/>
        <v>2255.8652173912942</v>
      </c>
      <c r="FI91" s="21">
        <f t="shared" si="45"/>
        <v>0</v>
      </c>
    </row>
    <row r="92" spans="1:165" x14ac:dyDescent="0.25">
      <c r="A92">
        <v>245901</v>
      </c>
      <c r="B92" t="s">
        <v>738</v>
      </c>
      <c r="C92" s="1">
        <v>45313</v>
      </c>
      <c r="D92" s="2">
        <v>45313.684131944443</v>
      </c>
      <c r="E92">
        <v>2024</v>
      </c>
      <c r="F92" t="s">
        <v>1749</v>
      </c>
      <c r="G92">
        <v>1</v>
      </c>
      <c r="H92">
        <v>22</v>
      </c>
      <c r="I92">
        <v>4</v>
      </c>
      <c r="J92">
        <v>2</v>
      </c>
      <c r="K92" t="s">
        <v>124</v>
      </c>
      <c r="L92">
        <v>16</v>
      </c>
      <c r="M92">
        <v>1</v>
      </c>
      <c r="N92">
        <v>1</v>
      </c>
      <c r="O92" s="1">
        <v>45313</v>
      </c>
      <c r="P92" s="2">
        <v>45313.8125</v>
      </c>
      <c r="Q92">
        <v>2024</v>
      </c>
      <c r="R92" t="s">
        <v>1749</v>
      </c>
      <c r="S92">
        <v>1</v>
      </c>
      <c r="T92">
        <v>22</v>
      </c>
      <c r="U92">
        <v>4</v>
      </c>
      <c r="V92">
        <v>2</v>
      </c>
      <c r="W92" t="s">
        <v>124</v>
      </c>
      <c r="X92">
        <v>19</v>
      </c>
      <c r="Y92" s="1">
        <v>45318</v>
      </c>
      <c r="Z92" s="2">
        <v>45318.856944444444</v>
      </c>
      <c r="AA92">
        <v>2024</v>
      </c>
      <c r="AB92" t="s">
        <v>1749</v>
      </c>
      <c r="AC92">
        <v>1</v>
      </c>
      <c r="AD92">
        <v>27</v>
      </c>
      <c r="AE92">
        <v>4</v>
      </c>
      <c r="AF92">
        <v>7</v>
      </c>
      <c r="AG92" t="s">
        <v>126</v>
      </c>
      <c r="AH92">
        <v>20</v>
      </c>
      <c r="AI92" t="s">
        <v>155</v>
      </c>
      <c r="AJ92" t="s">
        <v>128</v>
      </c>
      <c r="AK92" t="s">
        <v>129</v>
      </c>
      <c r="AL92" t="s">
        <v>155</v>
      </c>
      <c r="AM92">
        <v>0</v>
      </c>
      <c r="AN92" t="s">
        <v>131</v>
      </c>
      <c r="AO92" t="s">
        <v>132</v>
      </c>
      <c r="AP92" t="s">
        <v>133</v>
      </c>
      <c r="AQ92">
        <v>0</v>
      </c>
      <c r="AR92">
        <v>0</v>
      </c>
      <c r="AS92">
        <v>0</v>
      </c>
      <c r="AT92" t="s">
        <v>134</v>
      </c>
      <c r="AU92" t="s">
        <v>156</v>
      </c>
      <c r="AV92" t="s">
        <v>157</v>
      </c>
      <c r="AW92" t="s">
        <v>133</v>
      </c>
      <c r="AX92" t="s">
        <v>158</v>
      </c>
      <c r="AY92" t="s">
        <v>159</v>
      </c>
      <c r="AZ92" t="s">
        <v>133</v>
      </c>
      <c r="BA92" t="s">
        <v>139</v>
      </c>
      <c r="BC92">
        <v>4</v>
      </c>
      <c r="BD92">
        <v>2</v>
      </c>
      <c r="BE92">
        <v>2</v>
      </c>
      <c r="BF92">
        <v>0</v>
      </c>
      <c r="BG92">
        <v>144154</v>
      </c>
      <c r="BH92" t="s">
        <v>739</v>
      </c>
      <c r="BI92" t="s">
        <v>740</v>
      </c>
      <c r="BJ92" t="s">
        <v>741</v>
      </c>
      <c r="BK92" s="1">
        <v>33787</v>
      </c>
      <c r="BL92">
        <v>32</v>
      </c>
      <c r="BM92" t="s">
        <v>143</v>
      </c>
      <c r="BN92" t="s">
        <v>139</v>
      </c>
      <c r="BO92" s="3">
        <v>5</v>
      </c>
      <c r="BP92" s="3">
        <v>2</v>
      </c>
      <c r="BQ92">
        <v>0</v>
      </c>
      <c r="BR92" s="3">
        <v>99</v>
      </c>
      <c r="BS92" s="3">
        <v>20</v>
      </c>
      <c r="BT92" s="3">
        <v>25</v>
      </c>
      <c r="BU92" s="3">
        <v>0</v>
      </c>
      <c r="BV92" s="3">
        <v>0</v>
      </c>
      <c r="BW92" t="s">
        <v>144</v>
      </c>
      <c r="BX92">
        <v>0</v>
      </c>
      <c r="BY92">
        <v>0</v>
      </c>
      <c r="BZ92" s="3">
        <v>495</v>
      </c>
      <c r="CA92" s="3">
        <v>297</v>
      </c>
      <c r="CB92">
        <v>0</v>
      </c>
      <c r="CC92">
        <v>39</v>
      </c>
      <c r="CD92">
        <v>39</v>
      </c>
      <c r="CE92">
        <v>125</v>
      </c>
      <c r="CF92">
        <v>100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100</v>
      </c>
      <c r="CQ92" s="3">
        <v>0</v>
      </c>
      <c r="CR92" s="3">
        <v>0</v>
      </c>
      <c r="CS92">
        <v>39.9</v>
      </c>
      <c r="CT92">
        <v>39.9</v>
      </c>
      <c r="CU92" s="3">
        <v>798</v>
      </c>
      <c r="CV92" s="5">
        <v>798</v>
      </c>
      <c r="CW92" s="5">
        <v>798</v>
      </c>
      <c r="CX92" s="5">
        <v>798</v>
      </c>
      <c r="CY92" s="3">
        <v>510</v>
      </c>
      <c r="CZ92" s="3">
        <v>510</v>
      </c>
      <c r="DA92" s="3">
        <v>510</v>
      </c>
      <c r="DB92" s="3">
        <v>510</v>
      </c>
      <c r="DC92">
        <v>798</v>
      </c>
      <c r="DD92">
        <v>39.9</v>
      </c>
      <c r="DE92" s="3">
        <v>288</v>
      </c>
      <c r="DF92" s="3">
        <v>288</v>
      </c>
      <c r="DG92" s="3" t="s">
        <v>139</v>
      </c>
      <c r="DH92" t="s">
        <v>133</v>
      </c>
      <c r="DJ92" s="2">
        <v>1.5</v>
      </c>
      <c r="DK92" t="s">
        <v>133</v>
      </c>
      <c r="DL92">
        <v>96</v>
      </c>
      <c r="DM92">
        <v>2</v>
      </c>
      <c r="DN92" t="s">
        <v>163</v>
      </c>
      <c r="DO92" t="s">
        <v>164</v>
      </c>
      <c r="DP92" t="s">
        <v>165</v>
      </c>
      <c r="DQ92" t="s">
        <v>166</v>
      </c>
      <c r="DR92" t="s">
        <v>167</v>
      </c>
      <c r="DS92" t="s">
        <v>143</v>
      </c>
      <c r="DT92" t="s">
        <v>168</v>
      </c>
      <c r="DU92">
        <v>1</v>
      </c>
      <c r="DV92">
        <v>1</v>
      </c>
      <c r="DW92" t="s">
        <v>742</v>
      </c>
      <c r="DX92" t="s">
        <v>152</v>
      </c>
      <c r="DY92">
        <v>25.231683926713501</v>
      </c>
      <c r="DZ92">
        <v>55.421599469417998</v>
      </c>
      <c r="EA92" t="s">
        <v>742</v>
      </c>
      <c r="EB92" t="s">
        <v>153</v>
      </c>
      <c r="EC92">
        <v>25.109996500000001</v>
      </c>
      <c r="ED92">
        <v>55.369014900000003</v>
      </c>
      <c r="EE92">
        <v>8</v>
      </c>
      <c r="EF92" t="s">
        <v>743</v>
      </c>
      <c r="EI92" s="25">
        <f t="shared" si="25"/>
        <v>297</v>
      </c>
      <c r="EJ92" s="25">
        <f t="shared" si="24"/>
        <v>1</v>
      </c>
      <c r="EK92" s="27">
        <f t="shared" si="46"/>
        <v>297</v>
      </c>
      <c r="EL92" s="21">
        <f t="shared" si="31"/>
        <v>0</v>
      </c>
      <c r="EM92" s="25">
        <f>SUM(BZ92,CB92:CO92)</f>
        <v>798</v>
      </c>
      <c r="EN92" s="21">
        <f>EM92-CU92</f>
        <v>0</v>
      </c>
      <c r="EO92" s="25">
        <f t="shared" si="32"/>
        <v>798</v>
      </c>
      <c r="EP92" s="21">
        <f t="shared" si="33"/>
        <v>0</v>
      </c>
      <c r="EQ92" s="21" t="str">
        <f t="shared" si="26"/>
        <v>okay</v>
      </c>
      <c r="ER92" s="3">
        <f t="shared" si="34"/>
        <v>144</v>
      </c>
      <c r="ES92" s="3">
        <f t="shared" si="27"/>
        <v>2</v>
      </c>
      <c r="ET92" s="3">
        <f t="shared" si="35"/>
        <v>288</v>
      </c>
      <c r="EU92" s="3">
        <f t="shared" si="28"/>
        <v>0</v>
      </c>
      <c r="EV92" s="3">
        <f t="shared" si="36"/>
        <v>288</v>
      </c>
      <c r="EW92" s="21">
        <f t="shared" si="37"/>
        <v>0</v>
      </c>
      <c r="EX92" s="19">
        <f t="shared" si="29"/>
        <v>798</v>
      </c>
      <c r="EY92" s="19">
        <f>ET92</f>
        <v>288</v>
      </c>
      <c r="EZ92" s="19">
        <f>EU92</f>
        <v>0</v>
      </c>
      <c r="FA92" s="19">
        <f t="shared" si="38"/>
        <v>288</v>
      </c>
      <c r="FB92" s="19">
        <f t="shared" si="39"/>
        <v>510</v>
      </c>
      <c r="FC92" s="21">
        <f t="shared" si="40"/>
        <v>0</v>
      </c>
      <c r="FD92" s="19">
        <f t="shared" si="41"/>
        <v>798</v>
      </c>
      <c r="FE92" s="19">
        <f t="shared" si="42"/>
        <v>288</v>
      </c>
      <c r="FF92" s="19">
        <f t="shared" si="43"/>
        <v>0</v>
      </c>
      <c r="FG92" s="19">
        <f t="shared" si="44"/>
        <v>288</v>
      </c>
      <c r="FH92" s="19">
        <f t="shared" si="30"/>
        <v>510</v>
      </c>
      <c r="FI92" s="21">
        <f t="shared" si="45"/>
        <v>0</v>
      </c>
    </row>
    <row r="93" spans="1:165" x14ac:dyDescent="0.25">
      <c r="A93" s="29">
        <v>245979</v>
      </c>
      <c r="B93" s="29" t="s">
        <v>744</v>
      </c>
      <c r="C93" s="30">
        <v>45313</v>
      </c>
      <c r="D93" s="31">
        <v>45313.895069444443</v>
      </c>
      <c r="E93" s="29">
        <v>2024</v>
      </c>
      <c r="F93" s="29" t="s">
        <v>1749</v>
      </c>
      <c r="G93" s="29">
        <v>1</v>
      </c>
      <c r="H93" s="29">
        <v>22</v>
      </c>
      <c r="I93" s="29">
        <v>4</v>
      </c>
      <c r="J93" s="29">
        <v>2</v>
      </c>
      <c r="K93" s="29" t="s">
        <v>124</v>
      </c>
      <c r="L93" s="29">
        <v>21</v>
      </c>
      <c r="M93" s="29">
        <v>1</v>
      </c>
      <c r="N93" s="29">
        <v>1</v>
      </c>
      <c r="O93" s="30">
        <v>45314</v>
      </c>
      <c r="P93" s="31">
        <v>45314.375694444447</v>
      </c>
      <c r="Q93" s="29">
        <v>2024</v>
      </c>
      <c r="R93" s="29" t="s">
        <v>1749</v>
      </c>
      <c r="S93" s="29">
        <v>1</v>
      </c>
      <c r="T93" s="29">
        <v>23</v>
      </c>
      <c r="U93" s="29">
        <v>4</v>
      </c>
      <c r="V93" s="29">
        <v>3</v>
      </c>
      <c r="W93" s="29" t="s">
        <v>171</v>
      </c>
      <c r="X93" s="29">
        <v>9</v>
      </c>
      <c r="Y93" s="30">
        <v>45316</v>
      </c>
      <c r="Z93" s="31">
        <v>45316.375</v>
      </c>
      <c r="AA93" s="29">
        <v>2024</v>
      </c>
      <c r="AB93" s="29" t="s">
        <v>1749</v>
      </c>
      <c r="AC93" s="29">
        <v>1</v>
      </c>
      <c r="AD93" s="29">
        <v>25</v>
      </c>
      <c r="AE93" s="29">
        <v>4</v>
      </c>
      <c r="AF93" s="29">
        <v>5</v>
      </c>
      <c r="AG93" s="29" t="s">
        <v>125</v>
      </c>
      <c r="AH93" s="29">
        <v>9</v>
      </c>
      <c r="AI93" s="29" t="s">
        <v>127</v>
      </c>
      <c r="AJ93" s="29" t="s">
        <v>128</v>
      </c>
      <c r="AK93" s="29" t="s">
        <v>129</v>
      </c>
      <c r="AL93" s="29" t="s">
        <v>173</v>
      </c>
      <c r="AM93" s="29">
        <v>1</v>
      </c>
      <c r="AN93" s="29" t="s">
        <v>131</v>
      </c>
      <c r="AO93" s="29" t="s">
        <v>132</v>
      </c>
      <c r="AP93" s="29" t="s">
        <v>133</v>
      </c>
      <c r="AQ93" s="29">
        <v>0</v>
      </c>
      <c r="AR93" s="29">
        <v>0</v>
      </c>
      <c r="AS93" s="29">
        <v>0</v>
      </c>
      <c r="AT93" s="29" t="s">
        <v>134</v>
      </c>
      <c r="AU93" s="29" t="s">
        <v>156</v>
      </c>
      <c r="AV93" s="29" t="s">
        <v>157</v>
      </c>
      <c r="AW93" s="29" t="s">
        <v>133</v>
      </c>
      <c r="AX93" s="29" t="s">
        <v>158</v>
      </c>
      <c r="AY93" s="29" t="s">
        <v>159</v>
      </c>
      <c r="AZ93" s="29" t="s">
        <v>133</v>
      </c>
      <c r="BA93" s="29" t="s">
        <v>139</v>
      </c>
      <c r="BB93" s="29"/>
      <c r="BC93" s="29">
        <v>6</v>
      </c>
      <c r="BD93" s="29">
        <v>0</v>
      </c>
      <c r="BE93" s="29">
        <v>6</v>
      </c>
      <c r="BF93" s="29">
        <v>0</v>
      </c>
      <c r="BG93" s="29">
        <v>539382</v>
      </c>
      <c r="BH93" s="29" t="s">
        <v>160</v>
      </c>
      <c r="BI93" s="29" t="s">
        <v>161</v>
      </c>
      <c r="BJ93" s="29" t="s">
        <v>162</v>
      </c>
      <c r="BK93" s="30">
        <v>33787</v>
      </c>
      <c r="BL93" s="29">
        <v>32</v>
      </c>
      <c r="BM93" s="29" t="s">
        <v>143</v>
      </c>
      <c r="BN93" s="29" t="s">
        <v>139</v>
      </c>
      <c r="BO93" s="32">
        <v>2</v>
      </c>
      <c r="BP93" s="32">
        <v>1</v>
      </c>
      <c r="BQ93" s="29">
        <v>0</v>
      </c>
      <c r="BR93" s="32">
        <v>119</v>
      </c>
      <c r="BS93" s="32">
        <v>0</v>
      </c>
      <c r="BT93" s="32">
        <v>25</v>
      </c>
      <c r="BU93" s="32">
        <v>0</v>
      </c>
      <c r="BV93" s="32">
        <v>0</v>
      </c>
      <c r="BW93" s="29" t="s">
        <v>144</v>
      </c>
      <c r="BX93" s="29">
        <v>0</v>
      </c>
      <c r="BY93" s="29">
        <v>0</v>
      </c>
      <c r="BZ93" s="32">
        <v>238</v>
      </c>
      <c r="CA93" s="32">
        <v>119</v>
      </c>
      <c r="CB93" s="29">
        <v>0</v>
      </c>
      <c r="CC93" s="29">
        <v>39</v>
      </c>
      <c r="CD93" s="29">
        <v>39</v>
      </c>
      <c r="CE93" s="29">
        <v>50</v>
      </c>
      <c r="CF93" s="29">
        <v>0</v>
      </c>
      <c r="CG93" s="29">
        <v>0</v>
      </c>
      <c r="CH93" s="29">
        <v>0</v>
      </c>
      <c r="CI93" s="29">
        <v>0</v>
      </c>
      <c r="CJ93" s="29">
        <v>0</v>
      </c>
      <c r="CK93" s="29">
        <v>0</v>
      </c>
      <c r="CL93" s="29">
        <v>0</v>
      </c>
      <c r="CM93" s="29">
        <v>0</v>
      </c>
      <c r="CN93" s="29">
        <v>0</v>
      </c>
      <c r="CO93" s="29">
        <v>0</v>
      </c>
      <c r="CP93" s="29">
        <v>0</v>
      </c>
      <c r="CQ93" s="32">
        <v>0</v>
      </c>
      <c r="CR93" s="32">
        <v>0</v>
      </c>
      <c r="CS93" s="29">
        <v>18.3</v>
      </c>
      <c r="CT93" s="29">
        <v>320.7</v>
      </c>
      <c r="CU93" s="32">
        <v>366</v>
      </c>
      <c r="CV93" s="32">
        <v>366</v>
      </c>
      <c r="CW93" s="32">
        <v>366</v>
      </c>
      <c r="CX93" s="32">
        <v>366</v>
      </c>
      <c r="CY93" s="32">
        <v>222</v>
      </c>
      <c r="CZ93" s="32">
        <v>222</v>
      </c>
      <c r="DA93" s="32">
        <v>222</v>
      </c>
      <c r="DB93" s="32">
        <v>222</v>
      </c>
      <c r="DC93" s="29">
        <v>366</v>
      </c>
      <c r="DD93" s="29">
        <v>320.7</v>
      </c>
      <c r="DE93" s="32">
        <v>144</v>
      </c>
      <c r="DF93" s="32">
        <v>144</v>
      </c>
      <c r="DG93" s="32" t="s">
        <v>139</v>
      </c>
      <c r="DH93" s="29" t="s">
        <v>133</v>
      </c>
      <c r="DI93" s="29"/>
      <c r="DJ93" s="31">
        <v>1.5</v>
      </c>
      <c r="DK93" s="29" t="s">
        <v>133</v>
      </c>
      <c r="DL93" s="29">
        <v>101</v>
      </c>
      <c r="DM93" s="29">
        <v>2</v>
      </c>
      <c r="DN93" s="29" t="s">
        <v>191</v>
      </c>
      <c r="DO93" s="29" t="s">
        <v>503</v>
      </c>
      <c r="DP93" s="29" t="s">
        <v>193</v>
      </c>
      <c r="DQ93" s="29" t="s">
        <v>194</v>
      </c>
      <c r="DR93" s="29" t="s">
        <v>745</v>
      </c>
      <c r="DS93" s="29" t="s">
        <v>143</v>
      </c>
      <c r="DT93" s="29" t="s">
        <v>168</v>
      </c>
      <c r="DU93" s="29">
        <v>1</v>
      </c>
      <c r="DV93" s="29">
        <v>1</v>
      </c>
      <c r="DW93" s="29" t="s">
        <v>169</v>
      </c>
      <c r="DX93" s="29" t="s">
        <v>152</v>
      </c>
      <c r="DY93" s="29">
        <v>25.0284812161639</v>
      </c>
      <c r="DZ93" s="29">
        <v>55.140264183282802</v>
      </c>
      <c r="EA93" s="29" t="s">
        <v>169</v>
      </c>
      <c r="EB93" s="29" t="s">
        <v>153</v>
      </c>
      <c r="EC93" s="29">
        <v>25.028472102376799</v>
      </c>
      <c r="ED93" s="29">
        <v>55.140260159969301</v>
      </c>
      <c r="EE93" s="29">
        <v>7</v>
      </c>
      <c r="EF93" s="29" t="s">
        <v>133</v>
      </c>
      <c r="EG93" s="29"/>
      <c r="EH93" s="29" t="s">
        <v>1744</v>
      </c>
      <c r="EI93" s="33">
        <f t="shared" si="25"/>
        <v>119</v>
      </c>
      <c r="EJ93" s="33">
        <f t="shared" si="24"/>
        <v>1</v>
      </c>
      <c r="EK93" s="34">
        <f t="shared" si="46"/>
        <v>119</v>
      </c>
      <c r="EL93" s="35">
        <f t="shared" si="31"/>
        <v>0</v>
      </c>
      <c r="EM93" s="33">
        <f>SUM(BZ93,CB93:CO93)</f>
        <v>366</v>
      </c>
      <c r="EN93" s="35">
        <f>EM93-CU93</f>
        <v>0</v>
      </c>
      <c r="EO93" s="33">
        <f t="shared" si="32"/>
        <v>366</v>
      </c>
      <c r="EP93" s="35">
        <f t="shared" si="33"/>
        <v>0</v>
      </c>
      <c r="EQ93" s="36" t="str">
        <f>IF(AND(DG93="no",DE93=0),"okay",IF(AND(DG93="yes",DE93&gt;0),"okay","wrong"))</f>
        <v>okay</v>
      </c>
      <c r="ER93" s="32">
        <f t="shared" si="34"/>
        <v>144</v>
      </c>
      <c r="ES93" s="32">
        <f t="shared" si="27"/>
        <v>1</v>
      </c>
      <c r="ET93" s="32">
        <f t="shared" si="35"/>
        <v>144</v>
      </c>
      <c r="EU93" s="32">
        <f t="shared" si="28"/>
        <v>0</v>
      </c>
      <c r="EV93" s="32">
        <f t="shared" si="36"/>
        <v>144</v>
      </c>
      <c r="EW93" s="35">
        <f t="shared" si="37"/>
        <v>0</v>
      </c>
      <c r="EX93" s="35">
        <f t="shared" si="29"/>
        <v>366</v>
      </c>
      <c r="EY93" s="35">
        <f>ET93</f>
        <v>144</v>
      </c>
      <c r="EZ93" s="35">
        <f>EU93</f>
        <v>0</v>
      </c>
      <c r="FA93" s="35">
        <f t="shared" si="38"/>
        <v>144</v>
      </c>
      <c r="FB93" s="35">
        <f t="shared" si="39"/>
        <v>222</v>
      </c>
      <c r="FC93" s="35">
        <f t="shared" si="40"/>
        <v>0</v>
      </c>
      <c r="FD93" s="35">
        <f t="shared" si="41"/>
        <v>366</v>
      </c>
      <c r="FE93" s="35">
        <f t="shared" si="42"/>
        <v>144</v>
      </c>
      <c r="FF93" s="35">
        <f t="shared" si="43"/>
        <v>0</v>
      </c>
      <c r="FG93" s="35">
        <f t="shared" si="44"/>
        <v>144</v>
      </c>
      <c r="FH93" s="35">
        <f t="shared" si="30"/>
        <v>222</v>
      </c>
      <c r="FI93" s="35">
        <f t="shared" si="45"/>
        <v>0</v>
      </c>
    </row>
    <row r="94" spans="1:165" x14ac:dyDescent="0.25">
      <c r="A94">
        <v>246183</v>
      </c>
      <c r="B94" t="s">
        <v>746</v>
      </c>
      <c r="C94" s="1">
        <v>45314</v>
      </c>
      <c r="D94" s="2">
        <v>45314.953020833331</v>
      </c>
      <c r="E94">
        <v>2024</v>
      </c>
      <c r="F94" t="s">
        <v>1749</v>
      </c>
      <c r="G94">
        <v>1</v>
      </c>
      <c r="H94">
        <v>23</v>
      </c>
      <c r="I94">
        <v>4</v>
      </c>
      <c r="J94">
        <v>3</v>
      </c>
      <c r="K94" t="s">
        <v>171</v>
      </c>
      <c r="L94">
        <v>22</v>
      </c>
      <c r="M94">
        <v>1</v>
      </c>
      <c r="N94">
        <v>1</v>
      </c>
      <c r="O94" s="1">
        <v>45315</v>
      </c>
      <c r="P94" s="2">
        <v>45315.626388888886</v>
      </c>
      <c r="Q94">
        <v>2024</v>
      </c>
      <c r="R94" t="s">
        <v>1749</v>
      </c>
      <c r="S94">
        <v>1</v>
      </c>
      <c r="T94">
        <v>24</v>
      </c>
      <c r="U94">
        <v>4</v>
      </c>
      <c r="V94">
        <v>4</v>
      </c>
      <c r="W94" t="s">
        <v>226</v>
      </c>
      <c r="X94">
        <v>15</v>
      </c>
      <c r="Y94" s="1">
        <v>45322</v>
      </c>
      <c r="Z94" s="2">
        <v>45322.774305555555</v>
      </c>
      <c r="AA94">
        <v>2024</v>
      </c>
      <c r="AB94" t="s">
        <v>1749</v>
      </c>
      <c r="AC94">
        <v>1</v>
      </c>
      <c r="AD94">
        <v>31</v>
      </c>
      <c r="AE94">
        <v>5</v>
      </c>
      <c r="AF94">
        <v>4</v>
      </c>
      <c r="AG94" t="s">
        <v>226</v>
      </c>
      <c r="AH94">
        <v>18</v>
      </c>
      <c r="AI94" t="s">
        <v>127</v>
      </c>
      <c r="AJ94" t="s">
        <v>128</v>
      </c>
      <c r="AK94" t="s">
        <v>129</v>
      </c>
      <c r="AL94" t="s">
        <v>173</v>
      </c>
      <c r="AM94">
        <v>1</v>
      </c>
      <c r="AN94" t="s">
        <v>131</v>
      </c>
      <c r="AO94" t="s">
        <v>132</v>
      </c>
      <c r="AP94" t="s">
        <v>133</v>
      </c>
      <c r="AQ94">
        <v>0</v>
      </c>
      <c r="AR94">
        <v>0</v>
      </c>
      <c r="AS94">
        <v>0</v>
      </c>
      <c r="AT94" t="s">
        <v>134</v>
      </c>
      <c r="AU94" t="s">
        <v>205</v>
      </c>
      <c r="AV94" t="s">
        <v>157</v>
      </c>
      <c r="AW94" t="s">
        <v>133</v>
      </c>
      <c r="AX94" t="s">
        <v>158</v>
      </c>
      <c r="AY94" t="s">
        <v>159</v>
      </c>
      <c r="AZ94" t="s">
        <v>133</v>
      </c>
      <c r="BA94" t="s">
        <v>146</v>
      </c>
      <c r="BC94">
        <v>1</v>
      </c>
      <c r="BD94">
        <v>0</v>
      </c>
      <c r="BE94">
        <v>1</v>
      </c>
      <c r="BF94">
        <v>0</v>
      </c>
      <c r="BG94">
        <v>555247</v>
      </c>
      <c r="BH94" t="s">
        <v>747</v>
      </c>
      <c r="BI94" t="s">
        <v>748</v>
      </c>
      <c r="BJ94" t="s">
        <v>749</v>
      </c>
      <c r="BK94" s="1">
        <v>33787</v>
      </c>
      <c r="BL94">
        <v>32</v>
      </c>
      <c r="BM94" t="s">
        <v>143</v>
      </c>
      <c r="BN94" t="s">
        <v>139</v>
      </c>
      <c r="BO94" s="3">
        <v>7</v>
      </c>
      <c r="BP94" s="3">
        <v>0</v>
      </c>
      <c r="BQ94">
        <v>0</v>
      </c>
      <c r="BR94" s="3">
        <v>121.28</v>
      </c>
      <c r="BS94" s="3">
        <v>17</v>
      </c>
      <c r="BT94" s="3">
        <v>3.5714285714285698</v>
      </c>
      <c r="BU94" s="3">
        <v>15</v>
      </c>
      <c r="BV94" s="3">
        <v>0</v>
      </c>
      <c r="BW94" t="s">
        <v>144</v>
      </c>
      <c r="BX94">
        <v>0</v>
      </c>
      <c r="BY94">
        <v>0</v>
      </c>
      <c r="BZ94" s="3">
        <v>848.96</v>
      </c>
      <c r="CA94" s="3">
        <v>848.95999145507801</v>
      </c>
      <c r="CB94">
        <v>0</v>
      </c>
      <c r="CC94">
        <v>44.85</v>
      </c>
      <c r="CD94">
        <v>39</v>
      </c>
      <c r="CE94">
        <v>25</v>
      </c>
      <c r="CF94">
        <v>119</v>
      </c>
      <c r="CG94">
        <v>105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119</v>
      </c>
      <c r="CQ94" s="3">
        <v>0</v>
      </c>
      <c r="CR94" s="3">
        <v>0</v>
      </c>
      <c r="CS94">
        <v>59.09</v>
      </c>
      <c r="CT94">
        <v>59.09</v>
      </c>
      <c r="CU94" s="3">
        <v>1181.81</v>
      </c>
      <c r="CV94" s="5">
        <v>1181.81</v>
      </c>
      <c r="CW94" s="5">
        <v>1181.81</v>
      </c>
      <c r="CX94" s="5">
        <v>1181.81</v>
      </c>
      <c r="CY94" s="3">
        <v>1181.81</v>
      </c>
      <c r="CZ94" s="3">
        <v>1181.81</v>
      </c>
      <c r="DA94" s="3">
        <v>1181.81</v>
      </c>
      <c r="DB94" s="3">
        <v>1181.81</v>
      </c>
      <c r="DC94">
        <v>1181.81</v>
      </c>
      <c r="DD94">
        <v>59.09</v>
      </c>
      <c r="DE94" s="3">
        <v>0</v>
      </c>
      <c r="DF94" s="3">
        <v>0</v>
      </c>
      <c r="DG94" s="3" t="s">
        <v>146</v>
      </c>
      <c r="DH94" t="s">
        <v>133</v>
      </c>
      <c r="DJ94" s="2">
        <v>1.5</v>
      </c>
      <c r="DK94" t="s">
        <v>133</v>
      </c>
      <c r="DL94">
        <v>276</v>
      </c>
      <c r="DM94">
        <v>3</v>
      </c>
      <c r="DN94" t="s">
        <v>191</v>
      </c>
      <c r="DO94" t="s">
        <v>469</v>
      </c>
      <c r="DP94" t="s">
        <v>750</v>
      </c>
      <c r="DQ94" t="s">
        <v>442</v>
      </c>
      <c r="DR94" t="s">
        <v>167</v>
      </c>
      <c r="DS94" t="s">
        <v>143</v>
      </c>
      <c r="DT94" t="s">
        <v>506</v>
      </c>
      <c r="DU94">
        <v>1</v>
      </c>
      <c r="DV94">
        <v>3</v>
      </c>
      <c r="DW94" t="s">
        <v>751</v>
      </c>
      <c r="DX94" t="s">
        <v>152</v>
      </c>
      <c r="DY94">
        <v>25.354582033105</v>
      </c>
      <c r="DZ94">
        <v>55.387138724327002</v>
      </c>
      <c r="EA94" t="s">
        <v>751</v>
      </c>
      <c r="EB94" t="s">
        <v>153</v>
      </c>
      <c r="EC94">
        <v>25.354554158880902</v>
      </c>
      <c r="ED94">
        <v>55.387135706841903</v>
      </c>
      <c r="EE94" t="s">
        <v>133</v>
      </c>
      <c r="EF94" t="s">
        <v>133</v>
      </c>
      <c r="EI94" s="25">
        <f t="shared" si="25"/>
        <v>848.96</v>
      </c>
      <c r="EJ94" s="25">
        <f t="shared" si="24"/>
        <v>1</v>
      </c>
      <c r="EK94" s="27">
        <f t="shared" si="46"/>
        <v>848.96</v>
      </c>
      <c r="EL94" s="21">
        <f t="shared" si="31"/>
        <v>8.5449220250666258E-6</v>
      </c>
      <c r="EM94" s="25">
        <f>SUM(BZ94,CB94:CO94)</f>
        <v>1181.81</v>
      </c>
      <c r="EN94" s="21">
        <f>EM94-CU94</f>
        <v>0</v>
      </c>
      <c r="EO94" s="25">
        <f t="shared" si="32"/>
        <v>1181.81</v>
      </c>
      <c r="EP94" s="21">
        <f t="shared" si="33"/>
        <v>0</v>
      </c>
      <c r="EQ94" s="21" t="str">
        <f t="shared" si="26"/>
        <v>okay</v>
      </c>
      <c r="ER94" s="3">
        <f t="shared" si="34"/>
        <v>156.85142857142858</v>
      </c>
      <c r="ES94" s="3">
        <f t="shared" si="27"/>
        <v>0</v>
      </c>
      <c r="ET94" s="3">
        <f t="shared" si="35"/>
        <v>0</v>
      </c>
      <c r="EU94" s="3">
        <f t="shared" si="28"/>
        <v>0</v>
      </c>
      <c r="EV94" s="3">
        <f t="shared" si="36"/>
        <v>0</v>
      </c>
      <c r="EW94" s="21">
        <f t="shared" si="37"/>
        <v>0</v>
      </c>
      <c r="EX94" s="19">
        <f t="shared" si="29"/>
        <v>1181.81</v>
      </c>
      <c r="EY94" s="19">
        <f>ET94</f>
        <v>0</v>
      </c>
      <c r="EZ94" s="19">
        <f>EU94</f>
        <v>0</v>
      </c>
      <c r="FA94" s="19">
        <f t="shared" si="38"/>
        <v>0</v>
      </c>
      <c r="FB94" s="19">
        <f t="shared" si="39"/>
        <v>1181.81</v>
      </c>
      <c r="FC94" s="21">
        <f t="shared" si="40"/>
        <v>0</v>
      </c>
      <c r="FD94" s="19">
        <f t="shared" si="41"/>
        <v>1181.81</v>
      </c>
      <c r="FE94" s="19">
        <f t="shared" si="42"/>
        <v>0</v>
      </c>
      <c r="FF94" s="19">
        <f t="shared" si="43"/>
        <v>0</v>
      </c>
      <c r="FG94" s="19">
        <f t="shared" si="44"/>
        <v>0</v>
      </c>
      <c r="FH94" s="19">
        <f t="shared" si="30"/>
        <v>1181.81</v>
      </c>
      <c r="FI94" s="21">
        <f t="shared" si="45"/>
        <v>0</v>
      </c>
    </row>
    <row r="95" spans="1:165" x14ac:dyDescent="0.25">
      <c r="A95">
        <v>246253</v>
      </c>
      <c r="B95" t="s">
        <v>752</v>
      </c>
      <c r="C95" s="1">
        <v>45315</v>
      </c>
      <c r="D95" s="2">
        <v>45315.488842592589</v>
      </c>
      <c r="E95">
        <v>2024</v>
      </c>
      <c r="F95" t="s">
        <v>1749</v>
      </c>
      <c r="G95">
        <v>1</v>
      </c>
      <c r="H95">
        <v>24</v>
      </c>
      <c r="I95">
        <v>4</v>
      </c>
      <c r="J95">
        <v>4</v>
      </c>
      <c r="K95" t="s">
        <v>226</v>
      </c>
      <c r="L95">
        <v>11</v>
      </c>
      <c r="M95">
        <v>1</v>
      </c>
      <c r="N95">
        <v>1</v>
      </c>
      <c r="O95" s="1">
        <v>45315</v>
      </c>
      <c r="P95" s="2">
        <v>45315.5625</v>
      </c>
      <c r="Q95">
        <v>2024</v>
      </c>
      <c r="R95" t="s">
        <v>1749</v>
      </c>
      <c r="S95">
        <v>1</v>
      </c>
      <c r="T95">
        <v>24</v>
      </c>
      <c r="U95">
        <v>4</v>
      </c>
      <c r="V95">
        <v>4</v>
      </c>
      <c r="W95" t="s">
        <v>226</v>
      </c>
      <c r="X95">
        <v>13</v>
      </c>
      <c r="Y95" s="1">
        <v>45321</v>
      </c>
      <c r="Z95" s="2">
        <v>45321.510416666664</v>
      </c>
      <c r="AA95">
        <v>2024</v>
      </c>
      <c r="AB95" t="s">
        <v>1749</v>
      </c>
      <c r="AC95">
        <v>1</v>
      </c>
      <c r="AD95">
        <v>30</v>
      </c>
      <c r="AE95">
        <v>5</v>
      </c>
      <c r="AF95">
        <v>3</v>
      </c>
      <c r="AG95" t="s">
        <v>171</v>
      </c>
      <c r="AH95">
        <v>12</v>
      </c>
      <c r="AI95" t="s">
        <v>155</v>
      </c>
      <c r="AJ95" t="s">
        <v>128</v>
      </c>
      <c r="AK95" t="s">
        <v>129</v>
      </c>
      <c r="AL95" t="s">
        <v>155</v>
      </c>
      <c r="AM95">
        <v>0</v>
      </c>
      <c r="AN95" t="s">
        <v>131</v>
      </c>
      <c r="AO95" t="s">
        <v>132</v>
      </c>
      <c r="AP95" t="s">
        <v>133</v>
      </c>
      <c r="AQ95">
        <v>0</v>
      </c>
      <c r="AR95">
        <v>0</v>
      </c>
      <c r="AS95">
        <v>0</v>
      </c>
      <c r="AT95" t="s">
        <v>134</v>
      </c>
      <c r="AU95" t="s">
        <v>156</v>
      </c>
      <c r="AV95" t="s">
        <v>157</v>
      </c>
      <c r="AW95" t="s">
        <v>133</v>
      </c>
      <c r="AX95" t="s">
        <v>158</v>
      </c>
      <c r="AY95" t="s">
        <v>159</v>
      </c>
      <c r="AZ95" t="s">
        <v>133</v>
      </c>
      <c r="BA95" t="s">
        <v>139</v>
      </c>
      <c r="BC95">
        <v>7</v>
      </c>
      <c r="BD95">
        <v>0</v>
      </c>
      <c r="BE95">
        <v>7</v>
      </c>
      <c r="BF95">
        <v>0</v>
      </c>
      <c r="BG95">
        <v>38031</v>
      </c>
      <c r="BH95" t="s">
        <v>753</v>
      </c>
      <c r="BI95" t="s">
        <v>754</v>
      </c>
      <c r="BJ95" t="s">
        <v>755</v>
      </c>
      <c r="BK95" s="1">
        <v>33787</v>
      </c>
      <c r="BL95">
        <v>32</v>
      </c>
      <c r="BM95" t="s">
        <v>143</v>
      </c>
      <c r="BN95" t="s">
        <v>139</v>
      </c>
      <c r="BO95" s="3">
        <v>6</v>
      </c>
      <c r="BP95" s="3">
        <v>0</v>
      </c>
      <c r="BQ95">
        <v>0</v>
      </c>
      <c r="BR95" s="3">
        <v>99</v>
      </c>
      <c r="BS95" s="3">
        <v>0</v>
      </c>
      <c r="BT95" s="3">
        <v>25</v>
      </c>
      <c r="BU95" s="3">
        <v>0</v>
      </c>
      <c r="BV95" s="3">
        <v>0</v>
      </c>
      <c r="BW95" t="s">
        <v>144</v>
      </c>
      <c r="BX95">
        <v>0</v>
      </c>
      <c r="BY95">
        <v>0</v>
      </c>
      <c r="BZ95" s="3">
        <v>594</v>
      </c>
      <c r="CA95" s="3">
        <v>594</v>
      </c>
      <c r="CB95">
        <v>0</v>
      </c>
      <c r="CC95">
        <v>48.75</v>
      </c>
      <c r="CD95">
        <v>39</v>
      </c>
      <c r="CE95">
        <v>150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99</v>
      </c>
      <c r="CO95">
        <v>0</v>
      </c>
      <c r="CP95">
        <v>0</v>
      </c>
      <c r="CQ95" s="3">
        <v>0</v>
      </c>
      <c r="CR95" s="3">
        <v>0</v>
      </c>
      <c r="CS95">
        <v>46.54</v>
      </c>
      <c r="CT95">
        <v>46.54</v>
      </c>
      <c r="CU95" s="3">
        <v>930.75</v>
      </c>
      <c r="CV95" s="5">
        <v>930.75</v>
      </c>
      <c r="CW95" s="5">
        <v>930.75</v>
      </c>
      <c r="CX95" s="5">
        <v>930.75</v>
      </c>
      <c r="CY95" s="3">
        <v>930.75</v>
      </c>
      <c r="CZ95" s="3">
        <v>930.75</v>
      </c>
      <c r="DA95" s="3">
        <v>930.75</v>
      </c>
      <c r="DB95" s="3">
        <v>930.75</v>
      </c>
      <c r="DC95">
        <v>930.75</v>
      </c>
      <c r="DD95">
        <v>46.54</v>
      </c>
      <c r="DE95" s="3">
        <v>0</v>
      </c>
      <c r="DF95" s="3">
        <v>0</v>
      </c>
      <c r="DG95" s="3" t="s">
        <v>146</v>
      </c>
      <c r="DH95" t="s">
        <v>133</v>
      </c>
      <c r="DJ95" s="2">
        <v>1.5</v>
      </c>
      <c r="DK95" t="s">
        <v>133</v>
      </c>
      <c r="DL95">
        <v>294</v>
      </c>
      <c r="DM95">
        <v>2</v>
      </c>
      <c r="DN95" t="s">
        <v>191</v>
      </c>
      <c r="DO95" t="s">
        <v>756</v>
      </c>
      <c r="DP95" t="s">
        <v>357</v>
      </c>
      <c r="DQ95" t="s">
        <v>358</v>
      </c>
      <c r="DR95" t="s">
        <v>167</v>
      </c>
      <c r="DS95" t="s">
        <v>143</v>
      </c>
      <c r="DT95" t="s">
        <v>150</v>
      </c>
      <c r="DU95">
        <v>1</v>
      </c>
      <c r="DV95">
        <v>2</v>
      </c>
      <c r="DW95" t="s">
        <v>757</v>
      </c>
      <c r="DX95" t="s">
        <v>152</v>
      </c>
      <c r="DY95">
        <v>24.424462338903702</v>
      </c>
      <c r="DZ95">
        <v>54.473108276724801</v>
      </c>
      <c r="EA95" t="s">
        <v>758</v>
      </c>
      <c r="EB95" t="s">
        <v>153</v>
      </c>
      <c r="EC95">
        <v>25.300717200000001</v>
      </c>
      <c r="ED95">
        <v>55.303931599999999</v>
      </c>
      <c r="EE95">
        <v>9</v>
      </c>
      <c r="EF95" t="s">
        <v>133</v>
      </c>
      <c r="EI95" s="25">
        <f t="shared" si="25"/>
        <v>594</v>
      </c>
      <c r="EJ95" s="25">
        <f t="shared" si="24"/>
        <v>1</v>
      </c>
      <c r="EK95" s="27">
        <f t="shared" si="46"/>
        <v>594</v>
      </c>
      <c r="EL95" s="21">
        <f t="shared" si="31"/>
        <v>0</v>
      </c>
      <c r="EM95" s="25">
        <f>SUM(BZ95,CB95:CO95)</f>
        <v>930.75</v>
      </c>
      <c r="EN95" s="21">
        <f>EM95-CU95</f>
        <v>0</v>
      </c>
      <c r="EO95" s="25">
        <f t="shared" si="32"/>
        <v>930.75</v>
      </c>
      <c r="EP95" s="21">
        <f t="shared" si="33"/>
        <v>0</v>
      </c>
      <c r="EQ95" s="21" t="str">
        <f t="shared" si="26"/>
        <v>okay</v>
      </c>
      <c r="ER95" s="3">
        <f t="shared" si="34"/>
        <v>124</v>
      </c>
      <c r="ES95" s="3">
        <f t="shared" si="27"/>
        <v>0</v>
      </c>
      <c r="ET95" s="3">
        <f t="shared" si="35"/>
        <v>0</v>
      </c>
      <c r="EU95" s="3">
        <f t="shared" si="28"/>
        <v>0</v>
      </c>
      <c r="EV95" s="3">
        <f t="shared" si="36"/>
        <v>0</v>
      </c>
      <c r="EW95" s="21">
        <f t="shared" si="37"/>
        <v>0</v>
      </c>
      <c r="EX95" s="19">
        <f t="shared" si="29"/>
        <v>930.75</v>
      </c>
      <c r="EY95" s="19">
        <f>ET95</f>
        <v>0</v>
      </c>
      <c r="EZ95" s="19">
        <f>EU95</f>
        <v>0</v>
      </c>
      <c r="FA95" s="19">
        <f t="shared" si="38"/>
        <v>0</v>
      </c>
      <c r="FB95" s="19">
        <f t="shared" si="39"/>
        <v>930.75</v>
      </c>
      <c r="FC95" s="21">
        <f t="shared" si="40"/>
        <v>0</v>
      </c>
      <c r="FD95" s="19">
        <f t="shared" si="41"/>
        <v>930.75</v>
      </c>
      <c r="FE95" s="19">
        <f t="shared" si="42"/>
        <v>0</v>
      </c>
      <c r="FF95" s="19">
        <f t="shared" si="43"/>
        <v>0</v>
      </c>
      <c r="FG95" s="19">
        <f t="shared" si="44"/>
        <v>0</v>
      </c>
      <c r="FH95" s="19">
        <f t="shared" si="30"/>
        <v>930.75</v>
      </c>
      <c r="FI95" s="21">
        <f t="shared" si="45"/>
        <v>0</v>
      </c>
    </row>
    <row r="96" spans="1:165" x14ac:dyDescent="0.25">
      <c r="A96">
        <v>246333</v>
      </c>
      <c r="B96" t="s">
        <v>759</v>
      </c>
      <c r="C96" s="1">
        <v>45315</v>
      </c>
      <c r="D96" s="2">
        <v>45315.661377314813</v>
      </c>
      <c r="E96">
        <v>2024</v>
      </c>
      <c r="F96" t="s">
        <v>1749</v>
      </c>
      <c r="G96">
        <v>1</v>
      </c>
      <c r="H96">
        <v>24</v>
      </c>
      <c r="I96">
        <v>4</v>
      </c>
      <c r="J96">
        <v>4</v>
      </c>
      <c r="K96" t="s">
        <v>226</v>
      </c>
      <c r="L96">
        <v>15</v>
      </c>
      <c r="M96">
        <v>1</v>
      </c>
      <c r="N96">
        <v>1</v>
      </c>
      <c r="O96" s="1">
        <v>45315</v>
      </c>
      <c r="P96" s="2">
        <v>45315.744444444441</v>
      </c>
      <c r="Q96">
        <v>2024</v>
      </c>
      <c r="R96" t="s">
        <v>1749</v>
      </c>
      <c r="S96">
        <v>1</v>
      </c>
      <c r="T96">
        <v>24</v>
      </c>
      <c r="U96">
        <v>4</v>
      </c>
      <c r="V96">
        <v>4</v>
      </c>
      <c r="W96" t="s">
        <v>226</v>
      </c>
      <c r="X96">
        <v>17</v>
      </c>
      <c r="Y96" s="1">
        <v>45316</v>
      </c>
      <c r="Z96" s="2">
        <v>45316.744444444441</v>
      </c>
      <c r="AA96">
        <v>2024</v>
      </c>
      <c r="AB96" t="s">
        <v>1749</v>
      </c>
      <c r="AC96">
        <v>1</v>
      </c>
      <c r="AD96">
        <v>25</v>
      </c>
      <c r="AE96">
        <v>4</v>
      </c>
      <c r="AF96">
        <v>5</v>
      </c>
      <c r="AG96" t="s">
        <v>125</v>
      </c>
      <c r="AH96">
        <v>17</v>
      </c>
      <c r="AI96" t="s">
        <v>155</v>
      </c>
      <c r="AJ96" t="s">
        <v>128</v>
      </c>
      <c r="AK96" t="s">
        <v>129</v>
      </c>
      <c r="AL96" t="s">
        <v>155</v>
      </c>
      <c r="AM96">
        <v>0</v>
      </c>
      <c r="AN96" t="s">
        <v>131</v>
      </c>
      <c r="AO96" t="s">
        <v>132</v>
      </c>
      <c r="AP96" t="s">
        <v>133</v>
      </c>
      <c r="AQ96">
        <v>0</v>
      </c>
      <c r="AR96">
        <v>0</v>
      </c>
      <c r="AS96">
        <v>0</v>
      </c>
      <c r="AT96" t="s">
        <v>134</v>
      </c>
      <c r="AU96" t="s">
        <v>156</v>
      </c>
      <c r="AV96" t="s">
        <v>157</v>
      </c>
      <c r="AW96" t="s">
        <v>133</v>
      </c>
      <c r="AX96" t="s">
        <v>158</v>
      </c>
      <c r="AY96" t="s">
        <v>138</v>
      </c>
      <c r="AZ96" t="s">
        <v>133</v>
      </c>
      <c r="BA96" t="s">
        <v>139</v>
      </c>
      <c r="BC96">
        <v>2</v>
      </c>
      <c r="BD96">
        <v>0</v>
      </c>
      <c r="BE96">
        <v>2</v>
      </c>
      <c r="BF96">
        <v>0</v>
      </c>
      <c r="BG96">
        <v>561289</v>
      </c>
      <c r="BH96" t="s">
        <v>760</v>
      </c>
      <c r="BI96" t="s">
        <v>761</v>
      </c>
      <c r="BJ96" t="s">
        <v>762</v>
      </c>
      <c r="BK96" s="1">
        <v>34700</v>
      </c>
      <c r="BL96">
        <v>29</v>
      </c>
      <c r="BM96" t="s">
        <v>143</v>
      </c>
      <c r="BN96" t="s">
        <v>139</v>
      </c>
      <c r="BO96" s="3">
        <v>1</v>
      </c>
      <c r="BP96" s="3">
        <v>0</v>
      </c>
      <c r="BQ96">
        <v>0</v>
      </c>
      <c r="BR96" s="3">
        <v>99</v>
      </c>
      <c r="BS96" s="3">
        <v>20</v>
      </c>
      <c r="BT96" s="3">
        <v>50</v>
      </c>
      <c r="BU96" s="3">
        <v>0</v>
      </c>
      <c r="BV96" s="3">
        <v>0</v>
      </c>
      <c r="BW96" t="s">
        <v>144</v>
      </c>
      <c r="BX96">
        <v>0</v>
      </c>
      <c r="BY96">
        <v>0</v>
      </c>
      <c r="BZ96" s="3">
        <v>99</v>
      </c>
      <c r="CA96" s="3">
        <v>99</v>
      </c>
      <c r="CB96">
        <v>0</v>
      </c>
      <c r="CC96">
        <v>39</v>
      </c>
      <c r="CD96">
        <v>0</v>
      </c>
      <c r="CE96">
        <v>50</v>
      </c>
      <c r="CF96">
        <v>20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20</v>
      </c>
      <c r="CQ96" s="3">
        <v>0</v>
      </c>
      <c r="CR96" s="3">
        <v>0</v>
      </c>
      <c r="CS96">
        <v>10.4</v>
      </c>
      <c r="CT96">
        <v>10.4</v>
      </c>
      <c r="CU96" s="3">
        <v>208</v>
      </c>
      <c r="CV96" s="5">
        <v>208</v>
      </c>
      <c r="CW96" s="5">
        <v>208</v>
      </c>
      <c r="CX96" s="5">
        <v>208</v>
      </c>
      <c r="CY96" s="3">
        <v>208</v>
      </c>
      <c r="CZ96" s="3">
        <v>208</v>
      </c>
      <c r="DA96" s="3">
        <v>208</v>
      </c>
      <c r="DB96" s="3">
        <v>208</v>
      </c>
      <c r="DC96">
        <v>208</v>
      </c>
      <c r="DD96">
        <v>10.4</v>
      </c>
      <c r="DE96" s="3">
        <v>0</v>
      </c>
      <c r="DF96" s="3">
        <v>0</v>
      </c>
      <c r="DG96" s="3" t="s">
        <v>146</v>
      </c>
      <c r="DH96" t="s">
        <v>133</v>
      </c>
      <c r="DJ96" s="2">
        <v>1.5</v>
      </c>
      <c r="DL96">
        <v>96</v>
      </c>
      <c r="DM96">
        <v>2</v>
      </c>
      <c r="DN96" t="s">
        <v>163</v>
      </c>
      <c r="DO96" t="s">
        <v>164</v>
      </c>
      <c r="DP96" t="s">
        <v>193</v>
      </c>
      <c r="DQ96" t="s">
        <v>194</v>
      </c>
      <c r="DR96" t="s">
        <v>167</v>
      </c>
      <c r="DS96" t="s">
        <v>143</v>
      </c>
      <c r="DT96" t="s">
        <v>168</v>
      </c>
      <c r="DU96">
        <v>1</v>
      </c>
      <c r="DV96">
        <v>1</v>
      </c>
      <c r="DW96" t="s">
        <v>763</v>
      </c>
      <c r="DX96" t="s">
        <v>152</v>
      </c>
      <c r="DY96">
        <v>25.217301012394501</v>
      </c>
      <c r="DZ96">
        <v>55.505126751959303</v>
      </c>
      <c r="EA96" t="s">
        <v>656</v>
      </c>
      <c r="EB96" t="s">
        <v>338</v>
      </c>
      <c r="EC96">
        <v>25.2449304393161</v>
      </c>
      <c r="ED96">
        <v>55.3137825175397</v>
      </c>
      <c r="EE96">
        <v>8</v>
      </c>
      <c r="EF96" t="s">
        <v>133</v>
      </c>
      <c r="EI96" s="25">
        <f t="shared" si="25"/>
        <v>99</v>
      </c>
      <c r="EJ96" s="25">
        <f t="shared" si="24"/>
        <v>1</v>
      </c>
      <c r="EK96" s="27">
        <f t="shared" si="46"/>
        <v>99</v>
      </c>
      <c r="EL96" s="21">
        <f t="shared" si="31"/>
        <v>0</v>
      </c>
      <c r="EM96" s="25">
        <f>SUM(BZ96,CB96:CO96)</f>
        <v>208</v>
      </c>
      <c r="EN96" s="21">
        <f>EM96-CU96</f>
        <v>0</v>
      </c>
      <c r="EO96" s="25">
        <f t="shared" si="32"/>
        <v>208</v>
      </c>
      <c r="EP96" s="21">
        <f t="shared" si="33"/>
        <v>0</v>
      </c>
      <c r="EQ96" s="21" t="str">
        <f t="shared" si="26"/>
        <v>okay</v>
      </c>
      <c r="ER96" s="3">
        <f t="shared" si="34"/>
        <v>169</v>
      </c>
      <c r="ES96" s="3">
        <f t="shared" si="27"/>
        <v>0</v>
      </c>
      <c r="ET96" s="3">
        <f t="shared" si="35"/>
        <v>0</v>
      </c>
      <c r="EU96" s="3">
        <f t="shared" si="28"/>
        <v>0</v>
      </c>
      <c r="EV96" s="3">
        <f t="shared" si="36"/>
        <v>0</v>
      </c>
      <c r="EW96" s="21">
        <f t="shared" si="37"/>
        <v>0</v>
      </c>
      <c r="EX96" s="19">
        <f t="shared" si="29"/>
        <v>208</v>
      </c>
      <c r="EY96" s="19">
        <f>ET96</f>
        <v>0</v>
      </c>
      <c r="EZ96" s="19">
        <f>EU96</f>
        <v>0</v>
      </c>
      <c r="FA96" s="19">
        <f t="shared" si="38"/>
        <v>0</v>
      </c>
      <c r="FB96" s="19">
        <f t="shared" si="39"/>
        <v>208</v>
      </c>
      <c r="FC96" s="21">
        <f t="shared" si="40"/>
        <v>0</v>
      </c>
      <c r="FD96" s="19">
        <f t="shared" si="41"/>
        <v>208</v>
      </c>
      <c r="FE96" s="19">
        <f t="shared" si="42"/>
        <v>0</v>
      </c>
      <c r="FF96" s="19">
        <f t="shared" si="43"/>
        <v>0</v>
      </c>
      <c r="FG96" s="19">
        <f t="shared" si="44"/>
        <v>0</v>
      </c>
      <c r="FH96" s="19">
        <f t="shared" si="30"/>
        <v>208</v>
      </c>
      <c r="FI96" s="21">
        <f t="shared" si="45"/>
        <v>0</v>
      </c>
    </row>
    <row r="97" spans="1:165" x14ac:dyDescent="0.25">
      <c r="A97">
        <v>246379</v>
      </c>
      <c r="B97" t="s">
        <v>764</v>
      </c>
      <c r="C97" s="1">
        <v>45315</v>
      </c>
      <c r="D97" s="2">
        <v>45315.771793981483</v>
      </c>
      <c r="E97">
        <v>2024</v>
      </c>
      <c r="F97" t="s">
        <v>1749</v>
      </c>
      <c r="G97">
        <v>1</v>
      </c>
      <c r="H97">
        <v>24</v>
      </c>
      <c r="I97">
        <v>4</v>
      </c>
      <c r="J97">
        <v>4</v>
      </c>
      <c r="K97" t="s">
        <v>226</v>
      </c>
      <c r="L97">
        <v>18</v>
      </c>
      <c r="M97">
        <v>1</v>
      </c>
      <c r="N97">
        <v>1</v>
      </c>
      <c r="O97" s="1">
        <v>45316</v>
      </c>
      <c r="P97" s="2">
        <v>45316.375</v>
      </c>
      <c r="Q97">
        <v>2024</v>
      </c>
      <c r="R97" t="s">
        <v>1749</v>
      </c>
      <c r="S97">
        <v>1</v>
      </c>
      <c r="T97">
        <v>25</v>
      </c>
      <c r="U97">
        <v>4</v>
      </c>
      <c r="V97">
        <v>5</v>
      </c>
      <c r="W97" t="s">
        <v>125</v>
      </c>
      <c r="X97">
        <v>9</v>
      </c>
      <c r="Y97" s="1">
        <v>45318</v>
      </c>
      <c r="Z97" s="2">
        <v>45318.375</v>
      </c>
      <c r="AA97">
        <v>2024</v>
      </c>
      <c r="AB97" t="s">
        <v>1749</v>
      </c>
      <c r="AC97">
        <v>1</v>
      </c>
      <c r="AD97">
        <v>27</v>
      </c>
      <c r="AE97">
        <v>4</v>
      </c>
      <c r="AF97">
        <v>7</v>
      </c>
      <c r="AG97" t="s">
        <v>126</v>
      </c>
      <c r="AH97">
        <v>9</v>
      </c>
      <c r="AI97" t="s">
        <v>127</v>
      </c>
      <c r="AJ97" t="s">
        <v>128</v>
      </c>
      <c r="AK97" t="s">
        <v>129</v>
      </c>
      <c r="AL97" t="s">
        <v>173</v>
      </c>
      <c r="AM97">
        <v>1</v>
      </c>
      <c r="AN97" t="s">
        <v>131</v>
      </c>
      <c r="AO97" t="s">
        <v>132</v>
      </c>
      <c r="AP97" t="s">
        <v>133</v>
      </c>
      <c r="AQ97">
        <v>0</v>
      </c>
      <c r="AR97">
        <v>0</v>
      </c>
      <c r="AS97">
        <v>0</v>
      </c>
      <c r="AT97" t="s">
        <v>134</v>
      </c>
      <c r="AU97" t="s">
        <v>156</v>
      </c>
      <c r="AV97" t="s">
        <v>157</v>
      </c>
      <c r="AW97" t="s">
        <v>133</v>
      </c>
      <c r="AX97" t="s">
        <v>158</v>
      </c>
      <c r="AY97" t="s">
        <v>159</v>
      </c>
      <c r="AZ97" t="s">
        <v>133</v>
      </c>
      <c r="BA97" t="s">
        <v>146</v>
      </c>
      <c r="BC97">
        <v>1</v>
      </c>
      <c r="BD97">
        <v>0</v>
      </c>
      <c r="BE97">
        <v>1</v>
      </c>
      <c r="BF97">
        <v>0</v>
      </c>
      <c r="BG97">
        <v>561379</v>
      </c>
      <c r="BH97" t="s">
        <v>765</v>
      </c>
      <c r="BI97" t="s">
        <v>766</v>
      </c>
      <c r="BJ97" t="s">
        <v>767</v>
      </c>
      <c r="BK97" s="1">
        <v>33787</v>
      </c>
      <c r="BL97">
        <v>32</v>
      </c>
      <c r="BM97" t="s">
        <v>143</v>
      </c>
      <c r="BN97" t="s">
        <v>139</v>
      </c>
      <c r="BO97" s="3">
        <v>2</v>
      </c>
      <c r="BP97" s="3">
        <v>0</v>
      </c>
      <c r="BQ97">
        <v>0</v>
      </c>
      <c r="BR97" s="3">
        <v>109</v>
      </c>
      <c r="BS97" s="3">
        <v>22</v>
      </c>
      <c r="BT97" s="3">
        <v>25</v>
      </c>
      <c r="BU97" s="3">
        <v>0</v>
      </c>
      <c r="BV97" s="3">
        <v>0</v>
      </c>
      <c r="BW97" t="s">
        <v>144</v>
      </c>
      <c r="BX97">
        <v>0</v>
      </c>
      <c r="BY97">
        <v>0</v>
      </c>
      <c r="BZ97" s="3">
        <v>218</v>
      </c>
      <c r="CA97" s="3">
        <v>218</v>
      </c>
      <c r="CB97">
        <v>0</v>
      </c>
      <c r="CC97">
        <v>39</v>
      </c>
      <c r="CD97">
        <v>39</v>
      </c>
      <c r="CE97">
        <v>50</v>
      </c>
      <c r="CF97">
        <v>44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44</v>
      </c>
      <c r="CQ97" s="3">
        <v>0</v>
      </c>
      <c r="CR97" s="3">
        <v>0</v>
      </c>
      <c r="CS97">
        <v>19.5</v>
      </c>
      <c r="CT97">
        <v>39.5</v>
      </c>
      <c r="CU97" s="3">
        <v>390</v>
      </c>
      <c r="CV97" s="5">
        <v>390</v>
      </c>
      <c r="CW97" s="5">
        <v>390</v>
      </c>
      <c r="CX97" s="5">
        <v>390</v>
      </c>
      <c r="CY97" s="3">
        <v>390</v>
      </c>
      <c r="CZ97" s="3">
        <v>390</v>
      </c>
      <c r="DA97" s="3">
        <v>390</v>
      </c>
      <c r="DB97" s="3">
        <v>390</v>
      </c>
      <c r="DC97">
        <v>390</v>
      </c>
      <c r="DD97">
        <v>39.5</v>
      </c>
      <c r="DE97" s="3">
        <v>0</v>
      </c>
      <c r="DF97" s="3">
        <v>0</v>
      </c>
      <c r="DG97" s="3" t="s">
        <v>146</v>
      </c>
      <c r="DH97" t="s">
        <v>133</v>
      </c>
      <c r="DJ97" s="2">
        <v>1.5</v>
      </c>
      <c r="DK97" t="s">
        <v>133</v>
      </c>
      <c r="DL97">
        <v>492</v>
      </c>
      <c r="DM97">
        <v>2</v>
      </c>
      <c r="DN97" t="s">
        <v>191</v>
      </c>
      <c r="DO97" t="s">
        <v>192</v>
      </c>
      <c r="DP97" t="s">
        <v>193</v>
      </c>
      <c r="DQ97" t="s">
        <v>194</v>
      </c>
      <c r="DR97" t="s">
        <v>167</v>
      </c>
      <c r="DS97" t="s">
        <v>143</v>
      </c>
      <c r="DT97" t="s">
        <v>168</v>
      </c>
      <c r="DU97">
        <v>1</v>
      </c>
      <c r="DV97">
        <v>1</v>
      </c>
      <c r="DW97" t="s">
        <v>768</v>
      </c>
      <c r="DX97" t="s">
        <v>152</v>
      </c>
      <c r="DY97">
        <v>25.115939699999998</v>
      </c>
      <c r="DZ97">
        <v>55.140737399999999</v>
      </c>
      <c r="EA97" t="s">
        <v>768</v>
      </c>
      <c r="EB97" t="s">
        <v>153</v>
      </c>
      <c r="EC97">
        <v>25.115939699999998</v>
      </c>
      <c r="ED97">
        <v>55.140737399999999</v>
      </c>
      <c r="EE97">
        <v>8</v>
      </c>
      <c r="EF97" t="s">
        <v>769</v>
      </c>
      <c r="EI97" s="25">
        <f t="shared" si="25"/>
        <v>218</v>
      </c>
      <c r="EJ97" s="25">
        <f t="shared" si="24"/>
        <v>1</v>
      </c>
      <c r="EK97" s="27">
        <f t="shared" si="46"/>
        <v>218</v>
      </c>
      <c r="EL97" s="21">
        <f t="shared" si="31"/>
        <v>0</v>
      </c>
      <c r="EM97" s="25">
        <f>SUM(BZ97,CB97:CO97)</f>
        <v>390</v>
      </c>
      <c r="EN97" s="21">
        <f>EM97-CU97</f>
        <v>0</v>
      </c>
      <c r="EO97" s="25">
        <f t="shared" si="32"/>
        <v>390</v>
      </c>
      <c r="EP97" s="21">
        <f t="shared" si="33"/>
        <v>0</v>
      </c>
      <c r="EQ97" s="21" t="str">
        <f t="shared" si="26"/>
        <v>okay</v>
      </c>
      <c r="ER97" s="3">
        <f t="shared" si="34"/>
        <v>156</v>
      </c>
      <c r="ES97" s="3">
        <f t="shared" si="27"/>
        <v>0</v>
      </c>
      <c r="ET97" s="3">
        <f t="shared" si="35"/>
        <v>0</v>
      </c>
      <c r="EU97" s="3">
        <f t="shared" si="28"/>
        <v>0</v>
      </c>
      <c r="EV97" s="3">
        <f t="shared" si="36"/>
        <v>0</v>
      </c>
      <c r="EW97" s="21">
        <f t="shared" si="37"/>
        <v>0</v>
      </c>
      <c r="EX97" s="19">
        <f t="shared" si="29"/>
        <v>390</v>
      </c>
      <c r="EY97" s="19">
        <f>ET97</f>
        <v>0</v>
      </c>
      <c r="EZ97" s="19">
        <f>EU97</f>
        <v>0</v>
      </c>
      <c r="FA97" s="19">
        <f t="shared" si="38"/>
        <v>0</v>
      </c>
      <c r="FB97" s="19">
        <f t="shared" si="39"/>
        <v>390</v>
      </c>
      <c r="FC97" s="21">
        <f t="shared" si="40"/>
        <v>0</v>
      </c>
      <c r="FD97" s="19">
        <f t="shared" si="41"/>
        <v>390</v>
      </c>
      <c r="FE97" s="19">
        <f t="shared" si="42"/>
        <v>0</v>
      </c>
      <c r="FF97" s="19">
        <f t="shared" si="43"/>
        <v>0</v>
      </c>
      <c r="FG97" s="19">
        <f t="shared" si="44"/>
        <v>0</v>
      </c>
      <c r="FH97" s="19">
        <f t="shared" si="30"/>
        <v>390</v>
      </c>
      <c r="FI97" s="21">
        <f t="shared" si="45"/>
        <v>0</v>
      </c>
    </row>
    <row r="98" spans="1:165" x14ac:dyDescent="0.25">
      <c r="A98">
        <v>246381</v>
      </c>
      <c r="B98" t="s">
        <v>770</v>
      </c>
      <c r="C98" s="1">
        <v>45315</v>
      </c>
      <c r="D98" s="2">
        <v>45315.777546296296</v>
      </c>
      <c r="E98">
        <v>2024</v>
      </c>
      <c r="F98" t="s">
        <v>1749</v>
      </c>
      <c r="G98">
        <v>1</v>
      </c>
      <c r="H98">
        <v>24</v>
      </c>
      <c r="I98">
        <v>4</v>
      </c>
      <c r="J98">
        <v>4</v>
      </c>
      <c r="K98" t="s">
        <v>226</v>
      </c>
      <c r="L98">
        <v>18</v>
      </c>
      <c r="M98">
        <v>1</v>
      </c>
      <c r="N98">
        <v>1</v>
      </c>
      <c r="O98" s="1">
        <v>45315</v>
      </c>
      <c r="P98" s="2">
        <v>45315.854166666664</v>
      </c>
      <c r="Q98">
        <v>2024</v>
      </c>
      <c r="R98" t="s">
        <v>1749</v>
      </c>
      <c r="S98">
        <v>1</v>
      </c>
      <c r="T98">
        <v>24</v>
      </c>
      <c r="U98">
        <v>4</v>
      </c>
      <c r="V98">
        <v>4</v>
      </c>
      <c r="W98" t="s">
        <v>226</v>
      </c>
      <c r="X98">
        <v>20</v>
      </c>
      <c r="Y98" s="1">
        <v>45320</v>
      </c>
      <c r="Z98" s="2">
        <v>45320.791666666664</v>
      </c>
      <c r="AA98">
        <v>2024</v>
      </c>
      <c r="AB98" t="s">
        <v>1749</v>
      </c>
      <c r="AC98">
        <v>1</v>
      </c>
      <c r="AD98">
        <v>29</v>
      </c>
      <c r="AE98">
        <v>5</v>
      </c>
      <c r="AF98">
        <v>2</v>
      </c>
      <c r="AG98" t="s">
        <v>124</v>
      </c>
      <c r="AH98">
        <v>19</v>
      </c>
      <c r="AI98" t="s">
        <v>155</v>
      </c>
      <c r="AJ98" t="s">
        <v>128</v>
      </c>
      <c r="AK98" t="s">
        <v>129</v>
      </c>
      <c r="AL98" t="s">
        <v>155</v>
      </c>
      <c r="AM98">
        <v>0</v>
      </c>
      <c r="AN98" t="s">
        <v>131</v>
      </c>
      <c r="AO98" t="s">
        <v>132</v>
      </c>
      <c r="AP98" t="s">
        <v>133</v>
      </c>
      <c r="AQ98">
        <v>0</v>
      </c>
      <c r="AR98">
        <v>0</v>
      </c>
      <c r="AS98">
        <v>0</v>
      </c>
      <c r="AT98" t="s">
        <v>134</v>
      </c>
      <c r="AU98" t="s">
        <v>156</v>
      </c>
      <c r="AV98" t="s">
        <v>136</v>
      </c>
      <c r="AW98" t="s">
        <v>272</v>
      </c>
      <c r="AX98" t="s">
        <v>272</v>
      </c>
      <c r="AY98" t="s">
        <v>159</v>
      </c>
      <c r="AZ98" t="s">
        <v>133</v>
      </c>
      <c r="BA98" t="s">
        <v>146</v>
      </c>
      <c r="BC98">
        <v>1</v>
      </c>
      <c r="BD98">
        <v>0</v>
      </c>
      <c r="BE98">
        <v>1</v>
      </c>
      <c r="BF98">
        <v>0</v>
      </c>
      <c r="BG98">
        <v>561386</v>
      </c>
      <c r="BH98" t="s">
        <v>771</v>
      </c>
      <c r="BI98" t="s">
        <v>772</v>
      </c>
      <c r="BJ98" t="s">
        <v>773</v>
      </c>
      <c r="BK98" s="1">
        <v>33787</v>
      </c>
      <c r="BL98">
        <v>32</v>
      </c>
      <c r="BM98" t="s">
        <v>143</v>
      </c>
      <c r="BN98" t="s">
        <v>146</v>
      </c>
      <c r="BO98" s="3">
        <v>5</v>
      </c>
      <c r="BP98" s="3">
        <v>2</v>
      </c>
      <c r="BQ98">
        <v>0</v>
      </c>
      <c r="BR98" s="3">
        <v>159</v>
      </c>
      <c r="BS98" s="3">
        <v>0</v>
      </c>
      <c r="BT98" s="3">
        <v>10</v>
      </c>
      <c r="BU98" s="3">
        <v>0</v>
      </c>
      <c r="BV98" s="3">
        <v>0</v>
      </c>
      <c r="BW98" t="s">
        <v>144</v>
      </c>
      <c r="BX98">
        <v>0</v>
      </c>
      <c r="BY98">
        <v>0</v>
      </c>
      <c r="BZ98" s="3">
        <v>795</v>
      </c>
      <c r="CA98" s="3">
        <v>402</v>
      </c>
      <c r="CB98">
        <v>0</v>
      </c>
      <c r="CC98">
        <v>56.55</v>
      </c>
      <c r="CD98">
        <v>39</v>
      </c>
      <c r="CE98">
        <v>50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 s="3">
        <v>75</v>
      </c>
      <c r="CR98" s="3">
        <v>0</v>
      </c>
      <c r="CS98">
        <v>43.28</v>
      </c>
      <c r="CT98">
        <v>118.28</v>
      </c>
      <c r="CU98" s="3">
        <v>940.55</v>
      </c>
      <c r="CV98" s="5">
        <v>865.55</v>
      </c>
      <c r="CW98" s="5">
        <v>940.55</v>
      </c>
      <c r="CX98" s="5">
        <v>865.55</v>
      </c>
      <c r="CY98" s="3">
        <v>602.54999999999995</v>
      </c>
      <c r="CZ98" s="3">
        <v>527.54999999999995</v>
      </c>
      <c r="DA98" s="3">
        <v>602.54999999999995</v>
      </c>
      <c r="DB98" s="3">
        <v>527.54999999999995</v>
      </c>
      <c r="DC98">
        <v>940.55</v>
      </c>
      <c r="DD98">
        <v>118.28</v>
      </c>
      <c r="DE98" s="3">
        <v>338</v>
      </c>
      <c r="DF98" s="3">
        <v>338</v>
      </c>
      <c r="DG98" s="3" t="s">
        <v>139</v>
      </c>
      <c r="DH98" t="s">
        <v>200</v>
      </c>
      <c r="DJ98" s="2">
        <v>44742.300173611111</v>
      </c>
      <c r="DK98" t="s">
        <v>200</v>
      </c>
      <c r="DL98">
        <v>580</v>
      </c>
      <c r="DM98">
        <v>3</v>
      </c>
      <c r="DN98" t="s">
        <v>147</v>
      </c>
      <c r="DO98" t="s">
        <v>267</v>
      </c>
      <c r="DP98" t="s">
        <v>774</v>
      </c>
      <c r="DQ98" t="s">
        <v>277</v>
      </c>
      <c r="DR98" t="s">
        <v>167</v>
      </c>
      <c r="DS98" t="s">
        <v>143</v>
      </c>
      <c r="DT98" t="s">
        <v>168</v>
      </c>
      <c r="DU98">
        <v>1</v>
      </c>
      <c r="DV98">
        <v>1</v>
      </c>
      <c r="DW98" t="s">
        <v>775</v>
      </c>
      <c r="DX98" t="s">
        <v>152</v>
      </c>
      <c r="DY98">
        <v>25.177464399999899</v>
      </c>
      <c r="DZ98">
        <v>55.311595699999998</v>
      </c>
      <c r="EA98" t="s">
        <v>775</v>
      </c>
      <c r="EB98" t="s">
        <v>153</v>
      </c>
      <c r="EC98">
        <v>25.177464399999899</v>
      </c>
      <c r="ED98">
        <v>55.311595699999998</v>
      </c>
      <c r="EE98" t="s">
        <v>133</v>
      </c>
      <c r="EF98" t="s">
        <v>133</v>
      </c>
      <c r="EI98" s="25">
        <f t="shared" si="25"/>
        <v>477</v>
      </c>
      <c r="EJ98" s="25">
        <f t="shared" si="24"/>
        <v>1</v>
      </c>
      <c r="EK98" s="27">
        <f t="shared" si="46"/>
        <v>402</v>
      </c>
      <c r="EL98" s="21">
        <f t="shared" si="31"/>
        <v>0</v>
      </c>
      <c r="EM98" s="25">
        <f>SUM(BZ98,CB98:CO98)</f>
        <v>940.55</v>
      </c>
      <c r="EN98" s="21">
        <f>EM98-CU98</f>
        <v>0</v>
      </c>
      <c r="EO98" s="25">
        <f t="shared" si="32"/>
        <v>865.55</v>
      </c>
      <c r="EP98" s="21">
        <f t="shared" si="33"/>
        <v>0</v>
      </c>
      <c r="EQ98" s="21" t="str">
        <f t="shared" si="26"/>
        <v>okay</v>
      </c>
      <c r="ER98" s="3">
        <f t="shared" si="34"/>
        <v>169</v>
      </c>
      <c r="ES98" s="3">
        <f t="shared" si="27"/>
        <v>2</v>
      </c>
      <c r="ET98" s="3">
        <f t="shared" si="35"/>
        <v>338</v>
      </c>
      <c r="EU98" s="3">
        <f t="shared" si="28"/>
        <v>0</v>
      </c>
      <c r="EV98" s="3">
        <f t="shared" si="36"/>
        <v>338</v>
      </c>
      <c r="EW98" s="21">
        <f t="shared" si="37"/>
        <v>0</v>
      </c>
      <c r="EX98" s="19">
        <f t="shared" si="29"/>
        <v>940.55</v>
      </c>
      <c r="EY98" s="19">
        <f>ET98</f>
        <v>338</v>
      </c>
      <c r="EZ98" s="19">
        <f>EU98</f>
        <v>0</v>
      </c>
      <c r="FA98" s="19">
        <f t="shared" si="38"/>
        <v>338</v>
      </c>
      <c r="FB98" s="19">
        <f t="shared" si="39"/>
        <v>602.54999999999995</v>
      </c>
      <c r="FC98" s="21">
        <f t="shared" si="40"/>
        <v>0</v>
      </c>
      <c r="FD98" s="19">
        <f t="shared" si="41"/>
        <v>940.55</v>
      </c>
      <c r="FE98" s="19">
        <f t="shared" si="42"/>
        <v>338</v>
      </c>
      <c r="FF98" s="19">
        <f t="shared" si="43"/>
        <v>75</v>
      </c>
      <c r="FG98" s="19">
        <f t="shared" si="44"/>
        <v>413</v>
      </c>
      <c r="FH98" s="19">
        <f t="shared" si="30"/>
        <v>527.54999999999995</v>
      </c>
      <c r="FI98" s="21">
        <f t="shared" si="45"/>
        <v>0</v>
      </c>
    </row>
    <row r="99" spans="1:165" x14ac:dyDescent="0.25">
      <c r="A99">
        <v>246396</v>
      </c>
      <c r="B99">
        <v>6006493</v>
      </c>
      <c r="C99" s="1">
        <v>45315</v>
      </c>
      <c r="D99" s="2">
        <v>45315.811851851853</v>
      </c>
      <c r="E99">
        <v>2024</v>
      </c>
      <c r="F99" t="s">
        <v>1749</v>
      </c>
      <c r="G99">
        <v>1</v>
      </c>
      <c r="H99">
        <v>24</v>
      </c>
      <c r="I99">
        <v>4</v>
      </c>
      <c r="J99">
        <v>4</v>
      </c>
      <c r="K99" t="s">
        <v>226</v>
      </c>
      <c r="L99">
        <v>19</v>
      </c>
      <c r="M99">
        <v>1</v>
      </c>
      <c r="N99">
        <v>1</v>
      </c>
      <c r="O99" s="1">
        <v>45315</v>
      </c>
      <c r="P99" s="2">
        <v>45315.888888888891</v>
      </c>
      <c r="Q99">
        <v>2024</v>
      </c>
      <c r="R99" t="s">
        <v>1749</v>
      </c>
      <c r="S99">
        <v>1</v>
      </c>
      <c r="T99">
        <v>24</v>
      </c>
      <c r="U99">
        <v>4</v>
      </c>
      <c r="V99">
        <v>4</v>
      </c>
      <c r="W99" t="s">
        <v>226</v>
      </c>
      <c r="X99">
        <v>21</v>
      </c>
      <c r="Y99" s="1">
        <v>45392</v>
      </c>
      <c r="Z99" s="2">
        <v>45392.895833333336</v>
      </c>
      <c r="AA99">
        <v>2024</v>
      </c>
      <c r="AB99" t="s">
        <v>1749</v>
      </c>
      <c r="AC99">
        <v>4</v>
      </c>
      <c r="AD99">
        <v>10</v>
      </c>
      <c r="AE99">
        <v>15</v>
      </c>
      <c r="AF99">
        <v>4</v>
      </c>
      <c r="AG99" t="s">
        <v>226</v>
      </c>
      <c r="AH99">
        <v>21</v>
      </c>
      <c r="AI99" t="s">
        <v>155</v>
      </c>
      <c r="AJ99" t="s">
        <v>128</v>
      </c>
      <c r="AK99" t="s">
        <v>129</v>
      </c>
      <c r="AL99" t="s">
        <v>155</v>
      </c>
      <c r="AM99">
        <v>0</v>
      </c>
      <c r="AN99" t="s">
        <v>131</v>
      </c>
      <c r="AO99" t="s">
        <v>132</v>
      </c>
      <c r="AP99" t="s">
        <v>133</v>
      </c>
      <c r="AQ99">
        <v>0</v>
      </c>
      <c r="AR99">
        <v>0</v>
      </c>
      <c r="AS99">
        <v>0</v>
      </c>
      <c r="AT99" t="s">
        <v>216</v>
      </c>
      <c r="AU99" t="s">
        <v>135</v>
      </c>
      <c r="AV99" t="s">
        <v>136</v>
      </c>
      <c r="AW99" t="s">
        <v>324</v>
      </c>
      <c r="AX99" t="s">
        <v>324</v>
      </c>
      <c r="AY99" t="s">
        <v>159</v>
      </c>
      <c r="AZ99" t="s">
        <v>133</v>
      </c>
      <c r="BA99" t="s">
        <v>139</v>
      </c>
      <c r="BC99">
        <v>3</v>
      </c>
      <c r="BD99">
        <v>0</v>
      </c>
      <c r="BE99">
        <v>2</v>
      </c>
      <c r="BF99">
        <v>1</v>
      </c>
      <c r="BG99">
        <v>499754</v>
      </c>
      <c r="BH99" t="s">
        <v>776</v>
      </c>
      <c r="BI99" t="s">
        <v>777</v>
      </c>
      <c r="BJ99" t="s">
        <v>778</v>
      </c>
      <c r="BK99" s="1">
        <v>33787</v>
      </c>
      <c r="BL99">
        <v>32</v>
      </c>
      <c r="BM99" t="s">
        <v>143</v>
      </c>
      <c r="BN99" t="s">
        <v>139</v>
      </c>
      <c r="BO99" s="3">
        <v>77</v>
      </c>
      <c r="BP99" s="3">
        <v>47</v>
      </c>
      <c r="BQ99">
        <v>0</v>
      </c>
      <c r="BR99" s="3">
        <v>54.96</v>
      </c>
      <c r="BS99" s="3">
        <v>5.63</v>
      </c>
      <c r="BT99" s="3">
        <v>5</v>
      </c>
      <c r="BU99" s="3">
        <v>0</v>
      </c>
      <c r="BV99" s="3">
        <v>0</v>
      </c>
      <c r="BW99" t="s">
        <v>144</v>
      </c>
      <c r="BX99">
        <v>63.3</v>
      </c>
      <c r="BY99" t="s">
        <v>145</v>
      </c>
      <c r="BZ99" s="3">
        <v>4231.92</v>
      </c>
      <c r="CA99" s="3">
        <v>1648.7999725341699</v>
      </c>
      <c r="CB99">
        <v>0</v>
      </c>
      <c r="CC99">
        <v>39</v>
      </c>
      <c r="CD99">
        <v>39</v>
      </c>
      <c r="CE99">
        <v>385</v>
      </c>
      <c r="CF99">
        <v>433.51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433.51</v>
      </c>
      <c r="CQ99" s="3">
        <v>0</v>
      </c>
      <c r="CR99" s="3">
        <v>0</v>
      </c>
      <c r="CS99">
        <v>256.42149999999998</v>
      </c>
      <c r="CT99">
        <v>256.42149999999998</v>
      </c>
      <c r="CU99" s="3">
        <v>5128.43</v>
      </c>
      <c r="CV99" s="5">
        <v>5128.43</v>
      </c>
      <c r="CW99" s="5">
        <v>5128.43</v>
      </c>
      <c r="CX99" s="5">
        <v>5128.43</v>
      </c>
      <c r="CY99" s="3">
        <v>2045.7000430297801</v>
      </c>
      <c r="CZ99" s="3">
        <v>2045.7000430297801</v>
      </c>
      <c r="DA99" s="3">
        <v>2045.7000430297801</v>
      </c>
      <c r="DB99" s="3">
        <v>2045.7000430297801</v>
      </c>
      <c r="DC99">
        <v>5128.43</v>
      </c>
      <c r="DD99">
        <v>256.42149999999998</v>
      </c>
      <c r="DE99" s="3">
        <v>3082.72995697021</v>
      </c>
      <c r="DF99" s="3">
        <v>3082.72995697021</v>
      </c>
      <c r="DG99" s="3" t="s">
        <v>139</v>
      </c>
      <c r="DH99" t="s">
        <v>133</v>
      </c>
      <c r="DJ99" s="2">
        <v>1.5</v>
      </c>
      <c r="DK99" t="s">
        <v>133</v>
      </c>
      <c r="DL99">
        <v>492</v>
      </c>
      <c r="DM99">
        <v>2</v>
      </c>
      <c r="DN99" t="s">
        <v>191</v>
      </c>
      <c r="DO99" t="s">
        <v>192</v>
      </c>
      <c r="DP99" t="s">
        <v>193</v>
      </c>
      <c r="DQ99" t="s">
        <v>133</v>
      </c>
      <c r="DR99" t="s">
        <v>133</v>
      </c>
      <c r="DS99" t="s">
        <v>143</v>
      </c>
      <c r="DT99" t="s">
        <v>150</v>
      </c>
      <c r="DU99">
        <v>1</v>
      </c>
      <c r="DV99">
        <v>2</v>
      </c>
      <c r="DW99" t="s">
        <v>779</v>
      </c>
      <c r="DX99" t="s">
        <v>152</v>
      </c>
      <c r="DY99">
        <v>24.4617121491898</v>
      </c>
      <c r="DZ99">
        <v>54.672153331339302</v>
      </c>
      <c r="EA99" t="s">
        <v>779</v>
      </c>
      <c r="EB99" t="s">
        <v>153</v>
      </c>
      <c r="EC99">
        <v>24.4617121491898</v>
      </c>
      <c r="ED99">
        <v>54.672153331339302</v>
      </c>
      <c r="EE99" t="s">
        <v>133</v>
      </c>
      <c r="EF99" t="s">
        <v>133</v>
      </c>
      <c r="EI99" s="25">
        <f t="shared" si="25"/>
        <v>1648.8</v>
      </c>
      <c r="EJ99" s="25">
        <f t="shared" si="24"/>
        <v>1</v>
      </c>
      <c r="EK99" s="27">
        <f t="shared" si="46"/>
        <v>1648.8</v>
      </c>
      <c r="EL99" s="21">
        <f t="shared" si="31"/>
        <v>2.7465830044093309E-5</v>
      </c>
      <c r="EM99" s="25">
        <f>SUM(BZ99,CB99:CO99)</f>
        <v>5128.43</v>
      </c>
      <c r="EN99" s="21">
        <f>EM99-CU99</f>
        <v>0</v>
      </c>
      <c r="EO99" s="25">
        <f t="shared" si="32"/>
        <v>5128.43</v>
      </c>
      <c r="EP99" s="21">
        <f t="shared" si="33"/>
        <v>0</v>
      </c>
      <c r="EQ99" s="21" t="str">
        <f t="shared" si="26"/>
        <v>okay</v>
      </c>
      <c r="ER99" s="3">
        <f t="shared" si="34"/>
        <v>65.59</v>
      </c>
      <c r="ES99" s="3">
        <f t="shared" si="27"/>
        <v>47</v>
      </c>
      <c r="ET99" s="3">
        <f t="shared" si="35"/>
        <v>3082.73</v>
      </c>
      <c r="EU99" s="3">
        <f t="shared" si="28"/>
        <v>0</v>
      </c>
      <c r="EV99" s="3">
        <f t="shared" si="36"/>
        <v>3082.73</v>
      </c>
      <c r="EW99" s="21">
        <f t="shared" si="37"/>
        <v>0</v>
      </c>
      <c r="EX99" s="19">
        <f t="shared" si="29"/>
        <v>5128.43</v>
      </c>
      <c r="EY99" s="19">
        <f>ET99</f>
        <v>3082.73</v>
      </c>
      <c r="EZ99" s="19">
        <f>EU99</f>
        <v>0</v>
      </c>
      <c r="FA99" s="19">
        <f t="shared" si="38"/>
        <v>3082.73</v>
      </c>
      <c r="FB99" s="19">
        <f t="shared" si="39"/>
        <v>2045.7000000000003</v>
      </c>
      <c r="FC99" s="21">
        <f t="shared" si="40"/>
        <v>0</v>
      </c>
      <c r="FD99" s="19">
        <f t="shared" si="41"/>
        <v>5128.43</v>
      </c>
      <c r="FE99" s="19">
        <f t="shared" si="42"/>
        <v>3082.73</v>
      </c>
      <c r="FF99" s="19">
        <f t="shared" si="43"/>
        <v>0</v>
      </c>
      <c r="FG99" s="19">
        <f t="shared" si="44"/>
        <v>3082.73</v>
      </c>
      <c r="FH99" s="19">
        <f t="shared" si="30"/>
        <v>2045.7000000000003</v>
      </c>
      <c r="FI99" s="21">
        <f t="shared" si="45"/>
        <v>0</v>
      </c>
    </row>
    <row r="100" spans="1:165" x14ac:dyDescent="0.25">
      <c r="A100">
        <v>246452</v>
      </c>
      <c r="B100" t="s">
        <v>780</v>
      </c>
      <c r="C100" s="1">
        <v>45316</v>
      </c>
      <c r="D100" s="2">
        <v>45316.186365740738</v>
      </c>
      <c r="E100">
        <v>2024</v>
      </c>
      <c r="F100" t="s">
        <v>1749</v>
      </c>
      <c r="G100">
        <v>1</v>
      </c>
      <c r="H100">
        <v>25</v>
      </c>
      <c r="I100">
        <v>4</v>
      </c>
      <c r="J100">
        <v>5</v>
      </c>
      <c r="K100" t="s">
        <v>125</v>
      </c>
      <c r="L100">
        <v>4</v>
      </c>
      <c r="M100">
        <v>1</v>
      </c>
      <c r="N100">
        <v>1</v>
      </c>
      <c r="O100" s="1">
        <v>45316</v>
      </c>
      <c r="P100" s="2">
        <v>45316.590277777781</v>
      </c>
      <c r="Q100">
        <v>2024</v>
      </c>
      <c r="R100" t="s">
        <v>1749</v>
      </c>
      <c r="S100">
        <v>1</v>
      </c>
      <c r="T100">
        <v>25</v>
      </c>
      <c r="U100">
        <v>4</v>
      </c>
      <c r="V100">
        <v>5</v>
      </c>
      <c r="W100" t="s">
        <v>125</v>
      </c>
      <c r="X100">
        <v>14</v>
      </c>
      <c r="Y100" s="1">
        <v>45320</v>
      </c>
      <c r="Z100" s="2">
        <v>45320.864583333336</v>
      </c>
      <c r="AA100">
        <v>2024</v>
      </c>
      <c r="AB100" t="s">
        <v>1749</v>
      </c>
      <c r="AC100">
        <v>1</v>
      </c>
      <c r="AD100">
        <v>29</v>
      </c>
      <c r="AE100">
        <v>5</v>
      </c>
      <c r="AF100">
        <v>2</v>
      </c>
      <c r="AG100" t="s">
        <v>124</v>
      </c>
      <c r="AH100">
        <v>20</v>
      </c>
      <c r="AI100" t="s">
        <v>155</v>
      </c>
      <c r="AJ100" t="s">
        <v>128</v>
      </c>
      <c r="AK100" t="s">
        <v>129</v>
      </c>
      <c r="AL100" t="s">
        <v>155</v>
      </c>
      <c r="AM100">
        <v>0</v>
      </c>
      <c r="AN100" t="s">
        <v>131</v>
      </c>
      <c r="AO100" t="s">
        <v>132</v>
      </c>
      <c r="AP100" t="s">
        <v>133</v>
      </c>
      <c r="AQ100">
        <v>0</v>
      </c>
      <c r="AR100">
        <v>0</v>
      </c>
      <c r="AS100">
        <v>0</v>
      </c>
      <c r="AT100" t="s">
        <v>134</v>
      </c>
      <c r="AU100" t="s">
        <v>156</v>
      </c>
      <c r="AV100" t="s">
        <v>136</v>
      </c>
      <c r="AW100" t="s">
        <v>465</v>
      </c>
      <c r="AX100" t="s">
        <v>465</v>
      </c>
      <c r="AY100" t="s">
        <v>138</v>
      </c>
      <c r="AZ100" t="s">
        <v>133</v>
      </c>
      <c r="BA100" t="s">
        <v>139</v>
      </c>
      <c r="BC100">
        <v>9</v>
      </c>
      <c r="BD100">
        <v>0</v>
      </c>
      <c r="BE100">
        <v>9</v>
      </c>
      <c r="BF100">
        <v>0</v>
      </c>
      <c r="BG100">
        <v>324653</v>
      </c>
      <c r="BH100" t="s">
        <v>781</v>
      </c>
      <c r="BI100" t="s">
        <v>561</v>
      </c>
      <c r="BJ100" t="s">
        <v>782</v>
      </c>
      <c r="BK100" s="1">
        <v>33787</v>
      </c>
      <c r="BL100">
        <v>32</v>
      </c>
      <c r="BM100" t="s">
        <v>143</v>
      </c>
      <c r="BN100" t="s">
        <v>139</v>
      </c>
      <c r="BO100" s="3">
        <v>4</v>
      </c>
      <c r="BP100" s="3">
        <v>0</v>
      </c>
      <c r="BQ100">
        <v>0</v>
      </c>
      <c r="BR100" s="3">
        <v>169</v>
      </c>
      <c r="BS100" s="3">
        <v>0</v>
      </c>
      <c r="BT100" s="3">
        <v>25</v>
      </c>
      <c r="BU100" s="3">
        <v>0</v>
      </c>
      <c r="BV100" s="3">
        <v>0</v>
      </c>
      <c r="BW100" t="s">
        <v>144</v>
      </c>
      <c r="BX100">
        <v>0</v>
      </c>
      <c r="BY100">
        <v>0</v>
      </c>
      <c r="BZ100" s="3">
        <v>676</v>
      </c>
      <c r="CA100" s="3">
        <v>676</v>
      </c>
      <c r="CB100">
        <v>0</v>
      </c>
      <c r="CC100">
        <v>39</v>
      </c>
      <c r="CD100">
        <v>39</v>
      </c>
      <c r="CE100">
        <v>100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 s="3">
        <v>0</v>
      </c>
      <c r="CR100" s="3">
        <v>0</v>
      </c>
      <c r="CS100">
        <v>42.7</v>
      </c>
      <c r="CT100">
        <v>42.699999999999903</v>
      </c>
      <c r="CU100" s="3">
        <v>854</v>
      </c>
      <c r="CV100" s="5">
        <v>854</v>
      </c>
      <c r="CW100" s="5">
        <v>854</v>
      </c>
      <c r="CX100" s="5">
        <v>854</v>
      </c>
      <c r="CY100" s="3">
        <v>854</v>
      </c>
      <c r="CZ100" s="3">
        <v>854</v>
      </c>
      <c r="DA100" s="3">
        <v>854</v>
      </c>
      <c r="DB100" s="3">
        <v>854</v>
      </c>
      <c r="DC100">
        <v>854</v>
      </c>
      <c r="DD100">
        <v>42.699999999999903</v>
      </c>
      <c r="DE100" s="3">
        <v>0</v>
      </c>
      <c r="DF100" s="3">
        <v>0</v>
      </c>
      <c r="DG100" s="3" t="s">
        <v>146</v>
      </c>
      <c r="DH100" t="s">
        <v>133</v>
      </c>
      <c r="DJ100" s="2">
        <v>1.5</v>
      </c>
      <c r="DL100">
        <v>320</v>
      </c>
      <c r="DM100">
        <v>3</v>
      </c>
      <c r="DN100" t="s">
        <v>147</v>
      </c>
      <c r="DO100" t="s">
        <v>783</v>
      </c>
      <c r="DP100" t="s">
        <v>784</v>
      </c>
      <c r="DQ100" t="s">
        <v>442</v>
      </c>
      <c r="DR100" t="s">
        <v>167</v>
      </c>
      <c r="DS100" t="s">
        <v>143</v>
      </c>
      <c r="DT100" t="s">
        <v>168</v>
      </c>
      <c r="DU100">
        <v>1</v>
      </c>
      <c r="DV100">
        <v>1</v>
      </c>
      <c r="DW100" t="s">
        <v>785</v>
      </c>
      <c r="DX100" t="s">
        <v>152</v>
      </c>
      <c r="DY100">
        <v>25.0375323915313</v>
      </c>
      <c r="DZ100">
        <v>55.183623768389197</v>
      </c>
      <c r="EA100" t="s">
        <v>786</v>
      </c>
      <c r="EB100" t="s">
        <v>153</v>
      </c>
      <c r="EC100">
        <v>25.039738049161599</v>
      </c>
      <c r="ED100">
        <v>55.221952870488103</v>
      </c>
      <c r="EE100">
        <v>6</v>
      </c>
      <c r="EF100" t="s">
        <v>133</v>
      </c>
      <c r="EI100" s="25">
        <f t="shared" si="25"/>
        <v>676</v>
      </c>
      <c r="EJ100" s="25">
        <f t="shared" si="24"/>
        <v>1</v>
      </c>
      <c r="EK100" s="27">
        <f t="shared" si="46"/>
        <v>676</v>
      </c>
      <c r="EL100" s="21">
        <f t="shared" si="31"/>
        <v>0</v>
      </c>
      <c r="EM100" s="25">
        <f>SUM(BZ100,CB100:CO100)</f>
        <v>854</v>
      </c>
      <c r="EN100" s="21">
        <f>EM100-CU100</f>
        <v>0</v>
      </c>
      <c r="EO100" s="25">
        <f t="shared" si="32"/>
        <v>854</v>
      </c>
      <c r="EP100" s="21">
        <f t="shared" si="33"/>
        <v>0</v>
      </c>
      <c r="EQ100" s="21" t="str">
        <f t="shared" si="26"/>
        <v>okay</v>
      </c>
      <c r="ER100" s="3">
        <f t="shared" si="34"/>
        <v>194</v>
      </c>
      <c r="ES100" s="3">
        <f t="shared" si="27"/>
        <v>0</v>
      </c>
      <c r="ET100" s="3">
        <f t="shared" si="35"/>
        <v>0</v>
      </c>
      <c r="EU100" s="3">
        <f t="shared" si="28"/>
        <v>0</v>
      </c>
      <c r="EV100" s="3">
        <f t="shared" si="36"/>
        <v>0</v>
      </c>
      <c r="EW100" s="21">
        <f t="shared" si="37"/>
        <v>0</v>
      </c>
      <c r="EX100" s="19">
        <f t="shared" si="29"/>
        <v>854</v>
      </c>
      <c r="EY100" s="19">
        <f>ET100</f>
        <v>0</v>
      </c>
      <c r="EZ100" s="19">
        <f>EU100</f>
        <v>0</v>
      </c>
      <c r="FA100" s="19">
        <f t="shared" si="38"/>
        <v>0</v>
      </c>
      <c r="FB100" s="19">
        <f t="shared" si="39"/>
        <v>854</v>
      </c>
      <c r="FC100" s="21">
        <f t="shared" si="40"/>
        <v>0</v>
      </c>
      <c r="FD100" s="19">
        <f t="shared" si="41"/>
        <v>854</v>
      </c>
      <c r="FE100" s="19">
        <f t="shared" si="42"/>
        <v>0</v>
      </c>
      <c r="FF100" s="19">
        <f t="shared" si="43"/>
        <v>0</v>
      </c>
      <c r="FG100" s="19">
        <f t="shared" si="44"/>
        <v>0</v>
      </c>
      <c r="FH100" s="19">
        <f t="shared" si="30"/>
        <v>854</v>
      </c>
      <c r="FI100" s="21">
        <f t="shared" si="45"/>
        <v>0</v>
      </c>
    </row>
    <row r="101" spans="1:165" x14ac:dyDescent="0.25">
      <c r="A101">
        <v>246489</v>
      </c>
      <c r="B101" t="s">
        <v>787</v>
      </c>
      <c r="C101" s="1">
        <v>45316</v>
      </c>
      <c r="D101" s="2">
        <v>45316.442557870374</v>
      </c>
      <c r="E101">
        <v>2024</v>
      </c>
      <c r="F101" t="s">
        <v>1749</v>
      </c>
      <c r="G101">
        <v>1</v>
      </c>
      <c r="H101">
        <v>25</v>
      </c>
      <c r="I101">
        <v>4</v>
      </c>
      <c r="J101">
        <v>5</v>
      </c>
      <c r="K101" t="s">
        <v>125</v>
      </c>
      <c r="L101">
        <v>10</v>
      </c>
      <c r="M101">
        <v>1</v>
      </c>
      <c r="N101">
        <v>1</v>
      </c>
      <c r="O101" s="1">
        <v>45316</v>
      </c>
      <c r="P101" s="2">
        <v>45316.548611111109</v>
      </c>
      <c r="Q101">
        <v>2024</v>
      </c>
      <c r="R101" t="s">
        <v>1749</v>
      </c>
      <c r="S101">
        <v>1</v>
      </c>
      <c r="T101">
        <v>25</v>
      </c>
      <c r="U101">
        <v>4</v>
      </c>
      <c r="V101">
        <v>5</v>
      </c>
      <c r="W101" t="s">
        <v>125</v>
      </c>
      <c r="X101">
        <v>13</v>
      </c>
      <c r="Y101" s="1">
        <v>45323</v>
      </c>
      <c r="Z101" s="2">
        <v>45323.546527777777</v>
      </c>
      <c r="AA101">
        <v>2024</v>
      </c>
      <c r="AB101" t="s">
        <v>1749</v>
      </c>
      <c r="AC101">
        <v>2</v>
      </c>
      <c r="AD101">
        <v>1</v>
      </c>
      <c r="AE101">
        <v>5</v>
      </c>
      <c r="AF101">
        <v>5</v>
      </c>
      <c r="AG101" t="s">
        <v>125</v>
      </c>
      <c r="AH101">
        <v>13</v>
      </c>
      <c r="AI101" t="s">
        <v>155</v>
      </c>
      <c r="AJ101" t="s">
        <v>128</v>
      </c>
      <c r="AK101" t="s">
        <v>129</v>
      </c>
      <c r="AL101" t="s">
        <v>155</v>
      </c>
      <c r="AM101">
        <v>0</v>
      </c>
      <c r="AN101" t="s">
        <v>131</v>
      </c>
      <c r="AO101" t="s">
        <v>132</v>
      </c>
      <c r="AP101" t="s">
        <v>133</v>
      </c>
      <c r="AQ101">
        <v>0</v>
      </c>
      <c r="AR101">
        <v>0</v>
      </c>
      <c r="AS101">
        <v>0</v>
      </c>
      <c r="AT101" t="s">
        <v>134</v>
      </c>
      <c r="AU101" t="s">
        <v>205</v>
      </c>
      <c r="AV101" t="s">
        <v>157</v>
      </c>
      <c r="AW101" t="s">
        <v>133</v>
      </c>
      <c r="AX101" t="s">
        <v>158</v>
      </c>
      <c r="AY101" t="s">
        <v>159</v>
      </c>
      <c r="AZ101" t="s">
        <v>133</v>
      </c>
      <c r="BA101" t="s">
        <v>139</v>
      </c>
      <c r="BC101">
        <v>8</v>
      </c>
      <c r="BD101">
        <v>0</v>
      </c>
      <c r="BE101">
        <v>8</v>
      </c>
      <c r="BF101">
        <v>0</v>
      </c>
      <c r="BG101">
        <v>326701</v>
      </c>
      <c r="BH101" t="s">
        <v>788</v>
      </c>
      <c r="BI101" t="s">
        <v>789</v>
      </c>
      <c r="BJ101" t="s">
        <v>790</v>
      </c>
      <c r="BK101" s="1">
        <v>33787</v>
      </c>
      <c r="BL101">
        <v>32</v>
      </c>
      <c r="BM101" t="s">
        <v>143</v>
      </c>
      <c r="BN101" t="s">
        <v>139</v>
      </c>
      <c r="BO101" s="3">
        <v>7</v>
      </c>
      <c r="BP101" s="3">
        <v>0</v>
      </c>
      <c r="BQ101">
        <v>0</v>
      </c>
      <c r="BR101" s="3">
        <v>348.42</v>
      </c>
      <c r="BS101" s="3">
        <v>30</v>
      </c>
      <c r="BT101" s="3">
        <v>15</v>
      </c>
      <c r="BU101" s="3">
        <v>0</v>
      </c>
      <c r="BV101" s="3">
        <v>0</v>
      </c>
      <c r="BW101" t="s">
        <v>144</v>
      </c>
      <c r="BX101">
        <v>0</v>
      </c>
      <c r="BY101">
        <v>0</v>
      </c>
      <c r="BZ101" s="3">
        <v>2438.94</v>
      </c>
      <c r="CA101" s="3">
        <v>2438.9400939941402</v>
      </c>
      <c r="CB101">
        <v>0</v>
      </c>
      <c r="CC101">
        <v>39</v>
      </c>
      <c r="CD101">
        <v>39</v>
      </c>
      <c r="CE101">
        <v>105</v>
      </c>
      <c r="CF101">
        <v>210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210</v>
      </c>
      <c r="CQ101" s="3">
        <v>0</v>
      </c>
      <c r="CR101" s="3">
        <v>0</v>
      </c>
      <c r="CS101">
        <v>141.6</v>
      </c>
      <c r="CT101">
        <v>141.6</v>
      </c>
      <c r="CU101" s="3">
        <v>2831.94</v>
      </c>
      <c r="CV101" s="5">
        <v>2831.94</v>
      </c>
      <c r="CW101" s="5">
        <v>2831.94</v>
      </c>
      <c r="CX101" s="5">
        <v>2831.94</v>
      </c>
      <c r="CY101" s="3">
        <v>2831.94</v>
      </c>
      <c r="CZ101" s="3">
        <v>2831.94</v>
      </c>
      <c r="DA101" s="3">
        <v>2831.94</v>
      </c>
      <c r="DB101" s="3">
        <v>2831.94</v>
      </c>
      <c r="DC101">
        <v>2831.94</v>
      </c>
      <c r="DD101">
        <v>141.6</v>
      </c>
      <c r="DE101" s="3">
        <v>0</v>
      </c>
      <c r="DF101" s="3">
        <v>0</v>
      </c>
      <c r="DG101" s="3" t="s">
        <v>146</v>
      </c>
      <c r="DH101" t="s">
        <v>133</v>
      </c>
      <c r="DJ101" s="2">
        <v>1.5</v>
      </c>
      <c r="DK101" t="s">
        <v>133</v>
      </c>
      <c r="DL101">
        <v>472</v>
      </c>
      <c r="DM101">
        <v>3</v>
      </c>
      <c r="DN101" t="s">
        <v>147</v>
      </c>
      <c r="DO101" t="s">
        <v>230</v>
      </c>
      <c r="DP101" t="s">
        <v>678</v>
      </c>
      <c r="DQ101" t="s">
        <v>166</v>
      </c>
      <c r="DR101" t="s">
        <v>167</v>
      </c>
      <c r="DS101" t="s">
        <v>143</v>
      </c>
      <c r="DT101" t="s">
        <v>168</v>
      </c>
      <c r="DU101">
        <v>1</v>
      </c>
      <c r="DV101">
        <v>1</v>
      </c>
      <c r="DW101" t="s">
        <v>791</v>
      </c>
      <c r="DX101" t="s">
        <v>152</v>
      </c>
      <c r="DY101">
        <v>25.0457401</v>
      </c>
      <c r="DZ101">
        <v>55.273244699999999</v>
      </c>
      <c r="EA101" t="s">
        <v>792</v>
      </c>
      <c r="EB101" t="s">
        <v>153</v>
      </c>
      <c r="EC101">
        <v>25.0464914708609</v>
      </c>
      <c r="ED101">
        <v>55.2720360830426</v>
      </c>
      <c r="EE101">
        <v>10</v>
      </c>
      <c r="EF101" t="s">
        <v>133</v>
      </c>
      <c r="EI101" s="25">
        <f t="shared" si="25"/>
        <v>2438.94</v>
      </c>
      <c r="EJ101" s="25">
        <f t="shared" si="24"/>
        <v>1</v>
      </c>
      <c r="EK101" s="27">
        <f t="shared" si="46"/>
        <v>2438.94</v>
      </c>
      <c r="EL101" s="21">
        <f t="shared" si="31"/>
        <v>-9.3994140115682967E-5</v>
      </c>
      <c r="EM101" s="25">
        <f>SUM(BZ101,CB101:CO101)</f>
        <v>2831.94</v>
      </c>
      <c r="EN101" s="21">
        <f>EM101-CU101</f>
        <v>0</v>
      </c>
      <c r="EO101" s="25">
        <f t="shared" si="32"/>
        <v>2831.94</v>
      </c>
      <c r="EP101" s="21">
        <f t="shared" si="33"/>
        <v>0</v>
      </c>
      <c r="EQ101" s="21" t="str">
        <f t="shared" si="26"/>
        <v>okay</v>
      </c>
      <c r="ER101" s="3">
        <f t="shared" si="34"/>
        <v>393.42</v>
      </c>
      <c r="ES101" s="3">
        <f t="shared" si="27"/>
        <v>0</v>
      </c>
      <c r="ET101" s="3">
        <f t="shared" si="35"/>
        <v>0</v>
      </c>
      <c r="EU101" s="3">
        <f t="shared" si="28"/>
        <v>0</v>
      </c>
      <c r="EV101" s="3">
        <f t="shared" si="36"/>
        <v>0</v>
      </c>
      <c r="EW101" s="21">
        <f t="shared" si="37"/>
        <v>0</v>
      </c>
      <c r="EX101" s="19">
        <f t="shared" si="29"/>
        <v>2831.94</v>
      </c>
      <c r="EY101" s="19">
        <f>ET101</f>
        <v>0</v>
      </c>
      <c r="EZ101" s="19">
        <f>EU101</f>
        <v>0</v>
      </c>
      <c r="FA101" s="19">
        <f t="shared" si="38"/>
        <v>0</v>
      </c>
      <c r="FB101" s="19">
        <f t="shared" si="39"/>
        <v>2831.94</v>
      </c>
      <c r="FC101" s="21">
        <f t="shared" si="40"/>
        <v>0</v>
      </c>
      <c r="FD101" s="19">
        <f t="shared" si="41"/>
        <v>2831.94</v>
      </c>
      <c r="FE101" s="19">
        <f t="shared" si="42"/>
        <v>0</v>
      </c>
      <c r="FF101" s="19">
        <f t="shared" si="43"/>
        <v>0</v>
      </c>
      <c r="FG101" s="19">
        <f t="shared" si="44"/>
        <v>0</v>
      </c>
      <c r="FH101" s="19">
        <f t="shared" si="30"/>
        <v>2831.94</v>
      </c>
      <c r="FI101" s="21">
        <f t="shared" si="45"/>
        <v>0</v>
      </c>
    </row>
    <row r="102" spans="1:165" x14ac:dyDescent="0.25">
      <c r="A102">
        <v>246502</v>
      </c>
      <c r="B102" t="s">
        <v>793</v>
      </c>
      <c r="C102" s="1">
        <v>45316</v>
      </c>
      <c r="D102" s="2">
        <v>45316.476782407408</v>
      </c>
      <c r="E102">
        <v>2024</v>
      </c>
      <c r="F102" t="s">
        <v>1749</v>
      </c>
      <c r="G102">
        <v>1</v>
      </c>
      <c r="H102">
        <v>25</v>
      </c>
      <c r="I102">
        <v>4</v>
      </c>
      <c r="J102">
        <v>5</v>
      </c>
      <c r="K102" t="s">
        <v>125</v>
      </c>
      <c r="L102">
        <v>11</v>
      </c>
      <c r="M102">
        <v>1</v>
      </c>
      <c r="N102">
        <v>1</v>
      </c>
      <c r="O102" s="1">
        <v>45319</v>
      </c>
      <c r="P102" s="2">
        <v>45319.98541666667</v>
      </c>
      <c r="Q102">
        <v>2024</v>
      </c>
      <c r="R102" t="s">
        <v>1749</v>
      </c>
      <c r="S102">
        <v>1</v>
      </c>
      <c r="T102">
        <v>28</v>
      </c>
      <c r="U102">
        <v>4</v>
      </c>
      <c r="V102">
        <v>1</v>
      </c>
      <c r="W102" t="s">
        <v>172</v>
      </c>
      <c r="X102">
        <v>23</v>
      </c>
      <c r="Y102" s="1">
        <v>45322</v>
      </c>
      <c r="Z102" s="2">
        <v>45322.913888888892</v>
      </c>
      <c r="AA102">
        <v>2024</v>
      </c>
      <c r="AB102" t="s">
        <v>1749</v>
      </c>
      <c r="AC102">
        <v>1</v>
      </c>
      <c r="AD102">
        <v>31</v>
      </c>
      <c r="AE102">
        <v>5</v>
      </c>
      <c r="AF102">
        <v>4</v>
      </c>
      <c r="AG102" t="s">
        <v>226</v>
      </c>
      <c r="AH102">
        <v>21</v>
      </c>
      <c r="AI102" t="s">
        <v>127</v>
      </c>
      <c r="AJ102" t="s">
        <v>128</v>
      </c>
      <c r="AK102" t="s">
        <v>129</v>
      </c>
      <c r="AL102" t="s">
        <v>130</v>
      </c>
      <c r="AM102">
        <v>3</v>
      </c>
      <c r="AN102" t="s">
        <v>131</v>
      </c>
      <c r="AO102" t="s">
        <v>132</v>
      </c>
      <c r="AP102" t="s">
        <v>133</v>
      </c>
      <c r="AQ102">
        <v>0</v>
      </c>
      <c r="AR102">
        <v>0</v>
      </c>
      <c r="AS102">
        <v>0</v>
      </c>
      <c r="AT102" t="s">
        <v>134</v>
      </c>
      <c r="AU102" t="s">
        <v>156</v>
      </c>
      <c r="AV102" t="s">
        <v>157</v>
      </c>
      <c r="AW102" t="s">
        <v>133</v>
      </c>
      <c r="AX102" t="s">
        <v>158</v>
      </c>
      <c r="AY102" t="s">
        <v>138</v>
      </c>
      <c r="AZ102" t="s">
        <v>133</v>
      </c>
      <c r="BA102" t="s">
        <v>139</v>
      </c>
      <c r="BC102">
        <v>4</v>
      </c>
      <c r="BD102">
        <v>1</v>
      </c>
      <c r="BE102">
        <v>3</v>
      </c>
      <c r="BF102">
        <v>0</v>
      </c>
      <c r="BG102">
        <v>138729</v>
      </c>
      <c r="BH102" t="s">
        <v>794</v>
      </c>
      <c r="BI102" t="s">
        <v>795</v>
      </c>
      <c r="BJ102" t="s">
        <v>796</v>
      </c>
      <c r="BK102" s="1">
        <v>33787</v>
      </c>
      <c r="BL102">
        <v>32</v>
      </c>
      <c r="BM102" t="s">
        <v>143</v>
      </c>
      <c r="BN102" t="s">
        <v>139</v>
      </c>
      <c r="BO102" s="3">
        <v>3</v>
      </c>
      <c r="BP102" s="3">
        <v>0</v>
      </c>
      <c r="BQ102">
        <v>0</v>
      </c>
      <c r="BR102" s="3">
        <v>126</v>
      </c>
      <c r="BS102" s="3">
        <v>20</v>
      </c>
      <c r="BT102" s="3">
        <v>25</v>
      </c>
      <c r="BU102" s="3">
        <v>0</v>
      </c>
      <c r="BV102" s="3">
        <v>0</v>
      </c>
      <c r="BW102" t="s">
        <v>144</v>
      </c>
      <c r="BX102">
        <v>0</v>
      </c>
      <c r="BY102">
        <v>0</v>
      </c>
      <c r="BZ102" s="3">
        <v>378</v>
      </c>
      <c r="CA102" s="3">
        <v>378</v>
      </c>
      <c r="CB102">
        <v>0</v>
      </c>
      <c r="CC102">
        <v>39</v>
      </c>
      <c r="CD102">
        <v>39</v>
      </c>
      <c r="CE102">
        <v>75</v>
      </c>
      <c r="CF102">
        <v>60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60</v>
      </c>
      <c r="CQ102" s="3">
        <v>0</v>
      </c>
      <c r="CR102" s="3">
        <v>0</v>
      </c>
      <c r="CS102">
        <v>27.599999999999898</v>
      </c>
      <c r="CT102">
        <v>29.549999999999901</v>
      </c>
      <c r="CU102" s="3">
        <v>591</v>
      </c>
      <c r="CV102" s="5">
        <v>591</v>
      </c>
      <c r="CW102" s="5">
        <v>591</v>
      </c>
      <c r="CX102" s="5">
        <v>591</v>
      </c>
      <c r="CY102" s="3">
        <v>591</v>
      </c>
      <c r="CZ102" s="3">
        <v>591</v>
      </c>
      <c r="DA102" s="3">
        <v>591</v>
      </c>
      <c r="DB102" s="3">
        <v>591</v>
      </c>
      <c r="DC102">
        <v>591</v>
      </c>
      <c r="DD102">
        <v>29.549999999999901</v>
      </c>
      <c r="DE102" s="3">
        <v>0</v>
      </c>
      <c r="DF102" s="3">
        <v>0</v>
      </c>
      <c r="DG102" s="3" t="s">
        <v>146</v>
      </c>
      <c r="DH102" t="s">
        <v>133</v>
      </c>
      <c r="DJ102" s="2">
        <v>1.5</v>
      </c>
      <c r="DL102">
        <v>95</v>
      </c>
      <c r="DM102">
        <v>2</v>
      </c>
      <c r="DN102" t="s">
        <v>191</v>
      </c>
      <c r="DO102" t="s">
        <v>220</v>
      </c>
      <c r="DP102" t="s">
        <v>165</v>
      </c>
      <c r="DQ102" t="s">
        <v>166</v>
      </c>
      <c r="DR102" t="s">
        <v>167</v>
      </c>
      <c r="DS102" t="s">
        <v>143</v>
      </c>
      <c r="DT102" t="s">
        <v>168</v>
      </c>
      <c r="DU102">
        <v>1</v>
      </c>
      <c r="DV102">
        <v>1</v>
      </c>
      <c r="DW102" t="s">
        <v>797</v>
      </c>
      <c r="DX102" t="s">
        <v>152</v>
      </c>
      <c r="DY102">
        <v>25.182794557553301</v>
      </c>
      <c r="DZ102">
        <v>55.404223389923501</v>
      </c>
      <c r="EA102" t="s">
        <v>797</v>
      </c>
      <c r="EB102" t="s">
        <v>153</v>
      </c>
      <c r="EC102">
        <v>25.182819437151299</v>
      </c>
      <c r="ED102">
        <v>55.404165722429703</v>
      </c>
      <c r="EE102" t="s">
        <v>133</v>
      </c>
      <c r="EF102" t="s">
        <v>133</v>
      </c>
      <c r="EI102" s="25">
        <f t="shared" si="25"/>
        <v>378</v>
      </c>
      <c r="EJ102" s="25">
        <f t="shared" si="24"/>
        <v>1</v>
      </c>
      <c r="EK102" s="27">
        <f t="shared" si="46"/>
        <v>378</v>
      </c>
      <c r="EL102" s="21">
        <f t="shared" si="31"/>
        <v>0</v>
      </c>
      <c r="EM102" s="25">
        <f>SUM(BZ102,CB102:CO102)</f>
        <v>591</v>
      </c>
      <c r="EN102" s="21">
        <f>EM102-CU102</f>
        <v>0</v>
      </c>
      <c r="EO102" s="25">
        <f t="shared" si="32"/>
        <v>591</v>
      </c>
      <c r="EP102" s="21">
        <f t="shared" si="33"/>
        <v>0</v>
      </c>
      <c r="EQ102" s="21" t="str">
        <f t="shared" si="26"/>
        <v>okay</v>
      </c>
      <c r="ER102" s="3">
        <f t="shared" si="34"/>
        <v>171</v>
      </c>
      <c r="ES102" s="3">
        <f t="shared" si="27"/>
        <v>0</v>
      </c>
      <c r="ET102" s="3">
        <f t="shared" si="35"/>
        <v>0</v>
      </c>
      <c r="EU102" s="3">
        <f t="shared" si="28"/>
        <v>0</v>
      </c>
      <c r="EV102" s="3">
        <f t="shared" si="36"/>
        <v>0</v>
      </c>
      <c r="EW102" s="21">
        <f t="shared" si="37"/>
        <v>0</v>
      </c>
      <c r="EX102" s="19">
        <f t="shared" si="29"/>
        <v>591</v>
      </c>
      <c r="EY102" s="19">
        <f>ET102</f>
        <v>0</v>
      </c>
      <c r="EZ102" s="19">
        <f>EU102</f>
        <v>0</v>
      </c>
      <c r="FA102" s="19">
        <f t="shared" si="38"/>
        <v>0</v>
      </c>
      <c r="FB102" s="19">
        <f t="shared" si="39"/>
        <v>591</v>
      </c>
      <c r="FC102" s="21">
        <f t="shared" si="40"/>
        <v>0</v>
      </c>
      <c r="FD102" s="19">
        <f t="shared" si="41"/>
        <v>591</v>
      </c>
      <c r="FE102" s="19">
        <f t="shared" si="42"/>
        <v>0</v>
      </c>
      <c r="FF102" s="19">
        <f t="shared" si="43"/>
        <v>0</v>
      </c>
      <c r="FG102" s="19">
        <f t="shared" si="44"/>
        <v>0</v>
      </c>
      <c r="FH102" s="19">
        <f t="shared" si="30"/>
        <v>591</v>
      </c>
      <c r="FI102" s="21">
        <f t="shared" si="45"/>
        <v>0</v>
      </c>
    </row>
    <row r="103" spans="1:165" x14ac:dyDescent="0.25">
      <c r="A103">
        <v>246684</v>
      </c>
      <c r="B103">
        <v>18261</v>
      </c>
      <c r="C103" s="1">
        <v>45316</v>
      </c>
      <c r="D103" s="2">
        <v>45316.902002314811</v>
      </c>
      <c r="E103">
        <v>2024</v>
      </c>
      <c r="F103" t="s">
        <v>1749</v>
      </c>
      <c r="G103">
        <v>1</v>
      </c>
      <c r="H103">
        <v>25</v>
      </c>
      <c r="I103">
        <v>4</v>
      </c>
      <c r="J103">
        <v>5</v>
      </c>
      <c r="K103" t="s">
        <v>125</v>
      </c>
      <c r="L103">
        <v>21</v>
      </c>
      <c r="M103">
        <v>1</v>
      </c>
      <c r="N103">
        <v>1</v>
      </c>
      <c r="O103" s="1">
        <v>45316</v>
      </c>
      <c r="P103" s="2">
        <v>45316.996527777781</v>
      </c>
      <c r="Q103">
        <v>2024</v>
      </c>
      <c r="R103" t="s">
        <v>1749</v>
      </c>
      <c r="S103">
        <v>1</v>
      </c>
      <c r="T103">
        <v>25</v>
      </c>
      <c r="U103">
        <v>4</v>
      </c>
      <c r="V103">
        <v>5</v>
      </c>
      <c r="W103" t="s">
        <v>125</v>
      </c>
      <c r="X103">
        <v>23</v>
      </c>
      <c r="Y103" s="1">
        <v>45385</v>
      </c>
      <c r="Z103" s="2">
        <v>45385.993055555555</v>
      </c>
      <c r="AA103">
        <v>2024</v>
      </c>
      <c r="AB103" t="s">
        <v>1749</v>
      </c>
      <c r="AC103">
        <v>4</v>
      </c>
      <c r="AD103">
        <v>3</v>
      </c>
      <c r="AE103">
        <v>14</v>
      </c>
      <c r="AF103">
        <v>4</v>
      </c>
      <c r="AG103" t="s">
        <v>226</v>
      </c>
      <c r="AH103">
        <v>23</v>
      </c>
      <c r="AI103" t="s">
        <v>155</v>
      </c>
      <c r="AJ103" t="s">
        <v>128</v>
      </c>
      <c r="AK103" t="s">
        <v>129</v>
      </c>
      <c r="AL103" t="s">
        <v>155</v>
      </c>
      <c r="AM103">
        <v>0</v>
      </c>
      <c r="AN103" t="s">
        <v>131</v>
      </c>
      <c r="AO103" t="s">
        <v>132</v>
      </c>
      <c r="AP103" t="s">
        <v>133</v>
      </c>
      <c r="AQ103">
        <v>0</v>
      </c>
      <c r="AR103">
        <v>0</v>
      </c>
      <c r="AS103">
        <v>0</v>
      </c>
      <c r="AT103" t="s">
        <v>134</v>
      </c>
      <c r="AU103" t="s">
        <v>135</v>
      </c>
      <c r="AV103" t="s">
        <v>136</v>
      </c>
      <c r="AW103" t="s">
        <v>798</v>
      </c>
      <c r="AX103" t="s">
        <v>798</v>
      </c>
      <c r="AY103" t="s">
        <v>159</v>
      </c>
      <c r="AZ103" t="s">
        <v>133</v>
      </c>
      <c r="BA103" t="s">
        <v>139</v>
      </c>
      <c r="BC103">
        <v>2</v>
      </c>
      <c r="BD103">
        <v>0</v>
      </c>
      <c r="BE103">
        <v>2</v>
      </c>
      <c r="BF103">
        <v>0</v>
      </c>
      <c r="BG103">
        <v>484066</v>
      </c>
      <c r="BH103" t="s">
        <v>799</v>
      </c>
      <c r="BI103" t="s">
        <v>800</v>
      </c>
      <c r="BJ103" t="s">
        <v>801</v>
      </c>
      <c r="BK103" s="1">
        <v>33787</v>
      </c>
      <c r="BL103">
        <v>32</v>
      </c>
      <c r="BM103" t="s">
        <v>143</v>
      </c>
      <c r="BN103" t="s">
        <v>146</v>
      </c>
      <c r="BO103" s="3">
        <v>69</v>
      </c>
      <c r="BP103" s="3">
        <v>38</v>
      </c>
      <c r="BQ103">
        <v>0</v>
      </c>
      <c r="BR103" s="3">
        <v>78.959999999999994</v>
      </c>
      <c r="BS103" s="3">
        <v>6.63</v>
      </c>
      <c r="BT103" s="3">
        <v>10</v>
      </c>
      <c r="BU103" s="3">
        <v>5</v>
      </c>
      <c r="BV103" s="3">
        <v>0</v>
      </c>
      <c r="BW103" t="s">
        <v>144</v>
      </c>
      <c r="BX103">
        <v>71.63</v>
      </c>
      <c r="BY103" t="s">
        <v>145</v>
      </c>
      <c r="BZ103" s="3">
        <v>5448.24</v>
      </c>
      <c r="CA103" s="3">
        <v>2447.7599716186501</v>
      </c>
      <c r="CB103">
        <v>0</v>
      </c>
      <c r="CC103">
        <v>39</v>
      </c>
      <c r="CD103">
        <v>39</v>
      </c>
      <c r="CE103">
        <v>690</v>
      </c>
      <c r="CF103">
        <v>457.469999999999</v>
      </c>
      <c r="CG103">
        <v>345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457.469999999999</v>
      </c>
      <c r="CQ103" s="3">
        <v>0</v>
      </c>
      <c r="CR103" s="3">
        <v>0</v>
      </c>
      <c r="CS103">
        <v>350.94099999999997</v>
      </c>
      <c r="CT103">
        <v>513.68100000000004</v>
      </c>
      <c r="CU103" s="3">
        <v>7018.70999999999</v>
      </c>
      <c r="CV103" s="5">
        <v>7018.70999999999</v>
      </c>
      <c r="CW103" s="5">
        <v>7018.70999999999</v>
      </c>
      <c r="CX103" s="5">
        <v>7018.70999999999</v>
      </c>
      <c r="CY103" s="3">
        <v>3196.2900347900299</v>
      </c>
      <c r="CZ103" s="3">
        <v>3196.2900347900299</v>
      </c>
      <c r="DA103" s="3">
        <v>3196.2900347900299</v>
      </c>
      <c r="DB103" s="3">
        <v>3196.2900347900299</v>
      </c>
      <c r="DC103">
        <v>7018.70999999999</v>
      </c>
      <c r="DD103">
        <v>513.68100000000004</v>
      </c>
      <c r="DE103" s="3">
        <v>3822.4199652099601</v>
      </c>
      <c r="DF103" s="3">
        <v>3822.4199652099601</v>
      </c>
      <c r="DG103" s="3" t="s">
        <v>139</v>
      </c>
      <c r="DH103" t="s">
        <v>133</v>
      </c>
      <c r="DJ103" s="2">
        <v>1.5</v>
      </c>
      <c r="DK103" t="s">
        <v>133</v>
      </c>
      <c r="DL103">
        <v>527</v>
      </c>
      <c r="DM103">
        <v>3</v>
      </c>
      <c r="DN103" t="s">
        <v>147</v>
      </c>
      <c r="DO103" t="s">
        <v>802</v>
      </c>
      <c r="DP103" t="s">
        <v>276</v>
      </c>
      <c r="DQ103" t="s">
        <v>277</v>
      </c>
      <c r="DR103" t="s">
        <v>167</v>
      </c>
      <c r="DS103" t="s">
        <v>143</v>
      </c>
      <c r="DT103" t="s">
        <v>168</v>
      </c>
      <c r="DU103">
        <v>1</v>
      </c>
      <c r="DV103">
        <v>1</v>
      </c>
      <c r="DW103" t="s">
        <v>803</v>
      </c>
      <c r="DX103" t="s">
        <v>152</v>
      </c>
      <c r="DY103">
        <v>25.110920163694701</v>
      </c>
      <c r="DZ103">
        <v>55.195454864182501</v>
      </c>
      <c r="EA103" t="s">
        <v>804</v>
      </c>
      <c r="EB103" t="s">
        <v>153</v>
      </c>
      <c r="EC103">
        <v>25.111184312529101</v>
      </c>
      <c r="ED103">
        <v>55.195423476397899</v>
      </c>
      <c r="EE103" t="s">
        <v>133</v>
      </c>
      <c r="EF103" t="s">
        <v>133</v>
      </c>
      <c r="EI103" s="25">
        <f t="shared" si="25"/>
        <v>2447.7599999999998</v>
      </c>
      <c r="EJ103" s="25">
        <f t="shared" si="24"/>
        <v>1</v>
      </c>
      <c r="EK103" s="27">
        <f t="shared" si="46"/>
        <v>2447.7599999999998</v>
      </c>
      <c r="EL103" s="21">
        <f t="shared" si="31"/>
        <v>2.8381349693518132E-5</v>
      </c>
      <c r="EM103" s="25">
        <f>SUM(BZ103,CB103:CO103)</f>
        <v>7018.7099999999991</v>
      </c>
      <c r="EN103" s="21">
        <f>EM103-CU103</f>
        <v>9.0949470177292824E-12</v>
      </c>
      <c r="EO103" s="25">
        <f t="shared" si="32"/>
        <v>7018.7099999999991</v>
      </c>
      <c r="EP103" s="21">
        <f t="shared" si="33"/>
        <v>9.0949470177292824E-12</v>
      </c>
      <c r="EQ103" s="21" t="str">
        <f t="shared" si="26"/>
        <v>okay</v>
      </c>
      <c r="ER103" s="3">
        <f t="shared" si="34"/>
        <v>100.58999999999999</v>
      </c>
      <c r="ES103" s="3">
        <f t="shared" si="27"/>
        <v>38</v>
      </c>
      <c r="ET103" s="3">
        <f t="shared" si="35"/>
        <v>3822.4199999999996</v>
      </c>
      <c r="EU103" s="3">
        <f t="shared" si="28"/>
        <v>0</v>
      </c>
      <c r="EV103" s="3">
        <f t="shared" si="36"/>
        <v>3822.4199999999996</v>
      </c>
      <c r="EW103" s="21">
        <f t="shared" si="37"/>
        <v>0</v>
      </c>
      <c r="EX103" s="19">
        <f t="shared" si="29"/>
        <v>7018.70999999999</v>
      </c>
      <c r="EY103" s="19">
        <f>ET103</f>
        <v>3822.4199999999996</v>
      </c>
      <c r="EZ103" s="19">
        <f>EU103</f>
        <v>0</v>
      </c>
      <c r="FA103" s="19">
        <f t="shared" si="38"/>
        <v>3822.4199999999996</v>
      </c>
      <c r="FB103" s="19">
        <f t="shared" si="39"/>
        <v>3196.2899999999904</v>
      </c>
      <c r="FC103" s="21">
        <f t="shared" si="40"/>
        <v>0</v>
      </c>
      <c r="FD103" s="19">
        <f t="shared" si="41"/>
        <v>7018.70999999999</v>
      </c>
      <c r="FE103" s="19">
        <f t="shared" si="42"/>
        <v>3822.4199999999996</v>
      </c>
      <c r="FF103" s="19">
        <f t="shared" si="43"/>
        <v>0</v>
      </c>
      <c r="FG103" s="19">
        <f t="shared" si="44"/>
        <v>3822.4199999999996</v>
      </c>
      <c r="FH103" s="19">
        <f t="shared" si="30"/>
        <v>3196.2899999999904</v>
      </c>
      <c r="FI103" s="21">
        <f t="shared" si="45"/>
        <v>0</v>
      </c>
    </row>
    <row r="104" spans="1:165" x14ac:dyDescent="0.25">
      <c r="A104">
        <v>246712</v>
      </c>
      <c r="B104" t="s">
        <v>805</v>
      </c>
      <c r="C104" s="1">
        <v>45316</v>
      </c>
      <c r="D104" s="2">
        <v>45316.980081018519</v>
      </c>
      <c r="E104">
        <v>2024</v>
      </c>
      <c r="F104" t="s">
        <v>1749</v>
      </c>
      <c r="G104">
        <v>1</v>
      </c>
      <c r="H104">
        <v>25</v>
      </c>
      <c r="I104">
        <v>4</v>
      </c>
      <c r="J104">
        <v>5</v>
      </c>
      <c r="K104" t="s">
        <v>125</v>
      </c>
      <c r="L104">
        <v>23</v>
      </c>
      <c r="M104">
        <v>1</v>
      </c>
      <c r="N104">
        <v>1</v>
      </c>
      <c r="O104" s="1">
        <v>45317</v>
      </c>
      <c r="P104" s="2">
        <v>45317.373611111114</v>
      </c>
      <c r="Q104">
        <v>2024</v>
      </c>
      <c r="R104" t="s">
        <v>1749</v>
      </c>
      <c r="S104">
        <v>1</v>
      </c>
      <c r="T104">
        <v>26</v>
      </c>
      <c r="U104">
        <v>4</v>
      </c>
      <c r="V104">
        <v>6</v>
      </c>
      <c r="W104" t="s">
        <v>241</v>
      </c>
      <c r="X104">
        <v>8</v>
      </c>
      <c r="Y104" s="1">
        <v>45347</v>
      </c>
      <c r="Z104" s="2">
        <v>45347.354166666664</v>
      </c>
      <c r="AA104">
        <v>2024</v>
      </c>
      <c r="AB104" t="s">
        <v>1749</v>
      </c>
      <c r="AC104">
        <v>2</v>
      </c>
      <c r="AD104">
        <v>25</v>
      </c>
      <c r="AE104">
        <v>8</v>
      </c>
      <c r="AF104">
        <v>1</v>
      </c>
      <c r="AG104" t="s">
        <v>172</v>
      </c>
      <c r="AH104">
        <v>8</v>
      </c>
      <c r="AI104" t="s">
        <v>127</v>
      </c>
      <c r="AJ104" t="s">
        <v>128</v>
      </c>
      <c r="AK104" t="s">
        <v>129</v>
      </c>
      <c r="AL104" t="s">
        <v>173</v>
      </c>
      <c r="AM104">
        <v>1</v>
      </c>
      <c r="AN104" t="s">
        <v>131</v>
      </c>
      <c r="AO104" t="s">
        <v>132</v>
      </c>
      <c r="AP104" t="s">
        <v>133</v>
      </c>
      <c r="AQ104">
        <v>0</v>
      </c>
      <c r="AR104">
        <v>0</v>
      </c>
      <c r="AS104">
        <v>0</v>
      </c>
      <c r="AT104" t="s">
        <v>134</v>
      </c>
      <c r="AU104" t="s">
        <v>135</v>
      </c>
      <c r="AV104" t="s">
        <v>157</v>
      </c>
      <c r="AW104" t="s">
        <v>133</v>
      </c>
      <c r="AX104" t="s">
        <v>158</v>
      </c>
      <c r="AY104" t="s">
        <v>159</v>
      </c>
      <c r="AZ104" t="s">
        <v>133</v>
      </c>
      <c r="BA104" t="s">
        <v>139</v>
      </c>
      <c r="BC104">
        <v>5</v>
      </c>
      <c r="BD104">
        <v>1</v>
      </c>
      <c r="BE104">
        <v>4</v>
      </c>
      <c r="BF104">
        <v>0</v>
      </c>
      <c r="BG104">
        <v>443944</v>
      </c>
      <c r="BH104" t="s">
        <v>806</v>
      </c>
      <c r="BI104" t="s">
        <v>807</v>
      </c>
      <c r="BJ104" t="s">
        <v>808</v>
      </c>
      <c r="BK104" s="1">
        <v>33787</v>
      </c>
      <c r="BL104">
        <v>32</v>
      </c>
      <c r="BM104" t="s">
        <v>143</v>
      </c>
      <c r="BN104" t="s">
        <v>139</v>
      </c>
      <c r="BO104" s="3">
        <v>30</v>
      </c>
      <c r="BP104" s="3">
        <v>0</v>
      </c>
      <c r="BQ104">
        <v>0</v>
      </c>
      <c r="BR104" s="3">
        <v>83.3</v>
      </c>
      <c r="BS104" s="3">
        <v>6.63</v>
      </c>
      <c r="BT104" s="3">
        <v>5</v>
      </c>
      <c r="BU104" s="3">
        <v>0</v>
      </c>
      <c r="BV104" s="3">
        <v>0</v>
      </c>
      <c r="BW104" t="s">
        <v>144</v>
      </c>
      <c r="BX104">
        <v>68.3</v>
      </c>
      <c r="BY104" t="s">
        <v>145</v>
      </c>
      <c r="BZ104" s="3">
        <v>2499</v>
      </c>
      <c r="CA104" s="3">
        <v>2424.0000915527298</v>
      </c>
      <c r="CB104">
        <v>0</v>
      </c>
      <c r="CC104">
        <v>49</v>
      </c>
      <c r="CD104">
        <v>39</v>
      </c>
      <c r="CE104">
        <v>150</v>
      </c>
      <c r="CF104">
        <v>198.9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198.9</v>
      </c>
      <c r="CQ104" s="3">
        <v>75</v>
      </c>
      <c r="CR104" s="3">
        <v>0</v>
      </c>
      <c r="CS104">
        <v>143.04499999999999</v>
      </c>
      <c r="CT104">
        <v>3076.3049999999998</v>
      </c>
      <c r="CU104" s="3">
        <v>2935.9</v>
      </c>
      <c r="CV104" s="5">
        <v>2860.9</v>
      </c>
      <c r="CW104" s="5">
        <v>2935.9</v>
      </c>
      <c r="CX104" s="5">
        <v>2860.9</v>
      </c>
      <c r="CY104" s="3">
        <v>2935.9</v>
      </c>
      <c r="CZ104" s="3">
        <v>2860.9</v>
      </c>
      <c r="DA104" s="3">
        <v>2935.9</v>
      </c>
      <c r="DB104" s="3">
        <v>2860.9</v>
      </c>
      <c r="DC104">
        <v>2935.9</v>
      </c>
      <c r="DD104">
        <v>3076.3049999999998</v>
      </c>
      <c r="DE104" s="3">
        <v>0</v>
      </c>
      <c r="DF104" s="3">
        <v>0</v>
      </c>
      <c r="DG104" s="3" t="s">
        <v>146</v>
      </c>
      <c r="DH104" t="s">
        <v>200</v>
      </c>
      <c r="DJ104" s="2">
        <v>44742.300173611111</v>
      </c>
      <c r="DK104" t="s">
        <v>200</v>
      </c>
      <c r="DL104">
        <v>310</v>
      </c>
      <c r="DM104">
        <v>3</v>
      </c>
      <c r="DN104" t="s">
        <v>147</v>
      </c>
      <c r="DO104" t="s">
        <v>301</v>
      </c>
      <c r="DP104" t="s">
        <v>276</v>
      </c>
      <c r="DQ104" t="s">
        <v>277</v>
      </c>
      <c r="DR104" t="s">
        <v>167</v>
      </c>
      <c r="DS104" t="s">
        <v>143</v>
      </c>
      <c r="DT104" t="s">
        <v>168</v>
      </c>
      <c r="DU104">
        <v>1</v>
      </c>
      <c r="DV104">
        <v>1</v>
      </c>
      <c r="DW104" t="s">
        <v>809</v>
      </c>
      <c r="DX104" t="s">
        <v>152</v>
      </c>
      <c r="DY104">
        <v>25.208509158052198</v>
      </c>
      <c r="DZ104">
        <v>55.347193256020503</v>
      </c>
      <c r="EA104" t="s">
        <v>810</v>
      </c>
      <c r="EB104" t="s">
        <v>153</v>
      </c>
      <c r="EC104">
        <v>25.079212900000002</v>
      </c>
      <c r="ED104">
        <v>55.361362</v>
      </c>
      <c r="EE104">
        <v>3</v>
      </c>
      <c r="EF104" t="s">
        <v>811</v>
      </c>
      <c r="EI104" s="25">
        <f t="shared" si="25"/>
        <v>2499</v>
      </c>
      <c r="EJ104" s="25">
        <f t="shared" si="24"/>
        <v>1</v>
      </c>
      <c r="EK104" s="27">
        <f t="shared" si="46"/>
        <v>2424</v>
      </c>
      <c r="EL104" s="21">
        <f t="shared" si="31"/>
        <v>-9.1552729827526491E-5</v>
      </c>
      <c r="EM104" s="25">
        <f>SUM(BZ104,CB104:CO104)</f>
        <v>2935.9</v>
      </c>
      <c r="EN104" s="21">
        <f>EM104-CU104</f>
        <v>0</v>
      </c>
      <c r="EO104" s="25">
        <f t="shared" si="32"/>
        <v>2860.9</v>
      </c>
      <c r="EP104" s="21">
        <f t="shared" si="33"/>
        <v>0</v>
      </c>
      <c r="EQ104" s="21" t="str">
        <f t="shared" si="26"/>
        <v>okay</v>
      </c>
      <c r="ER104" s="3">
        <f t="shared" si="34"/>
        <v>94.929999999999993</v>
      </c>
      <c r="ES104" s="3">
        <f t="shared" si="27"/>
        <v>0</v>
      </c>
      <c r="ET104" s="3">
        <f t="shared" si="35"/>
        <v>0</v>
      </c>
      <c r="EU104" s="3">
        <f t="shared" si="28"/>
        <v>0</v>
      </c>
      <c r="EV104" s="3">
        <f t="shared" si="36"/>
        <v>0</v>
      </c>
      <c r="EW104" s="21">
        <f t="shared" si="37"/>
        <v>0</v>
      </c>
      <c r="EX104" s="19">
        <f t="shared" si="29"/>
        <v>2935.9</v>
      </c>
      <c r="EY104" s="19">
        <f>ET104</f>
        <v>0</v>
      </c>
      <c r="EZ104" s="19">
        <f>EU104</f>
        <v>0</v>
      </c>
      <c r="FA104" s="19">
        <f t="shared" si="38"/>
        <v>0</v>
      </c>
      <c r="FB104" s="19">
        <f t="shared" si="39"/>
        <v>2935.9</v>
      </c>
      <c r="FC104" s="21">
        <f t="shared" si="40"/>
        <v>0</v>
      </c>
      <c r="FD104" s="19">
        <f t="shared" si="41"/>
        <v>2935.9</v>
      </c>
      <c r="FE104" s="19">
        <f t="shared" si="42"/>
        <v>0</v>
      </c>
      <c r="FF104" s="19">
        <f t="shared" si="43"/>
        <v>75</v>
      </c>
      <c r="FG104" s="19">
        <f t="shared" si="44"/>
        <v>75</v>
      </c>
      <c r="FH104" s="19">
        <f t="shared" si="30"/>
        <v>2860.9</v>
      </c>
      <c r="FI104" s="21">
        <f t="shared" si="45"/>
        <v>0</v>
      </c>
    </row>
    <row r="105" spans="1:165" x14ac:dyDescent="0.25">
      <c r="A105">
        <v>246771</v>
      </c>
      <c r="B105" t="s">
        <v>812</v>
      </c>
      <c r="C105" s="1">
        <v>45317</v>
      </c>
      <c r="D105" s="2">
        <v>45317.468009259261</v>
      </c>
      <c r="E105">
        <v>2024</v>
      </c>
      <c r="F105" t="s">
        <v>1749</v>
      </c>
      <c r="G105">
        <v>1</v>
      </c>
      <c r="H105">
        <v>26</v>
      </c>
      <c r="I105">
        <v>4</v>
      </c>
      <c r="J105">
        <v>6</v>
      </c>
      <c r="K105" t="s">
        <v>241</v>
      </c>
      <c r="L105">
        <v>11</v>
      </c>
      <c r="M105">
        <v>1</v>
      </c>
      <c r="N105">
        <v>1</v>
      </c>
      <c r="O105" s="1">
        <v>45317</v>
      </c>
      <c r="P105" s="2">
        <v>45317.583333333336</v>
      </c>
      <c r="Q105">
        <v>2024</v>
      </c>
      <c r="R105" t="s">
        <v>1749</v>
      </c>
      <c r="S105">
        <v>1</v>
      </c>
      <c r="T105">
        <v>26</v>
      </c>
      <c r="U105">
        <v>4</v>
      </c>
      <c r="V105">
        <v>6</v>
      </c>
      <c r="W105" t="s">
        <v>241</v>
      </c>
      <c r="X105">
        <v>14</v>
      </c>
      <c r="Y105" s="1">
        <v>45330</v>
      </c>
      <c r="Z105" s="2">
        <v>45330.541666666664</v>
      </c>
      <c r="AA105">
        <v>2024</v>
      </c>
      <c r="AB105" t="s">
        <v>1749</v>
      </c>
      <c r="AC105">
        <v>2</v>
      </c>
      <c r="AD105">
        <v>8</v>
      </c>
      <c r="AE105">
        <v>6</v>
      </c>
      <c r="AF105">
        <v>5</v>
      </c>
      <c r="AG105" t="s">
        <v>125</v>
      </c>
      <c r="AH105">
        <v>13</v>
      </c>
      <c r="AI105" t="s">
        <v>155</v>
      </c>
      <c r="AJ105" t="s">
        <v>128</v>
      </c>
      <c r="AK105" t="s">
        <v>129</v>
      </c>
      <c r="AL105" t="s">
        <v>155</v>
      </c>
      <c r="AM105">
        <v>0</v>
      </c>
      <c r="AN105" t="s">
        <v>131</v>
      </c>
      <c r="AO105" t="s">
        <v>132</v>
      </c>
      <c r="AP105" t="s">
        <v>133</v>
      </c>
      <c r="AQ105">
        <v>0</v>
      </c>
      <c r="AR105">
        <v>0</v>
      </c>
      <c r="AS105">
        <v>0</v>
      </c>
      <c r="AT105" t="s">
        <v>134</v>
      </c>
      <c r="AU105" t="s">
        <v>205</v>
      </c>
      <c r="AV105" t="s">
        <v>157</v>
      </c>
      <c r="AW105" t="s">
        <v>133</v>
      </c>
      <c r="AX105" t="s">
        <v>158</v>
      </c>
      <c r="AY105" t="s">
        <v>159</v>
      </c>
      <c r="AZ105" t="s">
        <v>133</v>
      </c>
      <c r="BA105" t="s">
        <v>139</v>
      </c>
      <c r="BC105">
        <v>13</v>
      </c>
      <c r="BD105">
        <v>0</v>
      </c>
      <c r="BE105">
        <v>13</v>
      </c>
      <c r="BF105">
        <v>0</v>
      </c>
      <c r="BG105">
        <v>370978</v>
      </c>
      <c r="BH105" t="s">
        <v>813</v>
      </c>
      <c r="BI105" t="s">
        <v>814</v>
      </c>
      <c r="BJ105" t="s">
        <v>815</v>
      </c>
      <c r="BK105" s="1">
        <v>33787</v>
      </c>
      <c r="BL105">
        <v>32</v>
      </c>
      <c r="BM105" t="s">
        <v>143</v>
      </c>
      <c r="BN105" t="s">
        <v>139</v>
      </c>
      <c r="BO105" s="3">
        <v>13</v>
      </c>
      <c r="BP105" s="3">
        <v>0</v>
      </c>
      <c r="BQ105">
        <v>0</v>
      </c>
      <c r="BR105" s="3">
        <v>151.28</v>
      </c>
      <c r="BS105" s="3">
        <v>17</v>
      </c>
      <c r="BT105" s="3">
        <v>15</v>
      </c>
      <c r="BU105" s="3">
        <v>0</v>
      </c>
      <c r="BV105" s="3">
        <v>0</v>
      </c>
      <c r="BW105" t="s">
        <v>144</v>
      </c>
      <c r="BX105">
        <v>0</v>
      </c>
      <c r="BY105">
        <v>0</v>
      </c>
      <c r="BZ105" s="3">
        <v>1966.64</v>
      </c>
      <c r="CA105" s="3">
        <v>1916.6399841308501</v>
      </c>
      <c r="CB105">
        <v>0</v>
      </c>
      <c r="CC105">
        <v>0</v>
      </c>
      <c r="CD105">
        <v>0</v>
      </c>
      <c r="CE105">
        <v>195</v>
      </c>
      <c r="CF105">
        <v>221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221</v>
      </c>
      <c r="CQ105" s="3">
        <v>50</v>
      </c>
      <c r="CR105" s="3">
        <v>0</v>
      </c>
      <c r="CS105">
        <v>116.63</v>
      </c>
      <c r="CT105">
        <v>166.63</v>
      </c>
      <c r="CU105" s="3">
        <v>2382.64</v>
      </c>
      <c r="CV105" s="5">
        <v>2332.64</v>
      </c>
      <c r="CW105" s="5">
        <v>2382.64</v>
      </c>
      <c r="CX105" s="5">
        <v>2332.64</v>
      </c>
      <c r="CY105" s="3">
        <v>2382.64</v>
      </c>
      <c r="CZ105" s="3">
        <v>2332.64</v>
      </c>
      <c r="DA105" s="3">
        <v>2382.64</v>
      </c>
      <c r="DB105" s="3">
        <v>2332.64</v>
      </c>
      <c r="DC105">
        <v>2382.64</v>
      </c>
      <c r="DD105">
        <v>166.63</v>
      </c>
      <c r="DE105" s="3">
        <v>0</v>
      </c>
      <c r="DF105" s="3">
        <v>0</v>
      </c>
      <c r="DG105" s="3" t="s">
        <v>146</v>
      </c>
      <c r="DH105" t="s">
        <v>816</v>
      </c>
      <c r="DJ105" s="2">
        <v>45316.568680555552</v>
      </c>
      <c r="DK105" t="s">
        <v>816</v>
      </c>
      <c r="DL105">
        <v>310</v>
      </c>
      <c r="DM105">
        <v>3</v>
      </c>
      <c r="DN105" t="s">
        <v>147</v>
      </c>
      <c r="DO105" t="s">
        <v>301</v>
      </c>
      <c r="DP105" t="s">
        <v>817</v>
      </c>
      <c r="DQ105" t="s">
        <v>254</v>
      </c>
      <c r="DR105" t="s">
        <v>223</v>
      </c>
      <c r="DS105" t="s">
        <v>143</v>
      </c>
      <c r="DT105" t="s">
        <v>168</v>
      </c>
      <c r="DU105">
        <v>1</v>
      </c>
      <c r="DV105">
        <v>1</v>
      </c>
      <c r="DW105" t="s">
        <v>597</v>
      </c>
      <c r="DX105" t="s">
        <v>338</v>
      </c>
      <c r="DY105">
        <v>25.124598270826102</v>
      </c>
      <c r="DZ105">
        <v>55.380661734326999</v>
      </c>
      <c r="EA105" t="s">
        <v>337</v>
      </c>
      <c r="EB105" t="s">
        <v>338</v>
      </c>
      <c r="EC105">
        <v>25.119828799158199</v>
      </c>
      <c r="ED105">
        <v>55.216707100000001</v>
      </c>
      <c r="EE105" t="s">
        <v>133</v>
      </c>
      <c r="EF105" t="s">
        <v>133</v>
      </c>
      <c r="EI105" s="25">
        <f t="shared" si="25"/>
        <v>1966.64</v>
      </c>
      <c r="EJ105" s="25">
        <f t="shared" ref="EJ105:EJ168" si="47">CW105/CU105</f>
        <v>1</v>
      </c>
      <c r="EK105" s="27">
        <f t="shared" si="46"/>
        <v>1916.64</v>
      </c>
      <c r="EL105" s="21">
        <f t="shared" si="31"/>
        <v>1.586915004736511E-5</v>
      </c>
      <c r="EM105" s="25">
        <f>SUM(BZ105,CB105:CO105)</f>
        <v>2382.6400000000003</v>
      </c>
      <c r="EN105" s="21">
        <f>EM105-CU105</f>
        <v>0</v>
      </c>
      <c r="EO105" s="28">
        <f t="shared" si="32"/>
        <v>2332.6400000000003</v>
      </c>
      <c r="EP105" s="21">
        <f t="shared" si="33"/>
        <v>0</v>
      </c>
      <c r="EQ105" s="21" t="str">
        <f>IF(AND(DG105="no",DE105=0),"okay",IF(AND(DG105="yes",DE105&gt;0),"okay","wrong"))</f>
        <v>okay</v>
      </c>
      <c r="ER105" s="3">
        <f t="shared" si="34"/>
        <v>183.28</v>
      </c>
      <c r="ES105" s="3">
        <f t="shared" si="27"/>
        <v>0</v>
      </c>
      <c r="ET105" s="3">
        <f t="shared" si="35"/>
        <v>0</v>
      </c>
      <c r="EU105" s="3">
        <f t="shared" si="28"/>
        <v>0</v>
      </c>
      <c r="EV105" s="3">
        <f t="shared" si="36"/>
        <v>0</v>
      </c>
      <c r="EW105" s="21">
        <f t="shared" si="37"/>
        <v>0</v>
      </c>
      <c r="EX105" s="19">
        <f t="shared" si="29"/>
        <v>2382.64</v>
      </c>
      <c r="EY105" s="19">
        <f>ET105</f>
        <v>0</v>
      </c>
      <c r="EZ105" s="19">
        <f>EU105</f>
        <v>0</v>
      </c>
      <c r="FA105" s="19">
        <f t="shared" si="38"/>
        <v>0</v>
      </c>
      <c r="FB105" s="19">
        <f t="shared" si="39"/>
        <v>2382.64</v>
      </c>
      <c r="FC105" s="21">
        <f t="shared" si="40"/>
        <v>0</v>
      </c>
      <c r="FD105" s="19">
        <f t="shared" si="41"/>
        <v>2382.64</v>
      </c>
      <c r="FE105" s="19">
        <f t="shared" si="42"/>
        <v>0</v>
      </c>
      <c r="FF105" s="19">
        <f t="shared" si="43"/>
        <v>50</v>
      </c>
      <c r="FG105" s="19">
        <f t="shared" si="44"/>
        <v>50</v>
      </c>
      <c r="FH105" s="19">
        <f t="shared" si="30"/>
        <v>2332.64</v>
      </c>
      <c r="FI105" s="21">
        <f t="shared" si="45"/>
        <v>0</v>
      </c>
    </row>
    <row r="106" spans="1:165" x14ac:dyDescent="0.25">
      <c r="A106">
        <v>246784</v>
      </c>
      <c r="B106">
        <v>46820</v>
      </c>
      <c r="C106" s="1">
        <v>45317</v>
      </c>
      <c r="D106" s="2">
        <v>45317.489421296297</v>
      </c>
      <c r="E106">
        <v>2024</v>
      </c>
      <c r="F106" t="s">
        <v>1749</v>
      </c>
      <c r="G106">
        <v>1</v>
      </c>
      <c r="H106">
        <v>26</v>
      </c>
      <c r="I106">
        <v>4</v>
      </c>
      <c r="J106">
        <v>6</v>
      </c>
      <c r="K106" t="s">
        <v>241</v>
      </c>
      <c r="L106">
        <v>11</v>
      </c>
      <c r="M106">
        <v>1</v>
      </c>
      <c r="N106">
        <v>1</v>
      </c>
      <c r="O106" s="1">
        <v>45317</v>
      </c>
      <c r="P106" s="2">
        <v>45317.96875</v>
      </c>
      <c r="Q106">
        <v>2024</v>
      </c>
      <c r="R106" t="s">
        <v>1749</v>
      </c>
      <c r="S106">
        <v>1</v>
      </c>
      <c r="T106">
        <v>26</v>
      </c>
      <c r="U106">
        <v>4</v>
      </c>
      <c r="V106">
        <v>6</v>
      </c>
      <c r="W106" t="s">
        <v>241</v>
      </c>
      <c r="X106">
        <v>23</v>
      </c>
      <c r="Y106" s="1">
        <v>45318</v>
      </c>
      <c r="Z106" s="2">
        <v>45318.954861111109</v>
      </c>
      <c r="AA106">
        <v>2024</v>
      </c>
      <c r="AB106" t="s">
        <v>1749</v>
      </c>
      <c r="AC106">
        <v>1</v>
      </c>
      <c r="AD106">
        <v>27</v>
      </c>
      <c r="AE106">
        <v>4</v>
      </c>
      <c r="AF106">
        <v>7</v>
      </c>
      <c r="AG106" t="s">
        <v>126</v>
      </c>
      <c r="AH106">
        <v>22</v>
      </c>
      <c r="AI106" t="s">
        <v>155</v>
      </c>
      <c r="AJ106" t="s">
        <v>128</v>
      </c>
      <c r="AK106" t="s">
        <v>129</v>
      </c>
      <c r="AL106" t="s">
        <v>155</v>
      </c>
      <c r="AM106">
        <v>0</v>
      </c>
      <c r="AN106" t="s">
        <v>131</v>
      </c>
      <c r="AO106" t="s">
        <v>132</v>
      </c>
      <c r="AP106" t="s">
        <v>133</v>
      </c>
      <c r="AQ106">
        <v>0</v>
      </c>
      <c r="AR106">
        <v>0</v>
      </c>
      <c r="AS106">
        <v>0</v>
      </c>
      <c r="AT106" t="s">
        <v>134</v>
      </c>
      <c r="AU106" t="s">
        <v>156</v>
      </c>
      <c r="AV106" t="s">
        <v>136</v>
      </c>
      <c r="AW106" t="s">
        <v>818</v>
      </c>
      <c r="AX106" t="s">
        <v>818</v>
      </c>
      <c r="AY106" t="s">
        <v>159</v>
      </c>
      <c r="AZ106" t="s">
        <v>133</v>
      </c>
      <c r="BA106" t="s">
        <v>139</v>
      </c>
      <c r="BC106">
        <v>5</v>
      </c>
      <c r="BD106">
        <v>0</v>
      </c>
      <c r="BE106">
        <v>5</v>
      </c>
      <c r="BF106">
        <v>0</v>
      </c>
      <c r="BG106">
        <v>490452</v>
      </c>
      <c r="BH106" t="s">
        <v>819</v>
      </c>
      <c r="BI106" t="s">
        <v>820</v>
      </c>
      <c r="BJ106" t="s">
        <v>821</v>
      </c>
      <c r="BK106" s="1">
        <v>33787</v>
      </c>
      <c r="BL106">
        <v>32</v>
      </c>
      <c r="BM106" t="s">
        <v>143</v>
      </c>
      <c r="BN106" t="s">
        <v>146</v>
      </c>
      <c r="BO106" s="3">
        <v>1</v>
      </c>
      <c r="BP106" s="3">
        <v>0</v>
      </c>
      <c r="BQ106">
        <v>0</v>
      </c>
      <c r="BR106" s="3">
        <v>999</v>
      </c>
      <c r="BS106" s="3">
        <v>75</v>
      </c>
      <c r="BT106" s="3">
        <v>25</v>
      </c>
      <c r="BU106" s="3">
        <v>0</v>
      </c>
      <c r="BV106" s="3">
        <v>0</v>
      </c>
      <c r="BW106" t="s">
        <v>144</v>
      </c>
      <c r="BX106">
        <v>0</v>
      </c>
      <c r="BY106">
        <v>0</v>
      </c>
      <c r="BZ106" s="3">
        <v>999</v>
      </c>
      <c r="CA106" s="3">
        <v>999</v>
      </c>
      <c r="CB106">
        <v>0</v>
      </c>
      <c r="CC106">
        <v>39</v>
      </c>
      <c r="CD106">
        <v>39</v>
      </c>
      <c r="CE106">
        <v>25</v>
      </c>
      <c r="CF106">
        <v>75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75</v>
      </c>
      <c r="CQ106" s="3">
        <v>0</v>
      </c>
      <c r="CR106" s="3">
        <v>0</v>
      </c>
      <c r="CS106">
        <v>58.85</v>
      </c>
      <c r="CT106">
        <v>511.24</v>
      </c>
      <c r="CU106" s="3">
        <v>1177</v>
      </c>
      <c r="CV106" s="5">
        <v>1177</v>
      </c>
      <c r="CW106" s="5">
        <v>1177</v>
      </c>
      <c r="CX106" s="5">
        <v>1177</v>
      </c>
      <c r="CY106" s="3">
        <v>1177</v>
      </c>
      <c r="CZ106" s="3">
        <v>1177</v>
      </c>
      <c r="DA106" s="3">
        <v>1177</v>
      </c>
      <c r="DB106" s="3">
        <v>1177</v>
      </c>
      <c r="DC106">
        <v>1177</v>
      </c>
      <c r="DD106">
        <v>511.24</v>
      </c>
      <c r="DE106" s="3">
        <v>0</v>
      </c>
      <c r="DF106" s="3">
        <v>0</v>
      </c>
      <c r="DG106" s="3" t="s">
        <v>146</v>
      </c>
      <c r="DH106" t="s">
        <v>133</v>
      </c>
      <c r="DJ106" s="2">
        <v>1.5</v>
      </c>
      <c r="DK106" t="s">
        <v>133</v>
      </c>
      <c r="DL106">
        <v>140</v>
      </c>
      <c r="DM106">
        <v>3</v>
      </c>
      <c r="DN106" t="s">
        <v>822</v>
      </c>
      <c r="DO106" t="s">
        <v>823</v>
      </c>
      <c r="DP106" t="s">
        <v>824</v>
      </c>
      <c r="DQ106" t="s">
        <v>166</v>
      </c>
      <c r="DR106" t="s">
        <v>167</v>
      </c>
      <c r="DS106" t="s">
        <v>143</v>
      </c>
      <c r="DT106" t="s">
        <v>168</v>
      </c>
      <c r="DU106">
        <v>1</v>
      </c>
      <c r="DV106">
        <v>1</v>
      </c>
      <c r="DW106" t="s">
        <v>825</v>
      </c>
      <c r="DX106" t="s">
        <v>152</v>
      </c>
      <c r="DY106">
        <v>25.225848742600299</v>
      </c>
      <c r="DZ106">
        <v>55.279665545595201</v>
      </c>
      <c r="EA106" t="s">
        <v>826</v>
      </c>
      <c r="EB106" t="s">
        <v>153</v>
      </c>
      <c r="EC106">
        <v>25.226568700000001</v>
      </c>
      <c r="ED106">
        <v>55.2803124</v>
      </c>
      <c r="EE106">
        <v>10</v>
      </c>
      <c r="EF106" t="s">
        <v>133</v>
      </c>
      <c r="EI106" s="25">
        <f t="shared" si="25"/>
        <v>999</v>
      </c>
      <c r="EJ106" s="25">
        <f t="shared" si="47"/>
        <v>1</v>
      </c>
      <c r="EK106" s="27">
        <f t="shared" si="46"/>
        <v>999</v>
      </c>
      <c r="EL106" s="21">
        <f t="shared" si="31"/>
        <v>0</v>
      </c>
      <c r="EM106" s="25">
        <f>SUM(BZ106,CB106:CO106)</f>
        <v>1177</v>
      </c>
      <c r="EN106" s="21">
        <f>EM106-CU106</f>
        <v>0</v>
      </c>
      <c r="EO106" s="25">
        <f t="shared" si="32"/>
        <v>1177</v>
      </c>
      <c r="EP106" s="21">
        <f t="shared" si="33"/>
        <v>0</v>
      </c>
      <c r="EQ106" s="21" t="str">
        <f t="shared" si="26"/>
        <v>okay</v>
      </c>
      <c r="ER106" s="3">
        <f t="shared" si="34"/>
        <v>1099</v>
      </c>
      <c r="ES106" s="3">
        <f t="shared" si="27"/>
        <v>0</v>
      </c>
      <c r="ET106" s="3">
        <f t="shared" si="35"/>
        <v>0</v>
      </c>
      <c r="EU106" s="3">
        <f t="shared" si="28"/>
        <v>0</v>
      </c>
      <c r="EV106" s="3">
        <f t="shared" si="36"/>
        <v>0</v>
      </c>
      <c r="EW106" s="21">
        <f t="shared" si="37"/>
        <v>0</v>
      </c>
      <c r="EX106" s="19">
        <f t="shared" si="29"/>
        <v>1177</v>
      </c>
      <c r="EY106" s="19">
        <f>ET106</f>
        <v>0</v>
      </c>
      <c r="EZ106" s="19">
        <f>EU106</f>
        <v>0</v>
      </c>
      <c r="FA106" s="19">
        <f t="shared" si="38"/>
        <v>0</v>
      </c>
      <c r="FB106" s="19">
        <f t="shared" si="39"/>
        <v>1177</v>
      </c>
      <c r="FC106" s="21">
        <f t="shared" si="40"/>
        <v>0</v>
      </c>
      <c r="FD106" s="19">
        <f t="shared" si="41"/>
        <v>1177</v>
      </c>
      <c r="FE106" s="19">
        <f t="shared" si="42"/>
        <v>0</v>
      </c>
      <c r="FF106" s="19">
        <f t="shared" si="43"/>
        <v>0</v>
      </c>
      <c r="FG106" s="19">
        <f t="shared" si="44"/>
        <v>0</v>
      </c>
      <c r="FH106" s="19">
        <f t="shared" si="30"/>
        <v>1177</v>
      </c>
      <c r="FI106" s="21">
        <f t="shared" si="45"/>
        <v>0</v>
      </c>
    </row>
    <row r="107" spans="1:165" x14ac:dyDescent="0.25">
      <c r="A107">
        <v>246836</v>
      </c>
      <c r="B107" t="s">
        <v>827</v>
      </c>
      <c r="C107" s="1">
        <v>45317</v>
      </c>
      <c r="D107" s="2">
        <v>45317.594814814816</v>
      </c>
      <c r="E107">
        <v>2024</v>
      </c>
      <c r="F107" t="s">
        <v>1749</v>
      </c>
      <c r="G107">
        <v>1</v>
      </c>
      <c r="H107">
        <v>26</v>
      </c>
      <c r="I107">
        <v>4</v>
      </c>
      <c r="J107">
        <v>6</v>
      </c>
      <c r="K107" t="s">
        <v>241</v>
      </c>
      <c r="L107">
        <v>14</v>
      </c>
      <c r="M107">
        <v>1</v>
      </c>
      <c r="N107">
        <v>1</v>
      </c>
      <c r="O107" s="1">
        <v>45318</v>
      </c>
      <c r="P107" s="2">
        <v>45318.868055555555</v>
      </c>
      <c r="Q107">
        <v>2024</v>
      </c>
      <c r="R107" t="s">
        <v>1749</v>
      </c>
      <c r="S107">
        <v>1</v>
      </c>
      <c r="T107">
        <v>27</v>
      </c>
      <c r="U107">
        <v>4</v>
      </c>
      <c r="V107">
        <v>7</v>
      </c>
      <c r="W107" t="s">
        <v>126</v>
      </c>
      <c r="X107">
        <v>20</v>
      </c>
      <c r="Y107" s="1">
        <v>45331</v>
      </c>
      <c r="Z107" s="2">
        <v>45331.826388888891</v>
      </c>
      <c r="AA107">
        <v>2024</v>
      </c>
      <c r="AB107" t="s">
        <v>1749</v>
      </c>
      <c r="AC107">
        <v>2</v>
      </c>
      <c r="AD107">
        <v>9</v>
      </c>
      <c r="AE107">
        <v>6</v>
      </c>
      <c r="AF107">
        <v>6</v>
      </c>
      <c r="AG107" t="s">
        <v>241</v>
      </c>
      <c r="AH107">
        <v>19</v>
      </c>
      <c r="AI107" t="s">
        <v>127</v>
      </c>
      <c r="AJ107" t="s">
        <v>128</v>
      </c>
      <c r="AK107" t="s">
        <v>129</v>
      </c>
      <c r="AL107" t="s">
        <v>173</v>
      </c>
      <c r="AM107">
        <v>1</v>
      </c>
      <c r="AN107" t="s">
        <v>131</v>
      </c>
      <c r="AO107" t="s">
        <v>132</v>
      </c>
      <c r="AP107" t="s">
        <v>133</v>
      </c>
      <c r="AQ107">
        <v>0</v>
      </c>
      <c r="AR107">
        <v>0</v>
      </c>
      <c r="AS107">
        <v>0</v>
      </c>
      <c r="AT107" t="s">
        <v>134</v>
      </c>
      <c r="AU107" t="s">
        <v>205</v>
      </c>
      <c r="AV107" t="s">
        <v>136</v>
      </c>
      <c r="AW107" t="s">
        <v>465</v>
      </c>
      <c r="AX107" t="s">
        <v>465</v>
      </c>
      <c r="AY107" t="s">
        <v>159</v>
      </c>
      <c r="AZ107" t="s">
        <v>133</v>
      </c>
      <c r="BA107" t="s">
        <v>139</v>
      </c>
      <c r="BC107">
        <v>2</v>
      </c>
      <c r="BD107">
        <v>0</v>
      </c>
      <c r="BE107">
        <v>2</v>
      </c>
      <c r="BF107">
        <v>0</v>
      </c>
      <c r="BG107">
        <v>529111</v>
      </c>
      <c r="BH107" t="s">
        <v>828</v>
      </c>
      <c r="BI107" t="s">
        <v>829</v>
      </c>
      <c r="BJ107" t="s">
        <v>830</v>
      </c>
      <c r="BK107" s="1">
        <v>33787</v>
      </c>
      <c r="BL107">
        <v>32</v>
      </c>
      <c r="BM107" t="s">
        <v>143</v>
      </c>
      <c r="BN107" t="s">
        <v>139</v>
      </c>
      <c r="BO107" s="3">
        <v>13</v>
      </c>
      <c r="BP107" s="3">
        <v>6</v>
      </c>
      <c r="BQ107">
        <v>0</v>
      </c>
      <c r="BR107" s="3">
        <v>158.41999999999999</v>
      </c>
      <c r="BS107" s="3">
        <v>17</v>
      </c>
      <c r="BT107" s="3">
        <v>8.0769230769230695</v>
      </c>
      <c r="BU107" s="3">
        <v>0</v>
      </c>
      <c r="BV107" s="3">
        <v>0</v>
      </c>
      <c r="BW107" t="s">
        <v>144</v>
      </c>
      <c r="BX107">
        <v>0</v>
      </c>
      <c r="BY107">
        <v>0</v>
      </c>
      <c r="BZ107" s="3">
        <v>2059.46</v>
      </c>
      <c r="CA107" s="3">
        <v>1108.9399871826099</v>
      </c>
      <c r="CB107">
        <v>0</v>
      </c>
      <c r="CC107">
        <v>39</v>
      </c>
      <c r="CD107">
        <v>39</v>
      </c>
      <c r="CE107">
        <v>105</v>
      </c>
      <c r="CF107">
        <v>221</v>
      </c>
      <c r="CG107">
        <v>0</v>
      </c>
      <c r="CH107">
        <v>0</v>
      </c>
      <c r="CI107">
        <v>39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221</v>
      </c>
      <c r="CQ107" s="3">
        <v>0</v>
      </c>
      <c r="CR107" s="3">
        <v>0</v>
      </c>
      <c r="CS107">
        <v>125.126</v>
      </c>
      <c r="CT107">
        <v>125.126</v>
      </c>
      <c r="CU107" s="3">
        <v>2502.46</v>
      </c>
      <c r="CV107" s="5">
        <v>2502.46</v>
      </c>
      <c r="CW107" s="5">
        <v>2502.46</v>
      </c>
      <c r="CX107" s="5">
        <v>2502.46</v>
      </c>
      <c r="CY107" s="3">
        <v>1401.47847252478</v>
      </c>
      <c r="CZ107" s="3">
        <v>1401.47847252478</v>
      </c>
      <c r="DA107" s="3">
        <v>1401.47847252478</v>
      </c>
      <c r="DB107" s="3">
        <v>1401.47847252478</v>
      </c>
      <c r="DC107">
        <v>2502.46</v>
      </c>
      <c r="DD107">
        <v>125.126</v>
      </c>
      <c r="DE107" s="3">
        <v>1100.98152747521</v>
      </c>
      <c r="DF107" s="3">
        <v>1100.98152747521</v>
      </c>
      <c r="DG107" s="3" t="s">
        <v>139</v>
      </c>
      <c r="DH107" t="s">
        <v>133</v>
      </c>
      <c r="DJ107" s="2">
        <v>1.5</v>
      </c>
      <c r="DK107" t="s">
        <v>133</v>
      </c>
      <c r="DL107">
        <v>320</v>
      </c>
      <c r="DM107">
        <v>3</v>
      </c>
      <c r="DN107" t="s">
        <v>147</v>
      </c>
      <c r="DO107" t="s">
        <v>783</v>
      </c>
      <c r="DP107" t="s">
        <v>784</v>
      </c>
      <c r="DQ107" t="s">
        <v>442</v>
      </c>
      <c r="DR107" t="s">
        <v>167</v>
      </c>
      <c r="DS107" t="s">
        <v>143</v>
      </c>
      <c r="DT107" t="s">
        <v>168</v>
      </c>
      <c r="DU107">
        <v>1</v>
      </c>
      <c r="DV107">
        <v>1</v>
      </c>
      <c r="DW107" t="s">
        <v>831</v>
      </c>
      <c r="DX107" t="s">
        <v>152</v>
      </c>
      <c r="DY107">
        <v>24.993424000000001</v>
      </c>
      <c r="DZ107">
        <v>55.397964700000003</v>
      </c>
      <c r="EA107" t="s">
        <v>831</v>
      </c>
      <c r="EB107" t="s">
        <v>153</v>
      </c>
      <c r="EC107">
        <v>24.993424000000001</v>
      </c>
      <c r="ED107">
        <v>55.397964700000003</v>
      </c>
      <c r="EE107" t="s">
        <v>133</v>
      </c>
      <c r="EF107" t="s">
        <v>133</v>
      </c>
      <c r="EI107" s="25">
        <f t="shared" si="25"/>
        <v>1108.9399999999998</v>
      </c>
      <c r="EJ107" s="25">
        <f t="shared" si="47"/>
        <v>1</v>
      </c>
      <c r="EK107" s="27">
        <f t="shared" si="46"/>
        <v>1108.9399999999998</v>
      </c>
      <c r="EL107" s="21">
        <f t="shared" si="31"/>
        <v>1.2817389915653621E-5</v>
      </c>
      <c r="EM107" s="25">
        <f>SUM(BZ107,CB107:CO107)</f>
        <v>2502.46</v>
      </c>
      <c r="EN107" s="21">
        <f>EM107-CU107</f>
        <v>0</v>
      </c>
      <c r="EO107" s="25">
        <f t="shared" si="32"/>
        <v>2502.46</v>
      </c>
      <c r="EP107" s="21">
        <f t="shared" si="33"/>
        <v>0</v>
      </c>
      <c r="EQ107" s="21" t="str">
        <f t="shared" si="26"/>
        <v>okay</v>
      </c>
      <c r="ER107" s="3">
        <f t="shared" si="34"/>
        <v>183.49692307692305</v>
      </c>
      <c r="ES107" s="3">
        <f t="shared" si="27"/>
        <v>6</v>
      </c>
      <c r="ET107" s="3">
        <f t="shared" si="35"/>
        <v>1100.9815384615383</v>
      </c>
      <c r="EU107" s="3">
        <f t="shared" si="28"/>
        <v>0</v>
      </c>
      <c r="EV107" s="3">
        <f t="shared" si="36"/>
        <v>1100.9815384615383</v>
      </c>
      <c r="EW107" s="21">
        <f t="shared" si="37"/>
        <v>0</v>
      </c>
      <c r="EX107" s="19">
        <f t="shared" si="29"/>
        <v>2502.46</v>
      </c>
      <c r="EY107" s="19">
        <f>ET107</f>
        <v>1100.9815384615383</v>
      </c>
      <c r="EZ107" s="19">
        <f>EU107</f>
        <v>0</v>
      </c>
      <c r="FA107" s="19">
        <f t="shared" si="38"/>
        <v>1100.9815384615383</v>
      </c>
      <c r="FB107" s="19">
        <f t="shared" si="39"/>
        <v>1401.4784615384617</v>
      </c>
      <c r="FC107" s="21">
        <f t="shared" si="40"/>
        <v>0</v>
      </c>
      <c r="FD107" s="19">
        <f t="shared" si="41"/>
        <v>2502.46</v>
      </c>
      <c r="FE107" s="19">
        <f t="shared" si="42"/>
        <v>1100.9815384615383</v>
      </c>
      <c r="FF107" s="19">
        <f t="shared" si="43"/>
        <v>0</v>
      </c>
      <c r="FG107" s="19">
        <f t="shared" si="44"/>
        <v>1100.9815384615383</v>
      </c>
      <c r="FH107" s="19">
        <f t="shared" si="30"/>
        <v>1401.4784615384617</v>
      </c>
      <c r="FI107" s="21">
        <f t="shared" si="45"/>
        <v>0</v>
      </c>
    </row>
    <row r="108" spans="1:165" x14ac:dyDescent="0.25">
      <c r="A108">
        <v>247073</v>
      </c>
      <c r="B108" t="s">
        <v>832</v>
      </c>
      <c r="C108" s="1">
        <v>45318</v>
      </c>
      <c r="D108" s="2">
        <v>45318.513842592591</v>
      </c>
      <c r="E108">
        <v>2024</v>
      </c>
      <c r="F108" t="s">
        <v>1749</v>
      </c>
      <c r="G108">
        <v>1</v>
      </c>
      <c r="H108">
        <v>27</v>
      </c>
      <c r="I108">
        <v>4</v>
      </c>
      <c r="J108">
        <v>7</v>
      </c>
      <c r="K108" t="s">
        <v>126</v>
      </c>
      <c r="L108">
        <v>12</v>
      </c>
      <c r="M108">
        <v>1</v>
      </c>
      <c r="N108">
        <v>1</v>
      </c>
      <c r="O108" s="1">
        <v>45334</v>
      </c>
      <c r="P108" s="2">
        <v>45334.45</v>
      </c>
      <c r="Q108">
        <v>2024</v>
      </c>
      <c r="R108" t="s">
        <v>1749</v>
      </c>
      <c r="S108">
        <v>2</v>
      </c>
      <c r="T108">
        <v>12</v>
      </c>
      <c r="U108">
        <v>7</v>
      </c>
      <c r="V108">
        <v>2</v>
      </c>
      <c r="W108" t="s">
        <v>124</v>
      </c>
      <c r="X108">
        <v>10</v>
      </c>
      <c r="Y108" s="1">
        <v>45339</v>
      </c>
      <c r="Z108" s="2">
        <v>45339.493750000001</v>
      </c>
      <c r="AA108">
        <v>2024</v>
      </c>
      <c r="AB108" t="s">
        <v>1749</v>
      </c>
      <c r="AC108">
        <v>2</v>
      </c>
      <c r="AD108">
        <v>17</v>
      </c>
      <c r="AE108">
        <v>7</v>
      </c>
      <c r="AF108">
        <v>7</v>
      </c>
      <c r="AG108" t="s">
        <v>126</v>
      </c>
      <c r="AH108">
        <v>11</v>
      </c>
      <c r="AI108" t="s">
        <v>127</v>
      </c>
      <c r="AJ108" t="s">
        <v>203</v>
      </c>
      <c r="AK108" t="s">
        <v>631</v>
      </c>
      <c r="AL108" t="s">
        <v>204</v>
      </c>
      <c r="AM108">
        <v>16</v>
      </c>
      <c r="AN108" t="s">
        <v>131</v>
      </c>
      <c r="AO108" t="s">
        <v>132</v>
      </c>
      <c r="AP108" t="s">
        <v>133</v>
      </c>
      <c r="AQ108">
        <v>0</v>
      </c>
      <c r="AR108">
        <v>0</v>
      </c>
      <c r="AS108">
        <v>0</v>
      </c>
      <c r="AT108" t="s">
        <v>134</v>
      </c>
      <c r="AU108" t="s">
        <v>156</v>
      </c>
      <c r="AV108" t="s">
        <v>157</v>
      </c>
      <c r="AW108" t="s">
        <v>133</v>
      </c>
      <c r="AX108" t="s">
        <v>158</v>
      </c>
      <c r="AY108" t="s">
        <v>159</v>
      </c>
      <c r="AZ108" t="s">
        <v>133</v>
      </c>
      <c r="BA108" t="s">
        <v>139</v>
      </c>
      <c r="BC108">
        <v>3</v>
      </c>
      <c r="BD108">
        <v>0</v>
      </c>
      <c r="BE108">
        <v>3</v>
      </c>
      <c r="BF108">
        <v>0</v>
      </c>
      <c r="BG108">
        <v>83736</v>
      </c>
      <c r="BH108" t="s">
        <v>833</v>
      </c>
      <c r="BI108" t="s">
        <v>834</v>
      </c>
      <c r="BJ108" t="s">
        <v>835</v>
      </c>
      <c r="BK108" s="1">
        <v>33787</v>
      </c>
      <c r="BL108">
        <v>32</v>
      </c>
      <c r="BM108" t="s">
        <v>143</v>
      </c>
      <c r="BN108" t="s">
        <v>139</v>
      </c>
      <c r="BO108" s="3">
        <v>5</v>
      </c>
      <c r="BP108" s="3">
        <v>1</v>
      </c>
      <c r="BQ108">
        <v>0</v>
      </c>
      <c r="BR108" s="3">
        <v>119</v>
      </c>
      <c r="BS108" s="3">
        <v>0</v>
      </c>
      <c r="BT108" s="3">
        <v>25</v>
      </c>
      <c r="BU108" s="3">
        <v>0</v>
      </c>
      <c r="BV108" s="3">
        <v>0</v>
      </c>
      <c r="BW108" t="s">
        <v>144</v>
      </c>
      <c r="BX108">
        <v>0</v>
      </c>
      <c r="BY108">
        <v>0</v>
      </c>
      <c r="BZ108" s="3">
        <v>595</v>
      </c>
      <c r="CA108" s="3">
        <v>476</v>
      </c>
      <c r="CB108">
        <v>0</v>
      </c>
      <c r="CC108">
        <v>39</v>
      </c>
      <c r="CD108">
        <v>39</v>
      </c>
      <c r="CE108">
        <v>125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 s="3">
        <v>0</v>
      </c>
      <c r="CR108" s="3">
        <v>0</v>
      </c>
      <c r="CS108">
        <v>37.950000000000003</v>
      </c>
      <c r="CT108">
        <v>39.9</v>
      </c>
      <c r="CU108" s="3">
        <v>798</v>
      </c>
      <c r="CV108" s="5">
        <v>798</v>
      </c>
      <c r="CW108" s="5">
        <v>798</v>
      </c>
      <c r="CX108" s="5">
        <v>798</v>
      </c>
      <c r="CY108" s="3">
        <v>654</v>
      </c>
      <c r="CZ108" s="3">
        <v>654</v>
      </c>
      <c r="DA108" s="3">
        <v>654</v>
      </c>
      <c r="DB108" s="3">
        <v>654</v>
      </c>
      <c r="DC108">
        <v>798</v>
      </c>
      <c r="DD108">
        <v>39.9</v>
      </c>
      <c r="DE108" s="3">
        <v>144</v>
      </c>
      <c r="DF108" s="3">
        <v>144</v>
      </c>
      <c r="DG108" s="3" t="s">
        <v>139</v>
      </c>
      <c r="DH108" t="s">
        <v>133</v>
      </c>
      <c r="DJ108" s="2">
        <v>1.5</v>
      </c>
      <c r="DK108" t="s">
        <v>133</v>
      </c>
      <c r="DL108">
        <v>101</v>
      </c>
      <c r="DM108">
        <v>2</v>
      </c>
      <c r="DN108" t="s">
        <v>191</v>
      </c>
      <c r="DO108" t="s">
        <v>503</v>
      </c>
      <c r="DP108" t="s">
        <v>645</v>
      </c>
      <c r="DQ108" t="s">
        <v>442</v>
      </c>
      <c r="DR108" t="s">
        <v>223</v>
      </c>
      <c r="DS108" t="s">
        <v>143</v>
      </c>
      <c r="DT108" t="s">
        <v>168</v>
      </c>
      <c r="DU108">
        <v>1</v>
      </c>
      <c r="DV108">
        <v>1</v>
      </c>
      <c r="DW108" t="s">
        <v>836</v>
      </c>
      <c r="DX108" t="s">
        <v>152</v>
      </c>
      <c r="DY108">
        <v>25.170258538478802</v>
      </c>
      <c r="DZ108">
        <v>55.272699259221497</v>
      </c>
      <c r="EA108" t="s">
        <v>836</v>
      </c>
      <c r="EB108" t="s">
        <v>153</v>
      </c>
      <c r="EC108">
        <v>25.170258538478802</v>
      </c>
      <c r="ED108">
        <v>55.272699259221497</v>
      </c>
      <c r="EE108">
        <v>9</v>
      </c>
      <c r="EF108" t="s">
        <v>133</v>
      </c>
      <c r="EI108" s="25">
        <f t="shared" si="25"/>
        <v>476</v>
      </c>
      <c r="EJ108" s="25">
        <f t="shared" si="47"/>
        <v>1</v>
      </c>
      <c r="EK108" s="27">
        <f t="shared" si="46"/>
        <v>476</v>
      </c>
      <c r="EL108" s="21">
        <f t="shared" si="31"/>
        <v>0</v>
      </c>
      <c r="EM108" s="25">
        <f>SUM(BZ108,CB108:CO108)</f>
        <v>798</v>
      </c>
      <c r="EN108" s="21">
        <f>EM108-CU108</f>
        <v>0</v>
      </c>
      <c r="EO108" s="25">
        <f t="shared" si="32"/>
        <v>798</v>
      </c>
      <c r="EP108" s="21">
        <f t="shared" si="33"/>
        <v>0</v>
      </c>
      <c r="EQ108" s="21" t="str">
        <f t="shared" si="26"/>
        <v>okay</v>
      </c>
      <c r="ER108" s="3">
        <f t="shared" si="34"/>
        <v>144</v>
      </c>
      <c r="ES108" s="3">
        <f t="shared" si="27"/>
        <v>1</v>
      </c>
      <c r="ET108" s="3">
        <f t="shared" si="35"/>
        <v>144</v>
      </c>
      <c r="EU108" s="3">
        <f t="shared" si="28"/>
        <v>0</v>
      </c>
      <c r="EV108" s="3">
        <f t="shared" si="36"/>
        <v>144</v>
      </c>
      <c r="EW108" s="21">
        <f t="shared" si="37"/>
        <v>0</v>
      </c>
      <c r="EX108" s="19">
        <f t="shared" si="29"/>
        <v>798</v>
      </c>
      <c r="EY108" s="19">
        <f>ET108</f>
        <v>144</v>
      </c>
      <c r="EZ108" s="19">
        <f>EU108</f>
        <v>0</v>
      </c>
      <c r="FA108" s="19">
        <f t="shared" si="38"/>
        <v>144</v>
      </c>
      <c r="FB108" s="19">
        <f t="shared" si="39"/>
        <v>654</v>
      </c>
      <c r="FC108" s="21">
        <f t="shared" si="40"/>
        <v>0</v>
      </c>
      <c r="FD108" s="19">
        <f t="shared" si="41"/>
        <v>798</v>
      </c>
      <c r="FE108" s="19">
        <f t="shared" si="42"/>
        <v>144</v>
      </c>
      <c r="FF108" s="19">
        <f t="shared" si="43"/>
        <v>0</v>
      </c>
      <c r="FG108" s="19">
        <f t="shared" si="44"/>
        <v>144</v>
      </c>
      <c r="FH108" s="19">
        <f t="shared" si="30"/>
        <v>654</v>
      </c>
      <c r="FI108" s="21">
        <f t="shared" si="45"/>
        <v>0</v>
      </c>
    </row>
    <row r="109" spans="1:165" x14ac:dyDescent="0.25">
      <c r="A109">
        <v>247170</v>
      </c>
      <c r="B109" t="s">
        <v>133</v>
      </c>
      <c r="C109" s="1">
        <v>45318</v>
      </c>
      <c r="D109" s="2">
        <v>45318.756504629629</v>
      </c>
      <c r="E109">
        <v>2024</v>
      </c>
      <c r="F109" t="s">
        <v>1749</v>
      </c>
      <c r="G109">
        <v>1</v>
      </c>
      <c r="H109">
        <v>27</v>
      </c>
      <c r="I109">
        <v>4</v>
      </c>
      <c r="J109">
        <v>7</v>
      </c>
      <c r="K109" t="s">
        <v>126</v>
      </c>
      <c r="L109">
        <v>18</v>
      </c>
      <c r="M109">
        <v>1</v>
      </c>
      <c r="N109">
        <v>0</v>
      </c>
      <c r="O109" s="1">
        <v>45319</v>
      </c>
      <c r="P109" s="2">
        <v>45319</v>
      </c>
      <c r="Q109">
        <v>2024</v>
      </c>
      <c r="R109" t="s">
        <v>1749</v>
      </c>
      <c r="S109">
        <v>1</v>
      </c>
      <c r="T109">
        <v>28</v>
      </c>
      <c r="U109">
        <v>4</v>
      </c>
      <c r="V109">
        <v>1</v>
      </c>
      <c r="W109" t="s">
        <v>172</v>
      </c>
      <c r="X109">
        <v>0</v>
      </c>
      <c r="Y109" s="1">
        <v>45349</v>
      </c>
      <c r="Z109" s="2">
        <v>45349</v>
      </c>
      <c r="AA109">
        <v>2024</v>
      </c>
      <c r="AB109" t="s">
        <v>1749</v>
      </c>
      <c r="AC109">
        <v>2</v>
      </c>
      <c r="AD109">
        <v>27</v>
      </c>
      <c r="AE109">
        <v>9</v>
      </c>
      <c r="AF109">
        <v>3</v>
      </c>
      <c r="AG109" t="s">
        <v>171</v>
      </c>
      <c r="AH109">
        <v>0</v>
      </c>
      <c r="AI109" t="s">
        <v>127</v>
      </c>
      <c r="AJ109" t="s">
        <v>128</v>
      </c>
      <c r="AK109" t="s">
        <v>129</v>
      </c>
      <c r="AL109" t="s">
        <v>173</v>
      </c>
      <c r="AM109">
        <v>1</v>
      </c>
      <c r="AN109" t="s">
        <v>131</v>
      </c>
      <c r="AO109" t="s">
        <v>132</v>
      </c>
      <c r="AP109" t="s">
        <v>133</v>
      </c>
      <c r="AQ109">
        <v>0</v>
      </c>
      <c r="AR109">
        <v>0</v>
      </c>
      <c r="AS109">
        <v>0</v>
      </c>
      <c r="AT109" t="s">
        <v>233</v>
      </c>
      <c r="AU109" t="s">
        <v>135</v>
      </c>
      <c r="AV109" t="s">
        <v>837</v>
      </c>
      <c r="AW109" t="s">
        <v>133</v>
      </c>
      <c r="AX109" t="s">
        <v>133</v>
      </c>
      <c r="AY109" t="s">
        <v>159</v>
      </c>
      <c r="AZ109" t="s">
        <v>133</v>
      </c>
      <c r="BA109" t="s">
        <v>139</v>
      </c>
      <c r="BC109">
        <v>2</v>
      </c>
      <c r="BD109">
        <v>1</v>
      </c>
      <c r="BE109">
        <v>0</v>
      </c>
      <c r="BF109">
        <v>1</v>
      </c>
      <c r="BG109">
        <v>547123</v>
      </c>
      <c r="BH109" t="s">
        <v>838</v>
      </c>
      <c r="BI109" t="s">
        <v>839</v>
      </c>
      <c r="BJ109" t="s">
        <v>840</v>
      </c>
      <c r="BK109" s="1">
        <v>33787</v>
      </c>
      <c r="BL109">
        <v>32</v>
      </c>
      <c r="BM109" t="s">
        <v>143</v>
      </c>
      <c r="BN109" t="s">
        <v>146</v>
      </c>
      <c r="BO109" s="3">
        <v>30</v>
      </c>
      <c r="BP109" s="3">
        <v>0</v>
      </c>
      <c r="BQ109">
        <v>0</v>
      </c>
      <c r="BR109" s="3">
        <v>68.3</v>
      </c>
      <c r="BS109" s="3">
        <v>6.63</v>
      </c>
      <c r="BT109" s="3">
        <v>5</v>
      </c>
      <c r="BU109" s="3">
        <v>5</v>
      </c>
      <c r="BV109" s="3">
        <v>0</v>
      </c>
      <c r="BW109" t="s">
        <v>144</v>
      </c>
      <c r="BX109">
        <v>75.959999999999994</v>
      </c>
      <c r="BY109" t="s">
        <v>183</v>
      </c>
      <c r="BZ109" s="3">
        <v>2049</v>
      </c>
      <c r="CA109" s="3">
        <v>2049.0000915527298</v>
      </c>
      <c r="CB109">
        <v>0</v>
      </c>
      <c r="CC109">
        <v>39</v>
      </c>
      <c r="CD109">
        <v>39</v>
      </c>
      <c r="CE109">
        <v>150</v>
      </c>
      <c r="CF109">
        <v>198.9</v>
      </c>
      <c r="CG109">
        <v>150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198.9</v>
      </c>
      <c r="CQ109" s="3">
        <v>0</v>
      </c>
      <c r="CR109" s="3">
        <v>0</v>
      </c>
      <c r="CS109">
        <v>131.29499999999999</v>
      </c>
      <c r="CT109">
        <v>131.29499999999999</v>
      </c>
      <c r="CU109" s="3">
        <v>2625.9</v>
      </c>
      <c r="CV109" s="5">
        <v>2625.9</v>
      </c>
      <c r="CW109" s="5">
        <v>2625.9</v>
      </c>
      <c r="CX109" s="5">
        <v>2625.9</v>
      </c>
      <c r="CY109" s="3">
        <v>2625.9</v>
      </c>
      <c r="CZ109" s="3">
        <v>2625.9</v>
      </c>
      <c r="DA109" s="3">
        <v>2625.9</v>
      </c>
      <c r="DB109" s="3">
        <v>2625.9</v>
      </c>
      <c r="DC109">
        <v>2625.9</v>
      </c>
      <c r="DD109">
        <v>131.29499999999999</v>
      </c>
      <c r="DE109" s="3">
        <v>0</v>
      </c>
      <c r="DF109" s="3">
        <v>0</v>
      </c>
      <c r="DG109" s="3" t="s">
        <v>146</v>
      </c>
      <c r="DH109" t="s">
        <v>133</v>
      </c>
      <c r="DJ109" s="2">
        <v>1.5</v>
      </c>
      <c r="DK109" t="s">
        <v>133</v>
      </c>
      <c r="DL109">
        <v>233</v>
      </c>
      <c r="DM109" t="s">
        <v>133</v>
      </c>
      <c r="DN109" t="s">
        <v>191</v>
      </c>
      <c r="DO109" t="s">
        <v>841</v>
      </c>
      <c r="DP109" t="s">
        <v>133</v>
      </c>
      <c r="DQ109" t="s">
        <v>133</v>
      </c>
      <c r="DR109" t="s">
        <v>133</v>
      </c>
      <c r="DS109" t="s">
        <v>143</v>
      </c>
      <c r="DT109" t="s">
        <v>168</v>
      </c>
      <c r="DU109">
        <v>1</v>
      </c>
      <c r="DV109">
        <v>1</v>
      </c>
      <c r="DW109" t="s">
        <v>842</v>
      </c>
      <c r="DX109" t="s">
        <v>152</v>
      </c>
      <c r="DY109">
        <v>24.8508648116172</v>
      </c>
      <c r="DZ109">
        <v>55.161507559826603</v>
      </c>
      <c r="EA109" t="s">
        <v>842</v>
      </c>
      <c r="EB109" t="s">
        <v>153</v>
      </c>
      <c r="EC109">
        <v>24.8508648116172</v>
      </c>
      <c r="ED109">
        <v>55.161507559826603</v>
      </c>
      <c r="EE109" t="s">
        <v>133</v>
      </c>
      <c r="EF109" t="s">
        <v>133</v>
      </c>
      <c r="EI109" s="25">
        <f t="shared" si="25"/>
        <v>2049</v>
      </c>
      <c r="EJ109" s="25">
        <f t="shared" si="47"/>
        <v>1</v>
      </c>
      <c r="EK109" s="27">
        <f t="shared" si="46"/>
        <v>2049</v>
      </c>
      <c r="EL109" s="21">
        <f t="shared" si="31"/>
        <v>-9.1552729827526491E-5</v>
      </c>
      <c r="EM109" s="25">
        <f>SUM(BZ109,CB109:CO109)</f>
        <v>2625.9</v>
      </c>
      <c r="EN109" s="21">
        <f>EM109-CU109</f>
        <v>0</v>
      </c>
      <c r="EO109" s="25">
        <f t="shared" si="32"/>
        <v>2625.9</v>
      </c>
      <c r="EP109" s="21">
        <f t="shared" si="33"/>
        <v>0</v>
      </c>
      <c r="EQ109" s="21" t="str">
        <f t="shared" si="26"/>
        <v>okay</v>
      </c>
      <c r="ER109" s="3">
        <f t="shared" si="34"/>
        <v>84.929999999999993</v>
      </c>
      <c r="ES109" s="3">
        <f t="shared" si="27"/>
        <v>0</v>
      </c>
      <c r="ET109" s="3">
        <f t="shared" si="35"/>
        <v>0</v>
      </c>
      <c r="EU109" s="3">
        <f t="shared" si="28"/>
        <v>0</v>
      </c>
      <c r="EV109" s="3">
        <f t="shared" si="36"/>
        <v>0</v>
      </c>
      <c r="EW109" s="21">
        <f t="shared" si="37"/>
        <v>0</v>
      </c>
      <c r="EX109" s="19">
        <f t="shared" si="29"/>
        <v>2625.9</v>
      </c>
      <c r="EY109" s="19">
        <f>ET109</f>
        <v>0</v>
      </c>
      <c r="EZ109" s="19">
        <f>EU109</f>
        <v>0</v>
      </c>
      <c r="FA109" s="19">
        <f t="shared" si="38"/>
        <v>0</v>
      </c>
      <c r="FB109" s="19">
        <f t="shared" si="39"/>
        <v>2625.9</v>
      </c>
      <c r="FC109" s="21">
        <f t="shared" si="40"/>
        <v>0</v>
      </c>
      <c r="FD109" s="19">
        <f t="shared" si="41"/>
        <v>2625.9</v>
      </c>
      <c r="FE109" s="19">
        <f t="shared" si="42"/>
        <v>0</v>
      </c>
      <c r="FF109" s="19">
        <f t="shared" si="43"/>
        <v>0</v>
      </c>
      <c r="FG109" s="19">
        <f t="shared" si="44"/>
        <v>0</v>
      </c>
      <c r="FH109" s="19">
        <f t="shared" si="30"/>
        <v>2625.9</v>
      </c>
      <c r="FI109" s="21">
        <f t="shared" si="45"/>
        <v>0</v>
      </c>
    </row>
    <row r="110" spans="1:165" x14ac:dyDescent="0.25">
      <c r="A110" s="10">
        <v>247185</v>
      </c>
      <c r="B110" s="10">
        <v>1100142529</v>
      </c>
      <c r="C110" s="11">
        <v>45318</v>
      </c>
      <c r="D110" s="12">
        <v>45318.797685185185</v>
      </c>
      <c r="E110" s="10">
        <v>2024</v>
      </c>
      <c r="F110" s="10" t="s">
        <v>1749</v>
      </c>
      <c r="G110" s="10">
        <v>1</v>
      </c>
      <c r="H110" s="10">
        <v>27</v>
      </c>
      <c r="I110" s="10">
        <v>4</v>
      </c>
      <c r="J110" s="10">
        <v>7</v>
      </c>
      <c r="K110" s="10" t="s">
        <v>126</v>
      </c>
      <c r="L110" s="10">
        <v>19</v>
      </c>
      <c r="M110" s="10">
        <v>1</v>
      </c>
      <c r="N110" s="10">
        <v>1</v>
      </c>
      <c r="O110" s="11">
        <v>45319</v>
      </c>
      <c r="P110" s="12">
        <v>45319.458333333336</v>
      </c>
      <c r="Q110" s="10">
        <v>2024</v>
      </c>
      <c r="R110" s="10" t="s">
        <v>1749</v>
      </c>
      <c r="S110" s="10">
        <v>1</v>
      </c>
      <c r="T110" s="10">
        <v>28</v>
      </c>
      <c r="U110" s="10">
        <v>4</v>
      </c>
      <c r="V110" s="10">
        <v>1</v>
      </c>
      <c r="W110" s="10" t="s">
        <v>172</v>
      </c>
      <c r="X110" s="10">
        <v>11</v>
      </c>
      <c r="Y110" s="11">
        <v>45392</v>
      </c>
      <c r="Z110" s="12">
        <v>45392.458333333336</v>
      </c>
      <c r="AA110" s="10">
        <v>2024</v>
      </c>
      <c r="AB110" s="10" t="s">
        <v>1749</v>
      </c>
      <c r="AC110" s="10">
        <v>4</v>
      </c>
      <c r="AD110" s="10">
        <v>10</v>
      </c>
      <c r="AE110" s="10">
        <v>15</v>
      </c>
      <c r="AF110" s="10">
        <v>4</v>
      </c>
      <c r="AG110" s="10" t="s">
        <v>226</v>
      </c>
      <c r="AH110" s="10">
        <v>11</v>
      </c>
      <c r="AI110" s="10" t="s">
        <v>127</v>
      </c>
      <c r="AJ110" s="10" t="s">
        <v>128</v>
      </c>
      <c r="AK110" s="10" t="s">
        <v>129</v>
      </c>
      <c r="AL110" s="10" t="s">
        <v>173</v>
      </c>
      <c r="AM110" s="10">
        <v>1</v>
      </c>
      <c r="AN110" s="10" t="s">
        <v>131</v>
      </c>
      <c r="AO110" s="10" t="s">
        <v>132</v>
      </c>
      <c r="AP110" s="10" t="s">
        <v>133</v>
      </c>
      <c r="AQ110" s="10">
        <v>0</v>
      </c>
      <c r="AR110" s="10">
        <v>0</v>
      </c>
      <c r="AS110" s="10">
        <v>0</v>
      </c>
      <c r="AT110" s="10" t="s">
        <v>216</v>
      </c>
      <c r="AU110" s="10" t="s">
        <v>135</v>
      </c>
      <c r="AV110" s="10" t="s">
        <v>136</v>
      </c>
      <c r="AW110" s="10" t="s">
        <v>137</v>
      </c>
      <c r="AX110" s="10" t="s">
        <v>137</v>
      </c>
      <c r="AY110" s="10" t="s">
        <v>159</v>
      </c>
      <c r="AZ110" s="10" t="s">
        <v>133</v>
      </c>
      <c r="BA110" s="10" t="s">
        <v>139</v>
      </c>
      <c r="BB110" s="10"/>
      <c r="BC110" s="10">
        <v>2</v>
      </c>
      <c r="BD110" s="10">
        <v>1</v>
      </c>
      <c r="BE110" s="10">
        <v>0</v>
      </c>
      <c r="BF110" s="10">
        <v>1</v>
      </c>
      <c r="BG110" s="10">
        <v>547123</v>
      </c>
      <c r="BH110" s="10" t="s">
        <v>838</v>
      </c>
      <c r="BI110" s="10" t="s">
        <v>839</v>
      </c>
      <c r="BJ110" s="10" t="s">
        <v>840</v>
      </c>
      <c r="BK110" s="11">
        <v>33787</v>
      </c>
      <c r="BL110" s="10">
        <v>32</v>
      </c>
      <c r="BM110" s="10" t="s">
        <v>143</v>
      </c>
      <c r="BN110" s="10" t="s">
        <v>146</v>
      </c>
      <c r="BO110" s="9">
        <v>73</v>
      </c>
      <c r="BP110" s="9">
        <v>42</v>
      </c>
      <c r="BQ110" s="10">
        <v>0</v>
      </c>
      <c r="BR110" s="9">
        <v>90.3</v>
      </c>
      <c r="BS110" s="9">
        <v>6.63</v>
      </c>
      <c r="BT110" s="9">
        <v>5</v>
      </c>
      <c r="BU110" s="9">
        <v>5</v>
      </c>
      <c r="BV110" s="9">
        <v>0</v>
      </c>
      <c r="BW110" s="10" t="s">
        <v>144</v>
      </c>
      <c r="BX110" s="10">
        <v>75.959999999999994</v>
      </c>
      <c r="BY110" s="10" t="s">
        <v>183</v>
      </c>
      <c r="BZ110" s="9">
        <v>6591.9</v>
      </c>
      <c r="CA110" s="9">
        <v>2083.20009460449</v>
      </c>
      <c r="CB110" s="10">
        <v>0</v>
      </c>
      <c r="CC110" s="10">
        <v>39</v>
      </c>
      <c r="CD110" s="10">
        <v>39</v>
      </c>
      <c r="CE110" s="10">
        <v>365</v>
      </c>
      <c r="CF110" s="10">
        <v>483.99</v>
      </c>
      <c r="CG110" s="10">
        <v>365</v>
      </c>
      <c r="CH110" s="10">
        <v>0</v>
      </c>
      <c r="CI110" s="10">
        <v>0</v>
      </c>
      <c r="CJ110" s="10">
        <v>0</v>
      </c>
      <c r="CK110" s="10">
        <v>0</v>
      </c>
      <c r="CL110" s="10">
        <v>0</v>
      </c>
      <c r="CM110" s="10">
        <v>0</v>
      </c>
      <c r="CN110" s="10">
        <v>0</v>
      </c>
      <c r="CO110" s="10">
        <v>0</v>
      </c>
      <c r="CP110" s="10">
        <v>483.99</v>
      </c>
      <c r="CQ110" s="9">
        <v>716.1</v>
      </c>
      <c r="CR110" s="9">
        <v>0</v>
      </c>
      <c r="CS110" s="10">
        <v>394.19299999999902</v>
      </c>
      <c r="CT110" s="10">
        <v>1860.2929999999999</v>
      </c>
      <c r="CU110" s="9">
        <v>7883.8899999999903</v>
      </c>
      <c r="CV110" s="9">
        <v>7167.78999999999</v>
      </c>
      <c r="CW110" s="9">
        <v>7883.8899999999903</v>
      </c>
      <c r="CX110" s="9">
        <v>7167.78999999999</v>
      </c>
      <c r="CY110" s="9">
        <v>3392.8298718261699</v>
      </c>
      <c r="CZ110" s="9">
        <v>2676.72987182617</v>
      </c>
      <c r="DA110" s="9">
        <v>3392.8298718261699</v>
      </c>
      <c r="DB110" s="9">
        <v>2676.72987182617</v>
      </c>
      <c r="DC110" s="10">
        <v>7883.8899999999903</v>
      </c>
      <c r="DD110" s="10">
        <v>1860.2929999999999</v>
      </c>
      <c r="DE110" s="9">
        <v>4491.06012817382</v>
      </c>
      <c r="DF110" s="9">
        <v>4491.06012817382</v>
      </c>
      <c r="DG110" s="9" t="s">
        <v>139</v>
      </c>
      <c r="DH110" s="10" t="s">
        <v>133</v>
      </c>
      <c r="DI110" s="10"/>
      <c r="DJ110" s="12">
        <v>1.5</v>
      </c>
      <c r="DK110" s="10" t="s">
        <v>133</v>
      </c>
      <c r="DL110" s="10">
        <v>461</v>
      </c>
      <c r="DM110" s="10">
        <v>2</v>
      </c>
      <c r="DN110" s="10" t="s">
        <v>191</v>
      </c>
      <c r="DO110" s="10" t="s">
        <v>843</v>
      </c>
      <c r="DP110" s="10" t="s">
        <v>844</v>
      </c>
      <c r="DQ110" s="10" t="s">
        <v>390</v>
      </c>
      <c r="DR110" s="10" t="s">
        <v>167</v>
      </c>
      <c r="DS110" s="10" t="s">
        <v>143</v>
      </c>
      <c r="DT110" s="10" t="s">
        <v>168</v>
      </c>
      <c r="DU110" s="10">
        <v>1</v>
      </c>
      <c r="DV110" s="10">
        <v>1</v>
      </c>
      <c r="DW110" s="10" t="s">
        <v>845</v>
      </c>
      <c r="DX110" s="10" t="s">
        <v>152</v>
      </c>
      <c r="DY110" s="10">
        <v>24.851007197628999</v>
      </c>
      <c r="DZ110" s="10">
        <v>55.161384567618299</v>
      </c>
      <c r="EA110" s="10" t="s">
        <v>845</v>
      </c>
      <c r="EB110" s="10" t="s">
        <v>153</v>
      </c>
      <c r="EC110" s="10">
        <v>24.851007197628999</v>
      </c>
      <c r="ED110" s="10">
        <v>55.161384567618299</v>
      </c>
      <c r="EE110" s="10" t="s">
        <v>133</v>
      </c>
      <c r="EF110" s="10" t="s">
        <v>133</v>
      </c>
      <c r="EG110" s="24"/>
      <c r="EH110" s="24"/>
      <c r="EI110" s="25">
        <f>(BO110-BP110)*BR110</f>
        <v>2799.2999999999997</v>
      </c>
      <c r="EJ110" s="25">
        <f t="shared" si="47"/>
        <v>1</v>
      </c>
      <c r="EK110" s="27">
        <f t="shared" si="46"/>
        <v>2083.1999999999998</v>
      </c>
      <c r="EL110" s="21">
        <f t="shared" si="31"/>
        <v>-9.4604490186611656E-5</v>
      </c>
      <c r="EM110" s="25">
        <f>SUM(BZ110,CB110:CO110)</f>
        <v>7883.8899999999994</v>
      </c>
      <c r="EN110" s="21">
        <f>EM110-CU110</f>
        <v>9.0949470177292824E-12</v>
      </c>
      <c r="EO110" s="25">
        <f t="shared" si="32"/>
        <v>7167.7899999999991</v>
      </c>
      <c r="EP110" s="21">
        <f t="shared" si="33"/>
        <v>9.0949470177292824E-12</v>
      </c>
      <c r="EQ110" s="21" t="str">
        <f t="shared" si="26"/>
        <v>okay</v>
      </c>
      <c r="ER110" s="9">
        <f t="shared" si="34"/>
        <v>106.92999999999999</v>
      </c>
      <c r="ES110" s="9">
        <f t="shared" si="27"/>
        <v>42</v>
      </c>
      <c r="ET110" s="9">
        <f t="shared" si="35"/>
        <v>4491.0599999999995</v>
      </c>
      <c r="EU110" s="9">
        <f t="shared" si="28"/>
        <v>0</v>
      </c>
      <c r="EV110" s="3">
        <f t="shared" si="36"/>
        <v>4491.0599999999995</v>
      </c>
      <c r="EW110" s="21">
        <f t="shared" si="37"/>
        <v>0</v>
      </c>
      <c r="EX110" s="22">
        <f t="shared" si="29"/>
        <v>7883.8899999999903</v>
      </c>
      <c r="EY110" s="22">
        <f>ET110</f>
        <v>4491.0599999999995</v>
      </c>
      <c r="EZ110" s="22">
        <f>EU110</f>
        <v>0</v>
      </c>
      <c r="FA110" s="22">
        <f t="shared" si="38"/>
        <v>4491.0599999999995</v>
      </c>
      <c r="FB110" s="22">
        <f t="shared" si="39"/>
        <v>3392.8299999999908</v>
      </c>
      <c r="FC110" s="21">
        <f>ROUND(FB110-CY110,0)</f>
        <v>0</v>
      </c>
      <c r="FD110" s="22">
        <f t="shared" si="41"/>
        <v>7883.8899999999903</v>
      </c>
      <c r="FE110" s="22">
        <f t="shared" si="42"/>
        <v>4491.0599999999995</v>
      </c>
      <c r="FF110" s="22">
        <f t="shared" si="43"/>
        <v>716.1</v>
      </c>
      <c r="FG110" s="22">
        <f t="shared" si="44"/>
        <v>5207.16</v>
      </c>
      <c r="FH110" s="22">
        <f t="shared" si="30"/>
        <v>2676.7299999999905</v>
      </c>
      <c r="FI110" s="21">
        <f>ROUND(FH110-CZ110,0)</f>
        <v>0</v>
      </c>
    </row>
    <row r="111" spans="1:165" x14ac:dyDescent="0.25">
      <c r="A111" s="10">
        <v>247214</v>
      </c>
      <c r="B111" s="10" t="s">
        <v>846</v>
      </c>
      <c r="C111" s="11">
        <v>45318</v>
      </c>
      <c r="D111" s="12">
        <v>45318.888321759259</v>
      </c>
      <c r="E111" s="10">
        <v>2024</v>
      </c>
      <c r="F111" s="10" t="s">
        <v>1749</v>
      </c>
      <c r="G111" s="10">
        <v>1</v>
      </c>
      <c r="H111" s="10">
        <v>27</v>
      </c>
      <c r="I111" s="10">
        <v>4</v>
      </c>
      <c r="J111" s="10">
        <v>7</v>
      </c>
      <c r="K111" s="10" t="s">
        <v>126</v>
      </c>
      <c r="L111" s="10">
        <v>21</v>
      </c>
      <c r="M111" s="10">
        <v>1</v>
      </c>
      <c r="N111" s="10">
        <v>1</v>
      </c>
      <c r="O111" s="11">
        <v>45322</v>
      </c>
      <c r="P111" s="12">
        <v>45322.333333333336</v>
      </c>
      <c r="Q111" s="10">
        <v>2024</v>
      </c>
      <c r="R111" s="10" t="s">
        <v>1749</v>
      </c>
      <c r="S111" s="10">
        <v>1</v>
      </c>
      <c r="T111" s="10">
        <v>31</v>
      </c>
      <c r="U111" s="10">
        <v>5</v>
      </c>
      <c r="V111" s="10">
        <v>4</v>
      </c>
      <c r="W111" s="10" t="s">
        <v>226</v>
      </c>
      <c r="X111" s="10">
        <v>8</v>
      </c>
      <c r="Y111" s="11">
        <v>45385</v>
      </c>
      <c r="Z111" s="12">
        <v>45385.369444444441</v>
      </c>
      <c r="AA111" s="10">
        <v>2024</v>
      </c>
      <c r="AB111" s="10" t="s">
        <v>1749</v>
      </c>
      <c r="AC111" s="10">
        <v>4</v>
      </c>
      <c r="AD111" s="10">
        <v>3</v>
      </c>
      <c r="AE111" s="10">
        <v>14</v>
      </c>
      <c r="AF111" s="10">
        <v>4</v>
      </c>
      <c r="AG111" s="10" t="s">
        <v>226</v>
      </c>
      <c r="AH111" s="10">
        <v>8</v>
      </c>
      <c r="AI111" s="10" t="s">
        <v>127</v>
      </c>
      <c r="AJ111" s="10" t="s">
        <v>203</v>
      </c>
      <c r="AK111" s="10" t="s">
        <v>129</v>
      </c>
      <c r="AL111" s="10" t="s">
        <v>130</v>
      </c>
      <c r="AM111" s="10">
        <v>4</v>
      </c>
      <c r="AN111" s="10" t="s">
        <v>131</v>
      </c>
      <c r="AO111" s="10" t="s">
        <v>132</v>
      </c>
      <c r="AP111" s="10" t="s">
        <v>133</v>
      </c>
      <c r="AQ111" s="10">
        <v>0</v>
      </c>
      <c r="AR111" s="10">
        <v>0</v>
      </c>
      <c r="AS111" s="10">
        <v>0</v>
      </c>
      <c r="AT111" s="10" t="s">
        <v>134</v>
      </c>
      <c r="AU111" s="10" t="s">
        <v>135</v>
      </c>
      <c r="AV111" s="10" t="s">
        <v>157</v>
      </c>
      <c r="AW111" s="10" t="s">
        <v>133</v>
      </c>
      <c r="AX111" s="10" t="s">
        <v>158</v>
      </c>
      <c r="AY111" s="10" t="s">
        <v>159</v>
      </c>
      <c r="AZ111" s="10" t="s">
        <v>133</v>
      </c>
      <c r="BA111" s="10" t="s">
        <v>146</v>
      </c>
      <c r="BB111" s="10"/>
      <c r="BC111" s="10">
        <v>1</v>
      </c>
      <c r="BD111" s="10">
        <v>0</v>
      </c>
      <c r="BE111" s="10">
        <v>1</v>
      </c>
      <c r="BF111" s="10">
        <v>0</v>
      </c>
      <c r="BG111" s="10">
        <v>553156</v>
      </c>
      <c r="BH111" s="10" t="s">
        <v>847</v>
      </c>
      <c r="BI111" s="10" t="s">
        <v>848</v>
      </c>
      <c r="BJ111" s="10" t="s">
        <v>849</v>
      </c>
      <c r="BK111" s="11">
        <v>33787</v>
      </c>
      <c r="BL111" s="10">
        <v>32</v>
      </c>
      <c r="BM111" s="10" t="s">
        <v>143</v>
      </c>
      <c r="BN111" s="10" t="s">
        <v>139</v>
      </c>
      <c r="BO111" s="9">
        <v>63</v>
      </c>
      <c r="BP111" s="9">
        <v>33</v>
      </c>
      <c r="BQ111" s="10">
        <v>0</v>
      </c>
      <c r="BR111" s="9">
        <v>71.63</v>
      </c>
      <c r="BS111" s="9">
        <v>6.63</v>
      </c>
      <c r="BT111" s="9">
        <v>2.6190476190476102</v>
      </c>
      <c r="BU111" s="9">
        <v>0</v>
      </c>
      <c r="BV111" s="9">
        <v>0</v>
      </c>
      <c r="BW111" s="10" t="s">
        <v>144</v>
      </c>
      <c r="BX111" s="10">
        <v>66.63</v>
      </c>
      <c r="BY111" s="10" t="s">
        <v>145</v>
      </c>
      <c r="BZ111" s="9">
        <v>4512.6899999999996</v>
      </c>
      <c r="CA111" s="9">
        <v>2005.4199176025299</v>
      </c>
      <c r="CB111" s="10">
        <v>0</v>
      </c>
      <c r="CC111" s="10">
        <v>49</v>
      </c>
      <c r="CD111" s="10">
        <v>39</v>
      </c>
      <c r="CE111" s="10">
        <v>165</v>
      </c>
      <c r="CF111" s="10">
        <v>218.79</v>
      </c>
      <c r="CG111" s="10">
        <v>0</v>
      </c>
      <c r="CH111" s="10">
        <v>0</v>
      </c>
      <c r="CI111" s="10">
        <v>0</v>
      </c>
      <c r="CJ111" s="10">
        <v>0</v>
      </c>
      <c r="CK111" s="10">
        <v>0</v>
      </c>
      <c r="CL111" s="10">
        <v>0</v>
      </c>
      <c r="CM111" s="10">
        <v>0</v>
      </c>
      <c r="CN111" s="10">
        <v>0</v>
      </c>
      <c r="CO111" s="10">
        <v>0</v>
      </c>
      <c r="CP111" s="10">
        <v>218.79</v>
      </c>
      <c r="CQ111" s="9">
        <v>143.47999999999999</v>
      </c>
      <c r="CR111" s="9">
        <v>43.48</v>
      </c>
      <c r="CS111" s="10">
        <v>244.22899999999899</v>
      </c>
      <c r="CT111" s="10">
        <v>387.70899999999898</v>
      </c>
      <c r="CU111" s="9">
        <v>4984.4799999999996</v>
      </c>
      <c r="CV111" s="9">
        <v>4841</v>
      </c>
      <c r="CW111" s="9">
        <v>4984.4799999999996</v>
      </c>
      <c r="CX111" s="9">
        <v>4841</v>
      </c>
      <c r="CY111" s="9">
        <v>2358.9515192086301</v>
      </c>
      <c r="CZ111" s="9">
        <v>2171.9915192086301</v>
      </c>
      <c r="DA111" s="9">
        <v>2358.9515192086301</v>
      </c>
      <c r="DB111" s="9">
        <v>2171.9915192086301</v>
      </c>
      <c r="DC111" s="10">
        <v>4984.4799999999996</v>
      </c>
      <c r="DD111" s="10">
        <v>387.70899999999898</v>
      </c>
      <c r="DE111" s="9">
        <v>2625.5284807913599</v>
      </c>
      <c r="DF111" s="9">
        <v>2625.5284807913599</v>
      </c>
      <c r="DG111" s="9" t="s">
        <v>139</v>
      </c>
      <c r="DH111" s="10" t="s">
        <v>335</v>
      </c>
      <c r="DI111" s="10"/>
      <c r="DJ111" s="12">
        <v>45183.349745370368</v>
      </c>
      <c r="DK111" s="10" t="s">
        <v>335</v>
      </c>
      <c r="DL111" s="10">
        <v>484</v>
      </c>
      <c r="DM111" s="10">
        <v>3</v>
      </c>
      <c r="DN111" s="10" t="s">
        <v>147</v>
      </c>
      <c r="DO111" s="10" t="s">
        <v>388</v>
      </c>
      <c r="DP111" s="10" t="s">
        <v>389</v>
      </c>
      <c r="DQ111" s="10" t="s">
        <v>390</v>
      </c>
      <c r="DR111" s="10" t="s">
        <v>223</v>
      </c>
      <c r="DS111" s="10" t="s">
        <v>143</v>
      </c>
      <c r="DT111" s="10" t="s">
        <v>168</v>
      </c>
      <c r="DU111" s="10">
        <v>1</v>
      </c>
      <c r="DV111" s="10">
        <v>1</v>
      </c>
      <c r="DW111" s="10" t="s">
        <v>850</v>
      </c>
      <c r="DX111" s="10" t="s">
        <v>152</v>
      </c>
      <c r="DY111" s="10">
        <v>25.0248498496087</v>
      </c>
      <c r="DZ111" s="10">
        <v>55.183335878542302</v>
      </c>
      <c r="EA111" s="10" t="s">
        <v>851</v>
      </c>
      <c r="EB111" s="10" t="s">
        <v>153</v>
      </c>
      <c r="EC111" s="10">
        <v>25.0228736</v>
      </c>
      <c r="ED111" s="10">
        <v>55.242746099999998</v>
      </c>
      <c r="EE111" s="10">
        <v>1</v>
      </c>
      <c r="EF111" s="10" t="s">
        <v>133</v>
      </c>
      <c r="EG111" s="24"/>
      <c r="EH111" s="24"/>
      <c r="EI111" s="25">
        <f t="shared" ref="EI111:EI174" si="48">(BO111-BP111)*BR111</f>
        <v>2148.8999999999996</v>
      </c>
      <c r="EJ111" s="25">
        <f t="shared" si="47"/>
        <v>1</v>
      </c>
      <c r="EK111" s="27">
        <f t="shared" si="46"/>
        <v>2005.4199999999996</v>
      </c>
      <c r="EL111" s="21">
        <f t="shared" si="31"/>
        <v>8.2397469668649137E-5</v>
      </c>
      <c r="EM111" s="25">
        <f>SUM(BZ111,CB111:CO111)</f>
        <v>4984.4799999999996</v>
      </c>
      <c r="EN111" s="21">
        <f>EM111-CU111</f>
        <v>0</v>
      </c>
      <c r="EO111" s="25">
        <f t="shared" si="32"/>
        <v>4841</v>
      </c>
      <c r="EP111" s="21">
        <f t="shared" si="33"/>
        <v>0</v>
      </c>
      <c r="EQ111" s="21" t="str">
        <f t="shared" si="26"/>
        <v>okay</v>
      </c>
      <c r="ER111" s="9">
        <f t="shared" si="34"/>
        <v>80.879047619047597</v>
      </c>
      <c r="ES111" s="9">
        <f t="shared" si="27"/>
        <v>33</v>
      </c>
      <c r="ET111" s="9">
        <f t="shared" si="35"/>
        <v>2669.0085714285706</v>
      </c>
      <c r="EU111" s="9">
        <f t="shared" si="28"/>
        <v>43.48</v>
      </c>
      <c r="EV111" s="3">
        <f t="shared" si="36"/>
        <v>2625.5285714285706</v>
      </c>
      <c r="EW111" s="21">
        <f t="shared" si="37"/>
        <v>0</v>
      </c>
      <c r="EX111" s="22">
        <f t="shared" si="29"/>
        <v>4984.4799999999996</v>
      </c>
      <c r="EY111" s="22">
        <f>ET111</f>
        <v>2669.0085714285706</v>
      </c>
      <c r="EZ111" s="22">
        <f>EU111</f>
        <v>43.48</v>
      </c>
      <c r="FA111" s="22">
        <f t="shared" si="38"/>
        <v>2625.5285714285706</v>
      </c>
      <c r="FB111" s="22">
        <f t="shared" si="39"/>
        <v>2358.951428571429</v>
      </c>
      <c r="FC111" s="21">
        <f t="shared" si="40"/>
        <v>0</v>
      </c>
      <c r="FD111" s="22">
        <f t="shared" si="41"/>
        <v>4984.4799999999996</v>
      </c>
      <c r="FE111" s="22">
        <f t="shared" si="42"/>
        <v>2669.0085714285706</v>
      </c>
      <c r="FF111" s="22">
        <f t="shared" si="43"/>
        <v>143.47999999999999</v>
      </c>
      <c r="FG111" s="22">
        <f t="shared" si="44"/>
        <v>2812.4885714285706</v>
      </c>
      <c r="FH111" s="22">
        <f t="shared" si="30"/>
        <v>2171.991428571429</v>
      </c>
      <c r="FI111" s="21">
        <f t="shared" si="45"/>
        <v>0</v>
      </c>
    </row>
    <row r="112" spans="1:165" x14ac:dyDescent="0.25">
      <c r="A112">
        <v>247289</v>
      </c>
      <c r="B112" t="s">
        <v>852</v>
      </c>
      <c r="C112" s="1">
        <v>45319</v>
      </c>
      <c r="D112" s="2">
        <v>45319.444571759261</v>
      </c>
      <c r="E112">
        <v>2024</v>
      </c>
      <c r="F112" t="s">
        <v>1749</v>
      </c>
      <c r="G112">
        <v>1</v>
      </c>
      <c r="H112">
        <v>28</v>
      </c>
      <c r="I112">
        <v>4</v>
      </c>
      <c r="J112">
        <v>1</v>
      </c>
      <c r="K112" t="s">
        <v>172</v>
      </c>
      <c r="L112">
        <v>10</v>
      </c>
      <c r="M112">
        <v>1</v>
      </c>
      <c r="N112">
        <v>1</v>
      </c>
      <c r="O112" s="1">
        <v>45319</v>
      </c>
      <c r="P112" s="2">
        <v>45319.53402777778</v>
      </c>
      <c r="Q112">
        <v>2024</v>
      </c>
      <c r="R112" t="s">
        <v>1749</v>
      </c>
      <c r="S112">
        <v>1</v>
      </c>
      <c r="T112">
        <v>28</v>
      </c>
      <c r="U112">
        <v>4</v>
      </c>
      <c r="V112">
        <v>1</v>
      </c>
      <c r="W112" t="s">
        <v>172</v>
      </c>
      <c r="X112">
        <v>12</v>
      </c>
      <c r="Y112" s="1">
        <v>45328</v>
      </c>
      <c r="Z112" s="2">
        <v>45328.950694444444</v>
      </c>
      <c r="AA112">
        <v>2024</v>
      </c>
      <c r="AB112" t="s">
        <v>1749</v>
      </c>
      <c r="AC112">
        <v>2</v>
      </c>
      <c r="AD112">
        <v>6</v>
      </c>
      <c r="AE112">
        <v>6</v>
      </c>
      <c r="AF112">
        <v>3</v>
      </c>
      <c r="AG112" t="s">
        <v>171</v>
      </c>
      <c r="AH112">
        <v>22</v>
      </c>
      <c r="AI112" t="s">
        <v>155</v>
      </c>
      <c r="AJ112" t="s">
        <v>128</v>
      </c>
      <c r="AK112" t="s">
        <v>129</v>
      </c>
      <c r="AL112" t="s">
        <v>155</v>
      </c>
      <c r="AM112">
        <v>0</v>
      </c>
      <c r="AN112" t="s">
        <v>131</v>
      </c>
      <c r="AO112" t="s">
        <v>132</v>
      </c>
      <c r="AP112" t="s">
        <v>133</v>
      </c>
      <c r="AQ112">
        <v>0</v>
      </c>
      <c r="AR112">
        <v>0</v>
      </c>
      <c r="AS112">
        <v>0</v>
      </c>
      <c r="AT112" t="s">
        <v>134</v>
      </c>
      <c r="AU112" t="s">
        <v>205</v>
      </c>
      <c r="AV112" t="s">
        <v>157</v>
      </c>
      <c r="AW112" t="s">
        <v>133</v>
      </c>
      <c r="AX112" t="s">
        <v>158</v>
      </c>
      <c r="AY112" t="s">
        <v>159</v>
      </c>
      <c r="AZ112" t="s">
        <v>133</v>
      </c>
      <c r="BA112" t="s">
        <v>139</v>
      </c>
      <c r="BC112">
        <v>2</v>
      </c>
      <c r="BD112">
        <v>0</v>
      </c>
      <c r="BE112">
        <v>1</v>
      </c>
      <c r="BF112">
        <v>1</v>
      </c>
      <c r="BG112">
        <v>563136</v>
      </c>
      <c r="BH112" t="s">
        <v>853</v>
      </c>
      <c r="BI112" t="s">
        <v>854</v>
      </c>
      <c r="BJ112" t="s">
        <v>855</v>
      </c>
      <c r="BK112" s="1">
        <v>33787</v>
      </c>
      <c r="BL112">
        <v>32</v>
      </c>
      <c r="BM112" t="s">
        <v>143</v>
      </c>
      <c r="BN112" t="s">
        <v>139</v>
      </c>
      <c r="BO112" s="3">
        <v>9</v>
      </c>
      <c r="BP112" s="3">
        <v>0</v>
      </c>
      <c r="BQ112">
        <v>151.28</v>
      </c>
      <c r="BR112" s="3">
        <v>151.28</v>
      </c>
      <c r="BS112" s="3">
        <v>0</v>
      </c>
      <c r="BT112" s="3">
        <v>10</v>
      </c>
      <c r="BU112" s="3">
        <v>0</v>
      </c>
      <c r="BV112" s="3">
        <v>0</v>
      </c>
      <c r="BW112" t="s">
        <v>144</v>
      </c>
      <c r="BX112">
        <v>0</v>
      </c>
      <c r="BY112">
        <v>0</v>
      </c>
      <c r="BZ112" s="3">
        <v>1361.52</v>
      </c>
      <c r="CA112" s="3">
        <v>1361.5199890136701</v>
      </c>
      <c r="CB112">
        <v>151.28</v>
      </c>
      <c r="CC112">
        <v>39</v>
      </c>
      <c r="CD112">
        <v>39</v>
      </c>
      <c r="CE112">
        <v>90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 s="3">
        <v>0</v>
      </c>
      <c r="CR112" s="3">
        <v>0</v>
      </c>
      <c r="CS112">
        <v>84.04</v>
      </c>
      <c r="CT112">
        <v>84.039999999999907</v>
      </c>
      <c r="CU112" s="3">
        <v>1680.8</v>
      </c>
      <c r="CV112" s="5">
        <v>1680.8</v>
      </c>
      <c r="CW112" s="5">
        <v>1680.8</v>
      </c>
      <c r="CX112" s="5">
        <v>1680.8</v>
      </c>
      <c r="CY112" s="3">
        <v>1680.8</v>
      </c>
      <c r="CZ112" s="3">
        <v>1680.8</v>
      </c>
      <c r="DA112" s="3">
        <v>1680.8</v>
      </c>
      <c r="DB112" s="3">
        <v>1680.8</v>
      </c>
      <c r="DC112">
        <v>1680.8</v>
      </c>
      <c r="DD112">
        <v>84.039999999999907</v>
      </c>
      <c r="DE112" s="3">
        <v>0</v>
      </c>
      <c r="DF112" s="3">
        <v>0</v>
      </c>
      <c r="DG112" s="3" t="s">
        <v>146</v>
      </c>
      <c r="DH112" t="s">
        <v>133</v>
      </c>
      <c r="DJ112" s="2">
        <v>1.5</v>
      </c>
      <c r="DK112" t="s">
        <v>133</v>
      </c>
      <c r="DL112">
        <v>580</v>
      </c>
      <c r="DM112">
        <v>3</v>
      </c>
      <c r="DN112" t="s">
        <v>147</v>
      </c>
      <c r="DO112" t="s">
        <v>267</v>
      </c>
      <c r="DP112" t="s">
        <v>261</v>
      </c>
      <c r="DQ112" t="s">
        <v>166</v>
      </c>
      <c r="DR112" t="s">
        <v>167</v>
      </c>
      <c r="DS112" t="s">
        <v>143</v>
      </c>
      <c r="DT112" t="s">
        <v>168</v>
      </c>
      <c r="DU112">
        <v>1</v>
      </c>
      <c r="DV112">
        <v>1</v>
      </c>
      <c r="DW112" t="s">
        <v>856</v>
      </c>
      <c r="DX112" t="s">
        <v>152</v>
      </c>
      <c r="DY112">
        <v>25.080487454868599</v>
      </c>
      <c r="DZ112">
        <v>55.154148949819202</v>
      </c>
      <c r="EA112" t="s">
        <v>679</v>
      </c>
      <c r="EB112" t="s">
        <v>153</v>
      </c>
      <c r="EC112">
        <v>25.243100199999901</v>
      </c>
      <c r="ED112">
        <v>55.358893999999999</v>
      </c>
      <c r="EE112">
        <v>10</v>
      </c>
      <c r="EF112" t="s">
        <v>133</v>
      </c>
      <c r="EI112" s="25">
        <f t="shared" si="48"/>
        <v>1361.52</v>
      </c>
      <c r="EJ112" s="25">
        <f t="shared" si="47"/>
        <v>1</v>
      </c>
      <c r="EK112" s="27">
        <f t="shared" si="46"/>
        <v>1361.52</v>
      </c>
      <c r="EL112" s="21">
        <f t="shared" si="31"/>
        <v>1.098632992579951E-5</v>
      </c>
      <c r="EM112" s="25">
        <f>SUM(BZ112,CB112:CO112)</f>
        <v>1680.8</v>
      </c>
      <c r="EN112" s="21">
        <f>EM112-CU112</f>
        <v>0</v>
      </c>
      <c r="EO112" s="25">
        <f t="shared" si="32"/>
        <v>1680.8</v>
      </c>
      <c r="EP112" s="21">
        <f t="shared" si="33"/>
        <v>0</v>
      </c>
      <c r="EQ112" s="21" t="str">
        <f t="shared" si="26"/>
        <v>okay</v>
      </c>
      <c r="ER112" s="3">
        <f t="shared" si="34"/>
        <v>161.28</v>
      </c>
      <c r="ES112" s="3">
        <f t="shared" si="27"/>
        <v>0</v>
      </c>
      <c r="ET112" s="3">
        <f t="shared" si="35"/>
        <v>0</v>
      </c>
      <c r="EU112" s="3">
        <f t="shared" si="28"/>
        <v>0</v>
      </c>
      <c r="EV112" s="3">
        <f t="shared" si="36"/>
        <v>0</v>
      </c>
      <c r="EW112" s="21">
        <f t="shared" si="37"/>
        <v>0</v>
      </c>
      <c r="EX112" s="19">
        <f t="shared" si="29"/>
        <v>1680.8</v>
      </c>
      <c r="EY112" s="19">
        <f>ET112</f>
        <v>0</v>
      </c>
      <c r="EZ112" s="19">
        <f>EU112</f>
        <v>0</v>
      </c>
      <c r="FA112" s="19">
        <f t="shared" si="38"/>
        <v>0</v>
      </c>
      <c r="FB112" s="19">
        <f t="shared" si="39"/>
        <v>1680.8</v>
      </c>
      <c r="FC112" s="21">
        <f t="shared" si="40"/>
        <v>0</v>
      </c>
      <c r="FD112" s="19">
        <f t="shared" si="41"/>
        <v>1680.8</v>
      </c>
      <c r="FE112" s="19">
        <f t="shared" si="42"/>
        <v>0</v>
      </c>
      <c r="FF112" s="19">
        <f t="shared" si="43"/>
        <v>0</v>
      </c>
      <c r="FG112" s="19">
        <f t="shared" si="44"/>
        <v>0</v>
      </c>
      <c r="FH112" s="19">
        <f t="shared" si="30"/>
        <v>1680.8</v>
      </c>
      <c r="FI112" s="21">
        <f t="shared" si="45"/>
        <v>0</v>
      </c>
    </row>
    <row r="113" spans="1:165" x14ac:dyDescent="0.25">
      <c r="A113">
        <v>247379</v>
      </c>
      <c r="B113" t="s">
        <v>857</v>
      </c>
      <c r="C113" s="1">
        <v>45319</v>
      </c>
      <c r="D113" s="2">
        <v>45319.718761574077</v>
      </c>
      <c r="E113">
        <v>2024</v>
      </c>
      <c r="F113" t="s">
        <v>1749</v>
      </c>
      <c r="G113">
        <v>1</v>
      </c>
      <c r="H113">
        <v>28</v>
      </c>
      <c r="I113">
        <v>4</v>
      </c>
      <c r="J113">
        <v>1</v>
      </c>
      <c r="K113" t="s">
        <v>172</v>
      </c>
      <c r="L113">
        <v>17</v>
      </c>
      <c r="M113">
        <v>1</v>
      </c>
      <c r="N113">
        <v>1</v>
      </c>
      <c r="O113" s="1">
        <v>45319</v>
      </c>
      <c r="P113" s="2">
        <v>45319.8125</v>
      </c>
      <c r="Q113">
        <v>2024</v>
      </c>
      <c r="R113" t="s">
        <v>1749</v>
      </c>
      <c r="S113">
        <v>1</v>
      </c>
      <c r="T113">
        <v>28</v>
      </c>
      <c r="U113">
        <v>4</v>
      </c>
      <c r="V113">
        <v>1</v>
      </c>
      <c r="W113" t="s">
        <v>172</v>
      </c>
      <c r="X113">
        <v>19</v>
      </c>
      <c r="Y113" s="1">
        <v>45349</v>
      </c>
      <c r="Z113" s="2">
        <v>45349.870833333334</v>
      </c>
      <c r="AA113">
        <v>2024</v>
      </c>
      <c r="AB113" t="s">
        <v>1749</v>
      </c>
      <c r="AC113">
        <v>2</v>
      </c>
      <c r="AD113">
        <v>27</v>
      </c>
      <c r="AE113">
        <v>9</v>
      </c>
      <c r="AF113">
        <v>3</v>
      </c>
      <c r="AG113" t="s">
        <v>171</v>
      </c>
      <c r="AH113">
        <v>20</v>
      </c>
      <c r="AI113" t="s">
        <v>155</v>
      </c>
      <c r="AJ113" t="s">
        <v>128</v>
      </c>
      <c r="AK113" t="s">
        <v>129</v>
      </c>
      <c r="AL113" t="s">
        <v>155</v>
      </c>
      <c r="AM113">
        <v>0</v>
      </c>
      <c r="AN113" t="s">
        <v>131</v>
      </c>
      <c r="AO113" t="s">
        <v>132</v>
      </c>
      <c r="AP113" t="s">
        <v>133</v>
      </c>
      <c r="AQ113">
        <v>0</v>
      </c>
      <c r="AR113">
        <v>0</v>
      </c>
      <c r="AS113">
        <v>0</v>
      </c>
      <c r="AT113" t="s">
        <v>134</v>
      </c>
      <c r="AU113" t="s">
        <v>135</v>
      </c>
      <c r="AV113" t="s">
        <v>157</v>
      </c>
      <c r="AW113" t="s">
        <v>133</v>
      </c>
      <c r="AX113" t="s">
        <v>158</v>
      </c>
      <c r="AY113" t="s">
        <v>159</v>
      </c>
      <c r="AZ113" t="s">
        <v>133</v>
      </c>
      <c r="BA113" t="s">
        <v>146</v>
      </c>
      <c r="BC113">
        <v>1</v>
      </c>
      <c r="BD113">
        <v>0</v>
      </c>
      <c r="BE113">
        <v>1</v>
      </c>
      <c r="BF113">
        <v>0</v>
      </c>
      <c r="BG113">
        <v>563317</v>
      </c>
      <c r="BH113" t="s">
        <v>858</v>
      </c>
      <c r="BI113" t="s">
        <v>859</v>
      </c>
      <c r="BJ113" t="s">
        <v>860</v>
      </c>
      <c r="BK113" s="1">
        <v>33787</v>
      </c>
      <c r="BL113">
        <v>32</v>
      </c>
      <c r="BM113" t="s">
        <v>143</v>
      </c>
      <c r="BN113" t="s">
        <v>139</v>
      </c>
      <c r="BO113" s="3">
        <v>30</v>
      </c>
      <c r="BP113" s="3">
        <v>0</v>
      </c>
      <c r="BQ113">
        <v>0</v>
      </c>
      <c r="BR113" s="3">
        <v>49.96</v>
      </c>
      <c r="BS113" s="3">
        <v>4.97</v>
      </c>
      <c r="BT113" s="3">
        <v>5</v>
      </c>
      <c r="BU113" s="3">
        <v>5</v>
      </c>
      <c r="BV113" s="3">
        <v>0</v>
      </c>
      <c r="BW113" t="s">
        <v>144</v>
      </c>
      <c r="BX113">
        <v>54.96</v>
      </c>
      <c r="BY113" t="s">
        <v>183</v>
      </c>
      <c r="BZ113" s="3">
        <v>1498.8</v>
      </c>
      <c r="CA113" s="3">
        <v>1398.7999725341699</v>
      </c>
      <c r="CB113">
        <v>0</v>
      </c>
      <c r="CC113">
        <v>39</v>
      </c>
      <c r="CD113">
        <v>39</v>
      </c>
      <c r="CE113">
        <v>150</v>
      </c>
      <c r="CF113">
        <v>149.1</v>
      </c>
      <c r="CG113">
        <v>150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149.1</v>
      </c>
      <c r="CQ113" s="3">
        <v>100</v>
      </c>
      <c r="CR113" s="3">
        <v>0</v>
      </c>
      <c r="CS113">
        <v>96.295000000000002</v>
      </c>
      <c r="CT113">
        <v>753.42499999999995</v>
      </c>
      <c r="CU113" s="3">
        <v>2025.8999999999901</v>
      </c>
      <c r="CV113" s="5">
        <v>1925.8999999999901</v>
      </c>
      <c r="CW113" s="5">
        <v>2025.8999999999901</v>
      </c>
      <c r="CX113" s="5">
        <v>1925.8999999999901</v>
      </c>
      <c r="CY113" s="3">
        <v>2025.8999999999901</v>
      </c>
      <c r="CZ113" s="3">
        <v>1925.8999999999901</v>
      </c>
      <c r="DA113" s="3">
        <v>2025.8999999999901</v>
      </c>
      <c r="DB113" s="3">
        <v>1925.8999999999901</v>
      </c>
      <c r="DC113">
        <v>2025.8999999999901</v>
      </c>
      <c r="DD113">
        <v>753.42499999999995</v>
      </c>
      <c r="DE113" s="3">
        <v>0</v>
      </c>
      <c r="DF113" s="3">
        <v>0</v>
      </c>
      <c r="DG113" s="3" t="s">
        <v>146</v>
      </c>
      <c r="DH113" t="s">
        <v>335</v>
      </c>
      <c r="DJ113" s="2">
        <v>45183.349745370368</v>
      </c>
      <c r="DK113" t="s">
        <v>335</v>
      </c>
      <c r="DL113">
        <v>95</v>
      </c>
      <c r="DM113">
        <v>2</v>
      </c>
      <c r="DN113" t="s">
        <v>191</v>
      </c>
      <c r="DO113" t="s">
        <v>220</v>
      </c>
      <c r="DP113" t="s">
        <v>193</v>
      </c>
      <c r="DQ113" t="s">
        <v>194</v>
      </c>
      <c r="DR113" t="s">
        <v>745</v>
      </c>
      <c r="DS113" t="s">
        <v>143</v>
      </c>
      <c r="DT113" t="s">
        <v>168</v>
      </c>
      <c r="DU113">
        <v>1</v>
      </c>
      <c r="DV113">
        <v>1</v>
      </c>
      <c r="DW113" t="s">
        <v>526</v>
      </c>
      <c r="DX113" t="s">
        <v>152</v>
      </c>
      <c r="DY113">
        <v>25.039738</v>
      </c>
      <c r="DZ113">
        <v>55.221952999999999</v>
      </c>
      <c r="EA113" t="s">
        <v>262</v>
      </c>
      <c r="EB113" t="s">
        <v>153</v>
      </c>
      <c r="EC113">
        <v>25.063812899999999</v>
      </c>
      <c r="ED113">
        <v>55.217568800000002</v>
      </c>
      <c r="EE113" t="s">
        <v>133</v>
      </c>
      <c r="EF113" t="s">
        <v>133</v>
      </c>
      <c r="EI113" s="25">
        <f t="shared" si="48"/>
        <v>1498.8</v>
      </c>
      <c r="EJ113" s="25">
        <f t="shared" si="47"/>
        <v>1</v>
      </c>
      <c r="EK113" s="27">
        <f t="shared" si="46"/>
        <v>1398.8</v>
      </c>
      <c r="EL113" s="21">
        <f t="shared" si="31"/>
        <v>2.7465830044093309E-5</v>
      </c>
      <c r="EM113" s="25">
        <f>SUM(BZ113,CB113:CO113)</f>
        <v>2025.8999999999999</v>
      </c>
      <c r="EN113" s="21">
        <f>EM113-CU113</f>
        <v>9.7770680440589786E-12</v>
      </c>
      <c r="EO113" s="25">
        <f t="shared" si="32"/>
        <v>1925.8999999999999</v>
      </c>
      <c r="EP113" s="21">
        <f t="shared" si="33"/>
        <v>9.7770680440589786E-12</v>
      </c>
      <c r="EQ113" s="21" t="str">
        <f t="shared" si="26"/>
        <v>okay</v>
      </c>
      <c r="ER113" s="3">
        <f t="shared" si="34"/>
        <v>64.930000000000007</v>
      </c>
      <c r="ES113" s="3">
        <f t="shared" si="27"/>
        <v>0</v>
      </c>
      <c r="ET113" s="3">
        <f t="shared" si="35"/>
        <v>0</v>
      </c>
      <c r="EU113" s="3">
        <f t="shared" si="28"/>
        <v>0</v>
      </c>
      <c r="EV113" s="3">
        <f t="shared" si="36"/>
        <v>0</v>
      </c>
      <c r="EW113" s="21">
        <f t="shared" si="37"/>
        <v>0</v>
      </c>
      <c r="EX113" s="19">
        <f t="shared" si="29"/>
        <v>2025.8999999999901</v>
      </c>
      <c r="EY113" s="19">
        <f>ET113</f>
        <v>0</v>
      </c>
      <c r="EZ113" s="19">
        <f>EU113</f>
        <v>0</v>
      </c>
      <c r="FA113" s="19">
        <f t="shared" si="38"/>
        <v>0</v>
      </c>
      <c r="FB113" s="19">
        <f t="shared" si="39"/>
        <v>2025.8999999999901</v>
      </c>
      <c r="FC113" s="21">
        <f t="shared" si="40"/>
        <v>0</v>
      </c>
      <c r="FD113" s="19">
        <f t="shared" si="41"/>
        <v>2025.8999999999901</v>
      </c>
      <c r="FE113" s="19">
        <f t="shared" si="42"/>
        <v>0</v>
      </c>
      <c r="FF113" s="19">
        <f t="shared" si="43"/>
        <v>100</v>
      </c>
      <c r="FG113" s="19">
        <f t="shared" si="44"/>
        <v>100</v>
      </c>
      <c r="FH113" s="19">
        <f t="shared" si="30"/>
        <v>1925.8999999999901</v>
      </c>
      <c r="FI113" s="21">
        <f t="shared" si="45"/>
        <v>0</v>
      </c>
    </row>
    <row r="114" spans="1:165" x14ac:dyDescent="0.25">
      <c r="A114">
        <v>247454</v>
      </c>
      <c r="B114">
        <v>1100142602</v>
      </c>
      <c r="C114" s="1">
        <v>45319</v>
      </c>
      <c r="D114" s="2">
        <v>45319.905266203707</v>
      </c>
      <c r="E114">
        <v>2024</v>
      </c>
      <c r="F114" t="s">
        <v>1749</v>
      </c>
      <c r="G114">
        <v>1</v>
      </c>
      <c r="H114">
        <v>28</v>
      </c>
      <c r="I114">
        <v>4</v>
      </c>
      <c r="J114">
        <v>1</v>
      </c>
      <c r="K114" t="s">
        <v>172</v>
      </c>
      <c r="L114">
        <v>21</v>
      </c>
      <c r="M114">
        <v>1</v>
      </c>
      <c r="N114">
        <v>0</v>
      </c>
      <c r="O114" s="1">
        <v>45320</v>
      </c>
      <c r="P114" s="2">
        <v>45320.416666666664</v>
      </c>
      <c r="Q114">
        <v>2024</v>
      </c>
      <c r="R114" t="s">
        <v>1749</v>
      </c>
      <c r="S114">
        <v>1</v>
      </c>
      <c r="T114">
        <v>29</v>
      </c>
      <c r="U114">
        <v>5</v>
      </c>
      <c r="V114">
        <v>2</v>
      </c>
      <c r="W114" t="s">
        <v>124</v>
      </c>
      <c r="X114">
        <v>10</v>
      </c>
      <c r="Y114" s="1">
        <v>45351</v>
      </c>
      <c r="Z114" s="2">
        <v>45351.416666666664</v>
      </c>
      <c r="AA114">
        <v>2024</v>
      </c>
      <c r="AB114" t="s">
        <v>1749</v>
      </c>
      <c r="AC114">
        <v>2</v>
      </c>
      <c r="AD114">
        <v>29</v>
      </c>
      <c r="AE114">
        <v>9</v>
      </c>
      <c r="AF114">
        <v>5</v>
      </c>
      <c r="AG114" t="s">
        <v>125</v>
      </c>
      <c r="AH114">
        <v>10</v>
      </c>
      <c r="AI114" t="s">
        <v>127</v>
      </c>
      <c r="AJ114" t="s">
        <v>203</v>
      </c>
      <c r="AK114" t="s">
        <v>129</v>
      </c>
      <c r="AL114" t="s">
        <v>173</v>
      </c>
      <c r="AM114">
        <v>1</v>
      </c>
      <c r="AN114" t="s">
        <v>131</v>
      </c>
      <c r="AO114" t="s">
        <v>132</v>
      </c>
      <c r="AP114" t="s">
        <v>133</v>
      </c>
      <c r="AQ114">
        <v>0</v>
      </c>
      <c r="AR114">
        <v>0</v>
      </c>
      <c r="AS114">
        <v>0</v>
      </c>
      <c r="AT114" t="s">
        <v>233</v>
      </c>
      <c r="AU114" t="s">
        <v>135</v>
      </c>
      <c r="AV114" t="s">
        <v>136</v>
      </c>
      <c r="AW114" t="s">
        <v>137</v>
      </c>
      <c r="AX114" t="s">
        <v>137</v>
      </c>
      <c r="AY114" t="s">
        <v>138</v>
      </c>
      <c r="AZ114" t="s">
        <v>133</v>
      </c>
      <c r="BA114" t="s">
        <v>139</v>
      </c>
      <c r="BC114">
        <v>2</v>
      </c>
      <c r="BD114">
        <v>1</v>
      </c>
      <c r="BE114">
        <v>1</v>
      </c>
      <c r="BF114">
        <v>0</v>
      </c>
      <c r="BG114">
        <v>563484</v>
      </c>
      <c r="BH114" t="s">
        <v>861</v>
      </c>
      <c r="BI114" t="s">
        <v>862</v>
      </c>
      <c r="BJ114" t="s">
        <v>863</v>
      </c>
      <c r="BK114" s="1">
        <v>34700</v>
      </c>
      <c r="BL114">
        <v>29</v>
      </c>
      <c r="BM114" t="s">
        <v>143</v>
      </c>
      <c r="BN114" t="s">
        <v>146</v>
      </c>
      <c r="BO114" s="3">
        <v>31</v>
      </c>
      <c r="BP114" s="3">
        <v>0</v>
      </c>
      <c r="BQ114">
        <v>0</v>
      </c>
      <c r="BR114" s="3">
        <v>56.63</v>
      </c>
      <c r="BS114" s="3">
        <v>5.63</v>
      </c>
      <c r="BT114" s="3">
        <v>6.2903225806451601</v>
      </c>
      <c r="BU114" s="3">
        <v>0</v>
      </c>
      <c r="BV114" s="3">
        <v>0</v>
      </c>
      <c r="BW114" t="s">
        <v>144</v>
      </c>
      <c r="BX114">
        <v>56.63</v>
      </c>
      <c r="BY114" t="s">
        <v>145</v>
      </c>
      <c r="BZ114" s="3">
        <v>1755.53</v>
      </c>
      <c r="CA114" s="3">
        <v>1516.93853311157</v>
      </c>
      <c r="CB114">
        <v>0</v>
      </c>
      <c r="CC114">
        <v>39</v>
      </c>
      <c r="CD114">
        <v>39</v>
      </c>
      <c r="CE114">
        <v>195</v>
      </c>
      <c r="CF114">
        <v>174.53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174.53</v>
      </c>
      <c r="CQ114" s="3">
        <v>238.5915</v>
      </c>
      <c r="CR114" s="3">
        <v>0</v>
      </c>
      <c r="CS114">
        <v>110.16</v>
      </c>
      <c r="CT114">
        <v>390.751499999999</v>
      </c>
      <c r="CU114" s="3">
        <v>2203.06</v>
      </c>
      <c r="CV114" s="5">
        <v>1964.4684999999999</v>
      </c>
      <c r="CW114" s="5">
        <v>2203.06</v>
      </c>
      <c r="CX114" s="5">
        <v>1964.4684999999999</v>
      </c>
      <c r="CY114" s="3">
        <v>2203.06</v>
      </c>
      <c r="CZ114" s="3">
        <v>1964.4684999999999</v>
      </c>
      <c r="DA114" s="3">
        <v>2203.06</v>
      </c>
      <c r="DB114" s="3">
        <v>1964.4684999999999</v>
      </c>
      <c r="DC114">
        <v>2203.06</v>
      </c>
      <c r="DD114">
        <v>390.751499999999</v>
      </c>
      <c r="DE114" s="3">
        <v>0</v>
      </c>
      <c r="DF114" s="3">
        <v>0</v>
      </c>
      <c r="DG114" s="3" t="s">
        <v>146</v>
      </c>
      <c r="DH114" t="s">
        <v>133</v>
      </c>
      <c r="DJ114" s="2">
        <v>1.5</v>
      </c>
      <c r="DL114">
        <v>411</v>
      </c>
      <c r="DM114">
        <v>2</v>
      </c>
      <c r="DN114" t="s">
        <v>191</v>
      </c>
      <c r="DO114" t="s">
        <v>864</v>
      </c>
      <c r="DP114" t="s">
        <v>382</v>
      </c>
      <c r="DQ114" t="s">
        <v>166</v>
      </c>
      <c r="DR114" t="s">
        <v>167</v>
      </c>
      <c r="DS114" t="s">
        <v>143</v>
      </c>
      <c r="DT114" t="s">
        <v>168</v>
      </c>
      <c r="DU114">
        <v>1</v>
      </c>
      <c r="DV114">
        <v>1</v>
      </c>
      <c r="DW114" t="s">
        <v>865</v>
      </c>
      <c r="DX114" t="s">
        <v>152</v>
      </c>
      <c r="DY114">
        <v>25.1242564090781</v>
      </c>
      <c r="DZ114">
        <v>55.392503142356802</v>
      </c>
      <c r="EA114" t="s">
        <v>866</v>
      </c>
      <c r="EB114" t="s">
        <v>153</v>
      </c>
      <c r="EC114">
        <v>25.1192664641612</v>
      </c>
      <c r="ED114">
        <v>55.378524810075703</v>
      </c>
      <c r="EE114" t="s">
        <v>133</v>
      </c>
      <c r="EF114" t="s">
        <v>133</v>
      </c>
      <c r="EI114" s="25">
        <f t="shared" si="48"/>
        <v>1755.53</v>
      </c>
      <c r="EJ114" s="25">
        <f t="shared" si="47"/>
        <v>1</v>
      </c>
      <c r="EK114" s="27">
        <f t="shared" si="46"/>
        <v>1516.9385</v>
      </c>
      <c r="EL114" s="21">
        <f t="shared" si="31"/>
        <v>-3.3111570019173087E-5</v>
      </c>
      <c r="EM114" s="25">
        <f>SUM(BZ114,CB114:CO114)</f>
        <v>2203.06</v>
      </c>
      <c r="EN114" s="21">
        <f>EM114-CU114</f>
        <v>0</v>
      </c>
      <c r="EO114" s="25">
        <f t="shared" si="32"/>
        <v>1964.4684999999999</v>
      </c>
      <c r="EP114" s="21">
        <f t="shared" si="33"/>
        <v>0</v>
      </c>
      <c r="EQ114" s="21" t="str">
        <f t="shared" si="26"/>
        <v>okay</v>
      </c>
      <c r="ER114" s="3">
        <f t="shared" si="34"/>
        <v>68.550322580645172</v>
      </c>
      <c r="ES114" s="3">
        <f t="shared" si="27"/>
        <v>0</v>
      </c>
      <c r="ET114" s="3">
        <f t="shared" si="35"/>
        <v>0</v>
      </c>
      <c r="EU114" s="3">
        <f t="shared" si="28"/>
        <v>0</v>
      </c>
      <c r="EV114" s="3">
        <f t="shared" si="36"/>
        <v>0</v>
      </c>
      <c r="EW114" s="21">
        <f t="shared" si="37"/>
        <v>0</v>
      </c>
      <c r="EX114" s="19">
        <f t="shared" si="29"/>
        <v>2203.06</v>
      </c>
      <c r="EY114" s="19">
        <f>ET114</f>
        <v>0</v>
      </c>
      <c r="EZ114" s="19">
        <f>EU114</f>
        <v>0</v>
      </c>
      <c r="FA114" s="19">
        <f t="shared" si="38"/>
        <v>0</v>
      </c>
      <c r="FB114" s="19">
        <f t="shared" si="39"/>
        <v>2203.06</v>
      </c>
      <c r="FC114" s="21">
        <f t="shared" si="40"/>
        <v>0</v>
      </c>
      <c r="FD114" s="19">
        <f t="shared" si="41"/>
        <v>2203.06</v>
      </c>
      <c r="FE114" s="19">
        <f t="shared" si="42"/>
        <v>0</v>
      </c>
      <c r="FF114" s="19">
        <f t="shared" si="43"/>
        <v>238.5915</v>
      </c>
      <c r="FG114" s="19">
        <f t="shared" si="44"/>
        <v>238.5915</v>
      </c>
      <c r="FH114" s="19">
        <f t="shared" si="30"/>
        <v>1964.4684999999999</v>
      </c>
      <c r="FI114" s="21">
        <f t="shared" si="45"/>
        <v>0</v>
      </c>
    </row>
    <row r="115" spans="1:165" x14ac:dyDescent="0.25">
      <c r="A115">
        <v>247460</v>
      </c>
      <c r="B115" t="s">
        <v>867</v>
      </c>
      <c r="C115" s="1">
        <v>45319</v>
      </c>
      <c r="D115" s="2">
        <v>45319.945821759262</v>
      </c>
      <c r="E115">
        <v>2024</v>
      </c>
      <c r="F115" t="s">
        <v>1749</v>
      </c>
      <c r="G115">
        <v>1</v>
      </c>
      <c r="H115">
        <v>28</v>
      </c>
      <c r="I115">
        <v>4</v>
      </c>
      <c r="J115">
        <v>1</v>
      </c>
      <c r="K115" t="s">
        <v>172</v>
      </c>
      <c r="L115">
        <v>22</v>
      </c>
      <c r="M115">
        <v>1</v>
      </c>
      <c r="N115">
        <v>1</v>
      </c>
      <c r="O115" s="1">
        <v>45320</v>
      </c>
      <c r="P115" s="2">
        <v>45320.538888888892</v>
      </c>
      <c r="Q115">
        <v>2024</v>
      </c>
      <c r="R115" t="s">
        <v>1749</v>
      </c>
      <c r="S115">
        <v>1</v>
      </c>
      <c r="T115">
        <v>29</v>
      </c>
      <c r="U115">
        <v>5</v>
      </c>
      <c r="V115">
        <v>2</v>
      </c>
      <c r="W115" t="s">
        <v>124</v>
      </c>
      <c r="X115">
        <v>12</v>
      </c>
      <c r="Y115" s="1">
        <v>45387</v>
      </c>
      <c r="Z115" s="2">
        <v>45387.520833333336</v>
      </c>
      <c r="AA115">
        <v>2024</v>
      </c>
      <c r="AB115" t="s">
        <v>1749</v>
      </c>
      <c r="AC115">
        <v>4</v>
      </c>
      <c r="AD115">
        <v>5</v>
      </c>
      <c r="AE115">
        <v>14</v>
      </c>
      <c r="AF115">
        <v>6</v>
      </c>
      <c r="AG115" t="s">
        <v>241</v>
      </c>
      <c r="AH115">
        <v>12</v>
      </c>
      <c r="AI115" t="s">
        <v>127</v>
      </c>
      <c r="AJ115" t="s">
        <v>203</v>
      </c>
      <c r="AK115" t="s">
        <v>129</v>
      </c>
      <c r="AL115" t="s">
        <v>173</v>
      </c>
      <c r="AM115">
        <v>1</v>
      </c>
      <c r="AN115" t="s">
        <v>131</v>
      </c>
      <c r="AO115" t="s">
        <v>132</v>
      </c>
      <c r="AP115" t="s">
        <v>133</v>
      </c>
      <c r="AQ115">
        <v>0</v>
      </c>
      <c r="AR115">
        <v>0</v>
      </c>
      <c r="AS115">
        <v>0</v>
      </c>
      <c r="AT115" t="s">
        <v>134</v>
      </c>
      <c r="AU115" t="s">
        <v>135</v>
      </c>
      <c r="AV115" t="s">
        <v>157</v>
      </c>
      <c r="AW115" t="s">
        <v>133</v>
      </c>
      <c r="AX115" t="s">
        <v>158</v>
      </c>
      <c r="AY115" t="s">
        <v>138</v>
      </c>
      <c r="AZ115" t="s">
        <v>133</v>
      </c>
      <c r="BA115" t="s">
        <v>146</v>
      </c>
      <c r="BC115">
        <v>1</v>
      </c>
      <c r="BD115">
        <v>0</v>
      </c>
      <c r="BE115">
        <v>1</v>
      </c>
      <c r="BF115">
        <v>0</v>
      </c>
      <c r="BG115">
        <v>550348</v>
      </c>
      <c r="BH115" t="s">
        <v>868</v>
      </c>
      <c r="BI115" t="s">
        <v>380</v>
      </c>
      <c r="BJ115" t="s">
        <v>869</v>
      </c>
      <c r="BK115" s="1">
        <v>34700</v>
      </c>
      <c r="BL115">
        <v>29</v>
      </c>
      <c r="BM115" t="s">
        <v>143</v>
      </c>
      <c r="BN115" t="s">
        <v>139</v>
      </c>
      <c r="BO115" s="3">
        <v>67</v>
      </c>
      <c r="BP115" s="3">
        <v>36</v>
      </c>
      <c r="BQ115">
        <v>0</v>
      </c>
      <c r="BR115" s="3">
        <v>49.96</v>
      </c>
      <c r="BS115" s="3">
        <v>4.97</v>
      </c>
      <c r="BT115" s="3">
        <v>5</v>
      </c>
      <c r="BU115" s="3">
        <v>5</v>
      </c>
      <c r="BV115" s="3">
        <v>0</v>
      </c>
      <c r="BW115" t="s">
        <v>144</v>
      </c>
      <c r="BX115">
        <v>56.63</v>
      </c>
      <c r="BY115" t="s">
        <v>145</v>
      </c>
      <c r="BZ115" s="3">
        <v>3347.32</v>
      </c>
      <c r="CA115" s="3">
        <v>1548.7599716186501</v>
      </c>
      <c r="CB115">
        <v>0</v>
      </c>
      <c r="CC115">
        <v>39</v>
      </c>
      <c r="CD115">
        <v>39</v>
      </c>
      <c r="CE115">
        <v>335</v>
      </c>
      <c r="CF115">
        <v>332.99</v>
      </c>
      <c r="CG115">
        <v>335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332.99</v>
      </c>
      <c r="CQ115" s="3">
        <v>0</v>
      </c>
      <c r="CR115" s="3">
        <v>0</v>
      </c>
      <c r="CS115">
        <v>221.41550000000001</v>
      </c>
      <c r="CT115">
        <v>221.41550000000001</v>
      </c>
      <c r="CU115" s="3">
        <v>4428.3099999999904</v>
      </c>
      <c r="CV115" s="5">
        <v>4428.3099999999904</v>
      </c>
      <c r="CW115" s="5">
        <v>4428.3099999999904</v>
      </c>
      <c r="CX115" s="5">
        <v>4428.3099999999904</v>
      </c>
      <c r="CY115" s="3">
        <v>2090.8300329589802</v>
      </c>
      <c r="CZ115" s="3">
        <v>2090.8300329589802</v>
      </c>
      <c r="DA115" s="3">
        <v>2090.8300329589802</v>
      </c>
      <c r="DB115" s="3">
        <v>2090.8300329589802</v>
      </c>
      <c r="DC115">
        <v>4428.3099999999904</v>
      </c>
      <c r="DD115">
        <v>221.41550000000001</v>
      </c>
      <c r="DE115" s="3">
        <v>2337.4799670410098</v>
      </c>
      <c r="DF115" s="3">
        <v>2337.4799670410098</v>
      </c>
      <c r="DG115" s="3" t="s">
        <v>139</v>
      </c>
      <c r="DH115" t="s">
        <v>133</v>
      </c>
      <c r="DJ115" s="2">
        <v>1.5</v>
      </c>
      <c r="DL115">
        <v>96</v>
      </c>
      <c r="DM115">
        <v>2</v>
      </c>
      <c r="DN115" t="s">
        <v>163</v>
      </c>
      <c r="DO115" t="s">
        <v>164</v>
      </c>
      <c r="DP115" t="s">
        <v>165</v>
      </c>
      <c r="DQ115" t="s">
        <v>166</v>
      </c>
      <c r="DR115" t="s">
        <v>167</v>
      </c>
      <c r="DS115" t="s">
        <v>143</v>
      </c>
      <c r="DT115" t="s">
        <v>168</v>
      </c>
      <c r="DU115">
        <v>1</v>
      </c>
      <c r="DV115">
        <v>1</v>
      </c>
      <c r="DW115" t="s">
        <v>870</v>
      </c>
      <c r="DX115" t="s">
        <v>152</v>
      </c>
      <c r="DY115">
        <v>25.054419044911899</v>
      </c>
      <c r="DZ115">
        <v>55.203049331903401</v>
      </c>
      <c r="EA115" t="s">
        <v>871</v>
      </c>
      <c r="EB115" t="s">
        <v>153</v>
      </c>
      <c r="EC115">
        <v>24.997703746221301</v>
      </c>
      <c r="ED115">
        <v>55.369772091507897</v>
      </c>
      <c r="EE115" t="s">
        <v>133</v>
      </c>
      <c r="EF115" t="s">
        <v>133</v>
      </c>
      <c r="EI115" s="25">
        <f t="shared" si="48"/>
        <v>1548.76</v>
      </c>
      <c r="EJ115" s="25">
        <f t="shared" si="47"/>
        <v>1</v>
      </c>
      <c r="EK115" s="27">
        <f t="shared" si="46"/>
        <v>1548.76</v>
      </c>
      <c r="EL115" s="21">
        <f t="shared" si="31"/>
        <v>2.8381349920891807E-5</v>
      </c>
      <c r="EM115" s="25">
        <f>SUM(BZ115,CB115:CO115)</f>
        <v>4428.3100000000004</v>
      </c>
      <c r="EN115" s="21">
        <f>EM115-CU115</f>
        <v>1.0004441719502211E-11</v>
      </c>
      <c r="EO115" s="25">
        <f t="shared" si="32"/>
        <v>4428.3100000000004</v>
      </c>
      <c r="EP115" s="21">
        <f t="shared" si="33"/>
        <v>1.0004441719502211E-11</v>
      </c>
      <c r="EQ115" s="21" t="str">
        <f t="shared" si="26"/>
        <v>okay</v>
      </c>
      <c r="ER115" s="3">
        <f t="shared" si="34"/>
        <v>64.930000000000007</v>
      </c>
      <c r="ES115" s="3">
        <f t="shared" si="27"/>
        <v>36</v>
      </c>
      <c r="ET115" s="3">
        <f t="shared" si="35"/>
        <v>2337.4800000000005</v>
      </c>
      <c r="EU115" s="3">
        <f t="shared" si="28"/>
        <v>0</v>
      </c>
      <c r="EV115" s="3">
        <f t="shared" si="36"/>
        <v>2337.4800000000005</v>
      </c>
      <c r="EW115" s="21">
        <f t="shared" si="37"/>
        <v>0</v>
      </c>
      <c r="EX115" s="19">
        <f t="shared" si="29"/>
        <v>4428.3099999999904</v>
      </c>
      <c r="EY115" s="19">
        <f>ET115</f>
        <v>2337.4800000000005</v>
      </c>
      <c r="EZ115" s="19">
        <f>EU115</f>
        <v>0</v>
      </c>
      <c r="FA115" s="19">
        <f t="shared" si="38"/>
        <v>2337.4800000000005</v>
      </c>
      <c r="FB115" s="19">
        <f t="shared" si="39"/>
        <v>2090.8299999999899</v>
      </c>
      <c r="FC115" s="21">
        <f t="shared" si="40"/>
        <v>0</v>
      </c>
      <c r="FD115" s="19">
        <f t="shared" si="41"/>
        <v>4428.3099999999904</v>
      </c>
      <c r="FE115" s="19">
        <f t="shared" si="42"/>
        <v>2337.4800000000005</v>
      </c>
      <c r="FF115" s="19">
        <f t="shared" si="43"/>
        <v>0</v>
      </c>
      <c r="FG115" s="19">
        <f t="shared" si="44"/>
        <v>2337.4800000000005</v>
      </c>
      <c r="FH115" s="19">
        <f t="shared" si="30"/>
        <v>2090.8299999999899</v>
      </c>
      <c r="FI115" s="21">
        <f t="shared" si="45"/>
        <v>0</v>
      </c>
    </row>
    <row r="116" spans="1:165" x14ac:dyDescent="0.25">
      <c r="A116">
        <v>247605</v>
      </c>
      <c r="B116">
        <v>1100142695</v>
      </c>
      <c r="C116" s="1">
        <v>45320</v>
      </c>
      <c r="D116" s="2">
        <v>45320.692314814813</v>
      </c>
      <c r="E116">
        <v>2024</v>
      </c>
      <c r="F116" t="s">
        <v>1749</v>
      </c>
      <c r="G116">
        <v>1</v>
      </c>
      <c r="H116">
        <v>29</v>
      </c>
      <c r="I116">
        <v>5</v>
      </c>
      <c r="J116">
        <v>2</v>
      </c>
      <c r="K116" t="s">
        <v>124</v>
      </c>
      <c r="L116">
        <v>16</v>
      </c>
      <c r="M116">
        <v>1</v>
      </c>
      <c r="N116">
        <v>1</v>
      </c>
      <c r="O116" s="1">
        <v>45320</v>
      </c>
      <c r="P116" s="2">
        <v>45320.819444444445</v>
      </c>
      <c r="Q116">
        <v>2024</v>
      </c>
      <c r="R116" t="s">
        <v>1749</v>
      </c>
      <c r="S116">
        <v>1</v>
      </c>
      <c r="T116">
        <v>29</v>
      </c>
      <c r="U116">
        <v>5</v>
      </c>
      <c r="V116">
        <v>2</v>
      </c>
      <c r="W116" t="s">
        <v>124</v>
      </c>
      <c r="X116">
        <v>19</v>
      </c>
      <c r="Y116" s="1">
        <v>45410</v>
      </c>
      <c r="Z116" s="2">
        <v>45410.791666666664</v>
      </c>
      <c r="AA116">
        <v>2024</v>
      </c>
      <c r="AB116" t="s">
        <v>1749</v>
      </c>
      <c r="AC116">
        <v>4</v>
      </c>
      <c r="AD116">
        <v>28</v>
      </c>
      <c r="AE116">
        <v>17</v>
      </c>
      <c r="AF116">
        <v>1</v>
      </c>
      <c r="AG116" t="s">
        <v>172</v>
      </c>
      <c r="AH116">
        <v>19</v>
      </c>
      <c r="AI116" t="s">
        <v>155</v>
      </c>
      <c r="AJ116" t="s">
        <v>128</v>
      </c>
      <c r="AK116" t="s">
        <v>129</v>
      </c>
      <c r="AL116" t="s">
        <v>155</v>
      </c>
      <c r="AM116">
        <v>0</v>
      </c>
      <c r="AN116" t="s">
        <v>131</v>
      </c>
      <c r="AO116" t="s">
        <v>132</v>
      </c>
      <c r="AP116" t="s">
        <v>133</v>
      </c>
      <c r="AQ116">
        <v>0</v>
      </c>
      <c r="AR116">
        <v>0</v>
      </c>
      <c r="AS116">
        <v>0</v>
      </c>
      <c r="AT116" t="s">
        <v>216</v>
      </c>
      <c r="AU116" t="s">
        <v>135</v>
      </c>
      <c r="AV116" t="s">
        <v>136</v>
      </c>
      <c r="AW116" t="s">
        <v>137</v>
      </c>
      <c r="AX116" t="s">
        <v>137</v>
      </c>
      <c r="AY116" t="s">
        <v>159</v>
      </c>
      <c r="AZ116" t="s">
        <v>133</v>
      </c>
      <c r="BA116" t="s">
        <v>146</v>
      </c>
      <c r="BC116">
        <v>1</v>
      </c>
      <c r="BD116">
        <v>0</v>
      </c>
      <c r="BE116">
        <v>0</v>
      </c>
      <c r="BF116">
        <v>1</v>
      </c>
      <c r="BG116">
        <v>563810</v>
      </c>
      <c r="BH116" t="s">
        <v>872</v>
      </c>
      <c r="BI116" t="s">
        <v>873</v>
      </c>
      <c r="BJ116" t="s">
        <v>874</v>
      </c>
      <c r="BK116" s="1">
        <v>31250</v>
      </c>
      <c r="BL116" t="s">
        <v>133</v>
      </c>
      <c r="BM116" t="s">
        <v>143</v>
      </c>
      <c r="BN116" t="s">
        <v>139</v>
      </c>
      <c r="BO116" s="3">
        <v>90</v>
      </c>
      <c r="BP116" s="3">
        <v>60</v>
      </c>
      <c r="BQ116">
        <v>0</v>
      </c>
      <c r="BR116" s="3">
        <v>54.96</v>
      </c>
      <c r="BS116" s="3">
        <v>0</v>
      </c>
      <c r="BT116" s="3">
        <v>1.6666666666666601</v>
      </c>
      <c r="BU116" s="3">
        <v>0</v>
      </c>
      <c r="BV116" s="3">
        <v>0</v>
      </c>
      <c r="BW116" t="s">
        <v>144</v>
      </c>
      <c r="BX116">
        <v>63.3</v>
      </c>
      <c r="BY116" t="s">
        <v>145</v>
      </c>
      <c r="BZ116" s="3">
        <v>4946.3999999999996</v>
      </c>
      <c r="CA116" s="3">
        <v>1648.7999725341699</v>
      </c>
      <c r="CB116">
        <v>0</v>
      </c>
      <c r="CC116">
        <v>39</v>
      </c>
      <c r="CD116">
        <v>39</v>
      </c>
      <c r="CE116">
        <v>150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 s="3">
        <v>0</v>
      </c>
      <c r="CR116" s="3">
        <v>0</v>
      </c>
      <c r="CS116">
        <v>258.719999999999</v>
      </c>
      <c r="CT116">
        <v>1008.72</v>
      </c>
      <c r="CU116" s="3">
        <v>5174.3999999999996</v>
      </c>
      <c r="CV116" s="5">
        <v>5174.3999999999996</v>
      </c>
      <c r="CW116" s="5">
        <v>5174.3999999999996</v>
      </c>
      <c r="CX116" s="5">
        <v>5174.3999999999996</v>
      </c>
      <c r="CY116" s="3">
        <v>1776.80005493164</v>
      </c>
      <c r="CZ116" s="3">
        <v>1776.80005493164</v>
      </c>
      <c r="DA116" s="3">
        <v>1776.80005493164</v>
      </c>
      <c r="DB116" s="3">
        <v>1776.80005493164</v>
      </c>
      <c r="DC116">
        <v>5174.3999999999996</v>
      </c>
      <c r="DD116">
        <v>1008.72</v>
      </c>
      <c r="DE116" s="3">
        <v>3397.5999450683498</v>
      </c>
      <c r="DF116" s="3">
        <v>3397.5999450683498</v>
      </c>
      <c r="DG116" s="3" t="s">
        <v>139</v>
      </c>
      <c r="DH116" t="s">
        <v>133</v>
      </c>
      <c r="DJ116" s="2">
        <v>1.5</v>
      </c>
      <c r="DK116" t="s">
        <v>133</v>
      </c>
      <c r="DL116">
        <v>181</v>
      </c>
      <c r="DM116">
        <v>2</v>
      </c>
      <c r="DN116" t="s">
        <v>191</v>
      </c>
      <c r="DO116" t="s">
        <v>875</v>
      </c>
      <c r="DP116" t="s">
        <v>193</v>
      </c>
      <c r="DQ116" t="s">
        <v>133</v>
      </c>
      <c r="DR116" t="s">
        <v>133</v>
      </c>
      <c r="DS116" t="s">
        <v>143</v>
      </c>
      <c r="DT116" t="s">
        <v>168</v>
      </c>
      <c r="DU116">
        <v>1</v>
      </c>
      <c r="DV116">
        <v>1</v>
      </c>
      <c r="DW116" t="s">
        <v>876</v>
      </c>
      <c r="DX116" t="s">
        <v>152</v>
      </c>
      <c r="DY116">
        <v>25.102669595928301</v>
      </c>
      <c r="DZ116">
        <v>55.1759909726877</v>
      </c>
      <c r="EA116" t="s">
        <v>876</v>
      </c>
      <c r="EB116" t="s">
        <v>153</v>
      </c>
      <c r="EC116">
        <v>25.102669595928301</v>
      </c>
      <c r="ED116">
        <v>55.1759909726877</v>
      </c>
      <c r="EE116" t="s">
        <v>133</v>
      </c>
      <c r="EF116" t="s">
        <v>133</v>
      </c>
      <c r="EI116" s="25">
        <f t="shared" si="48"/>
        <v>1648.8</v>
      </c>
      <c r="EJ116" s="25">
        <f t="shared" si="47"/>
        <v>1</v>
      </c>
      <c r="EK116" s="27">
        <f t="shared" si="46"/>
        <v>1648.8</v>
      </c>
      <c r="EL116" s="21">
        <f t="shared" si="31"/>
        <v>2.7465830044093309E-5</v>
      </c>
      <c r="EM116" s="25">
        <f>SUM(BZ116,CB116:CO116)</f>
        <v>5174.3999999999996</v>
      </c>
      <c r="EN116" s="21">
        <f>EM116-CU116</f>
        <v>0</v>
      </c>
      <c r="EO116" s="25">
        <f t="shared" si="32"/>
        <v>5174.3999999999996</v>
      </c>
      <c r="EP116" s="21">
        <f t="shared" si="33"/>
        <v>0</v>
      </c>
      <c r="EQ116" s="21" t="str">
        <f t="shared" si="26"/>
        <v>okay</v>
      </c>
      <c r="ER116" s="3">
        <f t="shared" si="34"/>
        <v>56.626666666666658</v>
      </c>
      <c r="ES116" s="3">
        <f t="shared" si="27"/>
        <v>60</v>
      </c>
      <c r="ET116" s="3">
        <f t="shared" si="35"/>
        <v>3397.5999999999995</v>
      </c>
      <c r="EU116" s="3">
        <f t="shared" si="28"/>
        <v>0</v>
      </c>
      <c r="EV116" s="3">
        <f t="shared" si="36"/>
        <v>3397.5999999999995</v>
      </c>
      <c r="EW116" s="21">
        <f t="shared" si="37"/>
        <v>0</v>
      </c>
      <c r="EX116" s="19">
        <f t="shared" si="29"/>
        <v>5174.3999999999996</v>
      </c>
      <c r="EY116" s="19">
        <f>ET116</f>
        <v>3397.5999999999995</v>
      </c>
      <c r="EZ116" s="19">
        <f>EU116</f>
        <v>0</v>
      </c>
      <c r="FA116" s="19">
        <f t="shared" si="38"/>
        <v>3397.5999999999995</v>
      </c>
      <c r="FB116" s="19">
        <f t="shared" si="39"/>
        <v>1776.8000000000002</v>
      </c>
      <c r="FC116" s="21">
        <f t="shared" si="40"/>
        <v>0</v>
      </c>
      <c r="FD116" s="19">
        <f t="shared" si="41"/>
        <v>5174.3999999999996</v>
      </c>
      <c r="FE116" s="19">
        <f t="shared" si="42"/>
        <v>3397.5999999999995</v>
      </c>
      <c r="FF116" s="19">
        <f t="shared" si="43"/>
        <v>0</v>
      </c>
      <c r="FG116" s="19">
        <f t="shared" si="44"/>
        <v>3397.5999999999995</v>
      </c>
      <c r="FH116" s="19">
        <f t="shared" si="30"/>
        <v>1776.8000000000002</v>
      </c>
      <c r="FI116" s="21">
        <f t="shared" si="45"/>
        <v>0</v>
      </c>
    </row>
    <row r="117" spans="1:165" x14ac:dyDescent="0.25">
      <c r="A117">
        <v>247643</v>
      </c>
      <c r="B117" t="s">
        <v>877</v>
      </c>
      <c r="C117" s="1">
        <v>45320</v>
      </c>
      <c r="D117" s="2">
        <v>45320.793043981481</v>
      </c>
      <c r="E117">
        <v>2024</v>
      </c>
      <c r="F117" t="s">
        <v>1749</v>
      </c>
      <c r="G117">
        <v>1</v>
      </c>
      <c r="H117">
        <v>29</v>
      </c>
      <c r="I117">
        <v>5</v>
      </c>
      <c r="J117">
        <v>2</v>
      </c>
      <c r="K117" t="s">
        <v>124</v>
      </c>
      <c r="L117">
        <v>19</v>
      </c>
      <c r="M117">
        <v>1</v>
      </c>
      <c r="N117">
        <v>1</v>
      </c>
      <c r="O117" s="1">
        <v>45321</v>
      </c>
      <c r="P117" s="2">
        <v>45321.335416666669</v>
      </c>
      <c r="Q117">
        <v>2024</v>
      </c>
      <c r="R117" t="s">
        <v>1749</v>
      </c>
      <c r="S117">
        <v>1</v>
      </c>
      <c r="T117">
        <v>30</v>
      </c>
      <c r="U117">
        <v>5</v>
      </c>
      <c r="V117">
        <v>3</v>
      </c>
      <c r="W117" t="s">
        <v>171</v>
      </c>
      <c r="X117">
        <v>8</v>
      </c>
      <c r="Y117" s="1">
        <v>45322</v>
      </c>
      <c r="Z117" s="2">
        <v>45322.382638888892</v>
      </c>
      <c r="AA117">
        <v>2024</v>
      </c>
      <c r="AB117" t="s">
        <v>1749</v>
      </c>
      <c r="AC117">
        <v>1</v>
      </c>
      <c r="AD117">
        <v>31</v>
      </c>
      <c r="AE117">
        <v>5</v>
      </c>
      <c r="AF117">
        <v>4</v>
      </c>
      <c r="AG117" t="s">
        <v>226</v>
      </c>
      <c r="AH117">
        <v>9</v>
      </c>
      <c r="AI117" t="s">
        <v>127</v>
      </c>
      <c r="AJ117" t="s">
        <v>128</v>
      </c>
      <c r="AK117" t="s">
        <v>129</v>
      </c>
      <c r="AL117" t="s">
        <v>173</v>
      </c>
      <c r="AM117">
        <v>1</v>
      </c>
      <c r="AN117" t="s">
        <v>131</v>
      </c>
      <c r="AO117" t="s">
        <v>132</v>
      </c>
      <c r="AP117" t="s">
        <v>133</v>
      </c>
      <c r="AQ117">
        <v>0</v>
      </c>
      <c r="AR117">
        <v>0</v>
      </c>
      <c r="AS117">
        <v>0</v>
      </c>
      <c r="AT117" t="s">
        <v>134</v>
      </c>
      <c r="AU117" t="s">
        <v>156</v>
      </c>
      <c r="AV117" t="s">
        <v>157</v>
      </c>
      <c r="AW117" t="s">
        <v>133</v>
      </c>
      <c r="AX117" t="s">
        <v>158</v>
      </c>
      <c r="AY117" t="s">
        <v>159</v>
      </c>
      <c r="AZ117" t="s">
        <v>133</v>
      </c>
      <c r="BA117" t="s">
        <v>139</v>
      </c>
      <c r="BC117">
        <v>6</v>
      </c>
      <c r="BD117">
        <v>0</v>
      </c>
      <c r="BE117">
        <v>6</v>
      </c>
      <c r="BF117">
        <v>0</v>
      </c>
      <c r="BG117">
        <v>539382</v>
      </c>
      <c r="BH117" t="s">
        <v>160</v>
      </c>
      <c r="BI117" t="s">
        <v>161</v>
      </c>
      <c r="BJ117" t="s">
        <v>162</v>
      </c>
      <c r="BK117" s="1">
        <v>33787</v>
      </c>
      <c r="BL117">
        <v>32</v>
      </c>
      <c r="BM117" t="s">
        <v>143</v>
      </c>
      <c r="BN117" t="s">
        <v>139</v>
      </c>
      <c r="BO117" s="3">
        <v>1</v>
      </c>
      <c r="BP117" s="3">
        <v>0</v>
      </c>
      <c r="BQ117">
        <v>0</v>
      </c>
      <c r="BR117" s="3">
        <v>99</v>
      </c>
      <c r="BS117" s="3">
        <v>0</v>
      </c>
      <c r="BT117" s="3">
        <v>25</v>
      </c>
      <c r="BU117" s="3">
        <v>0</v>
      </c>
      <c r="BV117" s="3">
        <v>0</v>
      </c>
      <c r="BW117" t="s">
        <v>144</v>
      </c>
      <c r="BX117">
        <v>0</v>
      </c>
      <c r="BY117">
        <v>0</v>
      </c>
      <c r="BZ117" s="3">
        <v>99</v>
      </c>
      <c r="CA117" s="3">
        <v>99</v>
      </c>
      <c r="CB117">
        <v>0</v>
      </c>
      <c r="CC117">
        <v>49</v>
      </c>
      <c r="CD117">
        <v>39</v>
      </c>
      <c r="CE117">
        <v>25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 s="3">
        <v>0</v>
      </c>
      <c r="CR117" s="3">
        <v>0</v>
      </c>
      <c r="CS117">
        <v>10.6</v>
      </c>
      <c r="CT117">
        <v>10.6</v>
      </c>
      <c r="CU117" s="3">
        <v>212</v>
      </c>
      <c r="CV117" s="5">
        <v>212</v>
      </c>
      <c r="CW117" s="5">
        <v>212</v>
      </c>
      <c r="CX117" s="5">
        <v>212</v>
      </c>
      <c r="CY117" s="3">
        <v>212</v>
      </c>
      <c r="CZ117" s="3">
        <v>212</v>
      </c>
      <c r="DA117" s="3">
        <v>212</v>
      </c>
      <c r="DB117" s="3">
        <v>212</v>
      </c>
      <c r="DC117">
        <v>212</v>
      </c>
      <c r="DD117">
        <v>10.6</v>
      </c>
      <c r="DE117" s="3">
        <v>0</v>
      </c>
      <c r="DF117" s="3">
        <v>0</v>
      </c>
      <c r="DG117" s="3" t="s">
        <v>146</v>
      </c>
      <c r="DH117" t="s">
        <v>133</v>
      </c>
      <c r="DJ117" s="2">
        <v>1.5</v>
      </c>
      <c r="DK117" t="s">
        <v>133</v>
      </c>
      <c r="DL117">
        <v>96</v>
      </c>
      <c r="DM117">
        <v>2</v>
      </c>
      <c r="DN117" t="s">
        <v>163</v>
      </c>
      <c r="DO117" t="s">
        <v>164</v>
      </c>
      <c r="DP117" t="s">
        <v>165</v>
      </c>
      <c r="DQ117" t="s">
        <v>166</v>
      </c>
      <c r="DR117" t="s">
        <v>167</v>
      </c>
      <c r="DS117" t="s">
        <v>143</v>
      </c>
      <c r="DT117" t="s">
        <v>168</v>
      </c>
      <c r="DU117">
        <v>1</v>
      </c>
      <c r="DV117">
        <v>1</v>
      </c>
      <c r="DW117" t="s">
        <v>169</v>
      </c>
      <c r="DX117" t="s">
        <v>152</v>
      </c>
      <c r="DY117">
        <v>25.0284848616785</v>
      </c>
      <c r="DZ117">
        <v>55.140238702297196</v>
      </c>
      <c r="EA117" t="s">
        <v>169</v>
      </c>
      <c r="EB117" t="s">
        <v>153</v>
      </c>
      <c r="EC117">
        <v>25.028480912370998</v>
      </c>
      <c r="ED117">
        <v>55.140263177454401</v>
      </c>
      <c r="EE117">
        <v>1</v>
      </c>
      <c r="EF117" t="s">
        <v>878</v>
      </c>
      <c r="EI117" s="25">
        <f t="shared" si="48"/>
        <v>99</v>
      </c>
      <c r="EJ117" s="25">
        <f t="shared" si="47"/>
        <v>1</v>
      </c>
      <c r="EK117" s="27">
        <f t="shared" si="46"/>
        <v>99</v>
      </c>
      <c r="EL117" s="21">
        <f t="shared" si="31"/>
        <v>0</v>
      </c>
      <c r="EM117" s="25">
        <f>SUM(BZ117,CB117:CO117)</f>
        <v>212</v>
      </c>
      <c r="EN117" s="21">
        <f>EM117-CU117</f>
        <v>0</v>
      </c>
      <c r="EO117" s="25">
        <f t="shared" si="32"/>
        <v>212</v>
      </c>
      <c r="EP117" s="21">
        <f t="shared" si="33"/>
        <v>0</v>
      </c>
      <c r="EQ117" s="21" t="str">
        <f t="shared" si="26"/>
        <v>okay</v>
      </c>
      <c r="ER117" s="3">
        <f t="shared" si="34"/>
        <v>124</v>
      </c>
      <c r="ES117" s="3">
        <f t="shared" si="27"/>
        <v>0</v>
      </c>
      <c r="ET117" s="3">
        <f t="shared" si="35"/>
        <v>0</v>
      </c>
      <c r="EU117" s="3">
        <f t="shared" si="28"/>
        <v>0</v>
      </c>
      <c r="EV117" s="3">
        <f t="shared" si="36"/>
        <v>0</v>
      </c>
      <c r="EW117" s="21">
        <f t="shared" si="37"/>
        <v>0</v>
      </c>
      <c r="EX117" s="19">
        <f t="shared" si="29"/>
        <v>212</v>
      </c>
      <c r="EY117" s="19">
        <f>ET117</f>
        <v>0</v>
      </c>
      <c r="EZ117" s="19">
        <f>EU117</f>
        <v>0</v>
      </c>
      <c r="FA117" s="19">
        <f t="shared" si="38"/>
        <v>0</v>
      </c>
      <c r="FB117" s="19">
        <f t="shared" si="39"/>
        <v>212</v>
      </c>
      <c r="FC117" s="21">
        <f t="shared" si="40"/>
        <v>0</v>
      </c>
      <c r="FD117" s="19">
        <f t="shared" si="41"/>
        <v>212</v>
      </c>
      <c r="FE117" s="19">
        <f t="shared" si="42"/>
        <v>0</v>
      </c>
      <c r="FF117" s="19">
        <f t="shared" si="43"/>
        <v>0</v>
      </c>
      <c r="FG117" s="19">
        <f t="shared" si="44"/>
        <v>0</v>
      </c>
      <c r="FH117" s="19">
        <f t="shared" si="30"/>
        <v>212</v>
      </c>
      <c r="FI117" s="21">
        <f t="shared" si="45"/>
        <v>0</v>
      </c>
    </row>
    <row r="118" spans="1:165" x14ac:dyDescent="0.25">
      <c r="A118">
        <v>247766</v>
      </c>
      <c r="B118">
        <v>1100143280</v>
      </c>
      <c r="C118" s="1">
        <v>45321</v>
      </c>
      <c r="D118" s="2">
        <v>45321.552025462966</v>
      </c>
      <c r="E118">
        <v>2024</v>
      </c>
      <c r="F118" t="s">
        <v>1749</v>
      </c>
      <c r="G118">
        <v>1</v>
      </c>
      <c r="H118">
        <v>30</v>
      </c>
      <c r="I118">
        <v>5</v>
      </c>
      <c r="J118">
        <v>3</v>
      </c>
      <c r="K118" t="s">
        <v>171</v>
      </c>
      <c r="L118">
        <v>13</v>
      </c>
      <c r="M118">
        <v>1</v>
      </c>
      <c r="N118">
        <v>1</v>
      </c>
      <c r="O118" s="1">
        <v>45326</v>
      </c>
      <c r="P118" s="2">
        <v>45326.614583333336</v>
      </c>
      <c r="Q118">
        <v>2024</v>
      </c>
      <c r="R118" t="s">
        <v>1749</v>
      </c>
      <c r="S118">
        <v>2</v>
      </c>
      <c r="T118">
        <v>4</v>
      </c>
      <c r="U118">
        <v>5</v>
      </c>
      <c r="V118">
        <v>1</v>
      </c>
      <c r="W118" t="s">
        <v>172</v>
      </c>
      <c r="X118">
        <v>14</v>
      </c>
      <c r="Y118" s="1">
        <v>45383</v>
      </c>
      <c r="Z118" s="2">
        <v>45383.579861111109</v>
      </c>
      <c r="AA118">
        <v>2024</v>
      </c>
      <c r="AB118" t="s">
        <v>1749</v>
      </c>
      <c r="AC118">
        <v>4</v>
      </c>
      <c r="AD118">
        <v>1</v>
      </c>
      <c r="AE118">
        <v>14</v>
      </c>
      <c r="AF118">
        <v>2</v>
      </c>
      <c r="AG118" t="s">
        <v>124</v>
      </c>
      <c r="AH118">
        <v>13</v>
      </c>
      <c r="AI118" t="s">
        <v>127</v>
      </c>
      <c r="AJ118" t="s">
        <v>128</v>
      </c>
      <c r="AK118" t="s">
        <v>631</v>
      </c>
      <c r="AL118" t="s">
        <v>130</v>
      </c>
      <c r="AM118">
        <v>5</v>
      </c>
      <c r="AN118" t="s">
        <v>131</v>
      </c>
      <c r="AO118" t="s">
        <v>132</v>
      </c>
      <c r="AP118" t="s">
        <v>133</v>
      </c>
      <c r="AQ118">
        <v>0</v>
      </c>
      <c r="AR118">
        <v>0</v>
      </c>
      <c r="AS118">
        <v>0</v>
      </c>
      <c r="AT118" t="s">
        <v>134</v>
      </c>
      <c r="AU118" t="s">
        <v>135</v>
      </c>
      <c r="AV118" t="s">
        <v>136</v>
      </c>
      <c r="AW118" t="s">
        <v>137</v>
      </c>
      <c r="AX118" t="s">
        <v>137</v>
      </c>
      <c r="AY118" t="s">
        <v>159</v>
      </c>
      <c r="AZ118" t="s">
        <v>133</v>
      </c>
      <c r="BA118" t="s">
        <v>146</v>
      </c>
      <c r="BC118">
        <v>1</v>
      </c>
      <c r="BD118">
        <v>0</v>
      </c>
      <c r="BE118">
        <v>1</v>
      </c>
      <c r="BF118">
        <v>0</v>
      </c>
      <c r="BG118">
        <v>562160</v>
      </c>
      <c r="BH118" t="s">
        <v>879</v>
      </c>
      <c r="BI118" t="s">
        <v>880</v>
      </c>
      <c r="BJ118" t="s">
        <v>881</v>
      </c>
      <c r="BK118" s="1">
        <v>33787</v>
      </c>
      <c r="BL118">
        <v>32</v>
      </c>
      <c r="BM118" t="s">
        <v>143</v>
      </c>
      <c r="BN118" t="s">
        <v>139</v>
      </c>
      <c r="BO118" s="3">
        <v>57</v>
      </c>
      <c r="BP118" s="3">
        <v>0</v>
      </c>
      <c r="BQ118">
        <v>0</v>
      </c>
      <c r="BR118" s="3">
        <v>54.96</v>
      </c>
      <c r="BS118" s="3">
        <v>4.97</v>
      </c>
      <c r="BT118" s="3">
        <v>4.2105263157894699</v>
      </c>
      <c r="BU118" s="3">
        <v>0</v>
      </c>
      <c r="BV118" s="3">
        <v>0</v>
      </c>
      <c r="BW118" t="s">
        <v>144</v>
      </c>
      <c r="BX118">
        <v>54.96</v>
      </c>
      <c r="BY118" t="s">
        <v>183</v>
      </c>
      <c r="BZ118" s="3">
        <v>3132.72</v>
      </c>
      <c r="CA118" s="3">
        <v>2833.46994781494</v>
      </c>
      <c r="CB118">
        <v>0</v>
      </c>
      <c r="CC118">
        <v>39</v>
      </c>
      <c r="CD118">
        <v>39</v>
      </c>
      <c r="CE118">
        <v>240</v>
      </c>
      <c r="CF118">
        <v>283.289999999999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283.289999999999</v>
      </c>
      <c r="CQ118" s="3">
        <v>299.25</v>
      </c>
      <c r="CR118" s="3">
        <v>0</v>
      </c>
      <c r="CS118">
        <v>186.69999999999899</v>
      </c>
      <c r="CT118">
        <v>515.95000000000005</v>
      </c>
      <c r="CU118" s="3">
        <v>3734.0099999999902</v>
      </c>
      <c r="CV118" s="5">
        <v>3434.7599999999902</v>
      </c>
      <c r="CW118" s="5">
        <v>3734.0099999999902</v>
      </c>
      <c r="CX118" s="5">
        <v>3434.7599999999902</v>
      </c>
      <c r="CY118" s="3">
        <v>3734.0099999999902</v>
      </c>
      <c r="CZ118" s="3">
        <v>3434.7599999999902</v>
      </c>
      <c r="DA118" s="3">
        <v>3734.0099999999902</v>
      </c>
      <c r="DB118" s="3">
        <v>3434.7599999999902</v>
      </c>
      <c r="DC118">
        <v>3734.0099999999902</v>
      </c>
      <c r="DD118">
        <v>515.95000000000005</v>
      </c>
      <c r="DE118" s="3">
        <v>0</v>
      </c>
      <c r="DF118" s="3">
        <v>0</v>
      </c>
      <c r="DG118" s="3" t="s">
        <v>146</v>
      </c>
      <c r="DH118" t="s">
        <v>133</v>
      </c>
      <c r="DJ118" s="2">
        <v>1.5</v>
      </c>
      <c r="DK118" t="s">
        <v>133</v>
      </c>
      <c r="DL118">
        <v>237</v>
      </c>
      <c r="DM118">
        <v>2</v>
      </c>
      <c r="DN118" t="s">
        <v>191</v>
      </c>
      <c r="DO118" t="s">
        <v>882</v>
      </c>
      <c r="DP118" t="s">
        <v>221</v>
      </c>
      <c r="DQ118" t="s">
        <v>222</v>
      </c>
      <c r="DR118" t="s">
        <v>167</v>
      </c>
      <c r="DS118" t="s">
        <v>143</v>
      </c>
      <c r="DT118" t="s">
        <v>150</v>
      </c>
      <c r="DU118">
        <v>1</v>
      </c>
      <c r="DV118">
        <v>2</v>
      </c>
      <c r="DW118" t="s">
        <v>883</v>
      </c>
      <c r="DX118" t="s">
        <v>152</v>
      </c>
      <c r="DY118">
        <v>24.481375570375299</v>
      </c>
      <c r="DZ118">
        <v>54.617862738668897</v>
      </c>
      <c r="EA118" t="s">
        <v>884</v>
      </c>
      <c r="EB118" t="s">
        <v>153</v>
      </c>
      <c r="EC118">
        <v>24.481233378098299</v>
      </c>
      <c r="ED118">
        <v>54.617788307368698</v>
      </c>
      <c r="EE118">
        <v>9</v>
      </c>
      <c r="EF118" t="s">
        <v>133</v>
      </c>
      <c r="EI118" s="25">
        <f t="shared" si="48"/>
        <v>3132.7200000000003</v>
      </c>
      <c r="EJ118" s="25">
        <f t="shared" si="47"/>
        <v>1</v>
      </c>
      <c r="EK118" s="27">
        <f t="shared" si="46"/>
        <v>2833.4700000000003</v>
      </c>
      <c r="EL118" s="21">
        <f t="shared" si="31"/>
        <v>5.2185060212650569E-5</v>
      </c>
      <c r="EM118" s="25">
        <f>SUM(BZ118,CB118:CO118)</f>
        <v>3734.0099999999989</v>
      </c>
      <c r="EN118" s="21">
        <f>EM118-CU118</f>
        <v>8.6401996668428183E-12</v>
      </c>
      <c r="EO118" s="25">
        <f t="shared" si="32"/>
        <v>3434.7599999999989</v>
      </c>
      <c r="EP118" s="21">
        <f t="shared" si="33"/>
        <v>8.6401996668428183E-12</v>
      </c>
      <c r="EQ118" s="21" t="str">
        <f t="shared" si="26"/>
        <v>okay</v>
      </c>
      <c r="ER118" s="3">
        <f t="shared" si="34"/>
        <v>64.140526315789472</v>
      </c>
      <c r="ES118" s="3">
        <f t="shared" si="27"/>
        <v>0</v>
      </c>
      <c r="ET118" s="3">
        <f t="shared" si="35"/>
        <v>0</v>
      </c>
      <c r="EU118" s="3">
        <f t="shared" si="28"/>
        <v>0</v>
      </c>
      <c r="EV118" s="3">
        <f t="shared" si="36"/>
        <v>0</v>
      </c>
      <c r="EW118" s="21">
        <f t="shared" si="37"/>
        <v>0</v>
      </c>
      <c r="EX118" s="19">
        <f t="shared" si="29"/>
        <v>3734.0099999999902</v>
      </c>
      <c r="EY118" s="19">
        <f>ET118</f>
        <v>0</v>
      </c>
      <c r="EZ118" s="19">
        <f>EU118</f>
        <v>0</v>
      </c>
      <c r="FA118" s="19">
        <f t="shared" si="38"/>
        <v>0</v>
      </c>
      <c r="FB118" s="19">
        <f t="shared" si="39"/>
        <v>3734.0099999999902</v>
      </c>
      <c r="FC118" s="21">
        <f t="shared" si="40"/>
        <v>0</v>
      </c>
      <c r="FD118" s="19">
        <f t="shared" si="41"/>
        <v>3734.0099999999902</v>
      </c>
      <c r="FE118" s="19">
        <f t="shared" si="42"/>
        <v>0</v>
      </c>
      <c r="FF118" s="19">
        <f t="shared" si="43"/>
        <v>299.25</v>
      </c>
      <c r="FG118" s="19">
        <f t="shared" si="44"/>
        <v>299.25</v>
      </c>
      <c r="FH118" s="19">
        <f t="shared" si="30"/>
        <v>3434.7599999999902</v>
      </c>
      <c r="FI118" s="21">
        <f t="shared" si="45"/>
        <v>0</v>
      </c>
    </row>
    <row r="119" spans="1:165" x14ac:dyDescent="0.25">
      <c r="A119">
        <v>247864</v>
      </c>
      <c r="B119" t="s">
        <v>885</v>
      </c>
      <c r="C119" s="1">
        <v>45321</v>
      </c>
      <c r="D119" s="2">
        <v>45321.761157407411</v>
      </c>
      <c r="E119">
        <v>2024</v>
      </c>
      <c r="F119" t="s">
        <v>1749</v>
      </c>
      <c r="G119">
        <v>1</v>
      </c>
      <c r="H119">
        <v>30</v>
      </c>
      <c r="I119">
        <v>5</v>
      </c>
      <c r="J119">
        <v>3</v>
      </c>
      <c r="K119" t="s">
        <v>171</v>
      </c>
      <c r="L119">
        <v>18</v>
      </c>
      <c r="M119">
        <v>1</v>
      </c>
      <c r="N119">
        <v>1</v>
      </c>
      <c r="O119" s="1">
        <v>45321</v>
      </c>
      <c r="P119" s="2">
        <v>45321.90902777778</v>
      </c>
      <c r="Q119">
        <v>2024</v>
      </c>
      <c r="R119" t="s">
        <v>1749</v>
      </c>
      <c r="S119">
        <v>1</v>
      </c>
      <c r="T119">
        <v>30</v>
      </c>
      <c r="U119">
        <v>5</v>
      </c>
      <c r="V119">
        <v>3</v>
      </c>
      <c r="W119" t="s">
        <v>171</v>
      </c>
      <c r="X119">
        <v>21</v>
      </c>
      <c r="Y119" s="1">
        <v>45414</v>
      </c>
      <c r="Z119" s="2">
        <v>45414.791666666664</v>
      </c>
      <c r="AA119">
        <v>2024</v>
      </c>
      <c r="AB119" t="s">
        <v>1749</v>
      </c>
      <c r="AC119">
        <v>5</v>
      </c>
      <c r="AD119">
        <v>2</v>
      </c>
      <c r="AE119">
        <v>18</v>
      </c>
      <c r="AF119">
        <v>5</v>
      </c>
      <c r="AG119" t="s">
        <v>125</v>
      </c>
      <c r="AH119">
        <v>19</v>
      </c>
      <c r="AI119" t="s">
        <v>155</v>
      </c>
      <c r="AJ119" t="s">
        <v>128</v>
      </c>
      <c r="AK119" t="s">
        <v>129</v>
      </c>
      <c r="AL119" t="s">
        <v>155</v>
      </c>
      <c r="AM119">
        <v>0</v>
      </c>
      <c r="AN119" t="s">
        <v>131</v>
      </c>
      <c r="AO119" t="s">
        <v>132</v>
      </c>
      <c r="AP119" t="s">
        <v>133</v>
      </c>
      <c r="AQ119">
        <v>0</v>
      </c>
      <c r="AR119">
        <v>0</v>
      </c>
      <c r="AS119">
        <v>0</v>
      </c>
      <c r="AT119" t="s">
        <v>216</v>
      </c>
      <c r="AU119" t="s">
        <v>135</v>
      </c>
      <c r="AV119" t="s">
        <v>157</v>
      </c>
      <c r="AW119" t="s">
        <v>133</v>
      </c>
      <c r="AX119" t="s">
        <v>158</v>
      </c>
      <c r="AY119" t="s">
        <v>159</v>
      </c>
      <c r="AZ119" t="s">
        <v>133</v>
      </c>
      <c r="BA119" t="s">
        <v>146</v>
      </c>
      <c r="BC119">
        <v>1</v>
      </c>
      <c r="BD119">
        <v>0</v>
      </c>
      <c r="BE119">
        <v>0</v>
      </c>
      <c r="BF119">
        <v>1</v>
      </c>
      <c r="BG119">
        <v>564336</v>
      </c>
      <c r="BH119" t="s">
        <v>886</v>
      </c>
      <c r="BI119" t="s">
        <v>887</v>
      </c>
      <c r="BJ119" t="s">
        <v>888</v>
      </c>
      <c r="BK119" s="1">
        <v>33787</v>
      </c>
      <c r="BL119">
        <v>32</v>
      </c>
      <c r="BM119" t="s">
        <v>143</v>
      </c>
      <c r="BN119" t="s">
        <v>139</v>
      </c>
      <c r="BO119" s="3">
        <v>93</v>
      </c>
      <c r="BP119" s="3">
        <v>61</v>
      </c>
      <c r="BQ119">
        <v>0</v>
      </c>
      <c r="BR119" s="3">
        <v>56.63</v>
      </c>
      <c r="BS119" s="3">
        <v>5.63</v>
      </c>
      <c r="BT119" s="3">
        <v>5</v>
      </c>
      <c r="BU119" s="3">
        <v>0</v>
      </c>
      <c r="BV119" s="3">
        <v>0</v>
      </c>
      <c r="BW119" t="s">
        <v>144</v>
      </c>
      <c r="BX119">
        <v>54.96</v>
      </c>
      <c r="BY119" t="s">
        <v>145</v>
      </c>
      <c r="BZ119" s="3">
        <v>5266.59</v>
      </c>
      <c r="CA119" s="3">
        <v>1712.16003417968</v>
      </c>
      <c r="CB119">
        <v>0</v>
      </c>
      <c r="CC119">
        <v>44.85</v>
      </c>
      <c r="CD119">
        <v>39</v>
      </c>
      <c r="CE119">
        <v>465</v>
      </c>
      <c r="CF119">
        <v>523.59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523.59</v>
      </c>
      <c r="CQ119" s="3">
        <v>100</v>
      </c>
      <c r="CR119" s="3">
        <v>0</v>
      </c>
      <c r="CS119">
        <v>311.953499999999</v>
      </c>
      <c r="CT119">
        <v>1174.2435</v>
      </c>
      <c r="CU119" s="3">
        <v>6339.03</v>
      </c>
      <c r="CV119" s="5">
        <v>6239.03</v>
      </c>
      <c r="CW119" s="5">
        <v>6339.03</v>
      </c>
      <c r="CX119" s="5">
        <v>6239.03</v>
      </c>
      <c r="CY119" s="3">
        <v>2236.1699348449702</v>
      </c>
      <c r="CZ119" s="3">
        <v>2136.1699348449702</v>
      </c>
      <c r="DA119" s="3">
        <v>2236.1699348449702</v>
      </c>
      <c r="DB119" s="3">
        <v>2136.1699348449702</v>
      </c>
      <c r="DC119">
        <v>6339.03</v>
      </c>
      <c r="DD119">
        <v>1174.2435</v>
      </c>
      <c r="DE119" s="3">
        <v>4102.8600651550196</v>
      </c>
      <c r="DF119" s="3">
        <v>4102.8600651550196</v>
      </c>
      <c r="DG119" s="3" t="s">
        <v>139</v>
      </c>
      <c r="DH119" t="s">
        <v>410</v>
      </c>
      <c r="DJ119" s="2">
        <v>45201.554178240738</v>
      </c>
      <c r="DK119" t="s">
        <v>410</v>
      </c>
      <c r="DL119">
        <v>294</v>
      </c>
      <c r="DM119">
        <v>2</v>
      </c>
      <c r="DN119" t="s">
        <v>191</v>
      </c>
      <c r="DO119" t="s">
        <v>756</v>
      </c>
      <c r="DP119" t="s">
        <v>357</v>
      </c>
      <c r="DQ119" t="s">
        <v>358</v>
      </c>
      <c r="DR119" t="s">
        <v>745</v>
      </c>
      <c r="DS119" t="s">
        <v>143</v>
      </c>
      <c r="DT119" t="s">
        <v>168</v>
      </c>
      <c r="DU119">
        <v>1</v>
      </c>
      <c r="DV119">
        <v>1</v>
      </c>
      <c r="DW119" t="s">
        <v>889</v>
      </c>
      <c r="DX119" t="s">
        <v>152</v>
      </c>
      <c r="DY119">
        <v>24.969603430400198</v>
      </c>
      <c r="DZ119">
        <v>55.0883320784124</v>
      </c>
      <c r="EA119" t="s">
        <v>890</v>
      </c>
      <c r="EB119" t="s">
        <v>153</v>
      </c>
      <c r="EC119">
        <v>25.025651352743701</v>
      </c>
      <c r="ED119">
        <v>55.191441737115298</v>
      </c>
      <c r="EE119" t="s">
        <v>133</v>
      </c>
      <c r="EF119" t="s">
        <v>133</v>
      </c>
      <c r="EI119" s="25">
        <f t="shared" si="48"/>
        <v>1812.16</v>
      </c>
      <c r="EJ119" s="25">
        <f t="shared" si="47"/>
        <v>1</v>
      </c>
      <c r="EK119" s="27">
        <f t="shared" si="46"/>
        <v>1712.16</v>
      </c>
      <c r="EL119" s="21">
        <f t="shared" si="31"/>
        <v>-3.4179679914814187E-5</v>
      </c>
      <c r="EM119" s="25">
        <f>SUM(BZ119,CB119:CO119)</f>
        <v>6339.0300000000007</v>
      </c>
      <c r="EN119" s="21">
        <f>EM119-CU119</f>
        <v>0</v>
      </c>
      <c r="EO119" s="25">
        <f t="shared" si="32"/>
        <v>6239.0300000000007</v>
      </c>
      <c r="EP119" s="21">
        <f t="shared" si="33"/>
        <v>0</v>
      </c>
      <c r="EQ119" s="21" t="str">
        <f t="shared" si="26"/>
        <v>okay</v>
      </c>
      <c r="ER119" s="3">
        <f t="shared" si="34"/>
        <v>67.260000000000005</v>
      </c>
      <c r="ES119" s="3">
        <f t="shared" si="27"/>
        <v>61</v>
      </c>
      <c r="ET119" s="3">
        <f t="shared" si="35"/>
        <v>4102.8600000000006</v>
      </c>
      <c r="EU119" s="3">
        <f t="shared" si="28"/>
        <v>0</v>
      </c>
      <c r="EV119" s="3">
        <f t="shared" si="36"/>
        <v>4102.8600000000006</v>
      </c>
      <c r="EW119" s="21">
        <f t="shared" si="37"/>
        <v>0</v>
      </c>
      <c r="EX119" s="19">
        <f t="shared" si="29"/>
        <v>6339.03</v>
      </c>
      <c r="EY119" s="19">
        <f>ET119</f>
        <v>4102.8600000000006</v>
      </c>
      <c r="EZ119" s="19">
        <f>EU119</f>
        <v>0</v>
      </c>
      <c r="FA119" s="19">
        <f t="shared" si="38"/>
        <v>4102.8600000000006</v>
      </c>
      <c r="FB119" s="19">
        <f t="shared" si="39"/>
        <v>2236.1699999999992</v>
      </c>
      <c r="FC119" s="21">
        <f t="shared" si="40"/>
        <v>0</v>
      </c>
      <c r="FD119" s="19">
        <f t="shared" si="41"/>
        <v>6339.03</v>
      </c>
      <c r="FE119" s="19">
        <f t="shared" si="42"/>
        <v>4102.8600000000006</v>
      </c>
      <c r="FF119" s="19">
        <f t="shared" si="43"/>
        <v>100</v>
      </c>
      <c r="FG119" s="19">
        <f t="shared" si="44"/>
        <v>4202.8600000000006</v>
      </c>
      <c r="FH119" s="19">
        <f t="shared" si="30"/>
        <v>2136.1699999999992</v>
      </c>
      <c r="FI119" s="21">
        <f t="shared" si="45"/>
        <v>0</v>
      </c>
    </row>
    <row r="120" spans="1:165" x14ac:dyDescent="0.25">
      <c r="A120">
        <v>248018</v>
      </c>
      <c r="B120" t="s">
        <v>133</v>
      </c>
      <c r="C120" s="1">
        <v>45322</v>
      </c>
      <c r="D120" s="2">
        <v>45322.482407407406</v>
      </c>
      <c r="E120">
        <v>2024</v>
      </c>
      <c r="F120" t="s">
        <v>1749</v>
      </c>
      <c r="G120">
        <v>1</v>
      </c>
      <c r="H120">
        <v>31</v>
      </c>
      <c r="I120">
        <v>5</v>
      </c>
      <c r="J120">
        <v>4</v>
      </c>
      <c r="K120" t="s">
        <v>226</v>
      </c>
      <c r="L120">
        <v>11</v>
      </c>
      <c r="M120">
        <v>1</v>
      </c>
      <c r="N120">
        <v>0</v>
      </c>
      <c r="O120" s="1">
        <v>45327</v>
      </c>
      <c r="P120" s="2">
        <v>45327.416666666664</v>
      </c>
      <c r="Q120">
        <v>2024</v>
      </c>
      <c r="R120" t="s">
        <v>1749</v>
      </c>
      <c r="S120">
        <v>2</v>
      </c>
      <c r="T120">
        <v>5</v>
      </c>
      <c r="U120">
        <v>6</v>
      </c>
      <c r="V120">
        <v>2</v>
      </c>
      <c r="W120" t="s">
        <v>124</v>
      </c>
      <c r="X120">
        <v>10</v>
      </c>
      <c r="Y120" s="1">
        <v>45332</v>
      </c>
      <c r="Z120" s="2">
        <v>45332.416666666664</v>
      </c>
      <c r="AA120">
        <v>2024</v>
      </c>
      <c r="AB120" t="s">
        <v>1749</v>
      </c>
      <c r="AC120">
        <v>2</v>
      </c>
      <c r="AD120">
        <v>10</v>
      </c>
      <c r="AE120">
        <v>6</v>
      </c>
      <c r="AF120">
        <v>7</v>
      </c>
      <c r="AG120" t="s">
        <v>126</v>
      </c>
      <c r="AH120">
        <v>10</v>
      </c>
      <c r="AI120" t="s">
        <v>127</v>
      </c>
      <c r="AJ120" t="s">
        <v>203</v>
      </c>
      <c r="AK120" t="s">
        <v>631</v>
      </c>
      <c r="AL120" t="s">
        <v>130</v>
      </c>
      <c r="AM120">
        <v>5</v>
      </c>
      <c r="AN120" t="s">
        <v>131</v>
      </c>
      <c r="AO120" t="s">
        <v>132</v>
      </c>
      <c r="AP120" t="s">
        <v>133</v>
      </c>
      <c r="AQ120">
        <v>0</v>
      </c>
      <c r="AR120">
        <v>0</v>
      </c>
      <c r="AS120">
        <v>0</v>
      </c>
      <c r="AT120" t="s">
        <v>233</v>
      </c>
      <c r="AU120" t="s">
        <v>156</v>
      </c>
      <c r="AV120" t="s">
        <v>837</v>
      </c>
      <c r="AW120" t="s">
        <v>133</v>
      </c>
      <c r="AX120" t="s">
        <v>133</v>
      </c>
      <c r="AY120" t="s">
        <v>159</v>
      </c>
      <c r="AZ120" t="s">
        <v>133</v>
      </c>
      <c r="BA120" t="s">
        <v>139</v>
      </c>
      <c r="BC120">
        <v>5</v>
      </c>
      <c r="BD120">
        <v>2</v>
      </c>
      <c r="BE120">
        <v>3</v>
      </c>
      <c r="BF120">
        <v>0</v>
      </c>
      <c r="BG120">
        <v>468829</v>
      </c>
      <c r="BH120" t="s">
        <v>891</v>
      </c>
      <c r="BI120" t="s">
        <v>892</v>
      </c>
      <c r="BJ120" t="s">
        <v>893</v>
      </c>
      <c r="BK120" s="1">
        <v>33787</v>
      </c>
      <c r="BL120">
        <v>32</v>
      </c>
      <c r="BM120" t="s">
        <v>143</v>
      </c>
      <c r="BN120" t="s">
        <v>139</v>
      </c>
      <c r="BO120" s="3">
        <v>5</v>
      </c>
      <c r="BP120" s="3">
        <v>0</v>
      </c>
      <c r="BQ120">
        <v>0</v>
      </c>
      <c r="BR120" s="3">
        <v>249</v>
      </c>
      <c r="BS120" s="3">
        <v>0</v>
      </c>
      <c r="BT120" s="3">
        <v>25</v>
      </c>
      <c r="BU120" s="3">
        <v>0</v>
      </c>
      <c r="BV120" s="3">
        <v>0</v>
      </c>
      <c r="BW120" t="s">
        <v>144</v>
      </c>
      <c r="BX120">
        <v>0</v>
      </c>
      <c r="BY120">
        <v>0</v>
      </c>
      <c r="BZ120" s="3">
        <v>1245</v>
      </c>
      <c r="CA120" s="3">
        <v>1245</v>
      </c>
      <c r="CB120">
        <v>0</v>
      </c>
      <c r="CC120">
        <v>39</v>
      </c>
      <c r="CD120">
        <v>39</v>
      </c>
      <c r="CE120">
        <v>125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 s="3">
        <v>0</v>
      </c>
      <c r="CR120" s="3">
        <v>0</v>
      </c>
      <c r="CS120">
        <v>72.400000000000006</v>
      </c>
      <c r="CT120">
        <v>72.400000000000006</v>
      </c>
      <c r="CU120" s="3">
        <v>1448</v>
      </c>
      <c r="CV120" s="5">
        <v>1448</v>
      </c>
      <c r="CW120" s="5">
        <v>1448</v>
      </c>
      <c r="CX120" s="5">
        <v>1448</v>
      </c>
      <c r="CY120" s="3">
        <v>1448</v>
      </c>
      <c r="CZ120" s="3">
        <v>1448</v>
      </c>
      <c r="DA120" s="3">
        <v>1448</v>
      </c>
      <c r="DB120" s="3">
        <v>1448</v>
      </c>
      <c r="DC120">
        <v>1448</v>
      </c>
      <c r="DD120">
        <v>72.400000000000006</v>
      </c>
      <c r="DE120" s="3">
        <v>0</v>
      </c>
      <c r="DF120" s="3">
        <v>0</v>
      </c>
      <c r="DG120" s="3" t="s">
        <v>146</v>
      </c>
      <c r="DH120" t="s">
        <v>133</v>
      </c>
      <c r="DJ120" s="2">
        <v>1.5</v>
      </c>
      <c r="DK120" t="s">
        <v>133</v>
      </c>
      <c r="DL120">
        <v>108</v>
      </c>
      <c r="DM120" t="s">
        <v>133</v>
      </c>
      <c r="DN120" t="s">
        <v>163</v>
      </c>
      <c r="DO120" t="s">
        <v>537</v>
      </c>
      <c r="DP120" t="s">
        <v>133</v>
      </c>
      <c r="DQ120" t="s">
        <v>133</v>
      </c>
      <c r="DR120" t="s">
        <v>133</v>
      </c>
      <c r="DS120" t="s">
        <v>143</v>
      </c>
      <c r="DT120" t="s">
        <v>168</v>
      </c>
      <c r="DU120">
        <v>1</v>
      </c>
      <c r="DV120">
        <v>1</v>
      </c>
      <c r="DW120" t="s">
        <v>526</v>
      </c>
      <c r="DX120" t="s">
        <v>152</v>
      </c>
      <c r="DY120">
        <v>25.039738</v>
      </c>
      <c r="DZ120">
        <v>55.221952999999999</v>
      </c>
      <c r="EA120" t="s">
        <v>526</v>
      </c>
      <c r="EB120" t="s">
        <v>153</v>
      </c>
      <c r="EC120">
        <v>25.039738</v>
      </c>
      <c r="ED120">
        <v>55.221952999999999</v>
      </c>
      <c r="EE120" t="s">
        <v>133</v>
      </c>
      <c r="EF120" t="s">
        <v>133</v>
      </c>
      <c r="EI120" s="25">
        <f t="shared" si="48"/>
        <v>1245</v>
      </c>
      <c r="EJ120" s="25">
        <f t="shared" si="47"/>
        <v>1</v>
      </c>
      <c r="EK120" s="27">
        <f t="shared" si="46"/>
        <v>1245</v>
      </c>
      <c r="EL120" s="21">
        <f t="shared" si="31"/>
        <v>0</v>
      </c>
      <c r="EM120" s="25">
        <f>SUM(BZ120,CB120:CO120)</f>
        <v>1448</v>
      </c>
      <c r="EN120" s="21">
        <f>EM120-CU120</f>
        <v>0</v>
      </c>
      <c r="EO120" s="25">
        <f t="shared" si="32"/>
        <v>1448</v>
      </c>
      <c r="EP120" s="21">
        <f t="shared" si="33"/>
        <v>0</v>
      </c>
      <c r="EQ120" s="21" t="str">
        <f t="shared" si="26"/>
        <v>okay</v>
      </c>
      <c r="ER120" s="3">
        <f t="shared" si="34"/>
        <v>274</v>
      </c>
      <c r="ES120" s="3">
        <f t="shared" si="27"/>
        <v>0</v>
      </c>
      <c r="ET120" s="3">
        <f t="shared" si="35"/>
        <v>0</v>
      </c>
      <c r="EU120" s="3">
        <f t="shared" si="28"/>
        <v>0</v>
      </c>
      <c r="EV120" s="3">
        <f t="shared" si="36"/>
        <v>0</v>
      </c>
      <c r="EW120" s="21">
        <f t="shared" si="37"/>
        <v>0</v>
      </c>
      <c r="EX120" s="19">
        <f t="shared" si="29"/>
        <v>1448</v>
      </c>
      <c r="EY120" s="19">
        <f>ET120</f>
        <v>0</v>
      </c>
      <c r="EZ120" s="19">
        <f>EU120</f>
        <v>0</v>
      </c>
      <c r="FA120" s="19">
        <f t="shared" si="38"/>
        <v>0</v>
      </c>
      <c r="FB120" s="19">
        <f t="shared" si="39"/>
        <v>1448</v>
      </c>
      <c r="FC120" s="21">
        <f t="shared" si="40"/>
        <v>0</v>
      </c>
      <c r="FD120" s="19">
        <f t="shared" si="41"/>
        <v>1448</v>
      </c>
      <c r="FE120" s="19">
        <f t="shared" si="42"/>
        <v>0</v>
      </c>
      <c r="FF120" s="19">
        <f t="shared" si="43"/>
        <v>0</v>
      </c>
      <c r="FG120" s="19">
        <f t="shared" si="44"/>
        <v>0</v>
      </c>
      <c r="FH120" s="19">
        <f t="shared" si="30"/>
        <v>1448</v>
      </c>
      <c r="FI120" s="21">
        <f t="shared" si="45"/>
        <v>0</v>
      </c>
    </row>
    <row r="121" spans="1:165" x14ac:dyDescent="0.25">
      <c r="A121">
        <v>248019</v>
      </c>
      <c r="B121" t="s">
        <v>133</v>
      </c>
      <c r="C121" s="1">
        <v>45322</v>
      </c>
      <c r="D121" s="2">
        <v>45322.484270833331</v>
      </c>
      <c r="E121">
        <v>2024</v>
      </c>
      <c r="F121" t="s">
        <v>1749</v>
      </c>
      <c r="G121">
        <v>1</v>
      </c>
      <c r="H121">
        <v>31</v>
      </c>
      <c r="I121">
        <v>5</v>
      </c>
      <c r="J121">
        <v>4</v>
      </c>
      <c r="K121" t="s">
        <v>226</v>
      </c>
      <c r="L121">
        <v>11</v>
      </c>
      <c r="M121">
        <v>1</v>
      </c>
      <c r="N121">
        <v>0</v>
      </c>
      <c r="O121" s="1">
        <v>45327</v>
      </c>
      <c r="P121" s="2">
        <v>45327.416666666664</v>
      </c>
      <c r="Q121">
        <v>2024</v>
      </c>
      <c r="R121" t="s">
        <v>1749</v>
      </c>
      <c r="S121">
        <v>2</v>
      </c>
      <c r="T121">
        <v>5</v>
      </c>
      <c r="U121">
        <v>6</v>
      </c>
      <c r="V121">
        <v>2</v>
      </c>
      <c r="W121" t="s">
        <v>124</v>
      </c>
      <c r="X121">
        <v>10</v>
      </c>
      <c r="Y121" s="1">
        <v>45332</v>
      </c>
      <c r="Z121" s="2">
        <v>45332.416666666664</v>
      </c>
      <c r="AA121">
        <v>2024</v>
      </c>
      <c r="AB121" t="s">
        <v>1749</v>
      </c>
      <c r="AC121">
        <v>2</v>
      </c>
      <c r="AD121">
        <v>10</v>
      </c>
      <c r="AE121">
        <v>6</v>
      </c>
      <c r="AF121">
        <v>7</v>
      </c>
      <c r="AG121" t="s">
        <v>126</v>
      </c>
      <c r="AH121">
        <v>10</v>
      </c>
      <c r="AI121" t="s">
        <v>127</v>
      </c>
      <c r="AJ121" t="s">
        <v>203</v>
      </c>
      <c r="AK121" t="s">
        <v>631</v>
      </c>
      <c r="AL121" t="s">
        <v>130</v>
      </c>
      <c r="AM121">
        <v>5</v>
      </c>
      <c r="AN121" t="s">
        <v>131</v>
      </c>
      <c r="AO121" t="s">
        <v>132</v>
      </c>
      <c r="AP121" t="s">
        <v>133</v>
      </c>
      <c r="AQ121">
        <v>0</v>
      </c>
      <c r="AR121">
        <v>0</v>
      </c>
      <c r="AS121">
        <v>0</v>
      </c>
      <c r="AT121" t="s">
        <v>233</v>
      </c>
      <c r="AU121" t="s">
        <v>156</v>
      </c>
      <c r="AV121" t="s">
        <v>157</v>
      </c>
      <c r="AW121" t="s">
        <v>133</v>
      </c>
      <c r="AX121" t="s">
        <v>158</v>
      </c>
      <c r="AY121" t="s">
        <v>159</v>
      </c>
      <c r="AZ121" t="s">
        <v>133</v>
      </c>
      <c r="BA121" t="s">
        <v>139</v>
      </c>
      <c r="BC121">
        <v>5</v>
      </c>
      <c r="BD121">
        <v>2</v>
      </c>
      <c r="BE121">
        <v>3</v>
      </c>
      <c r="BF121">
        <v>0</v>
      </c>
      <c r="BG121">
        <v>468829</v>
      </c>
      <c r="BH121" t="s">
        <v>891</v>
      </c>
      <c r="BI121" t="s">
        <v>892</v>
      </c>
      <c r="BJ121" t="s">
        <v>893</v>
      </c>
      <c r="BK121" s="1">
        <v>33787</v>
      </c>
      <c r="BL121">
        <v>32</v>
      </c>
      <c r="BM121" t="s">
        <v>143</v>
      </c>
      <c r="BN121" t="s">
        <v>139</v>
      </c>
      <c r="BO121" s="3">
        <v>5</v>
      </c>
      <c r="BP121" s="3">
        <v>0</v>
      </c>
      <c r="BQ121">
        <v>0</v>
      </c>
      <c r="BR121" s="3">
        <v>249</v>
      </c>
      <c r="BS121" s="3">
        <v>35</v>
      </c>
      <c r="BT121" s="3">
        <v>25</v>
      </c>
      <c r="BU121" s="3">
        <v>0</v>
      </c>
      <c r="BV121" s="3">
        <v>0</v>
      </c>
      <c r="BW121" t="s">
        <v>144</v>
      </c>
      <c r="BX121">
        <v>0</v>
      </c>
      <c r="BY121">
        <v>0</v>
      </c>
      <c r="BZ121" s="3">
        <v>1245</v>
      </c>
      <c r="CA121" s="3">
        <v>1245</v>
      </c>
      <c r="CB121">
        <v>0</v>
      </c>
      <c r="CC121">
        <v>39</v>
      </c>
      <c r="CD121">
        <v>39</v>
      </c>
      <c r="CE121">
        <v>125</v>
      </c>
      <c r="CF121">
        <v>175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175</v>
      </c>
      <c r="CQ121" s="3">
        <v>0</v>
      </c>
      <c r="CR121" s="3">
        <v>0</v>
      </c>
      <c r="CS121">
        <v>81.150000000000006</v>
      </c>
      <c r="CT121">
        <v>1785.3</v>
      </c>
      <c r="CU121" s="3">
        <v>1623</v>
      </c>
      <c r="CV121" s="5">
        <v>1623</v>
      </c>
      <c r="CW121" s="5">
        <v>1623</v>
      </c>
      <c r="CX121" s="5">
        <v>1623</v>
      </c>
      <c r="CY121" s="3">
        <v>1623</v>
      </c>
      <c r="CZ121" s="3">
        <v>1623</v>
      </c>
      <c r="DA121" s="3">
        <v>1623</v>
      </c>
      <c r="DB121" s="3">
        <v>1623</v>
      </c>
      <c r="DC121">
        <v>1623</v>
      </c>
      <c r="DD121">
        <v>1785.3</v>
      </c>
      <c r="DE121" s="3">
        <v>0</v>
      </c>
      <c r="DF121" s="3">
        <v>0</v>
      </c>
      <c r="DG121" s="3" t="s">
        <v>146</v>
      </c>
      <c r="DH121" t="s">
        <v>133</v>
      </c>
      <c r="DJ121" s="2">
        <v>1.5</v>
      </c>
      <c r="DK121" t="s">
        <v>133</v>
      </c>
      <c r="DL121">
        <v>108</v>
      </c>
      <c r="DM121" t="s">
        <v>133</v>
      </c>
      <c r="DN121" t="s">
        <v>163</v>
      </c>
      <c r="DO121" t="s">
        <v>537</v>
      </c>
      <c r="DP121" t="s">
        <v>133</v>
      </c>
      <c r="DQ121" t="s">
        <v>133</v>
      </c>
      <c r="DR121" t="s">
        <v>133</v>
      </c>
      <c r="DS121" t="s">
        <v>143</v>
      </c>
      <c r="DT121" t="s">
        <v>168</v>
      </c>
      <c r="DU121">
        <v>1</v>
      </c>
      <c r="DV121">
        <v>1</v>
      </c>
      <c r="DW121" t="s">
        <v>894</v>
      </c>
      <c r="DX121" t="s">
        <v>152</v>
      </c>
      <c r="DY121">
        <v>25.0805422</v>
      </c>
      <c r="DZ121">
        <v>55.140342599999997</v>
      </c>
      <c r="EA121" t="s">
        <v>526</v>
      </c>
      <c r="EB121" t="s">
        <v>153</v>
      </c>
      <c r="EC121">
        <v>25.039738</v>
      </c>
      <c r="ED121">
        <v>55.221952999999999</v>
      </c>
      <c r="EE121" t="s">
        <v>133</v>
      </c>
      <c r="EF121" t="s">
        <v>133</v>
      </c>
      <c r="EI121" s="25">
        <f t="shared" si="48"/>
        <v>1245</v>
      </c>
      <c r="EJ121" s="25">
        <f t="shared" si="47"/>
        <v>1</v>
      </c>
      <c r="EK121" s="27">
        <f t="shared" si="46"/>
        <v>1245</v>
      </c>
      <c r="EL121" s="21">
        <f t="shared" si="31"/>
        <v>0</v>
      </c>
      <c r="EM121" s="25">
        <f>SUM(BZ121,CB121:CO121)</f>
        <v>1623</v>
      </c>
      <c r="EN121" s="21">
        <f>EM121-CU121</f>
        <v>0</v>
      </c>
      <c r="EO121" s="25">
        <f t="shared" si="32"/>
        <v>1623</v>
      </c>
      <c r="EP121" s="21">
        <f t="shared" si="33"/>
        <v>0</v>
      </c>
      <c r="EQ121" s="21" t="str">
        <f t="shared" si="26"/>
        <v>okay</v>
      </c>
      <c r="ER121" s="3">
        <f t="shared" si="34"/>
        <v>309</v>
      </c>
      <c r="ES121" s="3">
        <f t="shared" si="27"/>
        <v>0</v>
      </c>
      <c r="ET121" s="3">
        <f t="shared" si="35"/>
        <v>0</v>
      </c>
      <c r="EU121" s="3">
        <f t="shared" si="28"/>
        <v>0</v>
      </c>
      <c r="EV121" s="3">
        <f t="shared" si="36"/>
        <v>0</v>
      </c>
      <c r="EW121" s="21">
        <f t="shared" si="37"/>
        <v>0</v>
      </c>
      <c r="EX121" s="19">
        <f t="shared" si="29"/>
        <v>1623</v>
      </c>
      <c r="EY121" s="19">
        <f>ET121</f>
        <v>0</v>
      </c>
      <c r="EZ121" s="19">
        <f>EU121</f>
        <v>0</v>
      </c>
      <c r="FA121" s="19">
        <f t="shared" si="38"/>
        <v>0</v>
      </c>
      <c r="FB121" s="19">
        <f t="shared" si="39"/>
        <v>1623</v>
      </c>
      <c r="FC121" s="21">
        <f t="shared" si="40"/>
        <v>0</v>
      </c>
      <c r="FD121" s="19">
        <f t="shared" si="41"/>
        <v>1623</v>
      </c>
      <c r="FE121" s="19">
        <f t="shared" si="42"/>
        <v>0</v>
      </c>
      <c r="FF121" s="19">
        <f t="shared" si="43"/>
        <v>0</v>
      </c>
      <c r="FG121" s="19">
        <f t="shared" si="44"/>
        <v>0</v>
      </c>
      <c r="FH121" s="19">
        <f t="shared" si="30"/>
        <v>1623</v>
      </c>
      <c r="FI121" s="21">
        <f t="shared" si="45"/>
        <v>0</v>
      </c>
    </row>
    <row r="122" spans="1:165" x14ac:dyDescent="0.25">
      <c r="A122">
        <v>248174</v>
      </c>
      <c r="B122" t="s">
        <v>895</v>
      </c>
      <c r="C122" s="1">
        <v>45322</v>
      </c>
      <c r="D122" s="2">
        <v>45322.898854166669</v>
      </c>
      <c r="E122">
        <v>2024</v>
      </c>
      <c r="F122" t="s">
        <v>1749</v>
      </c>
      <c r="G122">
        <v>1</v>
      </c>
      <c r="H122">
        <v>31</v>
      </c>
      <c r="I122">
        <v>5</v>
      </c>
      <c r="J122">
        <v>4</v>
      </c>
      <c r="K122" t="s">
        <v>226</v>
      </c>
      <c r="L122">
        <v>21</v>
      </c>
      <c r="M122">
        <v>1</v>
      </c>
      <c r="N122">
        <v>1</v>
      </c>
      <c r="O122" s="1">
        <v>45323</v>
      </c>
      <c r="P122" s="2">
        <v>45323.40625</v>
      </c>
      <c r="Q122">
        <v>2024</v>
      </c>
      <c r="R122" t="s">
        <v>1749</v>
      </c>
      <c r="S122">
        <v>2</v>
      </c>
      <c r="T122">
        <v>1</v>
      </c>
      <c r="U122">
        <v>5</v>
      </c>
      <c r="V122">
        <v>5</v>
      </c>
      <c r="W122" t="s">
        <v>125</v>
      </c>
      <c r="X122">
        <v>9</v>
      </c>
      <c r="Y122" s="1">
        <v>45331</v>
      </c>
      <c r="Z122" s="2">
        <v>45331.40625</v>
      </c>
      <c r="AA122">
        <v>2024</v>
      </c>
      <c r="AB122" t="s">
        <v>1749</v>
      </c>
      <c r="AC122">
        <v>2</v>
      </c>
      <c r="AD122">
        <v>9</v>
      </c>
      <c r="AE122">
        <v>6</v>
      </c>
      <c r="AF122">
        <v>6</v>
      </c>
      <c r="AG122" t="s">
        <v>241</v>
      </c>
      <c r="AH122">
        <v>9</v>
      </c>
      <c r="AI122" t="s">
        <v>127</v>
      </c>
      <c r="AJ122" t="s">
        <v>128</v>
      </c>
      <c r="AK122" t="s">
        <v>631</v>
      </c>
      <c r="AL122" t="s">
        <v>173</v>
      </c>
      <c r="AM122">
        <v>1</v>
      </c>
      <c r="AN122" t="s">
        <v>131</v>
      </c>
      <c r="AO122" t="s">
        <v>132</v>
      </c>
      <c r="AP122" t="s">
        <v>133</v>
      </c>
      <c r="AQ122">
        <v>0</v>
      </c>
      <c r="AR122">
        <v>0</v>
      </c>
      <c r="AS122">
        <v>0</v>
      </c>
      <c r="AT122" t="s">
        <v>134</v>
      </c>
      <c r="AU122" t="s">
        <v>205</v>
      </c>
      <c r="AV122" t="s">
        <v>157</v>
      </c>
      <c r="AW122" t="s">
        <v>133</v>
      </c>
      <c r="AX122" t="s">
        <v>158</v>
      </c>
      <c r="AY122" t="s">
        <v>159</v>
      </c>
      <c r="AZ122" t="s">
        <v>133</v>
      </c>
      <c r="BA122" t="s">
        <v>146</v>
      </c>
      <c r="BC122">
        <v>1</v>
      </c>
      <c r="BD122">
        <v>0</v>
      </c>
      <c r="BE122">
        <v>1</v>
      </c>
      <c r="BF122">
        <v>0</v>
      </c>
      <c r="BG122">
        <v>552901</v>
      </c>
      <c r="BH122" t="s">
        <v>896</v>
      </c>
      <c r="BI122" t="s">
        <v>897</v>
      </c>
      <c r="BJ122" t="s">
        <v>898</v>
      </c>
      <c r="BK122" s="1">
        <v>33787</v>
      </c>
      <c r="BL122">
        <v>32</v>
      </c>
      <c r="BM122" t="s">
        <v>143</v>
      </c>
      <c r="BN122" t="s">
        <v>139</v>
      </c>
      <c r="BO122" s="3">
        <v>8</v>
      </c>
      <c r="BP122" s="3">
        <v>0</v>
      </c>
      <c r="BQ122">
        <v>0</v>
      </c>
      <c r="BR122" s="3">
        <v>99.85</v>
      </c>
      <c r="BS122" s="3">
        <v>15</v>
      </c>
      <c r="BT122" s="3">
        <v>15</v>
      </c>
      <c r="BU122" s="3">
        <v>0</v>
      </c>
      <c r="BV122" s="3">
        <v>0</v>
      </c>
      <c r="BW122" t="s">
        <v>144</v>
      </c>
      <c r="BX122">
        <v>0</v>
      </c>
      <c r="BY122">
        <v>0</v>
      </c>
      <c r="BZ122" s="3">
        <v>798.8</v>
      </c>
      <c r="CA122" s="3">
        <v>798.79998779296795</v>
      </c>
      <c r="CB122">
        <v>0</v>
      </c>
      <c r="CC122">
        <v>49</v>
      </c>
      <c r="CD122">
        <v>39</v>
      </c>
      <c r="CE122">
        <v>120</v>
      </c>
      <c r="CF122">
        <v>120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120</v>
      </c>
      <c r="CQ122" s="3">
        <v>0</v>
      </c>
      <c r="CR122" s="3">
        <v>0</v>
      </c>
      <c r="CS122">
        <v>56.34</v>
      </c>
      <c r="CT122">
        <v>200.4</v>
      </c>
      <c r="CU122" s="3">
        <v>1126.8</v>
      </c>
      <c r="CV122" s="5">
        <v>1126.8</v>
      </c>
      <c r="CW122" s="5">
        <v>1126.8</v>
      </c>
      <c r="CX122" s="5">
        <v>1126.8</v>
      </c>
      <c r="CY122" s="3">
        <v>1126.8</v>
      </c>
      <c r="CZ122" s="3">
        <v>1126.8</v>
      </c>
      <c r="DA122" s="3">
        <v>1126.8</v>
      </c>
      <c r="DB122" s="3">
        <v>1126.8</v>
      </c>
      <c r="DC122">
        <v>1126.8</v>
      </c>
      <c r="DD122">
        <v>200.4</v>
      </c>
      <c r="DE122" s="3">
        <v>0</v>
      </c>
      <c r="DF122" s="3">
        <v>0</v>
      </c>
      <c r="DG122" s="3" t="s">
        <v>146</v>
      </c>
      <c r="DH122" t="s">
        <v>133</v>
      </c>
      <c r="DJ122" s="2">
        <v>1.5</v>
      </c>
      <c r="DK122" t="s">
        <v>133</v>
      </c>
      <c r="DL122">
        <v>309</v>
      </c>
      <c r="DM122">
        <v>2</v>
      </c>
      <c r="DN122" t="s">
        <v>191</v>
      </c>
      <c r="DO122" t="s">
        <v>756</v>
      </c>
      <c r="DP122" t="s">
        <v>357</v>
      </c>
      <c r="DQ122" t="s">
        <v>358</v>
      </c>
      <c r="DR122" t="s">
        <v>312</v>
      </c>
      <c r="DS122" t="s">
        <v>143</v>
      </c>
      <c r="DT122" t="s">
        <v>150</v>
      </c>
      <c r="DU122">
        <v>1</v>
      </c>
      <c r="DV122">
        <v>2</v>
      </c>
      <c r="DW122" t="s">
        <v>899</v>
      </c>
      <c r="DX122" t="s">
        <v>152</v>
      </c>
      <c r="DY122">
        <v>24.447130295476502</v>
      </c>
      <c r="DZ122">
        <v>54.605720221641697</v>
      </c>
      <c r="EA122" t="s">
        <v>899</v>
      </c>
      <c r="EB122" t="s">
        <v>153</v>
      </c>
      <c r="EC122">
        <v>24.447130295476502</v>
      </c>
      <c r="ED122">
        <v>54.605720221641697</v>
      </c>
      <c r="EE122">
        <v>10</v>
      </c>
      <c r="EF122" t="s">
        <v>133</v>
      </c>
      <c r="EI122" s="25">
        <f t="shared" si="48"/>
        <v>798.8</v>
      </c>
      <c r="EJ122" s="25">
        <f t="shared" si="47"/>
        <v>1</v>
      </c>
      <c r="EK122" s="27">
        <f t="shared" si="46"/>
        <v>798.8</v>
      </c>
      <c r="EL122" s="21">
        <f t="shared" si="31"/>
        <v>1.2207032000333129E-5</v>
      </c>
      <c r="EM122" s="25">
        <f>SUM(BZ122,CB122:CO122)</f>
        <v>1126.8</v>
      </c>
      <c r="EN122" s="21">
        <f>EM122-CU122</f>
        <v>0</v>
      </c>
      <c r="EO122" s="25">
        <f t="shared" si="32"/>
        <v>1126.8</v>
      </c>
      <c r="EP122" s="21">
        <f t="shared" si="33"/>
        <v>0</v>
      </c>
      <c r="EQ122" s="21" t="str">
        <f t="shared" si="26"/>
        <v>okay</v>
      </c>
      <c r="ER122" s="3">
        <f t="shared" si="34"/>
        <v>129.85</v>
      </c>
      <c r="ES122" s="3">
        <f t="shared" si="27"/>
        <v>0</v>
      </c>
      <c r="ET122" s="3">
        <f t="shared" si="35"/>
        <v>0</v>
      </c>
      <c r="EU122" s="3">
        <f t="shared" si="28"/>
        <v>0</v>
      </c>
      <c r="EV122" s="3">
        <f t="shared" si="36"/>
        <v>0</v>
      </c>
      <c r="EW122" s="21">
        <f t="shared" si="37"/>
        <v>0</v>
      </c>
      <c r="EX122" s="19">
        <f t="shared" si="29"/>
        <v>1126.8</v>
      </c>
      <c r="EY122" s="19">
        <f>ET122</f>
        <v>0</v>
      </c>
      <c r="EZ122" s="19">
        <f>EU122</f>
        <v>0</v>
      </c>
      <c r="FA122" s="19">
        <f t="shared" si="38"/>
        <v>0</v>
      </c>
      <c r="FB122" s="19">
        <f t="shared" si="39"/>
        <v>1126.8</v>
      </c>
      <c r="FC122" s="21">
        <f t="shared" si="40"/>
        <v>0</v>
      </c>
      <c r="FD122" s="19">
        <f t="shared" si="41"/>
        <v>1126.8</v>
      </c>
      <c r="FE122" s="19">
        <f t="shared" si="42"/>
        <v>0</v>
      </c>
      <c r="FF122" s="19">
        <f t="shared" si="43"/>
        <v>0</v>
      </c>
      <c r="FG122" s="19">
        <f t="shared" si="44"/>
        <v>0</v>
      </c>
      <c r="FH122" s="19">
        <f t="shared" si="30"/>
        <v>1126.8</v>
      </c>
      <c r="FI122" s="21">
        <f t="shared" si="45"/>
        <v>0</v>
      </c>
    </row>
    <row r="123" spans="1:165" x14ac:dyDescent="0.25">
      <c r="A123">
        <v>248498</v>
      </c>
      <c r="B123" t="s">
        <v>900</v>
      </c>
      <c r="C123" s="1">
        <v>45324</v>
      </c>
      <c r="D123" s="2">
        <v>45324.307789351849</v>
      </c>
      <c r="E123">
        <v>2024</v>
      </c>
      <c r="F123" t="s">
        <v>1749</v>
      </c>
      <c r="G123">
        <v>2</v>
      </c>
      <c r="H123">
        <v>2</v>
      </c>
      <c r="I123">
        <v>5</v>
      </c>
      <c r="J123">
        <v>6</v>
      </c>
      <c r="K123" t="s">
        <v>241</v>
      </c>
      <c r="L123">
        <v>7</v>
      </c>
      <c r="M123">
        <v>1</v>
      </c>
      <c r="N123">
        <v>1</v>
      </c>
      <c r="O123" s="1">
        <v>45324</v>
      </c>
      <c r="P123" s="2">
        <v>45324.73541666667</v>
      </c>
      <c r="Q123">
        <v>2024</v>
      </c>
      <c r="R123" t="s">
        <v>1749</v>
      </c>
      <c r="S123">
        <v>2</v>
      </c>
      <c r="T123">
        <v>2</v>
      </c>
      <c r="U123">
        <v>5</v>
      </c>
      <c r="V123">
        <v>6</v>
      </c>
      <c r="W123" t="s">
        <v>241</v>
      </c>
      <c r="X123">
        <v>17</v>
      </c>
      <c r="Y123" s="1">
        <v>45326</v>
      </c>
      <c r="Z123" s="2">
        <v>45326.708333333336</v>
      </c>
      <c r="AA123">
        <v>2024</v>
      </c>
      <c r="AB123" t="s">
        <v>1749</v>
      </c>
      <c r="AC123">
        <v>2</v>
      </c>
      <c r="AD123">
        <v>4</v>
      </c>
      <c r="AE123">
        <v>5</v>
      </c>
      <c r="AF123">
        <v>1</v>
      </c>
      <c r="AG123" t="s">
        <v>172</v>
      </c>
      <c r="AH123">
        <v>17</v>
      </c>
      <c r="AI123" t="s">
        <v>155</v>
      </c>
      <c r="AJ123" t="s">
        <v>128</v>
      </c>
      <c r="AK123" t="s">
        <v>129</v>
      </c>
      <c r="AL123" t="s">
        <v>155</v>
      </c>
      <c r="AM123">
        <v>0</v>
      </c>
      <c r="AN123" t="s">
        <v>131</v>
      </c>
      <c r="AO123" t="s">
        <v>132</v>
      </c>
      <c r="AP123" t="s">
        <v>133</v>
      </c>
      <c r="AQ123">
        <v>0</v>
      </c>
      <c r="AR123">
        <v>0</v>
      </c>
      <c r="AS123">
        <v>0</v>
      </c>
      <c r="AT123" t="s">
        <v>134</v>
      </c>
      <c r="AU123" t="s">
        <v>156</v>
      </c>
      <c r="AV123" t="s">
        <v>157</v>
      </c>
      <c r="AW123" t="s">
        <v>133</v>
      </c>
      <c r="AX123" t="s">
        <v>158</v>
      </c>
      <c r="AY123" t="s">
        <v>138</v>
      </c>
      <c r="AZ123" t="s">
        <v>133</v>
      </c>
      <c r="BA123" t="s">
        <v>139</v>
      </c>
      <c r="BC123">
        <v>2</v>
      </c>
      <c r="BD123">
        <v>0</v>
      </c>
      <c r="BE123">
        <v>2</v>
      </c>
      <c r="BF123">
        <v>0</v>
      </c>
      <c r="BG123">
        <v>530749</v>
      </c>
      <c r="BH123" t="s">
        <v>901</v>
      </c>
      <c r="BI123" t="s">
        <v>902</v>
      </c>
      <c r="BJ123" t="s">
        <v>903</v>
      </c>
      <c r="BK123" s="1">
        <v>34700</v>
      </c>
      <c r="BL123">
        <v>29</v>
      </c>
      <c r="BM123" t="s">
        <v>143</v>
      </c>
      <c r="BN123" t="s">
        <v>139</v>
      </c>
      <c r="BO123" s="3">
        <v>2</v>
      </c>
      <c r="BP123" s="3">
        <v>0</v>
      </c>
      <c r="BQ123">
        <v>0</v>
      </c>
      <c r="BR123" s="3">
        <v>118.8</v>
      </c>
      <c r="BS123" s="3">
        <v>20</v>
      </c>
      <c r="BT123" s="3">
        <v>25</v>
      </c>
      <c r="BU123" s="3">
        <v>0</v>
      </c>
      <c r="BV123" s="3">
        <v>0</v>
      </c>
      <c r="BW123" t="s">
        <v>144</v>
      </c>
      <c r="BX123">
        <v>0</v>
      </c>
      <c r="BY123">
        <v>0</v>
      </c>
      <c r="BZ123" s="3">
        <v>237.6</v>
      </c>
      <c r="CA123" s="3">
        <v>237.600006103515</v>
      </c>
      <c r="CB123">
        <v>0</v>
      </c>
      <c r="CC123">
        <v>0</v>
      </c>
      <c r="CD123">
        <v>0</v>
      </c>
      <c r="CE123">
        <v>50</v>
      </c>
      <c r="CF123">
        <v>40</v>
      </c>
      <c r="CG123">
        <v>0</v>
      </c>
      <c r="CH123">
        <v>0</v>
      </c>
      <c r="CI123">
        <v>0</v>
      </c>
      <c r="CJ123">
        <v>10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40</v>
      </c>
      <c r="CQ123" s="3">
        <v>0</v>
      </c>
      <c r="CR123" s="3">
        <v>0</v>
      </c>
      <c r="CS123">
        <v>16.88</v>
      </c>
      <c r="CT123">
        <v>46.64</v>
      </c>
      <c r="CU123" s="3">
        <v>337.6</v>
      </c>
      <c r="CV123" s="5">
        <v>337.6</v>
      </c>
      <c r="CW123" s="5">
        <v>337.6</v>
      </c>
      <c r="CX123" s="5">
        <v>337.6</v>
      </c>
      <c r="CY123" s="3">
        <v>337.6</v>
      </c>
      <c r="CZ123" s="3">
        <v>337.6</v>
      </c>
      <c r="DA123" s="3">
        <v>337.6</v>
      </c>
      <c r="DB123" s="3">
        <v>337.6</v>
      </c>
      <c r="DC123">
        <v>337.6</v>
      </c>
      <c r="DD123">
        <v>46.64</v>
      </c>
      <c r="DE123" s="3">
        <v>0</v>
      </c>
      <c r="DF123" s="3">
        <v>0</v>
      </c>
      <c r="DG123" s="3" t="s">
        <v>146</v>
      </c>
      <c r="DH123" t="s">
        <v>133</v>
      </c>
      <c r="DJ123" s="2">
        <v>1.5</v>
      </c>
      <c r="DL123">
        <v>96</v>
      </c>
      <c r="DM123">
        <v>2</v>
      </c>
      <c r="DN123" t="s">
        <v>163</v>
      </c>
      <c r="DO123" t="s">
        <v>164</v>
      </c>
      <c r="DP123" t="s">
        <v>221</v>
      </c>
      <c r="DQ123" t="s">
        <v>222</v>
      </c>
      <c r="DR123" t="s">
        <v>312</v>
      </c>
      <c r="DS123" t="s">
        <v>143</v>
      </c>
      <c r="DT123" t="s">
        <v>168</v>
      </c>
      <c r="DU123">
        <v>1</v>
      </c>
      <c r="DV123">
        <v>1</v>
      </c>
      <c r="DW123" t="s">
        <v>656</v>
      </c>
      <c r="DX123" t="s">
        <v>338</v>
      </c>
      <c r="DY123">
        <v>25.2449304393161</v>
      </c>
      <c r="DZ123">
        <v>55.3137825175397</v>
      </c>
      <c r="EA123" t="s">
        <v>656</v>
      </c>
      <c r="EB123" t="s">
        <v>338</v>
      </c>
      <c r="EC123">
        <v>25.2449304393161</v>
      </c>
      <c r="ED123">
        <v>55.3137825175397</v>
      </c>
      <c r="EE123">
        <v>1</v>
      </c>
      <c r="EF123" t="s">
        <v>133</v>
      </c>
      <c r="EI123" s="25">
        <f t="shared" si="48"/>
        <v>237.6</v>
      </c>
      <c r="EJ123" s="25">
        <f t="shared" si="47"/>
        <v>1</v>
      </c>
      <c r="EK123" s="27">
        <f t="shared" si="46"/>
        <v>237.6</v>
      </c>
      <c r="EL123" s="21">
        <f t="shared" si="31"/>
        <v>-6.1035150054067344E-6</v>
      </c>
      <c r="EM123" s="25">
        <f>SUM(BZ123,CB123:CO123)</f>
        <v>337.6</v>
      </c>
      <c r="EN123" s="21">
        <f>EM123-CU123</f>
        <v>0</v>
      </c>
      <c r="EO123" s="25">
        <f t="shared" si="32"/>
        <v>337.6</v>
      </c>
      <c r="EP123" s="21">
        <f t="shared" si="33"/>
        <v>0</v>
      </c>
      <c r="EQ123" s="21" t="str">
        <f t="shared" si="26"/>
        <v>okay</v>
      </c>
      <c r="ER123" s="3">
        <f t="shared" si="34"/>
        <v>163.80000000000001</v>
      </c>
      <c r="ES123" s="3">
        <f t="shared" si="27"/>
        <v>0</v>
      </c>
      <c r="ET123" s="3">
        <f t="shared" si="35"/>
        <v>0</v>
      </c>
      <c r="EU123" s="3">
        <f t="shared" si="28"/>
        <v>0</v>
      </c>
      <c r="EV123" s="3">
        <f t="shared" si="36"/>
        <v>0</v>
      </c>
      <c r="EW123" s="21">
        <f t="shared" si="37"/>
        <v>0</v>
      </c>
      <c r="EX123" s="19">
        <f t="shared" si="29"/>
        <v>337.6</v>
      </c>
      <c r="EY123" s="19">
        <f>ET123</f>
        <v>0</v>
      </c>
      <c r="EZ123" s="19">
        <f>EU123</f>
        <v>0</v>
      </c>
      <c r="FA123" s="19">
        <f t="shared" si="38"/>
        <v>0</v>
      </c>
      <c r="FB123" s="19">
        <f t="shared" si="39"/>
        <v>337.6</v>
      </c>
      <c r="FC123" s="21">
        <f t="shared" si="40"/>
        <v>0</v>
      </c>
      <c r="FD123" s="19">
        <f t="shared" si="41"/>
        <v>337.6</v>
      </c>
      <c r="FE123" s="19">
        <f t="shared" si="42"/>
        <v>0</v>
      </c>
      <c r="FF123" s="19">
        <f t="shared" si="43"/>
        <v>0</v>
      </c>
      <c r="FG123" s="19">
        <f t="shared" si="44"/>
        <v>0</v>
      </c>
      <c r="FH123" s="19">
        <f t="shared" si="30"/>
        <v>337.6</v>
      </c>
      <c r="FI123" s="21">
        <f t="shared" si="45"/>
        <v>0</v>
      </c>
    </row>
    <row r="124" spans="1:165" x14ac:dyDescent="0.25">
      <c r="A124">
        <v>248640</v>
      </c>
      <c r="B124" t="s">
        <v>904</v>
      </c>
      <c r="C124" s="1">
        <v>45324</v>
      </c>
      <c r="D124" s="2">
        <v>45324.662326388891</v>
      </c>
      <c r="E124">
        <v>2024</v>
      </c>
      <c r="F124" t="s">
        <v>1749</v>
      </c>
      <c r="G124">
        <v>2</v>
      </c>
      <c r="H124">
        <v>2</v>
      </c>
      <c r="I124">
        <v>5</v>
      </c>
      <c r="J124">
        <v>6</v>
      </c>
      <c r="K124" t="s">
        <v>241</v>
      </c>
      <c r="L124">
        <v>15</v>
      </c>
      <c r="M124">
        <v>1</v>
      </c>
      <c r="N124">
        <v>1</v>
      </c>
      <c r="O124" s="1">
        <v>45327</v>
      </c>
      <c r="P124" s="2">
        <v>45327.416666666664</v>
      </c>
      <c r="Q124">
        <v>2024</v>
      </c>
      <c r="R124" t="s">
        <v>1749</v>
      </c>
      <c r="S124">
        <v>2</v>
      </c>
      <c r="T124">
        <v>5</v>
      </c>
      <c r="U124">
        <v>6</v>
      </c>
      <c r="V124">
        <v>2</v>
      </c>
      <c r="W124" t="s">
        <v>124</v>
      </c>
      <c r="X124">
        <v>10</v>
      </c>
      <c r="Y124" s="1">
        <v>45331</v>
      </c>
      <c r="Z124" s="2">
        <v>45331.416666666664</v>
      </c>
      <c r="AA124">
        <v>2024</v>
      </c>
      <c r="AB124" t="s">
        <v>1749</v>
      </c>
      <c r="AC124">
        <v>2</v>
      </c>
      <c r="AD124">
        <v>9</v>
      </c>
      <c r="AE124">
        <v>6</v>
      </c>
      <c r="AF124">
        <v>6</v>
      </c>
      <c r="AG124" t="s">
        <v>241</v>
      </c>
      <c r="AH124">
        <v>10</v>
      </c>
      <c r="AI124" t="s">
        <v>127</v>
      </c>
      <c r="AJ124" t="s">
        <v>203</v>
      </c>
      <c r="AK124" t="s">
        <v>129</v>
      </c>
      <c r="AL124" t="s">
        <v>130</v>
      </c>
      <c r="AM124">
        <v>3</v>
      </c>
      <c r="AN124" t="s">
        <v>131</v>
      </c>
      <c r="AO124" t="s">
        <v>132</v>
      </c>
      <c r="AP124" t="s">
        <v>133</v>
      </c>
      <c r="AQ124">
        <v>0</v>
      </c>
      <c r="AR124">
        <v>0</v>
      </c>
      <c r="AS124">
        <v>0</v>
      </c>
      <c r="AT124" t="s">
        <v>134</v>
      </c>
      <c r="AU124" t="s">
        <v>156</v>
      </c>
      <c r="AV124" t="s">
        <v>157</v>
      </c>
      <c r="AW124" t="s">
        <v>133</v>
      </c>
      <c r="AX124" t="s">
        <v>158</v>
      </c>
      <c r="AY124" t="s">
        <v>159</v>
      </c>
      <c r="AZ124" t="s">
        <v>133</v>
      </c>
      <c r="BA124" t="s">
        <v>139</v>
      </c>
      <c r="BC124">
        <v>3</v>
      </c>
      <c r="BD124">
        <v>0</v>
      </c>
      <c r="BE124">
        <v>3</v>
      </c>
      <c r="BF124">
        <v>0</v>
      </c>
      <c r="BG124">
        <v>12874</v>
      </c>
      <c r="BH124" t="s">
        <v>905</v>
      </c>
      <c r="BI124" t="s">
        <v>906</v>
      </c>
      <c r="BJ124" t="s">
        <v>907</v>
      </c>
      <c r="BK124" s="1">
        <v>29007</v>
      </c>
      <c r="BL124">
        <v>45</v>
      </c>
      <c r="BM124" t="s">
        <v>143</v>
      </c>
      <c r="BN124" t="s">
        <v>139</v>
      </c>
      <c r="BO124" s="3">
        <v>4</v>
      </c>
      <c r="BP124" s="3">
        <v>2</v>
      </c>
      <c r="BQ124">
        <v>0</v>
      </c>
      <c r="BR124" s="3">
        <v>105</v>
      </c>
      <c r="BS124" s="3">
        <v>22</v>
      </c>
      <c r="BT124" s="3">
        <v>25</v>
      </c>
      <c r="BU124" s="3">
        <v>0</v>
      </c>
      <c r="BV124" s="3">
        <v>0</v>
      </c>
      <c r="BW124" t="s">
        <v>144</v>
      </c>
      <c r="BX124">
        <v>0</v>
      </c>
      <c r="BY124">
        <v>0</v>
      </c>
      <c r="BZ124" s="3">
        <v>420</v>
      </c>
      <c r="CA124" s="3">
        <v>210</v>
      </c>
      <c r="CB124">
        <v>0</v>
      </c>
      <c r="CC124">
        <v>39</v>
      </c>
      <c r="CD124">
        <v>39</v>
      </c>
      <c r="CE124">
        <v>100</v>
      </c>
      <c r="CF124">
        <v>88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88</v>
      </c>
      <c r="CQ124" s="3">
        <v>0</v>
      </c>
      <c r="CR124" s="3">
        <v>0</v>
      </c>
      <c r="CS124">
        <v>34.299999999999997</v>
      </c>
      <c r="CT124">
        <v>234.85</v>
      </c>
      <c r="CU124" s="3">
        <v>686</v>
      </c>
      <c r="CV124" s="5">
        <v>686</v>
      </c>
      <c r="CW124" s="5">
        <v>686</v>
      </c>
      <c r="CX124" s="5">
        <v>686</v>
      </c>
      <c r="CY124" s="3">
        <v>382</v>
      </c>
      <c r="CZ124" s="3">
        <v>382</v>
      </c>
      <c r="DA124" s="3">
        <v>382</v>
      </c>
      <c r="DB124" s="3">
        <v>382</v>
      </c>
      <c r="DC124">
        <v>686</v>
      </c>
      <c r="DD124">
        <v>234.85</v>
      </c>
      <c r="DE124" s="3">
        <v>304</v>
      </c>
      <c r="DF124" s="3">
        <v>304</v>
      </c>
      <c r="DG124" s="3" t="s">
        <v>139</v>
      </c>
      <c r="DH124" t="s">
        <v>133</v>
      </c>
      <c r="DJ124" s="2">
        <v>1.5</v>
      </c>
      <c r="DK124" t="s">
        <v>133</v>
      </c>
      <c r="DL124">
        <v>294</v>
      </c>
      <c r="DM124">
        <v>2</v>
      </c>
      <c r="DN124" t="s">
        <v>191</v>
      </c>
      <c r="DO124" t="s">
        <v>756</v>
      </c>
      <c r="DP124" t="s">
        <v>357</v>
      </c>
      <c r="DQ124" t="s">
        <v>358</v>
      </c>
      <c r="DR124" t="s">
        <v>167</v>
      </c>
      <c r="DS124" t="s">
        <v>143</v>
      </c>
      <c r="DT124" t="s">
        <v>168</v>
      </c>
      <c r="DU124">
        <v>1</v>
      </c>
      <c r="DV124">
        <v>1</v>
      </c>
      <c r="DW124" t="s">
        <v>908</v>
      </c>
      <c r="DX124" t="s">
        <v>152</v>
      </c>
      <c r="DY124">
        <v>25.1136245971663</v>
      </c>
      <c r="DZ124">
        <v>55.196200831843697</v>
      </c>
      <c r="EA124" t="s">
        <v>337</v>
      </c>
      <c r="EB124" t="s">
        <v>338</v>
      </c>
      <c r="EC124">
        <v>25.1136245971663</v>
      </c>
      <c r="ED124">
        <v>55.196200831843697</v>
      </c>
      <c r="EE124" t="s">
        <v>133</v>
      </c>
      <c r="EF124" t="s">
        <v>133</v>
      </c>
      <c r="EI124" s="25">
        <f t="shared" si="48"/>
        <v>210</v>
      </c>
      <c r="EJ124" s="25">
        <f t="shared" si="47"/>
        <v>1</v>
      </c>
      <c r="EK124" s="27">
        <f t="shared" si="46"/>
        <v>210</v>
      </c>
      <c r="EL124" s="21">
        <f t="shared" si="31"/>
        <v>0</v>
      </c>
      <c r="EM124" s="25">
        <f>SUM(BZ124,CB124:CO124)</f>
        <v>686</v>
      </c>
      <c r="EN124" s="21">
        <f>EM124-CU124</f>
        <v>0</v>
      </c>
      <c r="EO124" s="25">
        <f t="shared" si="32"/>
        <v>686</v>
      </c>
      <c r="EP124" s="21">
        <f t="shared" si="33"/>
        <v>0</v>
      </c>
      <c r="EQ124" s="21" t="str">
        <f t="shared" si="26"/>
        <v>okay</v>
      </c>
      <c r="ER124" s="3">
        <f t="shared" si="34"/>
        <v>152</v>
      </c>
      <c r="ES124" s="3">
        <f t="shared" si="27"/>
        <v>2</v>
      </c>
      <c r="ET124" s="3">
        <f t="shared" si="35"/>
        <v>304</v>
      </c>
      <c r="EU124" s="3">
        <f t="shared" si="28"/>
        <v>0</v>
      </c>
      <c r="EV124" s="3">
        <f t="shared" si="36"/>
        <v>304</v>
      </c>
      <c r="EW124" s="21">
        <f t="shared" si="37"/>
        <v>0</v>
      </c>
      <c r="EX124" s="19">
        <f t="shared" si="29"/>
        <v>686</v>
      </c>
      <c r="EY124" s="19">
        <f>ET124</f>
        <v>304</v>
      </c>
      <c r="EZ124" s="19">
        <f>EU124</f>
        <v>0</v>
      </c>
      <c r="FA124" s="19">
        <f t="shared" si="38"/>
        <v>304</v>
      </c>
      <c r="FB124" s="19">
        <f t="shared" si="39"/>
        <v>382</v>
      </c>
      <c r="FC124" s="21">
        <f t="shared" si="40"/>
        <v>0</v>
      </c>
      <c r="FD124" s="19">
        <f t="shared" si="41"/>
        <v>686</v>
      </c>
      <c r="FE124" s="19">
        <f t="shared" si="42"/>
        <v>304</v>
      </c>
      <c r="FF124" s="19">
        <f t="shared" si="43"/>
        <v>0</v>
      </c>
      <c r="FG124" s="19">
        <f t="shared" si="44"/>
        <v>304</v>
      </c>
      <c r="FH124" s="19">
        <f t="shared" si="30"/>
        <v>382</v>
      </c>
      <c r="FI124" s="21">
        <f t="shared" si="45"/>
        <v>0</v>
      </c>
    </row>
    <row r="125" spans="1:165" x14ac:dyDescent="0.25">
      <c r="A125">
        <v>248811</v>
      </c>
      <c r="B125" t="s">
        <v>909</v>
      </c>
      <c r="C125" s="1">
        <v>45325</v>
      </c>
      <c r="D125" s="2">
        <v>45325.410069444442</v>
      </c>
      <c r="E125">
        <v>2024</v>
      </c>
      <c r="F125" t="s">
        <v>1749</v>
      </c>
      <c r="G125">
        <v>2</v>
      </c>
      <c r="H125">
        <v>3</v>
      </c>
      <c r="I125">
        <v>5</v>
      </c>
      <c r="J125">
        <v>7</v>
      </c>
      <c r="K125" t="s">
        <v>126</v>
      </c>
      <c r="L125">
        <v>9</v>
      </c>
      <c r="M125">
        <v>1</v>
      </c>
      <c r="N125">
        <v>1</v>
      </c>
      <c r="O125" s="1">
        <v>45325</v>
      </c>
      <c r="P125" s="2">
        <v>45325.963194444441</v>
      </c>
      <c r="Q125">
        <v>2024</v>
      </c>
      <c r="R125" t="s">
        <v>1749</v>
      </c>
      <c r="S125">
        <v>2</v>
      </c>
      <c r="T125">
        <v>3</v>
      </c>
      <c r="U125">
        <v>5</v>
      </c>
      <c r="V125">
        <v>7</v>
      </c>
      <c r="W125" t="s">
        <v>126</v>
      </c>
      <c r="X125">
        <v>23</v>
      </c>
      <c r="Y125" s="1">
        <v>45326</v>
      </c>
      <c r="Z125" s="2">
        <v>45326.963194444441</v>
      </c>
      <c r="AA125">
        <v>2024</v>
      </c>
      <c r="AB125" t="s">
        <v>1749</v>
      </c>
      <c r="AC125">
        <v>2</v>
      </c>
      <c r="AD125">
        <v>4</v>
      </c>
      <c r="AE125">
        <v>5</v>
      </c>
      <c r="AF125">
        <v>1</v>
      </c>
      <c r="AG125" t="s">
        <v>172</v>
      </c>
      <c r="AH125">
        <v>23</v>
      </c>
      <c r="AI125" t="s">
        <v>155</v>
      </c>
      <c r="AJ125" t="s">
        <v>128</v>
      </c>
      <c r="AK125" t="s">
        <v>129</v>
      </c>
      <c r="AL125" t="s">
        <v>155</v>
      </c>
      <c r="AM125">
        <v>0</v>
      </c>
      <c r="AN125" t="s">
        <v>131</v>
      </c>
      <c r="AO125" t="s">
        <v>132</v>
      </c>
      <c r="AP125" t="s">
        <v>133</v>
      </c>
      <c r="AQ125">
        <v>0</v>
      </c>
      <c r="AR125">
        <v>0</v>
      </c>
      <c r="AS125">
        <v>0</v>
      </c>
      <c r="AT125" t="s">
        <v>134</v>
      </c>
      <c r="AU125" t="s">
        <v>156</v>
      </c>
      <c r="AV125" t="s">
        <v>157</v>
      </c>
      <c r="AW125" t="s">
        <v>133</v>
      </c>
      <c r="AX125" t="s">
        <v>158</v>
      </c>
      <c r="AY125" t="s">
        <v>138</v>
      </c>
      <c r="AZ125" t="s">
        <v>133</v>
      </c>
      <c r="BA125" t="s">
        <v>139</v>
      </c>
      <c r="BC125">
        <v>3</v>
      </c>
      <c r="BD125">
        <v>0</v>
      </c>
      <c r="BE125">
        <v>3</v>
      </c>
      <c r="BF125">
        <v>0</v>
      </c>
      <c r="BG125">
        <v>445526</v>
      </c>
      <c r="BH125" t="s">
        <v>910</v>
      </c>
      <c r="BI125" t="s">
        <v>911</v>
      </c>
      <c r="BJ125" t="s">
        <v>912</v>
      </c>
      <c r="BK125" s="1">
        <v>34700</v>
      </c>
      <c r="BL125">
        <v>29</v>
      </c>
      <c r="BM125" t="s">
        <v>143</v>
      </c>
      <c r="BN125" t="s">
        <v>139</v>
      </c>
      <c r="BO125" s="3">
        <v>1</v>
      </c>
      <c r="BP125" s="3">
        <v>0</v>
      </c>
      <c r="BQ125">
        <v>0</v>
      </c>
      <c r="BR125" s="3">
        <v>190.8</v>
      </c>
      <c r="BS125" s="3">
        <v>25</v>
      </c>
      <c r="BT125" s="3">
        <v>25</v>
      </c>
      <c r="BU125" s="3">
        <v>0</v>
      </c>
      <c r="BV125" s="3">
        <v>0</v>
      </c>
      <c r="BW125" t="s">
        <v>144</v>
      </c>
      <c r="BX125">
        <v>0</v>
      </c>
      <c r="BY125">
        <v>0</v>
      </c>
      <c r="BZ125" s="3">
        <v>190.8</v>
      </c>
      <c r="CA125" s="3">
        <v>190.80000305175699</v>
      </c>
      <c r="CB125">
        <v>0</v>
      </c>
      <c r="CC125">
        <v>39</v>
      </c>
      <c r="CD125">
        <v>39</v>
      </c>
      <c r="CE125">
        <v>25</v>
      </c>
      <c r="CF125">
        <v>25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25</v>
      </c>
      <c r="CQ125" s="3">
        <v>0</v>
      </c>
      <c r="CR125" s="3">
        <v>0</v>
      </c>
      <c r="CS125">
        <v>15.9399999999999</v>
      </c>
      <c r="CT125">
        <v>15.94</v>
      </c>
      <c r="CU125" s="3">
        <v>318.8</v>
      </c>
      <c r="CV125" s="5">
        <v>318.8</v>
      </c>
      <c r="CW125" s="5">
        <v>318.8</v>
      </c>
      <c r="CX125" s="5">
        <v>318.8</v>
      </c>
      <c r="CY125" s="3">
        <v>318.8</v>
      </c>
      <c r="CZ125" s="3">
        <v>318.8</v>
      </c>
      <c r="DA125" s="3">
        <v>318.8</v>
      </c>
      <c r="DB125" s="3">
        <v>318.8</v>
      </c>
      <c r="DC125">
        <v>318.8</v>
      </c>
      <c r="DD125">
        <v>15.94</v>
      </c>
      <c r="DE125" s="3">
        <v>0</v>
      </c>
      <c r="DF125" s="3">
        <v>0</v>
      </c>
      <c r="DG125" s="3" t="s">
        <v>146</v>
      </c>
      <c r="DH125" t="s">
        <v>133</v>
      </c>
      <c r="DJ125" s="2">
        <v>1.5</v>
      </c>
      <c r="DL125">
        <v>321</v>
      </c>
      <c r="DM125">
        <v>3</v>
      </c>
      <c r="DN125" t="s">
        <v>147</v>
      </c>
      <c r="DO125" t="s">
        <v>245</v>
      </c>
      <c r="DP125" t="s">
        <v>231</v>
      </c>
      <c r="DQ125" t="s">
        <v>194</v>
      </c>
      <c r="DR125" t="s">
        <v>913</v>
      </c>
      <c r="DS125" t="s">
        <v>143</v>
      </c>
      <c r="DT125" t="s">
        <v>168</v>
      </c>
      <c r="DU125">
        <v>1</v>
      </c>
      <c r="DV125">
        <v>1</v>
      </c>
      <c r="DW125" t="s">
        <v>914</v>
      </c>
      <c r="DX125" t="s">
        <v>152</v>
      </c>
      <c r="DY125">
        <v>25.159349347642198</v>
      </c>
      <c r="DZ125">
        <v>55.220599696040097</v>
      </c>
      <c r="EA125" t="s">
        <v>914</v>
      </c>
      <c r="EB125" t="s">
        <v>153</v>
      </c>
      <c r="EC125">
        <v>25.159349347642198</v>
      </c>
      <c r="ED125">
        <v>55.220599696040097</v>
      </c>
      <c r="EE125">
        <v>6</v>
      </c>
      <c r="EF125" t="s">
        <v>133</v>
      </c>
      <c r="EI125" s="25">
        <f t="shared" si="48"/>
        <v>190.8</v>
      </c>
      <c r="EJ125" s="25">
        <f t="shared" si="47"/>
        <v>1</v>
      </c>
      <c r="EK125" s="27">
        <f t="shared" si="46"/>
        <v>190.8</v>
      </c>
      <c r="EL125" s="21">
        <f t="shared" si="31"/>
        <v>-3.0517569769017427E-6</v>
      </c>
      <c r="EM125" s="25">
        <f>SUM(BZ125,CB125:CO125)</f>
        <v>318.8</v>
      </c>
      <c r="EN125" s="21">
        <f>EM125-CU125</f>
        <v>0</v>
      </c>
      <c r="EO125" s="25">
        <f t="shared" si="32"/>
        <v>318.8</v>
      </c>
      <c r="EP125" s="21">
        <f t="shared" si="33"/>
        <v>0</v>
      </c>
      <c r="EQ125" s="21" t="str">
        <f t="shared" si="26"/>
        <v>okay</v>
      </c>
      <c r="ER125" s="3">
        <f t="shared" si="34"/>
        <v>240.8</v>
      </c>
      <c r="ES125" s="3">
        <f t="shared" si="27"/>
        <v>0</v>
      </c>
      <c r="ET125" s="3">
        <f t="shared" si="35"/>
        <v>0</v>
      </c>
      <c r="EU125" s="3">
        <f t="shared" si="28"/>
        <v>0</v>
      </c>
      <c r="EV125" s="3">
        <f t="shared" si="36"/>
        <v>0</v>
      </c>
      <c r="EW125" s="21">
        <f t="shared" si="37"/>
        <v>0</v>
      </c>
      <c r="EX125" s="19">
        <f t="shared" si="29"/>
        <v>318.8</v>
      </c>
      <c r="EY125" s="19">
        <f>ET125</f>
        <v>0</v>
      </c>
      <c r="EZ125" s="19">
        <f>EU125</f>
        <v>0</v>
      </c>
      <c r="FA125" s="19">
        <f t="shared" si="38"/>
        <v>0</v>
      </c>
      <c r="FB125" s="19">
        <f t="shared" si="39"/>
        <v>318.8</v>
      </c>
      <c r="FC125" s="21">
        <f t="shared" si="40"/>
        <v>0</v>
      </c>
      <c r="FD125" s="19">
        <f t="shared" si="41"/>
        <v>318.8</v>
      </c>
      <c r="FE125" s="19">
        <f t="shared" si="42"/>
        <v>0</v>
      </c>
      <c r="FF125" s="19">
        <f t="shared" si="43"/>
        <v>0</v>
      </c>
      <c r="FG125" s="19">
        <f t="shared" si="44"/>
        <v>0</v>
      </c>
      <c r="FH125" s="19">
        <f t="shared" si="30"/>
        <v>318.8</v>
      </c>
      <c r="FI125" s="21">
        <f t="shared" si="45"/>
        <v>0</v>
      </c>
    </row>
    <row r="126" spans="1:165" x14ac:dyDescent="0.25">
      <c r="A126">
        <v>248840</v>
      </c>
      <c r="B126" t="s">
        <v>915</v>
      </c>
      <c r="C126" s="1">
        <v>45325</v>
      </c>
      <c r="D126" s="2">
        <v>45325.461400462962</v>
      </c>
      <c r="E126">
        <v>2024</v>
      </c>
      <c r="F126" t="s">
        <v>1749</v>
      </c>
      <c r="G126">
        <v>2</v>
      </c>
      <c r="H126">
        <v>3</v>
      </c>
      <c r="I126">
        <v>5</v>
      </c>
      <c r="J126">
        <v>7</v>
      </c>
      <c r="K126" t="s">
        <v>126</v>
      </c>
      <c r="L126">
        <v>11</v>
      </c>
      <c r="M126">
        <v>1</v>
      </c>
      <c r="N126">
        <v>1</v>
      </c>
      <c r="O126" s="1">
        <v>45325</v>
      </c>
      <c r="P126" s="2">
        <v>45325.5625</v>
      </c>
      <c r="Q126">
        <v>2024</v>
      </c>
      <c r="R126" t="s">
        <v>1749</v>
      </c>
      <c r="S126">
        <v>2</v>
      </c>
      <c r="T126">
        <v>3</v>
      </c>
      <c r="U126">
        <v>5</v>
      </c>
      <c r="V126">
        <v>7</v>
      </c>
      <c r="W126" t="s">
        <v>126</v>
      </c>
      <c r="X126">
        <v>13</v>
      </c>
      <c r="Y126" s="1">
        <v>45332</v>
      </c>
      <c r="Z126" s="2">
        <v>45332.6875</v>
      </c>
      <c r="AA126">
        <v>2024</v>
      </c>
      <c r="AB126" t="s">
        <v>1749</v>
      </c>
      <c r="AC126">
        <v>2</v>
      </c>
      <c r="AD126">
        <v>10</v>
      </c>
      <c r="AE126">
        <v>6</v>
      </c>
      <c r="AF126">
        <v>7</v>
      </c>
      <c r="AG126" t="s">
        <v>126</v>
      </c>
      <c r="AH126">
        <v>16</v>
      </c>
      <c r="AI126" t="s">
        <v>155</v>
      </c>
      <c r="AJ126" t="s">
        <v>128</v>
      </c>
      <c r="AK126" t="s">
        <v>129</v>
      </c>
      <c r="AL126" t="s">
        <v>155</v>
      </c>
      <c r="AM126">
        <v>0</v>
      </c>
      <c r="AN126" t="s">
        <v>131</v>
      </c>
      <c r="AO126" t="s">
        <v>132</v>
      </c>
      <c r="AP126" t="s">
        <v>133</v>
      </c>
      <c r="AQ126">
        <v>0</v>
      </c>
      <c r="AR126">
        <v>0</v>
      </c>
      <c r="AS126">
        <v>0</v>
      </c>
      <c r="AT126" t="s">
        <v>134</v>
      </c>
      <c r="AU126" t="s">
        <v>205</v>
      </c>
      <c r="AV126" t="s">
        <v>136</v>
      </c>
      <c r="AW126" t="s">
        <v>499</v>
      </c>
      <c r="AX126" t="s">
        <v>499</v>
      </c>
      <c r="AY126" t="s">
        <v>159</v>
      </c>
      <c r="AZ126" t="s">
        <v>133</v>
      </c>
      <c r="BA126" t="s">
        <v>146</v>
      </c>
      <c r="BC126">
        <v>1</v>
      </c>
      <c r="BD126">
        <v>0</v>
      </c>
      <c r="BE126">
        <v>1</v>
      </c>
      <c r="BF126">
        <v>0</v>
      </c>
      <c r="BG126">
        <v>565187</v>
      </c>
      <c r="BH126" t="s">
        <v>916</v>
      </c>
      <c r="BI126" t="s">
        <v>917</v>
      </c>
      <c r="BJ126" t="s">
        <v>918</v>
      </c>
      <c r="BK126" s="1">
        <v>33787</v>
      </c>
      <c r="BL126">
        <v>32</v>
      </c>
      <c r="BM126" t="s">
        <v>143</v>
      </c>
      <c r="BN126" t="s">
        <v>146</v>
      </c>
      <c r="BO126" s="3">
        <v>7</v>
      </c>
      <c r="BP126" s="3">
        <v>0</v>
      </c>
      <c r="BQ126">
        <v>151.28</v>
      </c>
      <c r="BR126" s="3">
        <v>151.28</v>
      </c>
      <c r="BS126" s="3">
        <v>17</v>
      </c>
      <c r="BT126" s="3">
        <v>17.1428571428571</v>
      </c>
      <c r="BU126" s="3">
        <v>0</v>
      </c>
      <c r="BV126" s="3">
        <v>0</v>
      </c>
      <c r="BW126" t="s">
        <v>144</v>
      </c>
      <c r="BX126">
        <v>0</v>
      </c>
      <c r="BY126">
        <v>0</v>
      </c>
      <c r="BZ126" s="3">
        <v>1058.96</v>
      </c>
      <c r="CA126" s="3">
        <v>1058.9599914550699</v>
      </c>
      <c r="CB126">
        <v>151.28</v>
      </c>
      <c r="CC126">
        <v>44.85</v>
      </c>
      <c r="CD126">
        <v>39</v>
      </c>
      <c r="CE126">
        <v>120</v>
      </c>
      <c r="CF126">
        <v>136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119</v>
      </c>
      <c r="CQ126" s="3">
        <v>0</v>
      </c>
      <c r="CR126" s="3">
        <v>0</v>
      </c>
      <c r="CS126">
        <v>77.5</v>
      </c>
      <c r="CT126">
        <v>2678.15</v>
      </c>
      <c r="CU126" s="3">
        <v>1550.09</v>
      </c>
      <c r="CV126" s="5">
        <v>1550.09</v>
      </c>
      <c r="CW126" s="5">
        <v>1550.09</v>
      </c>
      <c r="CX126" s="5">
        <v>1550.09</v>
      </c>
      <c r="CY126" s="3">
        <v>1550.09</v>
      </c>
      <c r="CZ126" s="3">
        <v>1550.09</v>
      </c>
      <c r="DA126" s="3">
        <v>1550.09</v>
      </c>
      <c r="DB126" s="3">
        <v>1550.09</v>
      </c>
      <c r="DC126">
        <v>1550.09</v>
      </c>
      <c r="DD126">
        <v>2678.15</v>
      </c>
      <c r="DE126" s="3">
        <v>0</v>
      </c>
      <c r="DF126" s="3">
        <v>0</v>
      </c>
      <c r="DG126" s="3" t="s">
        <v>146</v>
      </c>
      <c r="DH126" t="s">
        <v>133</v>
      </c>
      <c r="DJ126" s="2">
        <v>1.5</v>
      </c>
      <c r="DK126" t="s">
        <v>133</v>
      </c>
      <c r="DL126">
        <v>321</v>
      </c>
      <c r="DM126">
        <v>2</v>
      </c>
      <c r="DN126" t="s">
        <v>147</v>
      </c>
      <c r="DO126" t="s">
        <v>245</v>
      </c>
      <c r="DP126" t="s">
        <v>165</v>
      </c>
      <c r="DQ126" t="s">
        <v>166</v>
      </c>
      <c r="DR126" t="s">
        <v>278</v>
      </c>
      <c r="DS126" t="s">
        <v>143</v>
      </c>
      <c r="DT126" t="s">
        <v>168</v>
      </c>
      <c r="DU126">
        <v>1</v>
      </c>
      <c r="DV126">
        <v>1</v>
      </c>
      <c r="DW126" t="s">
        <v>919</v>
      </c>
      <c r="DX126" t="s">
        <v>152</v>
      </c>
      <c r="DY126">
        <v>25.1623375</v>
      </c>
      <c r="DZ126">
        <v>55.213783399999997</v>
      </c>
      <c r="EA126" t="s">
        <v>919</v>
      </c>
      <c r="EB126" t="s">
        <v>153</v>
      </c>
      <c r="EC126">
        <v>25.162298718596698</v>
      </c>
      <c r="ED126">
        <v>55.213833823800002</v>
      </c>
      <c r="EE126" t="s">
        <v>133</v>
      </c>
      <c r="EF126" t="s">
        <v>133</v>
      </c>
      <c r="EI126" s="25">
        <f t="shared" si="48"/>
        <v>1058.96</v>
      </c>
      <c r="EJ126" s="25">
        <f t="shared" si="47"/>
        <v>1</v>
      </c>
      <c r="EK126" s="27">
        <f t="shared" si="46"/>
        <v>1058.96</v>
      </c>
      <c r="EL126" s="21">
        <f t="shared" si="31"/>
        <v>8.544930096832104E-6</v>
      </c>
      <c r="EM126" s="25">
        <f>SUM(BZ126,CB126:CO126)</f>
        <v>1550.09</v>
      </c>
      <c r="EN126" s="21">
        <f>EM126-CU126</f>
        <v>0</v>
      </c>
      <c r="EO126" s="25">
        <f t="shared" si="32"/>
        <v>1550.09</v>
      </c>
      <c r="EP126" s="21">
        <f t="shared" si="33"/>
        <v>0</v>
      </c>
      <c r="EQ126" s="21" t="str">
        <f t="shared" si="26"/>
        <v>okay</v>
      </c>
      <c r="ER126" s="3">
        <f t="shared" si="34"/>
        <v>185.42285714285711</v>
      </c>
      <c r="ES126" s="3">
        <f t="shared" si="27"/>
        <v>0</v>
      </c>
      <c r="ET126" s="3">
        <f t="shared" si="35"/>
        <v>0</v>
      </c>
      <c r="EU126" s="3">
        <f t="shared" si="28"/>
        <v>0</v>
      </c>
      <c r="EV126" s="3">
        <f t="shared" si="36"/>
        <v>0</v>
      </c>
      <c r="EW126" s="21">
        <f t="shared" si="37"/>
        <v>0</v>
      </c>
      <c r="EX126" s="19">
        <f t="shared" si="29"/>
        <v>1550.09</v>
      </c>
      <c r="EY126" s="19">
        <f>ET126</f>
        <v>0</v>
      </c>
      <c r="EZ126" s="19">
        <f>EU126</f>
        <v>0</v>
      </c>
      <c r="FA126" s="19">
        <f t="shared" si="38"/>
        <v>0</v>
      </c>
      <c r="FB126" s="19">
        <f t="shared" si="39"/>
        <v>1550.09</v>
      </c>
      <c r="FC126" s="21">
        <f t="shared" si="40"/>
        <v>0</v>
      </c>
      <c r="FD126" s="19">
        <f t="shared" si="41"/>
        <v>1550.09</v>
      </c>
      <c r="FE126" s="19">
        <f t="shared" si="42"/>
        <v>0</v>
      </c>
      <c r="FF126" s="19">
        <f t="shared" si="43"/>
        <v>0</v>
      </c>
      <c r="FG126" s="19">
        <f t="shared" si="44"/>
        <v>0</v>
      </c>
      <c r="FH126" s="19">
        <f t="shared" si="30"/>
        <v>1550.09</v>
      </c>
      <c r="FI126" s="21">
        <f t="shared" si="45"/>
        <v>0</v>
      </c>
    </row>
    <row r="127" spans="1:165" x14ac:dyDescent="0.25">
      <c r="A127">
        <v>249049</v>
      </c>
      <c r="B127" t="s">
        <v>920</v>
      </c>
      <c r="C127" s="1">
        <v>45325</v>
      </c>
      <c r="D127" s="2">
        <v>45325.815254629626</v>
      </c>
      <c r="E127">
        <v>2024</v>
      </c>
      <c r="F127" t="s">
        <v>1749</v>
      </c>
      <c r="G127">
        <v>2</v>
      </c>
      <c r="H127">
        <v>3</v>
      </c>
      <c r="I127">
        <v>5</v>
      </c>
      <c r="J127">
        <v>7</v>
      </c>
      <c r="K127" t="s">
        <v>126</v>
      </c>
      <c r="L127">
        <v>19</v>
      </c>
      <c r="M127">
        <v>1</v>
      </c>
      <c r="N127">
        <v>1</v>
      </c>
      <c r="O127" s="1">
        <v>45325</v>
      </c>
      <c r="P127" s="2">
        <v>45325.895833333336</v>
      </c>
      <c r="Q127">
        <v>2024</v>
      </c>
      <c r="R127" t="s">
        <v>1749</v>
      </c>
      <c r="S127">
        <v>2</v>
      </c>
      <c r="T127">
        <v>3</v>
      </c>
      <c r="U127">
        <v>5</v>
      </c>
      <c r="V127">
        <v>7</v>
      </c>
      <c r="W127" t="s">
        <v>126</v>
      </c>
      <c r="X127">
        <v>21</v>
      </c>
      <c r="Y127" s="1">
        <v>45355</v>
      </c>
      <c r="Z127" s="2">
        <v>45355.974305555559</v>
      </c>
      <c r="AA127">
        <v>2024</v>
      </c>
      <c r="AB127" t="s">
        <v>1749</v>
      </c>
      <c r="AC127">
        <v>3</v>
      </c>
      <c r="AD127">
        <v>4</v>
      </c>
      <c r="AE127">
        <v>10</v>
      </c>
      <c r="AF127">
        <v>2</v>
      </c>
      <c r="AG127" t="s">
        <v>124</v>
      </c>
      <c r="AH127">
        <v>23</v>
      </c>
      <c r="AI127" t="s">
        <v>155</v>
      </c>
      <c r="AJ127" t="s">
        <v>128</v>
      </c>
      <c r="AK127" t="s">
        <v>129</v>
      </c>
      <c r="AL127" t="s">
        <v>155</v>
      </c>
      <c r="AM127">
        <v>0</v>
      </c>
      <c r="AN127" t="s">
        <v>131</v>
      </c>
      <c r="AO127" t="s">
        <v>132</v>
      </c>
      <c r="AP127" t="s">
        <v>133</v>
      </c>
      <c r="AQ127">
        <v>0</v>
      </c>
      <c r="AR127">
        <v>0</v>
      </c>
      <c r="AS127">
        <v>0</v>
      </c>
      <c r="AT127" t="s">
        <v>134</v>
      </c>
      <c r="AU127" t="s">
        <v>135</v>
      </c>
      <c r="AV127" t="s">
        <v>157</v>
      </c>
      <c r="AW127" t="s">
        <v>133</v>
      </c>
      <c r="AX127" t="s">
        <v>158</v>
      </c>
      <c r="AY127" t="s">
        <v>159</v>
      </c>
      <c r="AZ127" t="s">
        <v>133</v>
      </c>
      <c r="BA127" t="s">
        <v>146</v>
      </c>
      <c r="BC127">
        <v>1</v>
      </c>
      <c r="BD127">
        <v>0</v>
      </c>
      <c r="BE127">
        <v>1</v>
      </c>
      <c r="BF127">
        <v>0</v>
      </c>
      <c r="BG127">
        <v>566463</v>
      </c>
      <c r="BH127" t="s">
        <v>921</v>
      </c>
      <c r="BI127" t="s">
        <v>922</v>
      </c>
      <c r="BJ127" t="s">
        <v>923</v>
      </c>
      <c r="BK127" s="1">
        <v>33787</v>
      </c>
      <c r="BL127">
        <v>32</v>
      </c>
      <c r="BM127" t="s">
        <v>143</v>
      </c>
      <c r="BN127" t="s">
        <v>139</v>
      </c>
      <c r="BO127" s="3">
        <v>30</v>
      </c>
      <c r="BP127" s="3">
        <v>0</v>
      </c>
      <c r="BQ127">
        <v>0</v>
      </c>
      <c r="BR127" s="3">
        <v>81.63</v>
      </c>
      <c r="BS127" s="3">
        <v>6.63</v>
      </c>
      <c r="BT127" s="3">
        <v>5</v>
      </c>
      <c r="BU127" s="3">
        <v>0</v>
      </c>
      <c r="BV127" s="3">
        <v>0</v>
      </c>
      <c r="BW127" t="s">
        <v>144</v>
      </c>
      <c r="BX127">
        <v>78.3</v>
      </c>
      <c r="BY127" t="s">
        <v>183</v>
      </c>
      <c r="BZ127" s="3">
        <v>2448.9</v>
      </c>
      <c r="CA127" s="3">
        <v>2348.89991760253</v>
      </c>
      <c r="CB127">
        <v>0</v>
      </c>
      <c r="CC127">
        <v>39</v>
      </c>
      <c r="CD127">
        <v>39</v>
      </c>
      <c r="CE127">
        <v>150</v>
      </c>
      <c r="CF127">
        <v>198.9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198.9</v>
      </c>
      <c r="CQ127" s="3">
        <v>100</v>
      </c>
      <c r="CR127" s="3">
        <v>0</v>
      </c>
      <c r="CS127">
        <v>138.79499999999999</v>
      </c>
      <c r="CT127">
        <v>2694.5349999999999</v>
      </c>
      <c r="CU127" s="3">
        <v>2875.8</v>
      </c>
      <c r="CV127" s="5">
        <v>2775.8</v>
      </c>
      <c r="CW127" s="5">
        <v>2875.8</v>
      </c>
      <c r="CX127" s="5">
        <v>2775.8</v>
      </c>
      <c r="CY127" s="3">
        <v>2875.8</v>
      </c>
      <c r="CZ127" s="3">
        <v>2775.8</v>
      </c>
      <c r="DA127" s="3">
        <v>2875.8</v>
      </c>
      <c r="DB127" s="3">
        <v>2775.8</v>
      </c>
      <c r="DC127">
        <v>2875.8</v>
      </c>
      <c r="DD127">
        <v>2694.5349999999999</v>
      </c>
      <c r="DE127" s="3">
        <v>0</v>
      </c>
      <c r="DF127" s="3">
        <v>0</v>
      </c>
      <c r="DG127" s="3" t="s">
        <v>146</v>
      </c>
      <c r="DH127" t="s">
        <v>335</v>
      </c>
      <c r="DJ127" s="2">
        <v>45183.349745370368</v>
      </c>
      <c r="DK127" t="s">
        <v>335</v>
      </c>
      <c r="DL127">
        <v>98</v>
      </c>
      <c r="DM127">
        <v>3</v>
      </c>
      <c r="DN127" t="s">
        <v>147</v>
      </c>
      <c r="DO127" t="s">
        <v>320</v>
      </c>
      <c r="DP127" t="s">
        <v>276</v>
      </c>
      <c r="DQ127" t="s">
        <v>277</v>
      </c>
      <c r="DR127" t="s">
        <v>167</v>
      </c>
      <c r="DS127" t="s">
        <v>143</v>
      </c>
      <c r="DT127" t="s">
        <v>168</v>
      </c>
      <c r="DU127">
        <v>1</v>
      </c>
      <c r="DV127">
        <v>1</v>
      </c>
      <c r="DW127" t="s">
        <v>924</v>
      </c>
      <c r="DX127" t="s">
        <v>152</v>
      </c>
      <c r="DY127">
        <v>25.032266113435099</v>
      </c>
      <c r="DZ127">
        <v>55.149146653711703</v>
      </c>
      <c r="EA127" t="s">
        <v>925</v>
      </c>
      <c r="EB127" t="s">
        <v>153</v>
      </c>
      <c r="EC127">
        <v>25.032458318577099</v>
      </c>
      <c r="ED127">
        <v>55.149431127130804</v>
      </c>
      <c r="EE127">
        <v>1</v>
      </c>
      <c r="EF127" t="s">
        <v>133</v>
      </c>
      <c r="EI127" s="25">
        <f t="shared" si="48"/>
        <v>2448.8999999999996</v>
      </c>
      <c r="EJ127" s="25">
        <f t="shared" si="47"/>
        <v>1</v>
      </c>
      <c r="EK127" s="27">
        <f t="shared" si="46"/>
        <v>2348.8999999999996</v>
      </c>
      <c r="EL127" s="21">
        <f t="shared" si="31"/>
        <v>8.2397469668649137E-5</v>
      </c>
      <c r="EM127" s="25">
        <f>SUM(BZ127,CB127:CO127)</f>
        <v>2875.8</v>
      </c>
      <c r="EN127" s="21">
        <f>EM127-CU127</f>
        <v>0</v>
      </c>
      <c r="EO127" s="25">
        <f t="shared" si="32"/>
        <v>2775.8</v>
      </c>
      <c r="EP127" s="21">
        <f t="shared" si="33"/>
        <v>0</v>
      </c>
      <c r="EQ127" s="21" t="str">
        <f t="shared" si="26"/>
        <v>okay</v>
      </c>
      <c r="ER127" s="3">
        <f t="shared" si="34"/>
        <v>93.259999999999991</v>
      </c>
      <c r="ES127" s="3">
        <f t="shared" si="27"/>
        <v>0</v>
      </c>
      <c r="ET127" s="3">
        <f t="shared" si="35"/>
        <v>0</v>
      </c>
      <c r="EU127" s="3">
        <f t="shared" si="28"/>
        <v>0</v>
      </c>
      <c r="EV127" s="3">
        <f t="shared" si="36"/>
        <v>0</v>
      </c>
      <c r="EW127" s="21">
        <f t="shared" si="37"/>
        <v>0</v>
      </c>
      <c r="EX127" s="19">
        <f t="shared" si="29"/>
        <v>2875.8</v>
      </c>
      <c r="EY127" s="19">
        <f>ET127</f>
        <v>0</v>
      </c>
      <c r="EZ127" s="19">
        <f>EU127</f>
        <v>0</v>
      </c>
      <c r="FA127" s="19">
        <f t="shared" si="38"/>
        <v>0</v>
      </c>
      <c r="FB127" s="19">
        <f t="shared" si="39"/>
        <v>2875.8</v>
      </c>
      <c r="FC127" s="21">
        <f t="shared" si="40"/>
        <v>0</v>
      </c>
      <c r="FD127" s="19">
        <f t="shared" si="41"/>
        <v>2875.8</v>
      </c>
      <c r="FE127" s="19">
        <f t="shared" si="42"/>
        <v>0</v>
      </c>
      <c r="FF127" s="19">
        <f t="shared" si="43"/>
        <v>100</v>
      </c>
      <c r="FG127" s="19">
        <f t="shared" si="44"/>
        <v>100</v>
      </c>
      <c r="FH127" s="19">
        <f t="shared" si="30"/>
        <v>2775.8</v>
      </c>
      <c r="FI127" s="21">
        <f t="shared" si="45"/>
        <v>0</v>
      </c>
    </row>
    <row r="128" spans="1:165" x14ac:dyDescent="0.25">
      <c r="A128">
        <v>249131</v>
      </c>
      <c r="B128" t="s">
        <v>926</v>
      </c>
      <c r="C128" s="1">
        <v>45326</v>
      </c>
      <c r="D128" s="2">
        <v>45326.339907407404</v>
      </c>
      <c r="E128">
        <v>2024</v>
      </c>
      <c r="F128" t="s">
        <v>1749</v>
      </c>
      <c r="G128">
        <v>2</v>
      </c>
      <c r="H128">
        <v>4</v>
      </c>
      <c r="I128">
        <v>5</v>
      </c>
      <c r="J128">
        <v>1</v>
      </c>
      <c r="K128" t="s">
        <v>172</v>
      </c>
      <c r="L128">
        <v>8</v>
      </c>
      <c r="M128">
        <v>1</v>
      </c>
      <c r="N128">
        <v>1</v>
      </c>
      <c r="O128" s="1">
        <v>45326</v>
      </c>
      <c r="P128" s="2">
        <v>45326.46875</v>
      </c>
      <c r="Q128">
        <v>2024</v>
      </c>
      <c r="R128" t="s">
        <v>1749</v>
      </c>
      <c r="S128">
        <v>2</v>
      </c>
      <c r="T128">
        <v>4</v>
      </c>
      <c r="U128">
        <v>5</v>
      </c>
      <c r="V128">
        <v>1</v>
      </c>
      <c r="W128" t="s">
        <v>172</v>
      </c>
      <c r="X128">
        <v>11</v>
      </c>
      <c r="Y128" s="1">
        <v>45375</v>
      </c>
      <c r="Z128" s="2">
        <v>45375.461805555555</v>
      </c>
      <c r="AA128">
        <v>2024</v>
      </c>
      <c r="AB128" t="s">
        <v>1749</v>
      </c>
      <c r="AC128">
        <v>3</v>
      </c>
      <c r="AD128">
        <v>24</v>
      </c>
      <c r="AE128">
        <v>12</v>
      </c>
      <c r="AF128">
        <v>1</v>
      </c>
      <c r="AG128" t="s">
        <v>172</v>
      </c>
      <c r="AH128">
        <v>11</v>
      </c>
      <c r="AI128" t="s">
        <v>155</v>
      </c>
      <c r="AJ128" t="s">
        <v>128</v>
      </c>
      <c r="AK128" t="s">
        <v>129</v>
      </c>
      <c r="AL128" t="s">
        <v>155</v>
      </c>
      <c r="AM128">
        <v>0</v>
      </c>
      <c r="AN128" t="s">
        <v>131</v>
      </c>
      <c r="AO128" t="s">
        <v>132</v>
      </c>
      <c r="AP128" t="s">
        <v>133</v>
      </c>
      <c r="AQ128">
        <v>0</v>
      </c>
      <c r="AR128">
        <v>0</v>
      </c>
      <c r="AS128">
        <v>0</v>
      </c>
      <c r="AT128" t="s">
        <v>134</v>
      </c>
      <c r="AU128" t="s">
        <v>135</v>
      </c>
      <c r="AV128" t="s">
        <v>157</v>
      </c>
      <c r="AW128" t="s">
        <v>133</v>
      </c>
      <c r="AX128" t="s">
        <v>158</v>
      </c>
      <c r="AY128" t="s">
        <v>159</v>
      </c>
      <c r="AZ128" t="s">
        <v>133</v>
      </c>
      <c r="BA128" t="s">
        <v>139</v>
      </c>
      <c r="BC128">
        <v>2</v>
      </c>
      <c r="BD128">
        <v>0</v>
      </c>
      <c r="BE128">
        <v>2</v>
      </c>
      <c r="BF128">
        <v>0</v>
      </c>
      <c r="BG128">
        <v>155218</v>
      </c>
      <c r="BH128" t="s">
        <v>927</v>
      </c>
      <c r="BI128" t="s">
        <v>928</v>
      </c>
      <c r="BJ128" t="s">
        <v>929</v>
      </c>
      <c r="BK128" s="1">
        <v>33787</v>
      </c>
      <c r="BL128">
        <v>32</v>
      </c>
      <c r="BM128" t="s">
        <v>143</v>
      </c>
      <c r="BN128" t="s">
        <v>139</v>
      </c>
      <c r="BO128" s="3">
        <v>49</v>
      </c>
      <c r="BP128" s="3">
        <v>19</v>
      </c>
      <c r="BQ128">
        <v>0</v>
      </c>
      <c r="BR128" s="3">
        <v>51.63</v>
      </c>
      <c r="BS128" s="3">
        <v>0</v>
      </c>
      <c r="BT128" s="3">
        <v>5</v>
      </c>
      <c r="BU128" s="3">
        <v>0</v>
      </c>
      <c r="BV128" s="3">
        <v>0</v>
      </c>
      <c r="BW128" t="s">
        <v>144</v>
      </c>
      <c r="BX128">
        <v>51.63</v>
      </c>
      <c r="BY128" t="s">
        <v>145</v>
      </c>
      <c r="BZ128" s="3">
        <v>2529.87</v>
      </c>
      <c r="CA128" s="3">
        <v>1548.90003204345</v>
      </c>
      <c r="CB128">
        <v>0</v>
      </c>
      <c r="CC128">
        <v>39</v>
      </c>
      <c r="CD128">
        <v>0</v>
      </c>
      <c r="CE128">
        <v>245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 s="3">
        <v>0</v>
      </c>
      <c r="CR128" s="3">
        <v>0</v>
      </c>
      <c r="CS128">
        <v>140.68849999999901</v>
      </c>
      <c r="CT128">
        <v>181.638499999999</v>
      </c>
      <c r="CU128" s="3">
        <v>2813.87</v>
      </c>
      <c r="CV128" s="5">
        <v>2813.87</v>
      </c>
      <c r="CW128" s="5">
        <v>2813.87</v>
      </c>
      <c r="CX128" s="5">
        <v>2813.87</v>
      </c>
      <c r="CY128" s="3">
        <v>1737.89997970581</v>
      </c>
      <c r="CZ128" s="3">
        <v>1737.89997970581</v>
      </c>
      <c r="DA128" s="3">
        <v>1737.89997970581</v>
      </c>
      <c r="DB128" s="3">
        <v>1737.89997970581</v>
      </c>
      <c r="DC128">
        <v>2813.87</v>
      </c>
      <c r="DD128">
        <v>181.638499999999</v>
      </c>
      <c r="DE128" s="3">
        <v>1075.9700202941799</v>
      </c>
      <c r="DF128" s="3">
        <v>1075.9700202941799</v>
      </c>
      <c r="DG128" s="3" t="s">
        <v>139</v>
      </c>
      <c r="DH128" t="s">
        <v>133</v>
      </c>
      <c r="DJ128" s="2">
        <v>1.5</v>
      </c>
      <c r="DK128" t="s">
        <v>133</v>
      </c>
      <c r="DL128">
        <v>95</v>
      </c>
      <c r="DM128">
        <v>2</v>
      </c>
      <c r="DN128" t="s">
        <v>191</v>
      </c>
      <c r="DO128" t="s">
        <v>220</v>
      </c>
      <c r="DP128" t="s">
        <v>221</v>
      </c>
      <c r="DQ128" t="s">
        <v>222</v>
      </c>
      <c r="DR128" t="s">
        <v>223</v>
      </c>
      <c r="DS128" t="s">
        <v>143</v>
      </c>
      <c r="DT128" t="s">
        <v>168</v>
      </c>
      <c r="DU128">
        <v>1</v>
      </c>
      <c r="DV128">
        <v>1</v>
      </c>
      <c r="DW128" t="s">
        <v>930</v>
      </c>
      <c r="DX128" t="s">
        <v>152</v>
      </c>
      <c r="DY128">
        <v>25.063595308640199</v>
      </c>
      <c r="DZ128">
        <v>55.241767505054703</v>
      </c>
      <c r="EA128" t="s">
        <v>263</v>
      </c>
      <c r="EB128" t="s">
        <v>338</v>
      </c>
      <c r="EC128">
        <v>25.044703699999999</v>
      </c>
      <c r="ED128">
        <v>55.218447500000003</v>
      </c>
      <c r="EE128">
        <v>7</v>
      </c>
      <c r="EF128" t="s">
        <v>1733</v>
      </c>
      <c r="EI128" s="25">
        <f t="shared" si="48"/>
        <v>1548.9</v>
      </c>
      <c r="EJ128" s="25">
        <f t="shared" si="47"/>
        <v>1</v>
      </c>
      <c r="EK128" s="27">
        <f t="shared" si="46"/>
        <v>1548.9</v>
      </c>
      <c r="EL128" s="21">
        <f t="shared" si="31"/>
        <v>-3.2043449891716591E-5</v>
      </c>
      <c r="EM128" s="25">
        <f>SUM(BZ128,CB128:CO128)</f>
        <v>2813.87</v>
      </c>
      <c r="EN128" s="21">
        <f>EM128-CU128</f>
        <v>0</v>
      </c>
      <c r="EO128" s="25">
        <f t="shared" si="32"/>
        <v>2813.87</v>
      </c>
      <c r="EP128" s="21">
        <f t="shared" si="33"/>
        <v>0</v>
      </c>
      <c r="EQ128" s="21" t="str">
        <f t="shared" si="26"/>
        <v>okay</v>
      </c>
      <c r="ER128" s="3">
        <f t="shared" si="34"/>
        <v>56.63</v>
      </c>
      <c r="ES128" s="3">
        <f t="shared" si="27"/>
        <v>19</v>
      </c>
      <c r="ET128" s="3">
        <f t="shared" si="35"/>
        <v>1075.97</v>
      </c>
      <c r="EU128" s="3">
        <f t="shared" si="28"/>
        <v>0</v>
      </c>
      <c r="EV128" s="3">
        <f t="shared" si="36"/>
        <v>1075.97</v>
      </c>
      <c r="EW128" s="21">
        <f t="shared" si="37"/>
        <v>0</v>
      </c>
      <c r="EX128" s="19">
        <f t="shared" si="29"/>
        <v>2813.87</v>
      </c>
      <c r="EY128" s="19">
        <f>ET128</f>
        <v>1075.97</v>
      </c>
      <c r="EZ128" s="19">
        <f>EU128</f>
        <v>0</v>
      </c>
      <c r="FA128" s="19">
        <f t="shared" si="38"/>
        <v>1075.97</v>
      </c>
      <c r="FB128" s="19">
        <f t="shared" si="39"/>
        <v>1737.8999999999999</v>
      </c>
      <c r="FC128" s="21">
        <f t="shared" si="40"/>
        <v>0</v>
      </c>
      <c r="FD128" s="19">
        <f t="shared" si="41"/>
        <v>2813.87</v>
      </c>
      <c r="FE128" s="19">
        <f t="shared" si="42"/>
        <v>1075.97</v>
      </c>
      <c r="FF128" s="19">
        <f t="shared" si="43"/>
        <v>0</v>
      </c>
      <c r="FG128" s="19">
        <f t="shared" si="44"/>
        <v>1075.97</v>
      </c>
      <c r="FH128" s="19">
        <f t="shared" si="30"/>
        <v>1737.8999999999999</v>
      </c>
      <c r="FI128" s="21">
        <f t="shared" si="45"/>
        <v>0</v>
      </c>
    </row>
    <row r="129" spans="1:165" x14ac:dyDescent="0.25">
      <c r="A129">
        <v>249187</v>
      </c>
      <c r="B129">
        <v>1100143330</v>
      </c>
      <c r="C129" s="1">
        <v>45326</v>
      </c>
      <c r="D129" s="2">
        <v>45326.547060185185</v>
      </c>
      <c r="E129">
        <v>2024</v>
      </c>
      <c r="F129" t="s">
        <v>1749</v>
      </c>
      <c r="G129">
        <v>2</v>
      </c>
      <c r="H129">
        <v>4</v>
      </c>
      <c r="I129">
        <v>5</v>
      </c>
      <c r="J129">
        <v>1</v>
      </c>
      <c r="K129" t="s">
        <v>172</v>
      </c>
      <c r="L129">
        <v>13</v>
      </c>
      <c r="M129">
        <v>1</v>
      </c>
      <c r="N129">
        <v>1</v>
      </c>
      <c r="O129" s="1">
        <v>45326</v>
      </c>
      <c r="P129" s="2">
        <v>45326.746527777781</v>
      </c>
      <c r="Q129">
        <v>2024</v>
      </c>
      <c r="R129" t="s">
        <v>1749</v>
      </c>
      <c r="S129">
        <v>2</v>
      </c>
      <c r="T129">
        <v>4</v>
      </c>
      <c r="U129">
        <v>5</v>
      </c>
      <c r="V129">
        <v>1</v>
      </c>
      <c r="W129" t="s">
        <v>172</v>
      </c>
      <c r="X129">
        <v>17</v>
      </c>
      <c r="Y129" s="1">
        <v>45356</v>
      </c>
      <c r="Z129" s="2">
        <v>45356.8125</v>
      </c>
      <c r="AA129">
        <v>2024</v>
      </c>
      <c r="AB129" t="s">
        <v>1749</v>
      </c>
      <c r="AC129">
        <v>3</v>
      </c>
      <c r="AD129">
        <v>5</v>
      </c>
      <c r="AE129">
        <v>10</v>
      </c>
      <c r="AF129">
        <v>3</v>
      </c>
      <c r="AG129" t="s">
        <v>171</v>
      </c>
      <c r="AH129">
        <v>19</v>
      </c>
      <c r="AI129" t="s">
        <v>155</v>
      </c>
      <c r="AJ129" t="s">
        <v>128</v>
      </c>
      <c r="AK129" t="s">
        <v>129</v>
      </c>
      <c r="AL129" t="s">
        <v>155</v>
      </c>
      <c r="AM129">
        <v>0</v>
      </c>
      <c r="AN129" t="s">
        <v>131</v>
      </c>
      <c r="AO129" t="s">
        <v>132</v>
      </c>
      <c r="AP129" t="s">
        <v>133</v>
      </c>
      <c r="AQ129">
        <v>0</v>
      </c>
      <c r="AR129">
        <v>0</v>
      </c>
      <c r="AS129">
        <v>0</v>
      </c>
      <c r="AT129" t="s">
        <v>134</v>
      </c>
      <c r="AU129" t="s">
        <v>135</v>
      </c>
      <c r="AV129" t="s">
        <v>136</v>
      </c>
      <c r="AW129" t="s">
        <v>137</v>
      </c>
      <c r="AX129" t="s">
        <v>137</v>
      </c>
      <c r="AY129" t="s">
        <v>138</v>
      </c>
      <c r="AZ129" t="s">
        <v>133</v>
      </c>
      <c r="BA129" t="s">
        <v>146</v>
      </c>
      <c r="BC129">
        <v>1</v>
      </c>
      <c r="BD129">
        <v>0</v>
      </c>
      <c r="BE129">
        <v>1</v>
      </c>
      <c r="BF129">
        <v>0</v>
      </c>
      <c r="BG129">
        <v>97043</v>
      </c>
      <c r="BH129" t="s">
        <v>931</v>
      </c>
      <c r="BI129" t="s">
        <v>932</v>
      </c>
      <c r="BJ129" t="s">
        <v>933</v>
      </c>
      <c r="BK129" s="1">
        <v>34700</v>
      </c>
      <c r="BL129">
        <v>29</v>
      </c>
      <c r="BM129" t="s">
        <v>143</v>
      </c>
      <c r="BN129" t="s">
        <v>146</v>
      </c>
      <c r="BO129" s="3">
        <v>30</v>
      </c>
      <c r="BP129" s="3">
        <v>0</v>
      </c>
      <c r="BQ129">
        <v>0</v>
      </c>
      <c r="BR129" s="3">
        <v>83.3</v>
      </c>
      <c r="BS129" s="3">
        <v>6.63</v>
      </c>
      <c r="BT129" s="3">
        <v>4.8333333333333304</v>
      </c>
      <c r="BU129" s="3">
        <v>0</v>
      </c>
      <c r="BV129" s="3">
        <v>0</v>
      </c>
      <c r="BW129" t="s">
        <v>144</v>
      </c>
      <c r="BX129">
        <v>81.63</v>
      </c>
      <c r="BY129" t="s">
        <v>183</v>
      </c>
      <c r="BZ129" s="3">
        <v>2499</v>
      </c>
      <c r="CA129" s="3">
        <v>2499.0000915527298</v>
      </c>
      <c r="CB129">
        <v>0</v>
      </c>
      <c r="CC129">
        <v>39</v>
      </c>
      <c r="CD129">
        <v>39</v>
      </c>
      <c r="CE129">
        <v>145</v>
      </c>
      <c r="CF129">
        <v>198.9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198.9</v>
      </c>
      <c r="CQ129" s="3">
        <v>0</v>
      </c>
      <c r="CR129" s="3">
        <v>0</v>
      </c>
      <c r="CS129">
        <v>146.04999999999899</v>
      </c>
      <c r="CT129">
        <v>896.05</v>
      </c>
      <c r="CU129" s="3">
        <v>2920.9</v>
      </c>
      <c r="CV129" s="5">
        <v>2920.9</v>
      </c>
      <c r="CW129" s="5">
        <v>2920.9</v>
      </c>
      <c r="CX129" s="5">
        <v>2920.9</v>
      </c>
      <c r="CY129" s="3">
        <v>2920.9</v>
      </c>
      <c r="CZ129" s="3">
        <v>2920.9</v>
      </c>
      <c r="DA129" s="3">
        <v>2920.9</v>
      </c>
      <c r="DB129" s="3">
        <v>2920.9</v>
      </c>
      <c r="DC129">
        <v>2920.9</v>
      </c>
      <c r="DD129">
        <v>896.05</v>
      </c>
      <c r="DE129" s="3">
        <v>0</v>
      </c>
      <c r="DF129" s="3">
        <v>0</v>
      </c>
      <c r="DG129" s="3" t="s">
        <v>146</v>
      </c>
      <c r="DH129" t="s">
        <v>133</v>
      </c>
      <c r="DJ129" s="2">
        <v>1.5</v>
      </c>
      <c r="DL129">
        <v>265</v>
      </c>
      <c r="DM129">
        <v>2</v>
      </c>
      <c r="DN129" t="s">
        <v>191</v>
      </c>
      <c r="DO129" t="s">
        <v>287</v>
      </c>
      <c r="DP129">
        <v>6</v>
      </c>
      <c r="DQ129" t="s">
        <v>254</v>
      </c>
      <c r="DR129" t="s">
        <v>278</v>
      </c>
      <c r="DS129" t="s">
        <v>143</v>
      </c>
      <c r="DT129" t="s">
        <v>150</v>
      </c>
      <c r="DU129">
        <v>1</v>
      </c>
      <c r="DV129">
        <v>2</v>
      </c>
      <c r="DW129" t="s">
        <v>934</v>
      </c>
      <c r="DX129" t="s">
        <v>152</v>
      </c>
      <c r="DY129">
        <v>24.339600161097099</v>
      </c>
      <c r="DZ129">
        <v>54.530315101146698</v>
      </c>
      <c r="EA129" t="s">
        <v>935</v>
      </c>
      <c r="EB129" t="s">
        <v>153</v>
      </c>
      <c r="EC129">
        <v>24.4269707284747</v>
      </c>
      <c r="ED129">
        <v>54.410294629633398</v>
      </c>
      <c r="EE129">
        <v>10</v>
      </c>
      <c r="EF129" t="s">
        <v>133</v>
      </c>
      <c r="EI129" s="25">
        <f t="shared" si="48"/>
        <v>2499</v>
      </c>
      <c r="EJ129" s="25">
        <f t="shared" si="47"/>
        <v>1</v>
      </c>
      <c r="EK129" s="27">
        <f t="shared" si="46"/>
        <v>2499</v>
      </c>
      <c r="EL129" s="21">
        <f t="shared" si="31"/>
        <v>-9.1552729827526491E-5</v>
      </c>
      <c r="EM129" s="25">
        <f>SUM(BZ129,CB129:CO129)</f>
        <v>2920.9</v>
      </c>
      <c r="EN129" s="21">
        <f>EM129-CU129</f>
        <v>0</v>
      </c>
      <c r="EO129" s="25">
        <f t="shared" si="32"/>
        <v>2920.9</v>
      </c>
      <c r="EP129" s="21">
        <f t="shared" si="33"/>
        <v>0</v>
      </c>
      <c r="EQ129" s="21" t="str">
        <f t="shared" si="26"/>
        <v>okay</v>
      </c>
      <c r="ER129" s="3">
        <f t="shared" si="34"/>
        <v>94.763333333333321</v>
      </c>
      <c r="ES129" s="3">
        <f t="shared" si="27"/>
        <v>0</v>
      </c>
      <c r="ET129" s="3">
        <f t="shared" si="35"/>
        <v>0</v>
      </c>
      <c r="EU129" s="3">
        <f t="shared" si="28"/>
        <v>0</v>
      </c>
      <c r="EV129" s="3">
        <f t="shared" si="36"/>
        <v>0</v>
      </c>
      <c r="EW129" s="21">
        <f t="shared" si="37"/>
        <v>0</v>
      </c>
      <c r="EX129" s="19">
        <f t="shared" si="29"/>
        <v>2920.9</v>
      </c>
      <c r="EY129" s="19">
        <f>ET129</f>
        <v>0</v>
      </c>
      <c r="EZ129" s="19">
        <f>EU129</f>
        <v>0</v>
      </c>
      <c r="FA129" s="19">
        <f t="shared" si="38"/>
        <v>0</v>
      </c>
      <c r="FB129" s="19">
        <f t="shared" si="39"/>
        <v>2920.9</v>
      </c>
      <c r="FC129" s="21">
        <f t="shared" si="40"/>
        <v>0</v>
      </c>
      <c r="FD129" s="19">
        <f t="shared" si="41"/>
        <v>2920.9</v>
      </c>
      <c r="FE129" s="19">
        <f t="shared" si="42"/>
        <v>0</v>
      </c>
      <c r="FF129" s="19">
        <f t="shared" si="43"/>
        <v>0</v>
      </c>
      <c r="FG129" s="19">
        <f t="shared" si="44"/>
        <v>0</v>
      </c>
      <c r="FH129" s="19">
        <f t="shared" si="30"/>
        <v>2920.9</v>
      </c>
      <c r="FI129" s="21">
        <f t="shared" si="45"/>
        <v>0</v>
      </c>
    </row>
    <row r="130" spans="1:165" x14ac:dyDescent="0.25">
      <c r="A130">
        <v>249215</v>
      </c>
      <c r="B130">
        <v>4018794</v>
      </c>
      <c r="C130" s="1">
        <v>45326</v>
      </c>
      <c r="D130" s="2">
        <v>45326.616967592592</v>
      </c>
      <c r="E130">
        <v>2024</v>
      </c>
      <c r="F130" t="s">
        <v>1749</v>
      </c>
      <c r="G130">
        <v>2</v>
      </c>
      <c r="H130">
        <v>4</v>
      </c>
      <c r="I130">
        <v>5</v>
      </c>
      <c r="J130">
        <v>1</v>
      </c>
      <c r="K130" t="s">
        <v>172</v>
      </c>
      <c r="L130">
        <v>14</v>
      </c>
      <c r="M130">
        <v>1</v>
      </c>
      <c r="N130">
        <v>1</v>
      </c>
      <c r="O130" s="1">
        <v>45326</v>
      </c>
      <c r="P130" s="2">
        <v>45326.805555555555</v>
      </c>
      <c r="Q130">
        <v>2024</v>
      </c>
      <c r="R130" t="s">
        <v>1749</v>
      </c>
      <c r="S130">
        <v>2</v>
      </c>
      <c r="T130">
        <v>4</v>
      </c>
      <c r="U130">
        <v>5</v>
      </c>
      <c r="V130">
        <v>1</v>
      </c>
      <c r="W130" t="s">
        <v>172</v>
      </c>
      <c r="X130">
        <v>19</v>
      </c>
      <c r="Y130" s="1">
        <v>45361</v>
      </c>
      <c r="Z130" s="2">
        <v>45361.75</v>
      </c>
      <c r="AA130">
        <v>2024</v>
      </c>
      <c r="AB130" t="s">
        <v>1749</v>
      </c>
      <c r="AC130">
        <v>3</v>
      </c>
      <c r="AD130">
        <v>10</v>
      </c>
      <c r="AE130">
        <v>10</v>
      </c>
      <c r="AF130">
        <v>1</v>
      </c>
      <c r="AG130" t="s">
        <v>172</v>
      </c>
      <c r="AH130">
        <v>18</v>
      </c>
      <c r="AI130" t="s">
        <v>155</v>
      </c>
      <c r="AJ130" t="s">
        <v>128</v>
      </c>
      <c r="AK130" t="s">
        <v>129</v>
      </c>
      <c r="AL130" t="s">
        <v>155</v>
      </c>
      <c r="AM130">
        <v>0</v>
      </c>
      <c r="AN130" t="s">
        <v>131</v>
      </c>
      <c r="AO130" t="s">
        <v>132</v>
      </c>
      <c r="AP130" t="s">
        <v>133</v>
      </c>
      <c r="AQ130">
        <v>0</v>
      </c>
      <c r="AR130">
        <v>0</v>
      </c>
      <c r="AS130">
        <v>0</v>
      </c>
      <c r="AT130" t="s">
        <v>134</v>
      </c>
      <c r="AU130" t="s">
        <v>135</v>
      </c>
      <c r="AV130" t="s">
        <v>136</v>
      </c>
      <c r="AW130" t="s">
        <v>324</v>
      </c>
      <c r="AX130" t="s">
        <v>324</v>
      </c>
      <c r="AY130" t="s">
        <v>159</v>
      </c>
      <c r="AZ130" t="s">
        <v>133</v>
      </c>
      <c r="BA130" t="s">
        <v>139</v>
      </c>
      <c r="BC130">
        <v>6</v>
      </c>
      <c r="BD130">
        <v>0</v>
      </c>
      <c r="BE130">
        <v>6</v>
      </c>
      <c r="BF130">
        <v>0</v>
      </c>
      <c r="BG130">
        <v>71935</v>
      </c>
      <c r="BH130" t="s">
        <v>258</v>
      </c>
      <c r="BI130" t="s">
        <v>259</v>
      </c>
      <c r="BJ130" t="s">
        <v>260</v>
      </c>
      <c r="BK130" s="1">
        <v>33787</v>
      </c>
      <c r="BL130">
        <v>32</v>
      </c>
      <c r="BM130" t="s">
        <v>143</v>
      </c>
      <c r="BN130" t="s">
        <v>139</v>
      </c>
      <c r="BO130" s="3">
        <v>35</v>
      </c>
      <c r="BP130" s="3">
        <v>5</v>
      </c>
      <c r="BQ130">
        <v>0</v>
      </c>
      <c r="BR130" s="3">
        <v>78.3</v>
      </c>
      <c r="BS130" s="3">
        <v>0</v>
      </c>
      <c r="BT130" s="3">
        <v>5</v>
      </c>
      <c r="BU130" s="3">
        <v>0</v>
      </c>
      <c r="BV130" s="3">
        <v>0</v>
      </c>
      <c r="BW130" t="s">
        <v>144</v>
      </c>
      <c r="BX130">
        <v>76.63</v>
      </c>
      <c r="BY130" t="s">
        <v>145</v>
      </c>
      <c r="BZ130" s="3">
        <v>2740.5</v>
      </c>
      <c r="CA130" s="3">
        <v>2349.0000915527298</v>
      </c>
      <c r="CB130">
        <v>0</v>
      </c>
      <c r="CC130">
        <v>56.55</v>
      </c>
      <c r="CD130">
        <v>39</v>
      </c>
      <c r="CE130">
        <v>175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 s="3">
        <v>0</v>
      </c>
      <c r="CR130" s="3">
        <v>0</v>
      </c>
      <c r="CS130">
        <v>150.55500000000001</v>
      </c>
      <c r="CT130">
        <v>150.55500000000001</v>
      </c>
      <c r="CU130" s="3">
        <v>3011.05</v>
      </c>
      <c r="CV130" s="5">
        <v>3011.05</v>
      </c>
      <c r="CW130" s="5">
        <v>3011.05</v>
      </c>
      <c r="CX130" s="5">
        <v>3011.05</v>
      </c>
      <c r="CY130" s="3">
        <v>2594.5499847412102</v>
      </c>
      <c r="CZ130" s="3">
        <v>2594.5499847412102</v>
      </c>
      <c r="DA130" s="3">
        <v>2594.5499847412102</v>
      </c>
      <c r="DB130" s="3">
        <v>2594.5499847412102</v>
      </c>
      <c r="DC130">
        <v>3011.05</v>
      </c>
      <c r="DD130">
        <v>150.55500000000001</v>
      </c>
      <c r="DE130" s="3">
        <v>416.50001525878901</v>
      </c>
      <c r="DF130" s="3">
        <v>416.50001525878901</v>
      </c>
      <c r="DG130" s="3" t="s">
        <v>139</v>
      </c>
      <c r="DH130" t="s">
        <v>133</v>
      </c>
      <c r="DJ130" s="2">
        <v>1.5</v>
      </c>
      <c r="DK130" t="s">
        <v>133</v>
      </c>
      <c r="DL130">
        <v>503</v>
      </c>
      <c r="DM130">
        <v>2</v>
      </c>
      <c r="DN130" t="s">
        <v>191</v>
      </c>
      <c r="DO130" t="s">
        <v>936</v>
      </c>
      <c r="DP130">
        <v>6</v>
      </c>
      <c r="DQ130" t="s">
        <v>133</v>
      </c>
      <c r="DR130" t="s">
        <v>133</v>
      </c>
      <c r="DS130" t="s">
        <v>143</v>
      </c>
      <c r="DT130" t="s">
        <v>168</v>
      </c>
      <c r="DU130">
        <v>1</v>
      </c>
      <c r="DV130">
        <v>1</v>
      </c>
      <c r="DW130" t="s">
        <v>262</v>
      </c>
      <c r="DX130" t="s">
        <v>152</v>
      </c>
      <c r="DY130">
        <v>25.067378099999999</v>
      </c>
      <c r="DZ130">
        <v>55.206619400000001</v>
      </c>
      <c r="EA130" t="s">
        <v>262</v>
      </c>
      <c r="EB130" t="s">
        <v>153</v>
      </c>
      <c r="EC130">
        <v>25.067378099999999</v>
      </c>
      <c r="ED130">
        <v>55.206619400000001</v>
      </c>
      <c r="EE130">
        <v>8</v>
      </c>
      <c r="EF130" t="s">
        <v>133</v>
      </c>
      <c r="EI130" s="25">
        <f t="shared" si="48"/>
        <v>2349</v>
      </c>
      <c r="EJ130" s="25">
        <f t="shared" si="47"/>
        <v>1</v>
      </c>
      <c r="EK130" s="27">
        <f t="shared" si="46"/>
        <v>2349</v>
      </c>
      <c r="EL130" s="21">
        <f t="shared" si="31"/>
        <v>-9.1552729827526491E-5</v>
      </c>
      <c r="EM130" s="25">
        <f>SUM(BZ130,CB130:CO130)</f>
        <v>3011.05</v>
      </c>
      <c r="EN130" s="21">
        <f>EM130-CU130</f>
        <v>0</v>
      </c>
      <c r="EO130" s="25">
        <f t="shared" si="32"/>
        <v>3011.05</v>
      </c>
      <c r="EP130" s="21">
        <f t="shared" si="33"/>
        <v>0</v>
      </c>
      <c r="EQ130" s="21" t="str">
        <f t="shared" ref="EQ130:EQ193" si="49">IF(AND(DG130="no",DE130=0),"okay",IF(AND(DG130="yes",DE130&gt;0),"okay","wrong"))</f>
        <v>okay</v>
      </c>
      <c r="ER130" s="3">
        <f t="shared" si="34"/>
        <v>83.3</v>
      </c>
      <c r="ES130" s="3">
        <f t="shared" ref="ES130:ES193" si="50">BP130</f>
        <v>5</v>
      </c>
      <c r="ET130" s="3">
        <f t="shared" si="35"/>
        <v>416.5</v>
      </c>
      <c r="EU130" s="3">
        <f t="shared" ref="EU130:EU193" si="51">CR130</f>
        <v>0</v>
      </c>
      <c r="EV130" s="3">
        <f t="shared" si="36"/>
        <v>416.5</v>
      </c>
      <c r="EW130" s="21">
        <f t="shared" si="37"/>
        <v>0</v>
      </c>
      <c r="EX130" s="19">
        <f t="shared" ref="EX130:EX193" si="52">CU130</f>
        <v>3011.05</v>
      </c>
      <c r="EY130" s="19">
        <f>ET130</f>
        <v>416.5</v>
      </c>
      <c r="EZ130" s="19">
        <f>EU130</f>
        <v>0</v>
      </c>
      <c r="FA130" s="19">
        <f t="shared" si="38"/>
        <v>416.5</v>
      </c>
      <c r="FB130" s="19">
        <f t="shared" si="39"/>
        <v>2594.5500000000002</v>
      </c>
      <c r="FC130" s="21">
        <f t="shared" si="40"/>
        <v>0</v>
      </c>
      <c r="FD130" s="19">
        <f t="shared" si="41"/>
        <v>3011.05</v>
      </c>
      <c r="FE130" s="19">
        <f t="shared" si="42"/>
        <v>416.5</v>
      </c>
      <c r="FF130" s="19">
        <f t="shared" si="43"/>
        <v>0</v>
      </c>
      <c r="FG130" s="19">
        <f t="shared" si="44"/>
        <v>416.5</v>
      </c>
      <c r="FH130" s="19">
        <f t="shared" ref="FH130:FH193" si="53">FD130-FG130</f>
        <v>2594.5500000000002</v>
      </c>
      <c r="FI130" s="21">
        <f t="shared" si="45"/>
        <v>0</v>
      </c>
    </row>
    <row r="131" spans="1:165" x14ac:dyDescent="0.25">
      <c r="A131">
        <v>249281</v>
      </c>
      <c r="B131">
        <v>1100143350</v>
      </c>
      <c r="C131" s="1">
        <v>45326</v>
      </c>
      <c r="D131" s="2">
        <v>45326.810023148151</v>
      </c>
      <c r="E131">
        <v>2024</v>
      </c>
      <c r="F131" t="s">
        <v>1749</v>
      </c>
      <c r="G131">
        <v>2</v>
      </c>
      <c r="H131">
        <v>4</v>
      </c>
      <c r="I131">
        <v>5</v>
      </c>
      <c r="J131">
        <v>1</v>
      </c>
      <c r="K131" t="s">
        <v>172</v>
      </c>
      <c r="L131">
        <v>19</v>
      </c>
      <c r="M131">
        <v>1</v>
      </c>
      <c r="N131">
        <v>1</v>
      </c>
      <c r="O131" s="1">
        <v>45327</v>
      </c>
      <c r="P131" s="2">
        <v>45327.434027777781</v>
      </c>
      <c r="Q131">
        <v>2024</v>
      </c>
      <c r="R131" t="s">
        <v>1749</v>
      </c>
      <c r="S131">
        <v>2</v>
      </c>
      <c r="T131">
        <v>5</v>
      </c>
      <c r="U131">
        <v>6</v>
      </c>
      <c r="V131">
        <v>2</v>
      </c>
      <c r="W131" t="s">
        <v>124</v>
      </c>
      <c r="X131">
        <v>10</v>
      </c>
      <c r="Y131" s="1">
        <v>45357</v>
      </c>
      <c r="Z131" s="2">
        <v>45357.416666666664</v>
      </c>
      <c r="AA131">
        <v>2024</v>
      </c>
      <c r="AB131" t="s">
        <v>1749</v>
      </c>
      <c r="AC131">
        <v>3</v>
      </c>
      <c r="AD131">
        <v>6</v>
      </c>
      <c r="AE131">
        <v>10</v>
      </c>
      <c r="AF131">
        <v>4</v>
      </c>
      <c r="AG131" t="s">
        <v>226</v>
      </c>
      <c r="AH131">
        <v>10</v>
      </c>
      <c r="AI131" t="s">
        <v>127</v>
      </c>
      <c r="AJ131" t="s">
        <v>203</v>
      </c>
      <c r="AK131" t="s">
        <v>129</v>
      </c>
      <c r="AL131" t="s">
        <v>173</v>
      </c>
      <c r="AM131">
        <v>1</v>
      </c>
      <c r="AN131" t="s">
        <v>131</v>
      </c>
      <c r="AO131" t="s">
        <v>132</v>
      </c>
      <c r="AP131" t="s">
        <v>133</v>
      </c>
      <c r="AQ131">
        <v>0</v>
      </c>
      <c r="AR131">
        <v>0</v>
      </c>
      <c r="AS131">
        <v>0</v>
      </c>
      <c r="AT131" t="s">
        <v>134</v>
      </c>
      <c r="AU131" t="s">
        <v>135</v>
      </c>
      <c r="AV131" t="s">
        <v>136</v>
      </c>
      <c r="AW131" t="s">
        <v>137</v>
      </c>
      <c r="AX131" t="s">
        <v>137</v>
      </c>
      <c r="AY131" t="s">
        <v>138</v>
      </c>
      <c r="AZ131" t="s">
        <v>133</v>
      </c>
      <c r="BA131" t="s">
        <v>146</v>
      </c>
      <c r="BC131">
        <v>1</v>
      </c>
      <c r="BD131">
        <v>0</v>
      </c>
      <c r="BE131">
        <v>1</v>
      </c>
      <c r="BF131">
        <v>0</v>
      </c>
      <c r="BG131">
        <v>566399</v>
      </c>
      <c r="BH131" t="s">
        <v>937</v>
      </c>
      <c r="BI131" t="s">
        <v>938</v>
      </c>
      <c r="BJ131" t="s">
        <v>939</v>
      </c>
      <c r="BK131" s="1">
        <v>34700</v>
      </c>
      <c r="BL131">
        <v>29</v>
      </c>
      <c r="BM131" t="s">
        <v>143</v>
      </c>
      <c r="BN131" t="s">
        <v>146</v>
      </c>
      <c r="BO131" s="3">
        <v>30</v>
      </c>
      <c r="BP131" s="3">
        <v>0</v>
      </c>
      <c r="BQ131">
        <v>0</v>
      </c>
      <c r="BR131" s="3">
        <v>64.959999999999994</v>
      </c>
      <c r="BS131" s="3">
        <v>0</v>
      </c>
      <c r="BT131" s="3">
        <v>5</v>
      </c>
      <c r="BU131" s="3">
        <v>0</v>
      </c>
      <c r="BV131" s="3">
        <v>0</v>
      </c>
      <c r="BW131" t="s">
        <v>144</v>
      </c>
      <c r="BX131">
        <v>63.3</v>
      </c>
      <c r="BY131" t="s">
        <v>145</v>
      </c>
      <c r="BZ131" s="3">
        <v>1948.8</v>
      </c>
      <c r="CA131" s="3">
        <v>1161.18997253417</v>
      </c>
      <c r="CB131">
        <v>0</v>
      </c>
      <c r="CC131">
        <v>39</v>
      </c>
      <c r="CD131">
        <v>39</v>
      </c>
      <c r="CE131">
        <v>150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 s="3">
        <v>787.61</v>
      </c>
      <c r="CR131" s="3">
        <v>0</v>
      </c>
      <c r="CS131">
        <v>101.89</v>
      </c>
      <c r="CT131">
        <v>891.45</v>
      </c>
      <c r="CU131" s="3">
        <v>2176.8000000000002</v>
      </c>
      <c r="CV131" s="5">
        <v>1389.19</v>
      </c>
      <c r="CW131" s="5">
        <v>2176.8000000000002</v>
      </c>
      <c r="CX131" s="5">
        <v>1389.19</v>
      </c>
      <c r="CY131" s="3">
        <v>2176.8000000000002</v>
      </c>
      <c r="CZ131" s="3">
        <v>1389.19</v>
      </c>
      <c r="DA131" s="3">
        <v>2176.8000000000002</v>
      </c>
      <c r="DB131" s="3">
        <v>1389.19</v>
      </c>
      <c r="DC131">
        <v>2176.8000000000002</v>
      </c>
      <c r="DD131">
        <v>891.45</v>
      </c>
      <c r="DE131" s="3">
        <v>0</v>
      </c>
      <c r="DF131" s="3">
        <v>0</v>
      </c>
      <c r="DG131" s="3" t="s">
        <v>146</v>
      </c>
      <c r="DH131" t="s">
        <v>410</v>
      </c>
      <c r="DJ131" s="2">
        <v>45201.554178240738</v>
      </c>
      <c r="DK131" t="s">
        <v>410</v>
      </c>
      <c r="DL131">
        <v>339</v>
      </c>
      <c r="DM131">
        <v>2</v>
      </c>
      <c r="DN131" t="s">
        <v>191</v>
      </c>
      <c r="DO131" t="s">
        <v>940</v>
      </c>
      <c r="DP131" t="s">
        <v>193</v>
      </c>
      <c r="DQ131" t="s">
        <v>133</v>
      </c>
      <c r="DR131" t="s">
        <v>133</v>
      </c>
      <c r="DS131" t="s">
        <v>143</v>
      </c>
      <c r="DT131" t="s">
        <v>150</v>
      </c>
      <c r="DU131">
        <v>1</v>
      </c>
      <c r="DV131">
        <v>2</v>
      </c>
      <c r="DW131" t="s">
        <v>941</v>
      </c>
      <c r="DX131" t="s">
        <v>152</v>
      </c>
      <c r="DY131">
        <v>24.875468999999999</v>
      </c>
      <c r="DZ131">
        <v>55.044862999999999</v>
      </c>
      <c r="EA131" t="s">
        <v>942</v>
      </c>
      <c r="EB131" t="s">
        <v>153</v>
      </c>
      <c r="EC131">
        <v>25.006759621572598</v>
      </c>
      <c r="ED131">
        <v>55.153643712401298</v>
      </c>
      <c r="EE131" t="s">
        <v>133</v>
      </c>
      <c r="EF131" t="s">
        <v>133</v>
      </c>
      <c r="EI131" s="25">
        <f t="shared" si="48"/>
        <v>1948.7999999999997</v>
      </c>
      <c r="EJ131" s="25">
        <f t="shared" si="47"/>
        <v>1</v>
      </c>
      <c r="EK131" s="27">
        <f t="shared" si="46"/>
        <v>1161.1899999999996</v>
      </c>
      <c r="EL131" s="21">
        <f t="shared" ref="EL131:EL194" si="54">EK131-CA131</f>
        <v>2.7465829589345958E-5</v>
      </c>
      <c r="EM131" s="25">
        <f>SUM(BZ131,CB131:CO131)</f>
        <v>2176.8000000000002</v>
      </c>
      <c r="EN131" s="21">
        <f>EM131-CU131</f>
        <v>0</v>
      </c>
      <c r="EO131" s="25">
        <f t="shared" ref="EO131:EO194" si="55">EM131-CQ131</f>
        <v>1389.19</v>
      </c>
      <c r="EP131" s="21">
        <f t="shared" ref="EP131:EP194" si="56">EO131-CV131</f>
        <v>0</v>
      </c>
      <c r="EQ131" s="21" t="str">
        <f t="shared" si="49"/>
        <v>okay</v>
      </c>
      <c r="ER131" s="3">
        <f t="shared" ref="ER131:ER194" si="57">SUM(BR131:BV131)</f>
        <v>69.959999999999994</v>
      </c>
      <c r="ES131" s="3">
        <f t="shared" si="50"/>
        <v>0</v>
      </c>
      <c r="ET131" s="3">
        <f t="shared" ref="ET131:ET194" si="58">IFERROR(ER131*ES131,0)</f>
        <v>0</v>
      </c>
      <c r="EU131" s="3">
        <f t="shared" si="51"/>
        <v>0</v>
      </c>
      <c r="EV131" s="3">
        <f t="shared" ref="EV131:EV194" si="59">ET131-EU131</f>
        <v>0</v>
      </c>
      <c r="EW131" s="21">
        <f t="shared" ref="EW131:EW194" si="60">ROUND(EV131-DE131,0)</f>
        <v>0</v>
      </c>
      <c r="EX131" s="19">
        <f t="shared" si="52"/>
        <v>2176.8000000000002</v>
      </c>
      <c r="EY131" s="19">
        <f>ET131</f>
        <v>0</v>
      </c>
      <c r="EZ131" s="19">
        <f>EU131</f>
        <v>0</v>
      </c>
      <c r="FA131" s="19">
        <f t="shared" ref="FA131:FA194" si="61">EY131-EZ131</f>
        <v>0</v>
      </c>
      <c r="FB131" s="19">
        <f t="shared" ref="FB131:FB194" si="62">EX131-FA131</f>
        <v>2176.8000000000002</v>
      </c>
      <c r="FC131" s="21">
        <f t="shared" ref="FC131:FC194" si="63">ROUND(FB131-CY131,0)</f>
        <v>0</v>
      </c>
      <c r="FD131" s="19">
        <f t="shared" ref="FD131:FD194" si="64">EX131</f>
        <v>2176.8000000000002</v>
      </c>
      <c r="FE131" s="19">
        <f t="shared" ref="FE131:FE194" si="65">EY131</f>
        <v>0</v>
      </c>
      <c r="FF131" s="19">
        <f t="shared" ref="FF131:FF194" si="66">CQ131</f>
        <v>787.61</v>
      </c>
      <c r="FG131" s="19">
        <f t="shared" ref="FG131:FG194" si="67">SUM(FE131:FF131)</f>
        <v>787.61</v>
      </c>
      <c r="FH131" s="19">
        <f t="shared" si="53"/>
        <v>1389.19</v>
      </c>
      <c r="FI131" s="21">
        <f t="shared" ref="FI131:FI194" si="68">ROUND(FH131-CZ131,0)</f>
        <v>0</v>
      </c>
    </row>
    <row r="132" spans="1:165" x14ac:dyDescent="0.25">
      <c r="A132">
        <v>249368</v>
      </c>
      <c r="B132" t="s">
        <v>943</v>
      </c>
      <c r="C132" s="1">
        <v>45327</v>
      </c>
      <c r="D132" s="2">
        <v>45327.416030092594</v>
      </c>
      <c r="E132">
        <v>2024</v>
      </c>
      <c r="F132" t="s">
        <v>1749</v>
      </c>
      <c r="G132">
        <v>2</v>
      </c>
      <c r="H132">
        <v>5</v>
      </c>
      <c r="I132">
        <v>6</v>
      </c>
      <c r="J132">
        <v>2</v>
      </c>
      <c r="K132" t="s">
        <v>124</v>
      </c>
      <c r="L132">
        <v>9</v>
      </c>
      <c r="M132">
        <v>1</v>
      </c>
      <c r="N132">
        <v>1</v>
      </c>
      <c r="O132" s="1">
        <v>45328</v>
      </c>
      <c r="P132" s="2">
        <v>45328.5625</v>
      </c>
      <c r="Q132">
        <v>2024</v>
      </c>
      <c r="R132" t="s">
        <v>1749</v>
      </c>
      <c r="S132">
        <v>2</v>
      </c>
      <c r="T132">
        <v>6</v>
      </c>
      <c r="U132">
        <v>6</v>
      </c>
      <c r="V132">
        <v>3</v>
      </c>
      <c r="W132" t="s">
        <v>171</v>
      </c>
      <c r="X132">
        <v>13</v>
      </c>
      <c r="Y132" s="1">
        <v>45335</v>
      </c>
      <c r="Z132" s="2">
        <v>45335.5625</v>
      </c>
      <c r="AA132">
        <v>2024</v>
      </c>
      <c r="AB132" t="s">
        <v>1749</v>
      </c>
      <c r="AC132">
        <v>2</v>
      </c>
      <c r="AD132">
        <v>13</v>
      </c>
      <c r="AE132">
        <v>7</v>
      </c>
      <c r="AF132">
        <v>3</v>
      </c>
      <c r="AG132" t="s">
        <v>171</v>
      </c>
      <c r="AH132">
        <v>13</v>
      </c>
      <c r="AI132" t="s">
        <v>127</v>
      </c>
      <c r="AJ132" t="s">
        <v>128</v>
      </c>
      <c r="AK132" t="s">
        <v>129</v>
      </c>
      <c r="AL132" t="s">
        <v>173</v>
      </c>
      <c r="AM132">
        <v>1</v>
      </c>
      <c r="AN132" t="s">
        <v>131</v>
      </c>
      <c r="AO132" t="s">
        <v>132</v>
      </c>
      <c r="AP132" t="s">
        <v>133</v>
      </c>
      <c r="AQ132">
        <v>0</v>
      </c>
      <c r="AR132">
        <v>0</v>
      </c>
      <c r="AS132">
        <v>0</v>
      </c>
      <c r="AT132" t="s">
        <v>134</v>
      </c>
      <c r="AU132" t="s">
        <v>205</v>
      </c>
      <c r="AV132" t="s">
        <v>136</v>
      </c>
      <c r="AW132" t="s">
        <v>272</v>
      </c>
      <c r="AX132" t="s">
        <v>272</v>
      </c>
      <c r="AY132" t="s">
        <v>159</v>
      </c>
      <c r="AZ132" t="s">
        <v>133</v>
      </c>
      <c r="BA132" t="s">
        <v>139</v>
      </c>
      <c r="BC132">
        <v>2</v>
      </c>
      <c r="BD132">
        <v>0</v>
      </c>
      <c r="BE132">
        <v>2</v>
      </c>
      <c r="BF132">
        <v>0</v>
      </c>
      <c r="BG132">
        <v>247904</v>
      </c>
      <c r="BH132" t="s">
        <v>662</v>
      </c>
      <c r="BI132" t="s">
        <v>663</v>
      </c>
      <c r="BJ132" t="s">
        <v>664</v>
      </c>
      <c r="BK132" s="1">
        <v>33787</v>
      </c>
      <c r="BL132">
        <v>32</v>
      </c>
      <c r="BM132" t="s">
        <v>143</v>
      </c>
      <c r="BN132" t="s">
        <v>139</v>
      </c>
      <c r="BO132" s="3">
        <v>7</v>
      </c>
      <c r="BP132" s="3">
        <v>0</v>
      </c>
      <c r="BQ132">
        <v>0</v>
      </c>
      <c r="BR132" s="3">
        <v>151.28</v>
      </c>
      <c r="BS132" s="3">
        <v>17</v>
      </c>
      <c r="BT132" s="3">
        <v>15</v>
      </c>
      <c r="BU132" s="3">
        <v>0</v>
      </c>
      <c r="BV132" s="3">
        <v>0</v>
      </c>
      <c r="BW132" t="s">
        <v>144</v>
      </c>
      <c r="BX132">
        <v>0</v>
      </c>
      <c r="BY132">
        <v>0</v>
      </c>
      <c r="BZ132" s="3">
        <v>1058.96</v>
      </c>
      <c r="CA132" s="3">
        <v>1058.9599914550699</v>
      </c>
      <c r="CB132">
        <v>0</v>
      </c>
      <c r="CC132">
        <v>39</v>
      </c>
      <c r="CD132">
        <v>39</v>
      </c>
      <c r="CE132">
        <v>105</v>
      </c>
      <c r="CF132">
        <v>119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119</v>
      </c>
      <c r="CQ132" s="3">
        <v>0</v>
      </c>
      <c r="CR132" s="3">
        <v>0</v>
      </c>
      <c r="CS132">
        <v>68.05</v>
      </c>
      <c r="CT132">
        <v>537.36</v>
      </c>
      <c r="CU132" s="3">
        <v>1360.96</v>
      </c>
      <c r="CV132" s="5">
        <v>1360.96</v>
      </c>
      <c r="CW132" s="5">
        <v>1360.96</v>
      </c>
      <c r="CX132" s="5">
        <v>1360.96</v>
      </c>
      <c r="CY132" s="3">
        <v>1360.96</v>
      </c>
      <c r="CZ132" s="3">
        <v>1360.96</v>
      </c>
      <c r="DA132" s="3">
        <v>1360.96</v>
      </c>
      <c r="DB132" s="3">
        <v>1360.96</v>
      </c>
      <c r="DC132">
        <v>1360.96</v>
      </c>
      <c r="DD132">
        <v>537.36</v>
      </c>
      <c r="DE132" s="3">
        <v>0</v>
      </c>
      <c r="DF132" s="3">
        <v>0</v>
      </c>
      <c r="DG132" s="3" t="s">
        <v>146</v>
      </c>
      <c r="DH132" t="s">
        <v>133</v>
      </c>
      <c r="DJ132" s="2">
        <v>1.5</v>
      </c>
      <c r="DK132" t="s">
        <v>133</v>
      </c>
      <c r="DL132">
        <v>321</v>
      </c>
      <c r="DM132">
        <v>3</v>
      </c>
      <c r="DN132" t="s">
        <v>147</v>
      </c>
      <c r="DO132" t="s">
        <v>245</v>
      </c>
      <c r="DP132" t="s">
        <v>944</v>
      </c>
      <c r="DQ132" t="s">
        <v>945</v>
      </c>
      <c r="DR132" t="s">
        <v>167</v>
      </c>
      <c r="DS132" t="s">
        <v>143</v>
      </c>
      <c r="DT132" t="s">
        <v>168</v>
      </c>
      <c r="DU132">
        <v>1</v>
      </c>
      <c r="DV132">
        <v>1</v>
      </c>
      <c r="DW132" t="s">
        <v>665</v>
      </c>
      <c r="DX132" t="s">
        <v>152</v>
      </c>
      <c r="DY132">
        <v>25.093738558911902</v>
      </c>
      <c r="DZ132">
        <v>55.246701399830798</v>
      </c>
      <c r="EA132" t="s">
        <v>665</v>
      </c>
      <c r="EB132" t="s">
        <v>153</v>
      </c>
      <c r="EC132">
        <v>25.093738558911902</v>
      </c>
      <c r="ED132">
        <v>55.246701399830798</v>
      </c>
      <c r="EE132">
        <v>8</v>
      </c>
      <c r="EF132" t="s">
        <v>133</v>
      </c>
      <c r="EI132" s="25">
        <f t="shared" si="48"/>
        <v>1058.96</v>
      </c>
      <c r="EJ132" s="25">
        <f t="shared" si="47"/>
        <v>1</v>
      </c>
      <c r="EK132" s="27">
        <f t="shared" si="46"/>
        <v>1058.96</v>
      </c>
      <c r="EL132" s="21">
        <f t="shared" si="54"/>
        <v>8.544930096832104E-6</v>
      </c>
      <c r="EM132" s="25">
        <f>SUM(BZ132,CB132:CO132)</f>
        <v>1360.96</v>
      </c>
      <c r="EN132" s="21">
        <f>EM132-CU132</f>
        <v>0</v>
      </c>
      <c r="EO132" s="25">
        <f t="shared" si="55"/>
        <v>1360.96</v>
      </c>
      <c r="EP132" s="21">
        <f t="shared" si="56"/>
        <v>0</v>
      </c>
      <c r="EQ132" s="21" t="str">
        <f t="shared" si="49"/>
        <v>okay</v>
      </c>
      <c r="ER132" s="3">
        <f t="shared" si="57"/>
        <v>183.28</v>
      </c>
      <c r="ES132" s="3">
        <f t="shared" si="50"/>
        <v>0</v>
      </c>
      <c r="ET132" s="3">
        <f t="shared" si="58"/>
        <v>0</v>
      </c>
      <c r="EU132" s="3">
        <f t="shared" si="51"/>
        <v>0</v>
      </c>
      <c r="EV132" s="3">
        <f t="shared" si="59"/>
        <v>0</v>
      </c>
      <c r="EW132" s="21">
        <f t="shared" si="60"/>
        <v>0</v>
      </c>
      <c r="EX132" s="19">
        <f t="shared" si="52"/>
        <v>1360.96</v>
      </c>
      <c r="EY132" s="19">
        <f>ET132</f>
        <v>0</v>
      </c>
      <c r="EZ132" s="19">
        <f>EU132</f>
        <v>0</v>
      </c>
      <c r="FA132" s="19">
        <f t="shared" si="61"/>
        <v>0</v>
      </c>
      <c r="FB132" s="19">
        <f t="shared" si="62"/>
        <v>1360.96</v>
      </c>
      <c r="FC132" s="21">
        <f t="shared" si="63"/>
        <v>0</v>
      </c>
      <c r="FD132" s="19">
        <f t="shared" si="64"/>
        <v>1360.96</v>
      </c>
      <c r="FE132" s="19">
        <f t="shared" si="65"/>
        <v>0</v>
      </c>
      <c r="FF132" s="19">
        <f t="shared" si="66"/>
        <v>0</v>
      </c>
      <c r="FG132" s="19">
        <f t="shared" si="67"/>
        <v>0</v>
      </c>
      <c r="FH132" s="19">
        <f t="shared" si="53"/>
        <v>1360.96</v>
      </c>
      <c r="FI132" s="21">
        <f t="shared" si="68"/>
        <v>0</v>
      </c>
    </row>
    <row r="133" spans="1:165" x14ac:dyDescent="0.25">
      <c r="A133">
        <v>249443</v>
      </c>
      <c r="B133" t="s">
        <v>946</v>
      </c>
      <c r="C133" s="1">
        <v>45327</v>
      </c>
      <c r="D133" s="2">
        <v>45327.633530092593</v>
      </c>
      <c r="E133">
        <v>2024</v>
      </c>
      <c r="F133" t="s">
        <v>1749</v>
      </c>
      <c r="G133">
        <v>2</v>
      </c>
      <c r="H133">
        <v>5</v>
      </c>
      <c r="I133">
        <v>6</v>
      </c>
      <c r="J133">
        <v>2</v>
      </c>
      <c r="K133" t="s">
        <v>124</v>
      </c>
      <c r="L133">
        <v>15</v>
      </c>
      <c r="M133">
        <v>1</v>
      </c>
      <c r="N133">
        <v>1</v>
      </c>
      <c r="O133" s="1">
        <v>45327</v>
      </c>
      <c r="P133" s="2">
        <v>45327.729166666664</v>
      </c>
      <c r="Q133">
        <v>2024</v>
      </c>
      <c r="R133" t="s">
        <v>1749</v>
      </c>
      <c r="S133">
        <v>2</v>
      </c>
      <c r="T133">
        <v>5</v>
      </c>
      <c r="U133">
        <v>6</v>
      </c>
      <c r="V133">
        <v>2</v>
      </c>
      <c r="W133" t="s">
        <v>124</v>
      </c>
      <c r="X133">
        <v>17</v>
      </c>
      <c r="Y133" s="1">
        <v>45328</v>
      </c>
      <c r="Z133" s="2">
        <v>45328.745833333334</v>
      </c>
      <c r="AA133">
        <v>2024</v>
      </c>
      <c r="AB133" t="s">
        <v>1749</v>
      </c>
      <c r="AC133">
        <v>2</v>
      </c>
      <c r="AD133">
        <v>6</v>
      </c>
      <c r="AE133">
        <v>6</v>
      </c>
      <c r="AF133">
        <v>3</v>
      </c>
      <c r="AG133" t="s">
        <v>171</v>
      </c>
      <c r="AH133">
        <v>17</v>
      </c>
      <c r="AI133" t="s">
        <v>155</v>
      </c>
      <c r="AJ133" t="s">
        <v>128</v>
      </c>
      <c r="AK133" t="s">
        <v>129</v>
      </c>
      <c r="AL133" t="s">
        <v>155</v>
      </c>
      <c r="AM133">
        <v>0</v>
      </c>
      <c r="AN133" t="s">
        <v>131</v>
      </c>
      <c r="AO133" t="s">
        <v>132</v>
      </c>
      <c r="AP133" t="s">
        <v>133</v>
      </c>
      <c r="AQ133">
        <v>0</v>
      </c>
      <c r="AR133">
        <v>0</v>
      </c>
      <c r="AS133">
        <v>0</v>
      </c>
      <c r="AT133" t="s">
        <v>134</v>
      </c>
      <c r="AU133" t="s">
        <v>156</v>
      </c>
      <c r="AV133" t="s">
        <v>157</v>
      </c>
      <c r="AW133" t="s">
        <v>133</v>
      </c>
      <c r="AX133" t="s">
        <v>158</v>
      </c>
      <c r="AY133" t="s">
        <v>159</v>
      </c>
      <c r="AZ133" t="s">
        <v>133</v>
      </c>
      <c r="BA133" t="s">
        <v>146</v>
      </c>
      <c r="BC133">
        <v>1</v>
      </c>
      <c r="BD133">
        <v>0</v>
      </c>
      <c r="BE133">
        <v>1</v>
      </c>
      <c r="BF133">
        <v>0</v>
      </c>
      <c r="BG133">
        <v>567143</v>
      </c>
      <c r="BH133" t="s">
        <v>947</v>
      </c>
      <c r="BI133" t="s">
        <v>948</v>
      </c>
      <c r="BJ133" t="s">
        <v>949</v>
      </c>
      <c r="BK133" s="1">
        <v>33787</v>
      </c>
      <c r="BL133">
        <v>32</v>
      </c>
      <c r="BM133" t="s">
        <v>143</v>
      </c>
      <c r="BN133" t="s">
        <v>146</v>
      </c>
      <c r="BO133" s="3">
        <v>1</v>
      </c>
      <c r="BP133" s="3">
        <v>0</v>
      </c>
      <c r="BQ133">
        <v>0</v>
      </c>
      <c r="BR133" s="3">
        <v>299</v>
      </c>
      <c r="BS133" s="3">
        <v>40</v>
      </c>
      <c r="BT133" s="3">
        <v>25</v>
      </c>
      <c r="BU133" s="3">
        <v>0</v>
      </c>
      <c r="BV133" s="3">
        <v>0</v>
      </c>
      <c r="BW133" t="s">
        <v>144</v>
      </c>
      <c r="BX133">
        <v>0</v>
      </c>
      <c r="BY133">
        <v>0</v>
      </c>
      <c r="BZ133" s="3">
        <v>299</v>
      </c>
      <c r="CA133" s="3">
        <v>199</v>
      </c>
      <c r="CB133">
        <v>0</v>
      </c>
      <c r="CC133">
        <v>68.25</v>
      </c>
      <c r="CD133">
        <v>0</v>
      </c>
      <c r="CE133">
        <v>25</v>
      </c>
      <c r="CF133">
        <v>40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40</v>
      </c>
      <c r="CQ133" s="3">
        <v>100</v>
      </c>
      <c r="CR133" s="3">
        <v>0</v>
      </c>
      <c r="CS133">
        <v>16.61</v>
      </c>
      <c r="CT133">
        <v>157.56</v>
      </c>
      <c r="CU133" s="3">
        <v>432.25</v>
      </c>
      <c r="CV133" s="5">
        <v>332.25</v>
      </c>
      <c r="CW133" s="5">
        <v>432.25</v>
      </c>
      <c r="CX133" s="5">
        <v>332.25</v>
      </c>
      <c r="CY133" s="3">
        <v>432.25</v>
      </c>
      <c r="CZ133" s="3">
        <v>332.25</v>
      </c>
      <c r="DA133" s="3">
        <v>432.25</v>
      </c>
      <c r="DB133" s="3">
        <v>332.25</v>
      </c>
      <c r="DC133">
        <v>432.25</v>
      </c>
      <c r="DD133">
        <v>157.56</v>
      </c>
      <c r="DE133" s="3">
        <v>0</v>
      </c>
      <c r="DF133" s="3">
        <v>0</v>
      </c>
      <c r="DG133" s="3" t="s">
        <v>146</v>
      </c>
      <c r="DH133" t="s">
        <v>410</v>
      </c>
      <c r="DJ133" s="2">
        <v>45201.554178240738</v>
      </c>
      <c r="DK133" t="s">
        <v>410</v>
      </c>
      <c r="DL133">
        <v>472</v>
      </c>
      <c r="DM133">
        <v>3</v>
      </c>
      <c r="DN133" t="s">
        <v>147</v>
      </c>
      <c r="DO133" t="s">
        <v>230</v>
      </c>
      <c r="DP133" t="s">
        <v>678</v>
      </c>
      <c r="DQ133" t="s">
        <v>166</v>
      </c>
      <c r="DR133" t="s">
        <v>167</v>
      </c>
      <c r="DS133" t="s">
        <v>143</v>
      </c>
      <c r="DT133" t="s">
        <v>168</v>
      </c>
      <c r="DU133">
        <v>1</v>
      </c>
      <c r="DV133">
        <v>1</v>
      </c>
      <c r="DW133" t="s">
        <v>950</v>
      </c>
      <c r="DX133" t="s">
        <v>152</v>
      </c>
      <c r="DY133">
        <v>25.101838499999999</v>
      </c>
      <c r="DZ133">
        <v>55.162754999999997</v>
      </c>
      <c r="EA133" t="s">
        <v>337</v>
      </c>
      <c r="EB133" t="s">
        <v>338</v>
      </c>
      <c r="EC133">
        <v>25.119828799158199</v>
      </c>
      <c r="ED133">
        <v>55.216707100000001</v>
      </c>
      <c r="EE133">
        <v>8</v>
      </c>
      <c r="EF133" t="s">
        <v>133</v>
      </c>
      <c r="EI133" s="25">
        <f t="shared" si="48"/>
        <v>299</v>
      </c>
      <c r="EJ133" s="25">
        <f t="shared" si="47"/>
        <v>1</v>
      </c>
      <c r="EK133" s="27">
        <f t="shared" si="46"/>
        <v>199</v>
      </c>
      <c r="EL133" s="21">
        <f t="shared" si="54"/>
        <v>0</v>
      </c>
      <c r="EM133" s="25">
        <f>SUM(BZ133,CB133:CO133)</f>
        <v>432.25</v>
      </c>
      <c r="EN133" s="21">
        <f>EM133-CU133</f>
        <v>0</v>
      </c>
      <c r="EO133" s="25">
        <f t="shared" si="55"/>
        <v>332.25</v>
      </c>
      <c r="EP133" s="21">
        <f t="shared" si="56"/>
        <v>0</v>
      </c>
      <c r="EQ133" s="21" t="str">
        <f t="shared" si="49"/>
        <v>okay</v>
      </c>
      <c r="ER133" s="3">
        <f t="shared" si="57"/>
        <v>364</v>
      </c>
      <c r="ES133" s="3">
        <f t="shared" si="50"/>
        <v>0</v>
      </c>
      <c r="ET133" s="3">
        <f t="shared" si="58"/>
        <v>0</v>
      </c>
      <c r="EU133" s="3">
        <f t="shared" si="51"/>
        <v>0</v>
      </c>
      <c r="EV133" s="3">
        <f t="shared" si="59"/>
        <v>0</v>
      </c>
      <c r="EW133" s="21">
        <f t="shared" si="60"/>
        <v>0</v>
      </c>
      <c r="EX133" s="19">
        <f t="shared" si="52"/>
        <v>432.25</v>
      </c>
      <c r="EY133" s="19">
        <f>ET133</f>
        <v>0</v>
      </c>
      <c r="EZ133" s="19">
        <f>EU133</f>
        <v>0</v>
      </c>
      <c r="FA133" s="19">
        <f t="shared" si="61"/>
        <v>0</v>
      </c>
      <c r="FB133" s="19">
        <f t="shared" si="62"/>
        <v>432.25</v>
      </c>
      <c r="FC133" s="21">
        <f t="shared" si="63"/>
        <v>0</v>
      </c>
      <c r="FD133" s="19">
        <f t="shared" si="64"/>
        <v>432.25</v>
      </c>
      <c r="FE133" s="19">
        <f t="shared" si="65"/>
        <v>0</v>
      </c>
      <c r="FF133" s="19">
        <f t="shared" si="66"/>
        <v>100</v>
      </c>
      <c r="FG133" s="19">
        <f t="shared" si="67"/>
        <v>100</v>
      </c>
      <c r="FH133" s="19">
        <f t="shared" si="53"/>
        <v>332.25</v>
      </c>
      <c r="FI133" s="21">
        <f t="shared" si="68"/>
        <v>0</v>
      </c>
    </row>
    <row r="134" spans="1:165" x14ac:dyDescent="0.25">
      <c r="A134">
        <v>249639</v>
      </c>
      <c r="B134" t="s">
        <v>951</v>
      </c>
      <c r="C134" s="1">
        <v>45328</v>
      </c>
      <c r="D134" s="2">
        <v>45328.466539351852</v>
      </c>
      <c r="E134">
        <v>2024</v>
      </c>
      <c r="F134" t="s">
        <v>1749</v>
      </c>
      <c r="G134">
        <v>2</v>
      </c>
      <c r="H134">
        <v>6</v>
      </c>
      <c r="I134">
        <v>6</v>
      </c>
      <c r="J134">
        <v>3</v>
      </c>
      <c r="K134" t="s">
        <v>171</v>
      </c>
      <c r="L134">
        <v>11</v>
      </c>
      <c r="M134">
        <v>1</v>
      </c>
      <c r="N134">
        <v>1</v>
      </c>
      <c r="O134" s="1">
        <v>45328</v>
      </c>
      <c r="P134" s="2">
        <v>45328.568055555559</v>
      </c>
      <c r="Q134">
        <v>2024</v>
      </c>
      <c r="R134" t="s">
        <v>1749</v>
      </c>
      <c r="S134">
        <v>2</v>
      </c>
      <c r="T134">
        <v>6</v>
      </c>
      <c r="U134">
        <v>6</v>
      </c>
      <c r="V134">
        <v>3</v>
      </c>
      <c r="W134" t="s">
        <v>171</v>
      </c>
      <c r="X134">
        <v>13</v>
      </c>
      <c r="Y134" s="1">
        <v>45390</v>
      </c>
      <c r="Z134" s="2">
        <v>45390.671527777777</v>
      </c>
      <c r="AA134">
        <v>2024</v>
      </c>
      <c r="AB134" t="s">
        <v>1749</v>
      </c>
      <c r="AC134">
        <v>4</v>
      </c>
      <c r="AD134">
        <v>8</v>
      </c>
      <c r="AE134">
        <v>15</v>
      </c>
      <c r="AF134">
        <v>2</v>
      </c>
      <c r="AG134" t="s">
        <v>124</v>
      </c>
      <c r="AH134">
        <v>16</v>
      </c>
      <c r="AI134" t="s">
        <v>155</v>
      </c>
      <c r="AJ134" t="s">
        <v>128</v>
      </c>
      <c r="AK134" t="s">
        <v>129</v>
      </c>
      <c r="AL134" t="s">
        <v>155</v>
      </c>
      <c r="AM134">
        <v>0</v>
      </c>
      <c r="AN134" t="s">
        <v>131</v>
      </c>
      <c r="AO134" t="s">
        <v>132</v>
      </c>
      <c r="AP134" t="s">
        <v>133</v>
      </c>
      <c r="AQ134">
        <v>0</v>
      </c>
      <c r="AR134">
        <v>0</v>
      </c>
      <c r="AS134">
        <v>0</v>
      </c>
      <c r="AT134" t="s">
        <v>134</v>
      </c>
      <c r="AU134" t="s">
        <v>135</v>
      </c>
      <c r="AV134" t="s">
        <v>157</v>
      </c>
      <c r="AW134" t="s">
        <v>133</v>
      </c>
      <c r="AX134" t="s">
        <v>158</v>
      </c>
      <c r="AY134" t="s">
        <v>159</v>
      </c>
      <c r="AZ134" t="s">
        <v>133</v>
      </c>
      <c r="BA134" t="s">
        <v>139</v>
      </c>
      <c r="BC134">
        <v>18</v>
      </c>
      <c r="BD134">
        <v>1</v>
      </c>
      <c r="BE134">
        <v>17</v>
      </c>
      <c r="BF134">
        <v>0</v>
      </c>
      <c r="BG134">
        <v>73980</v>
      </c>
      <c r="BH134" t="s">
        <v>952</v>
      </c>
      <c r="BI134" t="s">
        <v>953</v>
      </c>
      <c r="BJ134" t="s">
        <v>954</v>
      </c>
      <c r="BK134" s="1">
        <v>33787</v>
      </c>
      <c r="BL134">
        <v>32</v>
      </c>
      <c r="BM134" t="s">
        <v>143</v>
      </c>
      <c r="BN134" t="s">
        <v>139</v>
      </c>
      <c r="BO134" s="3">
        <v>62</v>
      </c>
      <c r="BP134" s="3">
        <v>61</v>
      </c>
      <c r="BQ134">
        <v>56.63</v>
      </c>
      <c r="BR134" s="3">
        <v>56.63</v>
      </c>
      <c r="BS134" s="3">
        <v>0</v>
      </c>
      <c r="BT134" s="3">
        <v>8.0645161290322495E-2</v>
      </c>
      <c r="BU134" s="3">
        <v>0</v>
      </c>
      <c r="BV134" s="3">
        <v>0</v>
      </c>
      <c r="BW134" t="s">
        <v>144</v>
      </c>
      <c r="BX134">
        <v>63.3</v>
      </c>
      <c r="BY134" t="s">
        <v>145</v>
      </c>
      <c r="BZ134" s="3">
        <v>3511.06</v>
      </c>
      <c r="CA134" s="3">
        <v>28.630001068115199</v>
      </c>
      <c r="CB134">
        <v>56.63</v>
      </c>
      <c r="CC134">
        <v>44.85</v>
      </c>
      <c r="CD134">
        <v>39</v>
      </c>
      <c r="CE134">
        <v>5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 s="3">
        <v>28</v>
      </c>
      <c r="CR134" s="3">
        <v>0</v>
      </c>
      <c r="CS134">
        <v>181.42449999999999</v>
      </c>
      <c r="CT134">
        <v>209.42449999999999</v>
      </c>
      <c r="CU134" s="3">
        <v>3656.54</v>
      </c>
      <c r="CV134" s="5">
        <v>3628.54</v>
      </c>
      <c r="CW134" s="5">
        <v>3656.54</v>
      </c>
      <c r="CX134" s="5">
        <v>3628.54</v>
      </c>
      <c r="CY134" s="3">
        <v>197.19058000626001</v>
      </c>
      <c r="CZ134" s="3">
        <v>169.19058000626001</v>
      </c>
      <c r="DA134" s="3">
        <v>197.19058000626001</v>
      </c>
      <c r="DB134" s="3">
        <v>169.19058000626001</v>
      </c>
      <c r="DC134">
        <v>3656.54</v>
      </c>
      <c r="DD134">
        <v>209.42449999999999</v>
      </c>
      <c r="DE134" s="3">
        <v>3459.34941999373</v>
      </c>
      <c r="DF134" s="3">
        <v>3459.34941999373</v>
      </c>
      <c r="DG134" s="3" t="s">
        <v>139</v>
      </c>
      <c r="DH134" t="s">
        <v>955</v>
      </c>
      <c r="DJ134" s="2">
        <v>45329.368148148147</v>
      </c>
      <c r="DK134" t="s">
        <v>955</v>
      </c>
      <c r="DL134">
        <v>115</v>
      </c>
      <c r="DM134">
        <v>1</v>
      </c>
      <c r="DN134" t="s">
        <v>308</v>
      </c>
      <c r="DO134" t="s">
        <v>309</v>
      </c>
      <c r="DP134" t="s">
        <v>310</v>
      </c>
      <c r="DQ134" t="s">
        <v>311</v>
      </c>
      <c r="DR134" t="s">
        <v>167</v>
      </c>
      <c r="DS134" t="s">
        <v>143</v>
      </c>
      <c r="DT134" t="s">
        <v>168</v>
      </c>
      <c r="DU134">
        <v>1</v>
      </c>
      <c r="DV134">
        <v>1</v>
      </c>
      <c r="DW134" t="s">
        <v>956</v>
      </c>
      <c r="DX134" t="s">
        <v>152</v>
      </c>
      <c r="DY134">
        <v>25.0304422882379</v>
      </c>
      <c r="DZ134">
        <v>55.238985767149401</v>
      </c>
      <c r="EA134" t="s">
        <v>1734</v>
      </c>
      <c r="EB134" t="s">
        <v>153</v>
      </c>
      <c r="EC134">
        <v>25.0877469077763</v>
      </c>
      <c r="ED134">
        <v>55.312745645642202</v>
      </c>
      <c r="EE134" t="s">
        <v>133</v>
      </c>
      <c r="EF134" t="s">
        <v>133</v>
      </c>
      <c r="EI134" s="25">
        <f t="shared" si="48"/>
        <v>56.63</v>
      </c>
      <c r="EJ134" s="25">
        <f t="shared" si="47"/>
        <v>1</v>
      </c>
      <c r="EK134" s="27">
        <f t="shared" ref="EK134:EK197" si="69">(EI134-(CQ134))*EJ134</f>
        <v>28.630000000000003</v>
      </c>
      <c r="EL134" s="21">
        <f t="shared" si="54"/>
        <v>-1.0681151962899094E-6</v>
      </c>
      <c r="EM134" s="25">
        <f>SUM(BZ134,CB134:CO134)</f>
        <v>3656.54</v>
      </c>
      <c r="EN134" s="21">
        <f>EM134-CU134</f>
        <v>0</v>
      </c>
      <c r="EO134" s="25">
        <f t="shared" si="55"/>
        <v>3628.54</v>
      </c>
      <c r="EP134" s="21">
        <f t="shared" si="56"/>
        <v>0</v>
      </c>
      <c r="EQ134" s="21" t="str">
        <f t="shared" si="49"/>
        <v>okay</v>
      </c>
      <c r="ER134" s="3">
        <f t="shared" si="57"/>
        <v>56.710645161290323</v>
      </c>
      <c r="ES134" s="3">
        <f t="shared" si="50"/>
        <v>61</v>
      </c>
      <c r="ET134" s="3">
        <f t="shared" si="58"/>
        <v>3459.3493548387096</v>
      </c>
      <c r="EU134" s="3">
        <f t="shared" si="51"/>
        <v>0</v>
      </c>
      <c r="EV134" s="3">
        <f t="shared" si="59"/>
        <v>3459.3493548387096</v>
      </c>
      <c r="EW134" s="21">
        <f t="shared" si="60"/>
        <v>0</v>
      </c>
      <c r="EX134" s="19">
        <f t="shared" si="52"/>
        <v>3656.54</v>
      </c>
      <c r="EY134" s="19">
        <f>ET134</f>
        <v>3459.3493548387096</v>
      </c>
      <c r="EZ134" s="19">
        <f>EU134</f>
        <v>0</v>
      </c>
      <c r="FA134" s="19">
        <f t="shared" si="61"/>
        <v>3459.3493548387096</v>
      </c>
      <c r="FB134" s="19">
        <f t="shared" si="62"/>
        <v>197.19064516129038</v>
      </c>
      <c r="FC134" s="21">
        <f t="shared" si="63"/>
        <v>0</v>
      </c>
      <c r="FD134" s="19">
        <f t="shared" si="64"/>
        <v>3656.54</v>
      </c>
      <c r="FE134" s="19">
        <f t="shared" si="65"/>
        <v>3459.3493548387096</v>
      </c>
      <c r="FF134" s="19">
        <f t="shared" si="66"/>
        <v>28</v>
      </c>
      <c r="FG134" s="19">
        <f t="shared" si="67"/>
        <v>3487.3493548387096</v>
      </c>
      <c r="FH134" s="19">
        <f t="shared" si="53"/>
        <v>169.19064516129038</v>
      </c>
      <c r="FI134" s="21">
        <f t="shared" si="68"/>
        <v>0</v>
      </c>
    </row>
    <row r="135" spans="1:165" x14ac:dyDescent="0.25">
      <c r="A135">
        <v>249836</v>
      </c>
      <c r="B135" t="s">
        <v>133</v>
      </c>
      <c r="C135" s="1">
        <v>45329</v>
      </c>
      <c r="D135" s="2">
        <v>45329.103750000002</v>
      </c>
      <c r="E135">
        <v>2024</v>
      </c>
      <c r="F135" t="s">
        <v>1749</v>
      </c>
      <c r="G135">
        <v>2</v>
      </c>
      <c r="H135">
        <v>7</v>
      </c>
      <c r="I135">
        <v>6</v>
      </c>
      <c r="J135">
        <v>4</v>
      </c>
      <c r="K135" t="s">
        <v>226</v>
      </c>
      <c r="L135">
        <v>2</v>
      </c>
      <c r="M135">
        <v>1</v>
      </c>
      <c r="N135">
        <v>0</v>
      </c>
      <c r="O135" s="1">
        <v>45329</v>
      </c>
      <c r="P135" s="2">
        <v>45329.75</v>
      </c>
      <c r="Q135">
        <v>2024</v>
      </c>
      <c r="R135" t="s">
        <v>1749</v>
      </c>
      <c r="S135">
        <v>2</v>
      </c>
      <c r="T135">
        <v>7</v>
      </c>
      <c r="U135">
        <v>6</v>
      </c>
      <c r="V135">
        <v>4</v>
      </c>
      <c r="W135" t="s">
        <v>226</v>
      </c>
      <c r="X135">
        <v>18</v>
      </c>
      <c r="Y135" s="1">
        <v>45330</v>
      </c>
      <c r="Z135" s="2">
        <v>45330.75</v>
      </c>
      <c r="AA135">
        <v>2024</v>
      </c>
      <c r="AB135" t="s">
        <v>1749</v>
      </c>
      <c r="AC135">
        <v>2</v>
      </c>
      <c r="AD135">
        <v>8</v>
      </c>
      <c r="AE135">
        <v>6</v>
      </c>
      <c r="AF135">
        <v>5</v>
      </c>
      <c r="AG135" t="s">
        <v>125</v>
      </c>
      <c r="AH135">
        <v>18</v>
      </c>
      <c r="AI135" t="s">
        <v>155</v>
      </c>
      <c r="AJ135" t="s">
        <v>128</v>
      </c>
      <c r="AK135" t="s">
        <v>129</v>
      </c>
      <c r="AL135" t="s">
        <v>155</v>
      </c>
      <c r="AM135">
        <v>0</v>
      </c>
      <c r="AN135" t="s">
        <v>131</v>
      </c>
      <c r="AO135" t="s">
        <v>132</v>
      </c>
      <c r="AP135" t="s">
        <v>133</v>
      </c>
      <c r="AQ135">
        <v>0</v>
      </c>
      <c r="AR135">
        <v>0</v>
      </c>
      <c r="AS135">
        <v>0</v>
      </c>
      <c r="AT135" t="s">
        <v>233</v>
      </c>
      <c r="AU135" t="s">
        <v>156</v>
      </c>
      <c r="AV135" t="s">
        <v>837</v>
      </c>
      <c r="AW135" t="s">
        <v>133</v>
      </c>
      <c r="AX135" t="s">
        <v>133</v>
      </c>
      <c r="AY135" t="s">
        <v>159</v>
      </c>
      <c r="AZ135" t="s">
        <v>133</v>
      </c>
      <c r="BA135" t="s">
        <v>139</v>
      </c>
      <c r="BC135">
        <v>3</v>
      </c>
      <c r="BD135">
        <v>3</v>
      </c>
      <c r="BE135">
        <v>0</v>
      </c>
      <c r="BF135">
        <v>0</v>
      </c>
      <c r="BG135">
        <v>563271</v>
      </c>
      <c r="BH135" t="s">
        <v>957</v>
      </c>
      <c r="BI135" t="s">
        <v>958</v>
      </c>
      <c r="BJ135" t="s">
        <v>959</v>
      </c>
      <c r="BK135" s="1">
        <v>33787</v>
      </c>
      <c r="BL135">
        <v>32</v>
      </c>
      <c r="BM135" t="s">
        <v>143</v>
      </c>
      <c r="BN135" t="s">
        <v>146</v>
      </c>
      <c r="BO135" s="3">
        <v>1</v>
      </c>
      <c r="BP135" s="3">
        <v>0</v>
      </c>
      <c r="BQ135">
        <v>0</v>
      </c>
      <c r="BR135" s="3">
        <v>119</v>
      </c>
      <c r="BS135" s="3">
        <v>22</v>
      </c>
      <c r="BT135" s="3">
        <v>25</v>
      </c>
      <c r="BU135" s="3">
        <v>0</v>
      </c>
      <c r="BV135" s="3">
        <v>0</v>
      </c>
      <c r="BW135" t="s">
        <v>144</v>
      </c>
      <c r="BX135">
        <v>0</v>
      </c>
      <c r="BY135">
        <v>0</v>
      </c>
      <c r="BZ135" s="3">
        <v>119</v>
      </c>
      <c r="CA135" s="3">
        <v>119</v>
      </c>
      <c r="CB135">
        <v>0</v>
      </c>
      <c r="CC135">
        <v>0</v>
      </c>
      <c r="CD135">
        <v>39</v>
      </c>
      <c r="CE135">
        <v>25</v>
      </c>
      <c r="CF135">
        <v>22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22</v>
      </c>
      <c r="CQ135" s="3">
        <v>0</v>
      </c>
      <c r="CR135" s="3">
        <v>0</v>
      </c>
      <c r="CS135">
        <v>10.25</v>
      </c>
      <c r="CT135">
        <v>10.25</v>
      </c>
      <c r="CU135" s="3">
        <v>205</v>
      </c>
      <c r="CV135" s="5">
        <v>205</v>
      </c>
      <c r="CW135" s="5">
        <v>205</v>
      </c>
      <c r="CX135" s="5">
        <v>205</v>
      </c>
      <c r="CY135" s="3">
        <v>205</v>
      </c>
      <c r="CZ135" s="3">
        <v>205</v>
      </c>
      <c r="DA135" s="3">
        <v>205</v>
      </c>
      <c r="DB135" s="3">
        <v>205</v>
      </c>
      <c r="DC135">
        <v>205</v>
      </c>
      <c r="DD135">
        <v>10.25</v>
      </c>
      <c r="DE135" s="3">
        <v>0</v>
      </c>
      <c r="DF135" s="3">
        <v>0</v>
      </c>
      <c r="DG135" s="3" t="s">
        <v>146</v>
      </c>
      <c r="DH135" t="s">
        <v>133</v>
      </c>
      <c r="DJ135" s="2">
        <v>1.5</v>
      </c>
      <c r="DK135" t="s">
        <v>133</v>
      </c>
      <c r="DL135">
        <v>492</v>
      </c>
      <c r="DM135" t="s">
        <v>133</v>
      </c>
      <c r="DN135" t="s">
        <v>191</v>
      </c>
      <c r="DO135" t="s">
        <v>192</v>
      </c>
      <c r="DP135" t="s">
        <v>133</v>
      </c>
      <c r="DQ135" t="s">
        <v>133</v>
      </c>
      <c r="DR135" t="s">
        <v>133</v>
      </c>
      <c r="DS135" t="s">
        <v>143</v>
      </c>
      <c r="DT135" t="s">
        <v>168</v>
      </c>
      <c r="DU135">
        <v>1</v>
      </c>
      <c r="DV135">
        <v>1</v>
      </c>
      <c r="DW135" t="s">
        <v>960</v>
      </c>
      <c r="DX135" t="s">
        <v>338</v>
      </c>
      <c r="DY135">
        <v>24.981749000000001</v>
      </c>
      <c r="DZ135">
        <v>55.167144999999998</v>
      </c>
      <c r="EA135" t="s">
        <v>961</v>
      </c>
      <c r="EB135" t="s">
        <v>153</v>
      </c>
      <c r="EC135">
        <v>24.981749000000001</v>
      </c>
      <c r="ED135">
        <v>55.167144999999998</v>
      </c>
      <c r="EE135" t="s">
        <v>133</v>
      </c>
      <c r="EF135" t="s">
        <v>133</v>
      </c>
      <c r="EI135" s="25">
        <f t="shared" si="48"/>
        <v>119</v>
      </c>
      <c r="EJ135" s="25">
        <f t="shared" si="47"/>
        <v>1</v>
      </c>
      <c r="EK135" s="27">
        <f t="shared" si="69"/>
        <v>119</v>
      </c>
      <c r="EL135" s="21">
        <f t="shared" si="54"/>
        <v>0</v>
      </c>
      <c r="EM135" s="25">
        <f>SUM(BZ135,CB135:CO135)</f>
        <v>205</v>
      </c>
      <c r="EN135" s="21">
        <f>EM135-CU135</f>
        <v>0</v>
      </c>
      <c r="EO135" s="25">
        <f t="shared" si="55"/>
        <v>205</v>
      </c>
      <c r="EP135" s="21">
        <f t="shared" si="56"/>
        <v>0</v>
      </c>
      <c r="EQ135" s="21" t="str">
        <f t="shared" si="49"/>
        <v>okay</v>
      </c>
      <c r="ER135" s="3">
        <f t="shared" si="57"/>
        <v>166</v>
      </c>
      <c r="ES135" s="3">
        <f t="shared" si="50"/>
        <v>0</v>
      </c>
      <c r="ET135" s="3">
        <f t="shared" si="58"/>
        <v>0</v>
      </c>
      <c r="EU135" s="3">
        <f t="shared" si="51"/>
        <v>0</v>
      </c>
      <c r="EV135" s="3">
        <f t="shared" si="59"/>
        <v>0</v>
      </c>
      <c r="EW135" s="21">
        <f t="shared" si="60"/>
        <v>0</v>
      </c>
      <c r="EX135" s="19">
        <f t="shared" si="52"/>
        <v>205</v>
      </c>
      <c r="EY135" s="19">
        <f>ET135</f>
        <v>0</v>
      </c>
      <c r="EZ135" s="19">
        <f>EU135</f>
        <v>0</v>
      </c>
      <c r="FA135" s="19">
        <f t="shared" si="61"/>
        <v>0</v>
      </c>
      <c r="FB135" s="19">
        <f t="shared" si="62"/>
        <v>205</v>
      </c>
      <c r="FC135" s="21">
        <f t="shared" si="63"/>
        <v>0</v>
      </c>
      <c r="FD135" s="19">
        <f t="shared" si="64"/>
        <v>205</v>
      </c>
      <c r="FE135" s="19">
        <f t="shared" si="65"/>
        <v>0</v>
      </c>
      <c r="FF135" s="19">
        <f t="shared" si="66"/>
        <v>0</v>
      </c>
      <c r="FG135" s="19">
        <f t="shared" si="67"/>
        <v>0</v>
      </c>
      <c r="FH135" s="19">
        <f t="shared" si="53"/>
        <v>205</v>
      </c>
      <c r="FI135" s="21">
        <f t="shared" si="68"/>
        <v>0</v>
      </c>
    </row>
    <row r="136" spans="1:165" x14ac:dyDescent="0.25">
      <c r="A136">
        <v>249893</v>
      </c>
      <c r="B136">
        <v>1100143565</v>
      </c>
      <c r="C136" s="1">
        <v>45329</v>
      </c>
      <c r="D136" s="2">
        <v>45329.486319444448</v>
      </c>
      <c r="E136">
        <v>2024</v>
      </c>
      <c r="F136" t="s">
        <v>1749</v>
      </c>
      <c r="G136">
        <v>2</v>
      </c>
      <c r="H136">
        <v>7</v>
      </c>
      <c r="I136">
        <v>6</v>
      </c>
      <c r="J136">
        <v>4</v>
      </c>
      <c r="K136" t="s">
        <v>226</v>
      </c>
      <c r="L136">
        <v>11</v>
      </c>
      <c r="M136">
        <v>1</v>
      </c>
      <c r="N136">
        <v>0</v>
      </c>
      <c r="O136" s="1">
        <v>45329</v>
      </c>
      <c r="P136" s="2">
        <v>45329.75</v>
      </c>
      <c r="Q136">
        <v>2024</v>
      </c>
      <c r="R136" t="s">
        <v>1749</v>
      </c>
      <c r="S136">
        <v>2</v>
      </c>
      <c r="T136">
        <v>7</v>
      </c>
      <c r="U136">
        <v>6</v>
      </c>
      <c r="V136">
        <v>4</v>
      </c>
      <c r="W136" t="s">
        <v>226</v>
      </c>
      <c r="X136">
        <v>18</v>
      </c>
      <c r="Y136" s="1">
        <v>45330</v>
      </c>
      <c r="Z136" s="2">
        <v>45330.75</v>
      </c>
      <c r="AA136">
        <v>2024</v>
      </c>
      <c r="AB136" t="s">
        <v>1749</v>
      </c>
      <c r="AC136">
        <v>2</v>
      </c>
      <c r="AD136">
        <v>8</v>
      </c>
      <c r="AE136">
        <v>6</v>
      </c>
      <c r="AF136">
        <v>5</v>
      </c>
      <c r="AG136" t="s">
        <v>125</v>
      </c>
      <c r="AH136">
        <v>18</v>
      </c>
      <c r="AI136" t="s">
        <v>155</v>
      </c>
      <c r="AJ136" t="s">
        <v>128</v>
      </c>
      <c r="AK136" t="s">
        <v>129</v>
      </c>
      <c r="AL136" t="s">
        <v>155</v>
      </c>
      <c r="AM136">
        <v>0</v>
      </c>
      <c r="AN136" t="s">
        <v>131</v>
      </c>
      <c r="AO136" t="s">
        <v>132</v>
      </c>
      <c r="AP136" t="s">
        <v>133</v>
      </c>
      <c r="AQ136">
        <v>0</v>
      </c>
      <c r="AR136">
        <v>0</v>
      </c>
      <c r="AS136">
        <v>0</v>
      </c>
      <c r="AT136" t="s">
        <v>233</v>
      </c>
      <c r="AU136" t="s">
        <v>156</v>
      </c>
      <c r="AV136" t="s">
        <v>136</v>
      </c>
      <c r="AW136" t="s">
        <v>137</v>
      </c>
      <c r="AX136" t="s">
        <v>137</v>
      </c>
      <c r="AY136" t="s">
        <v>159</v>
      </c>
      <c r="AZ136" t="s">
        <v>133</v>
      </c>
      <c r="BA136" t="s">
        <v>139</v>
      </c>
      <c r="BC136">
        <v>3</v>
      </c>
      <c r="BD136">
        <v>3</v>
      </c>
      <c r="BE136">
        <v>0</v>
      </c>
      <c r="BF136">
        <v>0</v>
      </c>
      <c r="BG136">
        <v>563271</v>
      </c>
      <c r="BH136" t="s">
        <v>957</v>
      </c>
      <c r="BI136" t="s">
        <v>958</v>
      </c>
      <c r="BJ136" t="s">
        <v>959</v>
      </c>
      <c r="BK136" s="1">
        <v>33787</v>
      </c>
      <c r="BL136">
        <v>32</v>
      </c>
      <c r="BM136" t="s">
        <v>143</v>
      </c>
      <c r="BN136" t="s">
        <v>146</v>
      </c>
      <c r="BO136" s="3">
        <v>1</v>
      </c>
      <c r="BP136" s="3">
        <v>0</v>
      </c>
      <c r="BQ136">
        <v>0</v>
      </c>
      <c r="BR136" s="3">
        <v>119</v>
      </c>
      <c r="BS136" s="3">
        <v>22</v>
      </c>
      <c r="BT136" s="3">
        <v>25</v>
      </c>
      <c r="BU136" s="3">
        <v>0</v>
      </c>
      <c r="BV136" s="3">
        <v>0</v>
      </c>
      <c r="BW136" t="s">
        <v>144</v>
      </c>
      <c r="BX136">
        <v>0</v>
      </c>
      <c r="BY136">
        <v>0</v>
      </c>
      <c r="BZ136" s="3">
        <v>119</v>
      </c>
      <c r="CA136" s="3">
        <v>19</v>
      </c>
      <c r="CB136">
        <v>0</v>
      </c>
      <c r="CC136">
        <v>0</v>
      </c>
      <c r="CD136">
        <v>0</v>
      </c>
      <c r="CE136">
        <v>25</v>
      </c>
      <c r="CF136">
        <v>22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22</v>
      </c>
      <c r="CQ136" s="3">
        <v>100</v>
      </c>
      <c r="CR136" s="3">
        <v>0</v>
      </c>
      <c r="CS136">
        <v>3.3</v>
      </c>
      <c r="CT136">
        <v>103.3</v>
      </c>
      <c r="CU136" s="3">
        <v>166</v>
      </c>
      <c r="CV136" s="5">
        <v>66</v>
      </c>
      <c r="CW136" s="5">
        <v>166</v>
      </c>
      <c r="CX136" s="5">
        <v>66</v>
      </c>
      <c r="CY136" s="3">
        <v>166</v>
      </c>
      <c r="CZ136" s="3">
        <v>66</v>
      </c>
      <c r="DA136" s="3">
        <v>166</v>
      </c>
      <c r="DB136" s="3">
        <v>66</v>
      </c>
      <c r="DC136">
        <v>166</v>
      </c>
      <c r="DD136">
        <v>103.3</v>
      </c>
      <c r="DE136" s="3">
        <v>0</v>
      </c>
      <c r="DF136" s="3">
        <v>0</v>
      </c>
      <c r="DG136" s="3" t="s">
        <v>146</v>
      </c>
      <c r="DH136" t="s">
        <v>335</v>
      </c>
      <c r="DJ136" s="2">
        <v>45183.349745370368</v>
      </c>
      <c r="DK136" t="s">
        <v>335</v>
      </c>
      <c r="DL136">
        <v>270</v>
      </c>
      <c r="DM136">
        <v>2</v>
      </c>
      <c r="DN136" t="s">
        <v>191</v>
      </c>
      <c r="DO136" t="s">
        <v>962</v>
      </c>
      <c r="DP136" t="s">
        <v>645</v>
      </c>
      <c r="DQ136" t="s">
        <v>133</v>
      </c>
      <c r="DR136" t="s">
        <v>133</v>
      </c>
      <c r="DS136" t="s">
        <v>143</v>
      </c>
      <c r="DT136" t="s">
        <v>168</v>
      </c>
      <c r="DU136">
        <v>1</v>
      </c>
      <c r="DV136">
        <v>1</v>
      </c>
      <c r="DW136" t="s">
        <v>960</v>
      </c>
      <c r="DX136" t="s">
        <v>338</v>
      </c>
      <c r="DY136">
        <v>24.981749000000001</v>
      </c>
      <c r="DZ136">
        <v>55.167144999999998</v>
      </c>
      <c r="EA136" t="s">
        <v>960</v>
      </c>
      <c r="EB136" t="s">
        <v>338</v>
      </c>
      <c r="EC136">
        <v>25.124598270826102</v>
      </c>
      <c r="ED136">
        <v>55.380661734326999</v>
      </c>
      <c r="EE136" t="s">
        <v>133</v>
      </c>
      <c r="EF136" t="s">
        <v>133</v>
      </c>
      <c r="EI136" s="25">
        <f t="shared" si="48"/>
        <v>119</v>
      </c>
      <c r="EJ136" s="25">
        <f t="shared" si="47"/>
        <v>1</v>
      </c>
      <c r="EK136" s="27">
        <f t="shared" si="69"/>
        <v>19</v>
      </c>
      <c r="EL136" s="21">
        <f t="shared" si="54"/>
        <v>0</v>
      </c>
      <c r="EM136" s="25">
        <f>SUM(BZ136,CB136:CO136)</f>
        <v>166</v>
      </c>
      <c r="EN136" s="21">
        <f>EM136-CU136</f>
        <v>0</v>
      </c>
      <c r="EO136" s="25">
        <f t="shared" si="55"/>
        <v>66</v>
      </c>
      <c r="EP136" s="21">
        <f t="shared" si="56"/>
        <v>0</v>
      </c>
      <c r="EQ136" s="21" t="str">
        <f t="shared" si="49"/>
        <v>okay</v>
      </c>
      <c r="ER136" s="3">
        <f t="shared" si="57"/>
        <v>166</v>
      </c>
      <c r="ES136" s="3">
        <f t="shared" si="50"/>
        <v>0</v>
      </c>
      <c r="ET136" s="3">
        <f t="shared" si="58"/>
        <v>0</v>
      </c>
      <c r="EU136" s="3">
        <f t="shared" si="51"/>
        <v>0</v>
      </c>
      <c r="EV136" s="3">
        <f t="shared" si="59"/>
        <v>0</v>
      </c>
      <c r="EW136" s="21">
        <f t="shared" si="60"/>
        <v>0</v>
      </c>
      <c r="EX136" s="19">
        <f t="shared" si="52"/>
        <v>166</v>
      </c>
      <c r="EY136" s="19">
        <f>ET136</f>
        <v>0</v>
      </c>
      <c r="EZ136" s="19">
        <f>EU136</f>
        <v>0</v>
      </c>
      <c r="FA136" s="19">
        <f t="shared" si="61"/>
        <v>0</v>
      </c>
      <c r="FB136" s="19">
        <f t="shared" si="62"/>
        <v>166</v>
      </c>
      <c r="FC136" s="21">
        <f t="shared" si="63"/>
        <v>0</v>
      </c>
      <c r="FD136" s="19">
        <f t="shared" si="64"/>
        <v>166</v>
      </c>
      <c r="FE136" s="19">
        <f t="shared" si="65"/>
        <v>0</v>
      </c>
      <c r="FF136" s="19">
        <f t="shared" si="66"/>
        <v>100</v>
      </c>
      <c r="FG136" s="19">
        <f t="shared" si="67"/>
        <v>100</v>
      </c>
      <c r="FH136" s="19">
        <f t="shared" si="53"/>
        <v>66</v>
      </c>
      <c r="FI136" s="21">
        <f t="shared" si="68"/>
        <v>0</v>
      </c>
    </row>
    <row r="137" spans="1:165" x14ac:dyDescent="0.25">
      <c r="A137">
        <v>250046</v>
      </c>
      <c r="B137" t="s">
        <v>963</v>
      </c>
      <c r="C137" s="1">
        <v>45329</v>
      </c>
      <c r="D137" s="2">
        <v>45329.858761574076</v>
      </c>
      <c r="E137">
        <v>2024</v>
      </c>
      <c r="F137" t="s">
        <v>1749</v>
      </c>
      <c r="G137">
        <v>2</v>
      </c>
      <c r="H137">
        <v>7</v>
      </c>
      <c r="I137">
        <v>6</v>
      </c>
      <c r="J137">
        <v>4</v>
      </c>
      <c r="K137" t="s">
        <v>226</v>
      </c>
      <c r="L137">
        <v>20</v>
      </c>
      <c r="M137">
        <v>1</v>
      </c>
      <c r="N137">
        <v>1</v>
      </c>
      <c r="O137" s="1">
        <v>45330</v>
      </c>
      <c r="P137" s="2">
        <v>45330.291666666664</v>
      </c>
      <c r="Q137">
        <v>2024</v>
      </c>
      <c r="R137" t="s">
        <v>1749</v>
      </c>
      <c r="S137">
        <v>2</v>
      </c>
      <c r="T137">
        <v>8</v>
      </c>
      <c r="U137">
        <v>6</v>
      </c>
      <c r="V137">
        <v>5</v>
      </c>
      <c r="W137" t="s">
        <v>125</v>
      </c>
      <c r="X137">
        <v>7</v>
      </c>
      <c r="Y137" s="1">
        <v>45390</v>
      </c>
      <c r="Z137" s="2">
        <v>45390.291666666664</v>
      </c>
      <c r="AA137">
        <v>2024</v>
      </c>
      <c r="AB137" t="s">
        <v>1749</v>
      </c>
      <c r="AC137">
        <v>4</v>
      </c>
      <c r="AD137">
        <v>8</v>
      </c>
      <c r="AE137">
        <v>15</v>
      </c>
      <c r="AF137">
        <v>2</v>
      </c>
      <c r="AG137" t="s">
        <v>124</v>
      </c>
      <c r="AH137">
        <v>7</v>
      </c>
      <c r="AI137" t="s">
        <v>127</v>
      </c>
      <c r="AJ137" t="s">
        <v>128</v>
      </c>
      <c r="AK137" t="s">
        <v>129</v>
      </c>
      <c r="AL137" t="s">
        <v>173</v>
      </c>
      <c r="AM137">
        <v>1</v>
      </c>
      <c r="AN137" t="s">
        <v>131</v>
      </c>
      <c r="AO137" t="s">
        <v>132</v>
      </c>
      <c r="AP137" t="s">
        <v>133</v>
      </c>
      <c r="AQ137">
        <v>0</v>
      </c>
      <c r="AR137">
        <v>0</v>
      </c>
      <c r="AS137">
        <v>0</v>
      </c>
      <c r="AT137" t="s">
        <v>134</v>
      </c>
      <c r="AU137" t="s">
        <v>135</v>
      </c>
      <c r="AV137" t="s">
        <v>157</v>
      </c>
      <c r="AW137" t="s">
        <v>133</v>
      </c>
      <c r="AX137" t="s">
        <v>158</v>
      </c>
      <c r="AY137" t="s">
        <v>159</v>
      </c>
      <c r="AZ137" t="s">
        <v>133</v>
      </c>
      <c r="BA137" t="s">
        <v>139</v>
      </c>
      <c r="BC137">
        <v>13</v>
      </c>
      <c r="BD137">
        <v>0</v>
      </c>
      <c r="BE137">
        <v>13</v>
      </c>
      <c r="BF137">
        <v>0</v>
      </c>
      <c r="BG137">
        <v>93380</v>
      </c>
      <c r="BH137" t="s">
        <v>401</v>
      </c>
      <c r="BI137" t="s">
        <v>402</v>
      </c>
      <c r="BJ137" t="s">
        <v>403</v>
      </c>
      <c r="BK137" s="1">
        <v>33787</v>
      </c>
      <c r="BL137">
        <v>32</v>
      </c>
      <c r="BM137" t="s">
        <v>143</v>
      </c>
      <c r="BN137" t="s">
        <v>139</v>
      </c>
      <c r="BO137" s="3">
        <v>60</v>
      </c>
      <c r="BP137" s="3">
        <v>30</v>
      </c>
      <c r="BQ137">
        <v>0</v>
      </c>
      <c r="BR137" s="3">
        <v>56.63</v>
      </c>
      <c r="BS137" s="3">
        <v>0</v>
      </c>
      <c r="BT137" s="3">
        <v>5</v>
      </c>
      <c r="BU137" s="3">
        <v>0</v>
      </c>
      <c r="BV137" s="3">
        <v>0</v>
      </c>
      <c r="BW137" t="s">
        <v>144</v>
      </c>
      <c r="BX137">
        <v>54.96</v>
      </c>
      <c r="BY137" t="s">
        <v>145</v>
      </c>
      <c r="BZ137" s="3">
        <v>3397.8</v>
      </c>
      <c r="CA137" s="3">
        <v>1698.90003204345</v>
      </c>
      <c r="CB137">
        <v>0</v>
      </c>
      <c r="CC137">
        <v>39</v>
      </c>
      <c r="CD137">
        <v>39</v>
      </c>
      <c r="CE137">
        <v>300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 s="3">
        <v>0</v>
      </c>
      <c r="CR137" s="3">
        <v>0</v>
      </c>
      <c r="CS137">
        <v>188.79499999999999</v>
      </c>
      <c r="CT137">
        <v>318.22500000000002</v>
      </c>
      <c r="CU137" s="3">
        <v>3775.8</v>
      </c>
      <c r="CV137" s="5">
        <v>3775.8</v>
      </c>
      <c r="CW137" s="5">
        <v>3775.8</v>
      </c>
      <c r="CX137" s="5">
        <v>3775.8</v>
      </c>
      <c r="CY137" s="3">
        <v>1926.89996795654</v>
      </c>
      <c r="CZ137" s="3">
        <v>1926.89996795654</v>
      </c>
      <c r="DA137" s="3">
        <v>1926.89996795654</v>
      </c>
      <c r="DB137" s="3">
        <v>1926.89996795654</v>
      </c>
      <c r="DC137">
        <v>3775.8</v>
      </c>
      <c r="DD137">
        <v>318.22500000000002</v>
      </c>
      <c r="DE137" s="3">
        <v>1848.90003204345</v>
      </c>
      <c r="DF137" s="3">
        <v>1848.90003204345</v>
      </c>
      <c r="DG137" s="3" t="s">
        <v>139</v>
      </c>
      <c r="DH137" t="s">
        <v>133</v>
      </c>
      <c r="DJ137" s="2">
        <v>1.5</v>
      </c>
      <c r="DK137" t="s">
        <v>133</v>
      </c>
      <c r="DL137">
        <v>294</v>
      </c>
      <c r="DM137">
        <v>2</v>
      </c>
      <c r="DN137" t="s">
        <v>191</v>
      </c>
      <c r="DO137" t="s">
        <v>756</v>
      </c>
      <c r="DP137" t="s">
        <v>357</v>
      </c>
      <c r="DQ137" t="s">
        <v>358</v>
      </c>
      <c r="DR137" t="s">
        <v>167</v>
      </c>
      <c r="DS137" t="s">
        <v>143</v>
      </c>
      <c r="DT137" t="s">
        <v>168</v>
      </c>
      <c r="DU137">
        <v>1</v>
      </c>
      <c r="DV137">
        <v>1</v>
      </c>
      <c r="DW137" t="s">
        <v>405</v>
      </c>
      <c r="DX137" t="s">
        <v>152</v>
      </c>
      <c r="DY137">
        <v>25.0615115404341</v>
      </c>
      <c r="DZ137">
        <v>55.209878984606199</v>
      </c>
      <c r="EA137" t="s">
        <v>405</v>
      </c>
      <c r="EB137" t="s">
        <v>153</v>
      </c>
      <c r="EC137">
        <v>25.0615115404341</v>
      </c>
      <c r="ED137">
        <v>55.209878984606199</v>
      </c>
      <c r="EE137" t="s">
        <v>133</v>
      </c>
      <c r="EF137" t="s">
        <v>133</v>
      </c>
      <c r="EI137" s="25">
        <f t="shared" si="48"/>
        <v>1698.9</v>
      </c>
      <c r="EJ137" s="25">
        <f t="shared" si="47"/>
        <v>1</v>
      </c>
      <c r="EK137" s="27">
        <f t="shared" si="69"/>
        <v>1698.9</v>
      </c>
      <c r="EL137" s="21">
        <f t="shared" si="54"/>
        <v>-3.2043449891716591E-5</v>
      </c>
      <c r="EM137" s="25">
        <f>SUM(BZ137,CB137:CO137)</f>
        <v>3775.8</v>
      </c>
      <c r="EN137" s="21">
        <f>EM137-CU137</f>
        <v>0</v>
      </c>
      <c r="EO137" s="25">
        <f t="shared" si="55"/>
        <v>3775.8</v>
      </c>
      <c r="EP137" s="21">
        <f t="shared" si="56"/>
        <v>0</v>
      </c>
      <c r="EQ137" s="21" t="str">
        <f t="shared" si="49"/>
        <v>okay</v>
      </c>
      <c r="ER137" s="3">
        <f t="shared" si="57"/>
        <v>61.63</v>
      </c>
      <c r="ES137" s="3">
        <f t="shared" si="50"/>
        <v>30</v>
      </c>
      <c r="ET137" s="3">
        <f t="shared" si="58"/>
        <v>1848.9</v>
      </c>
      <c r="EU137" s="3">
        <f t="shared" si="51"/>
        <v>0</v>
      </c>
      <c r="EV137" s="3">
        <f t="shared" si="59"/>
        <v>1848.9</v>
      </c>
      <c r="EW137" s="21">
        <f t="shared" si="60"/>
        <v>0</v>
      </c>
      <c r="EX137" s="19">
        <f t="shared" si="52"/>
        <v>3775.8</v>
      </c>
      <c r="EY137" s="19">
        <f>ET137</f>
        <v>1848.9</v>
      </c>
      <c r="EZ137" s="19">
        <f>EU137</f>
        <v>0</v>
      </c>
      <c r="FA137" s="19">
        <f t="shared" si="61"/>
        <v>1848.9</v>
      </c>
      <c r="FB137" s="19">
        <f t="shared" si="62"/>
        <v>1926.9</v>
      </c>
      <c r="FC137" s="21">
        <f t="shared" si="63"/>
        <v>0</v>
      </c>
      <c r="FD137" s="19">
        <f t="shared" si="64"/>
        <v>3775.8</v>
      </c>
      <c r="FE137" s="19">
        <f t="shared" si="65"/>
        <v>1848.9</v>
      </c>
      <c r="FF137" s="19">
        <f t="shared" si="66"/>
        <v>0</v>
      </c>
      <c r="FG137" s="19">
        <f t="shared" si="67"/>
        <v>1848.9</v>
      </c>
      <c r="FH137" s="19">
        <f t="shared" si="53"/>
        <v>1926.9</v>
      </c>
      <c r="FI137" s="21">
        <f t="shared" si="68"/>
        <v>0</v>
      </c>
    </row>
    <row r="138" spans="1:165" x14ac:dyDescent="0.25">
      <c r="A138">
        <v>250063</v>
      </c>
      <c r="B138" t="s">
        <v>964</v>
      </c>
      <c r="C138" s="1">
        <v>45329</v>
      </c>
      <c r="D138" s="2">
        <v>45329.898182870369</v>
      </c>
      <c r="E138">
        <v>2024</v>
      </c>
      <c r="F138" t="s">
        <v>1749</v>
      </c>
      <c r="G138">
        <v>2</v>
      </c>
      <c r="H138">
        <v>7</v>
      </c>
      <c r="I138">
        <v>6</v>
      </c>
      <c r="J138">
        <v>4</v>
      </c>
      <c r="K138" t="s">
        <v>226</v>
      </c>
      <c r="L138">
        <v>21</v>
      </c>
      <c r="M138">
        <v>1</v>
      </c>
      <c r="N138">
        <v>1</v>
      </c>
      <c r="O138" s="1">
        <v>45331</v>
      </c>
      <c r="P138" s="2">
        <v>45331.263888888891</v>
      </c>
      <c r="Q138">
        <v>2024</v>
      </c>
      <c r="R138" t="s">
        <v>1749</v>
      </c>
      <c r="S138">
        <v>2</v>
      </c>
      <c r="T138">
        <v>9</v>
      </c>
      <c r="U138">
        <v>6</v>
      </c>
      <c r="V138">
        <v>6</v>
      </c>
      <c r="W138" t="s">
        <v>241</v>
      </c>
      <c r="X138">
        <v>6</v>
      </c>
      <c r="Y138" s="1">
        <v>45421</v>
      </c>
      <c r="Z138" s="2">
        <v>45421.263888888891</v>
      </c>
      <c r="AA138">
        <v>2024</v>
      </c>
      <c r="AB138" t="s">
        <v>1749</v>
      </c>
      <c r="AC138">
        <v>5</v>
      </c>
      <c r="AD138">
        <v>9</v>
      </c>
      <c r="AE138">
        <v>19</v>
      </c>
      <c r="AF138">
        <v>5</v>
      </c>
      <c r="AG138" t="s">
        <v>125</v>
      </c>
      <c r="AH138">
        <v>6</v>
      </c>
      <c r="AI138" t="s">
        <v>127</v>
      </c>
      <c r="AJ138" t="s">
        <v>128</v>
      </c>
      <c r="AK138" t="s">
        <v>129</v>
      </c>
      <c r="AL138" t="s">
        <v>130</v>
      </c>
      <c r="AM138">
        <v>2</v>
      </c>
      <c r="AN138" t="s">
        <v>131</v>
      </c>
      <c r="AO138" t="s">
        <v>132</v>
      </c>
      <c r="AP138" t="s">
        <v>133</v>
      </c>
      <c r="AQ138">
        <v>0</v>
      </c>
      <c r="AR138">
        <v>0</v>
      </c>
      <c r="AS138">
        <v>0</v>
      </c>
      <c r="AT138" t="s">
        <v>216</v>
      </c>
      <c r="AU138" t="s">
        <v>271</v>
      </c>
      <c r="AV138" t="s">
        <v>157</v>
      </c>
      <c r="AW138" t="s">
        <v>133</v>
      </c>
      <c r="AX138" t="s">
        <v>158</v>
      </c>
      <c r="AY138" t="s">
        <v>159</v>
      </c>
      <c r="AZ138" t="s">
        <v>133</v>
      </c>
      <c r="BA138" t="s">
        <v>139</v>
      </c>
      <c r="BC138">
        <v>4</v>
      </c>
      <c r="BD138">
        <v>0</v>
      </c>
      <c r="BE138">
        <v>3</v>
      </c>
      <c r="BF138">
        <v>1</v>
      </c>
      <c r="BG138">
        <v>522457</v>
      </c>
      <c r="BH138" t="s">
        <v>965</v>
      </c>
      <c r="BI138" t="s">
        <v>966</v>
      </c>
      <c r="BJ138" t="s">
        <v>967</v>
      </c>
      <c r="BK138" s="1">
        <v>33787</v>
      </c>
      <c r="BL138">
        <v>32</v>
      </c>
      <c r="BM138" t="s">
        <v>143</v>
      </c>
      <c r="BN138" t="s">
        <v>139</v>
      </c>
      <c r="BO138" s="3">
        <v>90</v>
      </c>
      <c r="BP138" s="3">
        <v>60</v>
      </c>
      <c r="BQ138">
        <v>0</v>
      </c>
      <c r="BR138" s="3">
        <v>49.96</v>
      </c>
      <c r="BS138" s="3">
        <v>4.97</v>
      </c>
      <c r="BT138" s="3">
        <v>5</v>
      </c>
      <c r="BU138" s="3">
        <v>0</v>
      </c>
      <c r="BV138" s="3">
        <v>0</v>
      </c>
      <c r="BW138" t="s">
        <v>144</v>
      </c>
      <c r="BX138">
        <v>49.96</v>
      </c>
      <c r="BY138" t="s">
        <v>145</v>
      </c>
      <c r="BZ138" s="3">
        <v>4496.3999999999996</v>
      </c>
      <c r="CA138" s="3">
        <v>1498.7999725341699</v>
      </c>
      <c r="CB138">
        <v>0</v>
      </c>
      <c r="CC138">
        <v>39</v>
      </c>
      <c r="CD138">
        <v>39</v>
      </c>
      <c r="CE138">
        <v>450</v>
      </c>
      <c r="CF138">
        <v>447.29999999999899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447.29999999999899</v>
      </c>
      <c r="CQ138" s="3">
        <v>0</v>
      </c>
      <c r="CR138" s="3">
        <v>0</v>
      </c>
      <c r="CS138">
        <v>273.58499999999998</v>
      </c>
      <c r="CT138">
        <v>273.58499999999998</v>
      </c>
      <c r="CU138" s="3">
        <v>5471.7</v>
      </c>
      <c r="CV138" s="5">
        <v>5471.7</v>
      </c>
      <c r="CW138" s="5">
        <v>5471.7</v>
      </c>
      <c r="CX138" s="5">
        <v>5471.7</v>
      </c>
      <c r="CY138" s="3">
        <v>1875.9000549316399</v>
      </c>
      <c r="CZ138" s="3">
        <v>1875.9000549316399</v>
      </c>
      <c r="DA138" s="3">
        <v>1875.9000549316399</v>
      </c>
      <c r="DB138" s="3">
        <v>1875.9000549316399</v>
      </c>
      <c r="DC138">
        <v>5471.7</v>
      </c>
      <c r="DD138">
        <v>273.58499999999998</v>
      </c>
      <c r="DE138" s="3">
        <v>3595.7999450683501</v>
      </c>
      <c r="DF138" s="3">
        <v>3595.7999450683501</v>
      </c>
      <c r="DG138" s="3" t="s">
        <v>139</v>
      </c>
      <c r="DH138" t="s">
        <v>133</v>
      </c>
      <c r="DJ138" s="2">
        <v>1.5</v>
      </c>
      <c r="DK138" t="s">
        <v>133</v>
      </c>
      <c r="DL138">
        <v>95</v>
      </c>
      <c r="DM138">
        <v>2</v>
      </c>
      <c r="DN138" t="s">
        <v>191</v>
      </c>
      <c r="DO138" t="s">
        <v>220</v>
      </c>
      <c r="DP138" t="s">
        <v>221</v>
      </c>
      <c r="DQ138" t="s">
        <v>222</v>
      </c>
      <c r="DR138" t="s">
        <v>167</v>
      </c>
      <c r="DS138" t="s">
        <v>143</v>
      </c>
      <c r="DT138" t="s">
        <v>168</v>
      </c>
      <c r="DU138">
        <v>1</v>
      </c>
      <c r="DV138">
        <v>1</v>
      </c>
      <c r="DW138" t="s">
        <v>968</v>
      </c>
      <c r="DX138" t="s">
        <v>152</v>
      </c>
      <c r="DY138">
        <v>25.061147122964801</v>
      </c>
      <c r="DZ138">
        <v>55.2331704629119</v>
      </c>
      <c r="EA138" t="s">
        <v>968</v>
      </c>
      <c r="EB138" t="s">
        <v>153</v>
      </c>
      <c r="EC138">
        <v>25.061147122964801</v>
      </c>
      <c r="ED138">
        <v>55.2331704629119</v>
      </c>
      <c r="EE138" t="s">
        <v>133</v>
      </c>
      <c r="EF138" t="s">
        <v>133</v>
      </c>
      <c r="EI138" s="25">
        <f t="shared" si="48"/>
        <v>1498.8</v>
      </c>
      <c r="EJ138" s="25">
        <f t="shared" si="47"/>
        <v>1</v>
      </c>
      <c r="EK138" s="27">
        <f t="shared" si="69"/>
        <v>1498.8</v>
      </c>
      <c r="EL138" s="21">
        <f t="shared" si="54"/>
        <v>2.7465830044093309E-5</v>
      </c>
      <c r="EM138" s="25">
        <f>SUM(BZ138,CB138:CO138)</f>
        <v>5471.6999999999989</v>
      </c>
      <c r="EN138" s="21">
        <f>EM138-CU138</f>
        <v>0</v>
      </c>
      <c r="EO138" s="25">
        <f t="shared" si="55"/>
        <v>5471.6999999999989</v>
      </c>
      <c r="EP138" s="21">
        <f t="shared" si="56"/>
        <v>0</v>
      </c>
      <c r="EQ138" s="21" t="str">
        <f t="shared" si="49"/>
        <v>okay</v>
      </c>
      <c r="ER138" s="3">
        <f t="shared" si="57"/>
        <v>59.93</v>
      </c>
      <c r="ES138" s="3">
        <f t="shared" si="50"/>
        <v>60</v>
      </c>
      <c r="ET138" s="3">
        <f t="shared" si="58"/>
        <v>3595.8</v>
      </c>
      <c r="EU138" s="3">
        <f t="shared" si="51"/>
        <v>0</v>
      </c>
      <c r="EV138" s="3">
        <f t="shared" si="59"/>
        <v>3595.8</v>
      </c>
      <c r="EW138" s="21">
        <f t="shared" si="60"/>
        <v>0</v>
      </c>
      <c r="EX138" s="19">
        <f t="shared" si="52"/>
        <v>5471.7</v>
      </c>
      <c r="EY138" s="19">
        <f>ET138</f>
        <v>3595.8</v>
      </c>
      <c r="EZ138" s="19">
        <f>EU138</f>
        <v>0</v>
      </c>
      <c r="FA138" s="19">
        <f t="shared" si="61"/>
        <v>3595.8</v>
      </c>
      <c r="FB138" s="19">
        <f t="shared" si="62"/>
        <v>1875.8999999999996</v>
      </c>
      <c r="FC138" s="21">
        <f t="shared" si="63"/>
        <v>0</v>
      </c>
      <c r="FD138" s="19">
        <f t="shared" si="64"/>
        <v>5471.7</v>
      </c>
      <c r="FE138" s="19">
        <f t="shared" si="65"/>
        <v>3595.8</v>
      </c>
      <c r="FF138" s="19">
        <f t="shared" si="66"/>
        <v>0</v>
      </c>
      <c r="FG138" s="19">
        <f t="shared" si="67"/>
        <v>3595.8</v>
      </c>
      <c r="FH138" s="19">
        <f t="shared" si="53"/>
        <v>1875.8999999999996</v>
      </c>
      <c r="FI138" s="21">
        <f t="shared" si="68"/>
        <v>0</v>
      </c>
    </row>
    <row r="139" spans="1:165" x14ac:dyDescent="0.25">
      <c r="A139">
        <v>250125</v>
      </c>
      <c r="B139" t="s">
        <v>969</v>
      </c>
      <c r="C139" s="1">
        <v>45330</v>
      </c>
      <c r="D139" s="2">
        <v>45330.398159722223</v>
      </c>
      <c r="E139">
        <v>2024</v>
      </c>
      <c r="F139" t="s">
        <v>1749</v>
      </c>
      <c r="G139">
        <v>2</v>
      </c>
      <c r="H139">
        <v>8</v>
      </c>
      <c r="I139">
        <v>6</v>
      </c>
      <c r="J139">
        <v>5</v>
      </c>
      <c r="K139" t="s">
        <v>125</v>
      </c>
      <c r="L139">
        <v>9</v>
      </c>
      <c r="M139">
        <v>1</v>
      </c>
      <c r="N139">
        <v>1</v>
      </c>
      <c r="O139" s="1">
        <v>45330</v>
      </c>
      <c r="P139" s="2">
        <v>45330.458333333336</v>
      </c>
      <c r="Q139">
        <v>2024</v>
      </c>
      <c r="R139" t="s">
        <v>1749</v>
      </c>
      <c r="S139">
        <v>2</v>
      </c>
      <c r="T139">
        <v>8</v>
      </c>
      <c r="U139">
        <v>6</v>
      </c>
      <c r="V139">
        <v>5</v>
      </c>
      <c r="W139" t="s">
        <v>125</v>
      </c>
      <c r="X139">
        <v>11</v>
      </c>
      <c r="Y139" s="1">
        <v>45360</v>
      </c>
      <c r="Z139" s="2">
        <v>45360.467361111114</v>
      </c>
      <c r="AA139">
        <v>2024</v>
      </c>
      <c r="AB139" t="s">
        <v>1749</v>
      </c>
      <c r="AC139">
        <v>3</v>
      </c>
      <c r="AD139">
        <v>9</v>
      </c>
      <c r="AE139">
        <v>10</v>
      </c>
      <c r="AF139">
        <v>7</v>
      </c>
      <c r="AG139" t="s">
        <v>126</v>
      </c>
      <c r="AH139">
        <v>11</v>
      </c>
      <c r="AI139" t="s">
        <v>155</v>
      </c>
      <c r="AJ139" t="s">
        <v>128</v>
      </c>
      <c r="AK139" t="s">
        <v>129</v>
      </c>
      <c r="AL139" t="s">
        <v>155</v>
      </c>
      <c r="AM139">
        <v>0</v>
      </c>
      <c r="AN139" t="s">
        <v>131</v>
      </c>
      <c r="AO139" t="s">
        <v>132</v>
      </c>
      <c r="AP139" t="s">
        <v>133</v>
      </c>
      <c r="AQ139">
        <v>0</v>
      </c>
      <c r="AR139">
        <v>0</v>
      </c>
      <c r="AS139">
        <v>0</v>
      </c>
      <c r="AT139" t="s">
        <v>134</v>
      </c>
      <c r="AU139" t="s">
        <v>135</v>
      </c>
      <c r="AV139" t="s">
        <v>157</v>
      </c>
      <c r="AW139" t="s">
        <v>133</v>
      </c>
      <c r="AX139" t="s">
        <v>158</v>
      </c>
      <c r="AY139" t="s">
        <v>159</v>
      </c>
      <c r="AZ139" t="s">
        <v>133</v>
      </c>
      <c r="BA139" t="s">
        <v>146</v>
      </c>
      <c r="BC139">
        <v>1</v>
      </c>
      <c r="BD139">
        <v>0</v>
      </c>
      <c r="BE139">
        <v>1</v>
      </c>
      <c r="BF139">
        <v>0</v>
      </c>
      <c r="BG139">
        <v>568875</v>
      </c>
      <c r="BH139" t="s">
        <v>970</v>
      </c>
      <c r="BI139" t="s">
        <v>971</v>
      </c>
      <c r="BJ139" t="s">
        <v>972</v>
      </c>
      <c r="BK139" s="1">
        <v>33787</v>
      </c>
      <c r="BL139">
        <v>32</v>
      </c>
      <c r="BM139" t="s">
        <v>143</v>
      </c>
      <c r="BN139" t="s">
        <v>139</v>
      </c>
      <c r="BO139" s="3">
        <v>30</v>
      </c>
      <c r="BP139" s="3">
        <v>0</v>
      </c>
      <c r="BQ139">
        <v>0</v>
      </c>
      <c r="BR139" s="3">
        <v>53.3</v>
      </c>
      <c r="BS139" s="3">
        <v>0</v>
      </c>
      <c r="BT139" s="3">
        <v>0.83333333333333304</v>
      </c>
      <c r="BU139" s="3">
        <v>0</v>
      </c>
      <c r="BV139" s="3">
        <v>0</v>
      </c>
      <c r="BW139" t="s">
        <v>144</v>
      </c>
      <c r="BX139">
        <v>53.3</v>
      </c>
      <c r="BY139" t="s">
        <v>145</v>
      </c>
      <c r="BZ139" s="3">
        <v>1599</v>
      </c>
      <c r="CA139" s="3">
        <v>1459.04997711181</v>
      </c>
      <c r="CB139">
        <v>0</v>
      </c>
      <c r="CC139">
        <v>0</v>
      </c>
      <c r="CD139">
        <v>39</v>
      </c>
      <c r="CE139">
        <v>25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 s="3">
        <v>139.94999999999999</v>
      </c>
      <c r="CR139" s="3">
        <v>0</v>
      </c>
      <c r="CS139">
        <v>78.2</v>
      </c>
      <c r="CT139">
        <v>218.14999999999901</v>
      </c>
      <c r="CU139" s="3">
        <v>1663</v>
      </c>
      <c r="CV139" s="5">
        <v>1523.05</v>
      </c>
      <c r="CW139" s="5">
        <v>1663</v>
      </c>
      <c r="CX139" s="5">
        <v>1523.05</v>
      </c>
      <c r="CY139" s="3">
        <v>1663</v>
      </c>
      <c r="CZ139" s="3">
        <v>1523.05</v>
      </c>
      <c r="DA139" s="3">
        <v>1663</v>
      </c>
      <c r="DB139" s="3">
        <v>1523.05</v>
      </c>
      <c r="DC139">
        <v>1663</v>
      </c>
      <c r="DD139">
        <v>218.14999999999901</v>
      </c>
      <c r="DE139" s="3">
        <v>0</v>
      </c>
      <c r="DF139" s="3">
        <v>0</v>
      </c>
      <c r="DG139" s="3" t="s">
        <v>146</v>
      </c>
      <c r="DH139" t="s">
        <v>973</v>
      </c>
      <c r="DJ139" s="2">
        <v>45154.298356481479</v>
      </c>
      <c r="DK139" t="s">
        <v>973</v>
      </c>
      <c r="DL139">
        <v>286</v>
      </c>
      <c r="DM139">
        <v>2</v>
      </c>
      <c r="DN139" t="s">
        <v>191</v>
      </c>
      <c r="DO139" t="s">
        <v>294</v>
      </c>
      <c r="DP139" t="s">
        <v>221</v>
      </c>
      <c r="DQ139" t="s">
        <v>222</v>
      </c>
      <c r="DR139" t="s">
        <v>167</v>
      </c>
      <c r="DS139" t="s">
        <v>143</v>
      </c>
      <c r="DT139" t="s">
        <v>168</v>
      </c>
      <c r="DU139">
        <v>1</v>
      </c>
      <c r="DV139">
        <v>1</v>
      </c>
      <c r="DW139" t="s">
        <v>337</v>
      </c>
      <c r="DX139" t="s">
        <v>338</v>
      </c>
      <c r="DY139">
        <v>25.119828799158199</v>
      </c>
      <c r="DZ139">
        <v>55.216707100000001</v>
      </c>
      <c r="EA139" t="s">
        <v>255</v>
      </c>
      <c r="EB139" t="s">
        <v>153</v>
      </c>
      <c r="EC139">
        <v>25.0562234</v>
      </c>
      <c r="ED139">
        <v>55.203917699999899</v>
      </c>
      <c r="EE139" t="s">
        <v>133</v>
      </c>
      <c r="EF139" t="s">
        <v>133</v>
      </c>
      <c r="EI139" s="25">
        <f t="shared" si="48"/>
        <v>1599</v>
      </c>
      <c r="EJ139" s="25">
        <f t="shared" si="47"/>
        <v>1</v>
      </c>
      <c r="EK139" s="27">
        <f t="shared" si="69"/>
        <v>1459.05</v>
      </c>
      <c r="EL139" s="21">
        <f t="shared" si="54"/>
        <v>2.2888189960212912E-5</v>
      </c>
      <c r="EM139" s="25">
        <f>SUM(BZ139,CB139:CO139)</f>
        <v>1663</v>
      </c>
      <c r="EN139" s="21">
        <f>EM139-CU139</f>
        <v>0</v>
      </c>
      <c r="EO139" s="25">
        <f t="shared" si="55"/>
        <v>1523.05</v>
      </c>
      <c r="EP139" s="21">
        <f t="shared" si="56"/>
        <v>0</v>
      </c>
      <c r="EQ139" s="21" t="str">
        <f t="shared" si="49"/>
        <v>okay</v>
      </c>
      <c r="ER139" s="3">
        <f t="shared" si="57"/>
        <v>54.133333333333333</v>
      </c>
      <c r="ES139" s="3">
        <f t="shared" si="50"/>
        <v>0</v>
      </c>
      <c r="ET139" s="3">
        <f t="shared" si="58"/>
        <v>0</v>
      </c>
      <c r="EU139" s="3">
        <f t="shared" si="51"/>
        <v>0</v>
      </c>
      <c r="EV139" s="3">
        <f t="shared" si="59"/>
        <v>0</v>
      </c>
      <c r="EW139" s="21">
        <f t="shared" si="60"/>
        <v>0</v>
      </c>
      <c r="EX139" s="19">
        <f t="shared" si="52"/>
        <v>1663</v>
      </c>
      <c r="EY139" s="19">
        <f>ET139</f>
        <v>0</v>
      </c>
      <c r="EZ139" s="19">
        <f>EU139</f>
        <v>0</v>
      </c>
      <c r="FA139" s="19">
        <f t="shared" si="61"/>
        <v>0</v>
      </c>
      <c r="FB139" s="19">
        <f t="shared" si="62"/>
        <v>1663</v>
      </c>
      <c r="FC139" s="21">
        <f t="shared" si="63"/>
        <v>0</v>
      </c>
      <c r="FD139" s="19">
        <f t="shared" si="64"/>
        <v>1663</v>
      </c>
      <c r="FE139" s="19">
        <f t="shared" si="65"/>
        <v>0</v>
      </c>
      <c r="FF139" s="19">
        <f t="shared" si="66"/>
        <v>139.94999999999999</v>
      </c>
      <c r="FG139" s="19">
        <f t="shared" si="67"/>
        <v>139.94999999999999</v>
      </c>
      <c r="FH139" s="19">
        <f t="shared" si="53"/>
        <v>1523.05</v>
      </c>
      <c r="FI139" s="21">
        <f t="shared" si="68"/>
        <v>0</v>
      </c>
    </row>
    <row r="140" spans="1:165" x14ac:dyDescent="0.25">
      <c r="A140">
        <v>250148</v>
      </c>
      <c r="B140" t="s">
        <v>974</v>
      </c>
      <c r="C140" s="1">
        <v>45330</v>
      </c>
      <c r="D140" s="2">
        <v>45330.483900462961</v>
      </c>
      <c r="E140">
        <v>2024</v>
      </c>
      <c r="F140" t="s">
        <v>1749</v>
      </c>
      <c r="G140">
        <v>2</v>
      </c>
      <c r="H140">
        <v>8</v>
      </c>
      <c r="I140">
        <v>6</v>
      </c>
      <c r="J140">
        <v>5</v>
      </c>
      <c r="K140" t="s">
        <v>125</v>
      </c>
      <c r="L140">
        <v>11</v>
      </c>
      <c r="M140">
        <v>1</v>
      </c>
      <c r="N140">
        <v>1</v>
      </c>
      <c r="O140" s="1">
        <v>45330</v>
      </c>
      <c r="P140" s="2">
        <v>45330.541666666664</v>
      </c>
      <c r="Q140">
        <v>2024</v>
      </c>
      <c r="R140" t="s">
        <v>1749</v>
      </c>
      <c r="S140">
        <v>2</v>
      </c>
      <c r="T140">
        <v>8</v>
      </c>
      <c r="U140">
        <v>6</v>
      </c>
      <c r="V140">
        <v>5</v>
      </c>
      <c r="W140" t="s">
        <v>125</v>
      </c>
      <c r="X140">
        <v>13</v>
      </c>
      <c r="Y140" s="1">
        <v>45360</v>
      </c>
      <c r="Z140" s="2">
        <v>45360.517361111109</v>
      </c>
      <c r="AA140">
        <v>2024</v>
      </c>
      <c r="AB140" t="s">
        <v>1749</v>
      </c>
      <c r="AC140">
        <v>3</v>
      </c>
      <c r="AD140">
        <v>9</v>
      </c>
      <c r="AE140">
        <v>10</v>
      </c>
      <c r="AF140">
        <v>7</v>
      </c>
      <c r="AG140" t="s">
        <v>126</v>
      </c>
      <c r="AH140">
        <v>12</v>
      </c>
      <c r="AI140" t="s">
        <v>155</v>
      </c>
      <c r="AJ140" t="s">
        <v>128</v>
      </c>
      <c r="AK140" t="s">
        <v>129</v>
      </c>
      <c r="AL140" t="s">
        <v>155</v>
      </c>
      <c r="AM140">
        <v>0</v>
      </c>
      <c r="AN140" t="s">
        <v>131</v>
      </c>
      <c r="AO140" t="s">
        <v>132</v>
      </c>
      <c r="AP140" t="s">
        <v>133</v>
      </c>
      <c r="AQ140">
        <v>0</v>
      </c>
      <c r="AR140">
        <v>0</v>
      </c>
      <c r="AS140">
        <v>0</v>
      </c>
      <c r="AT140" t="s">
        <v>134</v>
      </c>
      <c r="AU140" t="s">
        <v>135</v>
      </c>
      <c r="AV140" t="s">
        <v>157</v>
      </c>
      <c r="AW140" t="s">
        <v>133</v>
      </c>
      <c r="AX140" t="s">
        <v>158</v>
      </c>
      <c r="AY140" t="s">
        <v>159</v>
      </c>
      <c r="AZ140" t="s">
        <v>133</v>
      </c>
      <c r="BA140" t="s">
        <v>146</v>
      </c>
      <c r="BC140">
        <v>1</v>
      </c>
      <c r="BD140">
        <v>0</v>
      </c>
      <c r="BE140">
        <v>1</v>
      </c>
      <c r="BF140">
        <v>0</v>
      </c>
      <c r="BG140">
        <v>499505</v>
      </c>
      <c r="BH140" t="s">
        <v>340</v>
      </c>
      <c r="BI140" t="s">
        <v>975</v>
      </c>
      <c r="BJ140" t="s">
        <v>976</v>
      </c>
      <c r="BK140" s="1">
        <v>33787</v>
      </c>
      <c r="BL140">
        <v>32</v>
      </c>
      <c r="BM140" t="s">
        <v>143</v>
      </c>
      <c r="BN140" t="s">
        <v>139</v>
      </c>
      <c r="BO140" s="3">
        <v>30</v>
      </c>
      <c r="BP140" s="3">
        <v>0</v>
      </c>
      <c r="BQ140">
        <v>0</v>
      </c>
      <c r="BR140" s="3">
        <v>56.63</v>
      </c>
      <c r="BS140" s="3">
        <v>5.63</v>
      </c>
      <c r="BT140" s="3">
        <v>4</v>
      </c>
      <c r="BU140" s="3">
        <v>0</v>
      </c>
      <c r="BV140" s="3">
        <v>0</v>
      </c>
      <c r="BW140" t="s">
        <v>144</v>
      </c>
      <c r="BX140">
        <v>54.96</v>
      </c>
      <c r="BY140" t="s">
        <v>145</v>
      </c>
      <c r="BZ140" s="3">
        <v>1698.9</v>
      </c>
      <c r="CA140" s="3">
        <v>1698.90003204345</v>
      </c>
      <c r="CB140">
        <v>0</v>
      </c>
      <c r="CC140">
        <v>0</v>
      </c>
      <c r="CD140">
        <v>39</v>
      </c>
      <c r="CE140">
        <v>120</v>
      </c>
      <c r="CF140">
        <v>168.9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168.9</v>
      </c>
      <c r="CQ140" s="3">
        <v>0</v>
      </c>
      <c r="CR140" s="3">
        <v>0</v>
      </c>
      <c r="CS140">
        <v>101.345</v>
      </c>
      <c r="CT140">
        <v>101.345</v>
      </c>
      <c r="CU140" s="3">
        <v>2026.8</v>
      </c>
      <c r="CV140" s="5">
        <v>2026.8</v>
      </c>
      <c r="CW140" s="5">
        <v>2026.8</v>
      </c>
      <c r="CX140" s="5">
        <v>2026.8</v>
      </c>
      <c r="CY140" s="3">
        <v>2026.8</v>
      </c>
      <c r="CZ140" s="3">
        <v>2026.8</v>
      </c>
      <c r="DA140" s="3">
        <v>2026.8</v>
      </c>
      <c r="DB140" s="3">
        <v>2026.8</v>
      </c>
      <c r="DC140">
        <v>2026.8</v>
      </c>
      <c r="DD140">
        <v>101.345</v>
      </c>
      <c r="DE140" s="3">
        <v>0</v>
      </c>
      <c r="DF140" s="3">
        <v>0</v>
      </c>
      <c r="DG140" s="3" t="s">
        <v>146</v>
      </c>
      <c r="DH140" t="s">
        <v>133</v>
      </c>
      <c r="DJ140" s="2">
        <v>1.5</v>
      </c>
      <c r="DK140" t="s">
        <v>133</v>
      </c>
      <c r="DL140">
        <v>294</v>
      </c>
      <c r="DM140">
        <v>2</v>
      </c>
      <c r="DN140" t="s">
        <v>191</v>
      </c>
      <c r="DO140" t="s">
        <v>756</v>
      </c>
      <c r="DP140" t="s">
        <v>357</v>
      </c>
      <c r="DQ140" t="s">
        <v>358</v>
      </c>
      <c r="DR140" t="s">
        <v>223</v>
      </c>
      <c r="DS140" t="s">
        <v>143</v>
      </c>
      <c r="DT140" t="s">
        <v>168</v>
      </c>
      <c r="DU140">
        <v>1</v>
      </c>
      <c r="DV140">
        <v>1</v>
      </c>
      <c r="DW140" t="s">
        <v>597</v>
      </c>
      <c r="DX140" t="s">
        <v>338</v>
      </c>
      <c r="DY140">
        <v>25.124598270826102</v>
      </c>
      <c r="DZ140">
        <v>55.380661734326999</v>
      </c>
      <c r="EA140" t="s">
        <v>977</v>
      </c>
      <c r="EB140" t="s">
        <v>153</v>
      </c>
      <c r="EC140">
        <v>25.117823164756199</v>
      </c>
      <c r="ED140">
        <v>55.349101766056101</v>
      </c>
      <c r="EE140" t="s">
        <v>133</v>
      </c>
      <c r="EF140" t="s">
        <v>133</v>
      </c>
      <c r="EI140" s="25">
        <f t="shared" si="48"/>
        <v>1698.9</v>
      </c>
      <c r="EJ140" s="25">
        <f t="shared" si="47"/>
        <v>1</v>
      </c>
      <c r="EK140" s="27">
        <f t="shared" si="69"/>
        <v>1698.9</v>
      </c>
      <c r="EL140" s="21">
        <f t="shared" si="54"/>
        <v>-3.2043449891716591E-5</v>
      </c>
      <c r="EM140" s="25">
        <f>SUM(BZ140,CB140:CO140)</f>
        <v>2026.8000000000002</v>
      </c>
      <c r="EN140" s="21">
        <f>EM140-CU140</f>
        <v>0</v>
      </c>
      <c r="EO140" s="25">
        <f t="shared" si="55"/>
        <v>2026.8000000000002</v>
      </c>
      <c r="EP140" s="21">
        <f t="shared" si="56"/>
        <v>0</v>
      </c>
      <c r="EQ140" s="21" t="str">
        <f t="shared" si="49"/>
        <v>okay</v>
      </c>
      <c r="ER140" s="3">
        <f t="shared" si="57"/>
        <v>66.260000000000005</v>
      </c>
      <c r="ES140" s="3">
        <f t="shared" si="50"/>
        <v>0</v>
      </c>
      <c r="ET140" s="3">
        <f t="shared" si="58"/>
        <v>0</v>
      </c>
      <c r="EU140" s="3">
        <f t="shared" si="51"/>
        <v>0</v>
      </c>
      <c r="EV140" s="3">
        <f t="shared" si="59"/>
        <v>0</v>
      </c>
      <c r="EW140" s="21">
        <f t="shared" si="60"/>
        <v>0</v>
      </c>
      <c r="EX140" s="19">
        <f t="shared" si="52"/>
        <v>2026.8</v>
      </c>
      <c r="EY140" s="19">
        <f>ET140</f>
        <v>0</v>
      </c>
      <c r="EZ140" s="19">
        <f>EU140</f>
        <v>0</v>
      </c>
      <c r="FA140" s="19">
        <f t="shared" si="61"/>
        <v>0</v>
      </c>
      <c r="FB140" s="19">
        <f t="shared" si="62"/>
        <v>2026.8</v>
      </c>
      <c r="FC140" s="21">
        <f t="shared" si="63"/>
        <v>0</v>
      </c>
      <c r="FD140" s="19">
        <f t="shared" si="64"/>
        <v>2026.8</v>
      </c>
      <c r="FE140" s="19">
        <f t="shared" si="65"/>
        <v>0</v>
      </c>
      <c r="FF140" s="19">
        <f t="shared" si="66"/>
        <v>0</v>
      </c>
      <c r="FG140" s="19">
        <f t="shared" si="67"/>
        <v>0</v>
      </c>
      <c r="FH140" s="19">
        <f t="shared" si="53"/>
        <v>2026.8</v>
      </c>
      <c r="FI140" s="21">
        <f t="shared" si="68"/>
        <v>0</v>
      </c>
    </row>
    <row r="141" spans="1:165" x14ac:dyDescent="0.25">
      <c r="A141">
        <v>250275</v>
      </c>
      <c r="B141" t="s">
        <v>978</v>
      </c>
      <c r="C141" s="1">
        <v>45330</v>
      </c>
      <c r="D141" s="2">
        <v>45330.769930555558</v>
      </c>
      <c r="E141">
        <v>2024</v>
      </c>
      <c r="F141" t="s">
        <v>1749</v>
      </c>
      <c r="G141">
        <v>2</v>
      </c>
      <c r="H141">
        <v>8</v>
      </c>
      <c r="I141">
        <v>6</v>
      </c>
      <c r="J141">
        <v>5</v>
      </c>
      <c r="K141" t="s">
        <v>125</v>
      </c>
      <c r="L141">
        <v>18</v>
      </c>
      <c r="M141">
        <v>1</v>
      </c>
      <c r="N141">
        <v>1</v>
      </c>
      <c r="O141" s="1">
        <v>45330</v>
      </c>
      <c r="P141" s="2">
        <v>45330.833333333336</v>
      </c>
      <c r="Q141">
        <v>2024</v>
      </c>
      <c r="R141" t="s">
        <v>1749</v>
      </c>
      <c r="S141">
        <v>2</v>
      </c>
      <c r="T141">
        <v>8</v>
      </c>
      <c r="U141">
        <v>6</v>
      </c>
      <c r="V141">
        <v>5</v>
      </c>
      <c r="W141" t="s">
        <v>125</v>
      </c>
      <c r="X141">
        <v>20</v>
      </c>
      <c r="Y141" s="1">
        <v>45360</v>
      </c>
      <c r="Z141" s="2">
        <v>45360.833333333336</v>
      </c>
      <c r="AA141">
        <v>2024</v>
      </c>
      <c r="AB141" t="s">
        <v>1749</v>
      </c>
      <c r="AC141">
        <v>3</v>
      </c>
      <c r="AD141">
        <v>9</v>
      </c>
      <c r="AE141">
        <v>10</v>
      </c>
      <c r="AF141">
        <v>7</v>
      </c>
      <c r="AG141" t="s">
        <v>126</v>
      </c>
      <c r="AH141">
        <v>20</v>
      </c>
      <c r="AI141" t="s">
        <v>155</v>
      </c>
      <c r="AJ141" t="s">
        <v>128</v>
      </c>
      <c r="AK141" t="s">
        <v>129</v>
      </c>
      <c r="AL141" t="s">
        <v>155</v>
      </c>
      <c r="AM141">
        <v>0</v>
      </c>
      <c r="AN141" t="s">
        <v>131</v>
      </c>
      <c r="AO141" t="s">
        <v>132</v>
      </c>
      <c r="AP141" t="s">
        <v>133</v>
      </c>
      <c r="AQ141">
        <v>0</v>
      </c>
      <c r="AR141">
        <v>0</v>
      </c>
      <c r="AS141">
        <v>0</v>
      </c>
      <c r="AT141" t="s">
        <v>134</v>
      </c>
      <c r="AU141" t="s">
        <v>135</v>
      </c>
      <c r="AV141" t="s">
        <v>157</v>
      </c>
      <c r="AW141" t="s">
        <v>133</v>
      </c>
      <c r="AX141" t="s">
        <v>158</v>
      </c>
      <c r="AY141" t="s">
        <v>159</v>
      </c>
      <c r="AZ141" t="s">
        <v>133</v>
      </c>
      <c r="BA141" t="s">
        <v>139</v>
      </c>
      <c r="BC141">
        <v>2</v>
      </c>
      <c r="BD141">
        <v>0</v>
      </c>
      <c r="BE141">
        <v>2</v>
      </c>
      <c r="BF141">
        <v>0</v>
      </c>
      <c r="BG141">
        <v>536144</v>
      </c>
      <c r="BH141" t="s">
        <v>979</v>
      </c>
      <c r="BI141" t="s">
        <v>980</v>
      </c>
      <c r="BJ141" t="s">
        <v>981</v>
      </c>
      <c r="BK141" s="1">
        <v>34700</v>
      </c>
      <c r="BL141">
        <v>29</v>
      </c>
      <c r="BM141" t="s">
        <v>143</v>
      </c>
      <c r="BN141" t="s">
        <v>139</v>
      </c>
      <c r="BO141" s="3">
        <v>30</v>
      </c>
      <c r="BP141" s="3">
        <v>0</v>
      </c>
      <c r="BQ141">
        <v>0</v>
      </c>
      <c r="BR141" s="3">
        <v>53.3</v>
      </c>
      <c r="BS141" s="3">
        <v>4.97</v>
      </c>
      <c r="BT141" s="3">
        <v>0.16666666666666599</v>
      </c>
      <c r="BU141" s="3">
        <v>0</v>
      </c>
      <c r="BV141" s="3">
        <v>0</v>
      </c>
      <c r="BW141" t="s">
        <v>144</v>
      </c>
      <c r="BX141">
        <v>56.63</v>
      </c>
      <c r="BY141" t="s">
        <v>145</v>
      </c>
      <c r="BZ141" s="3">
        <v>1599</v>
      </c>
      <c r="CA141" s="3">
        <v>1523.99997711181</v>
      </c>
      <c r="CB141">
        <v>0</v>
      </c>
      <c r="CC141">
        <v>39</v>
      </c>
      <c r="CD141">
        <v>39</v>
      </c>
      <c r="CE141">
        <v>5</v>
      </c>
      <c r="CF141">
        <v>149.1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149.1</v>
      </c>
      <c r="CQ141" s="3">
        <v>75</v>
      </c>
      <c r="CR141" s="3">
        <v>0</v>
      </c>
      <c r="CS141">
        <v>87.805000000000007</v>
      </c>
      <c r="CT141">
        <v>162.80500000000001</v>
      </c>
      <c r="CU141" s="3">
        <v>1831.1</v>
      </c>
      <c r="CV141" s="5">
        <v>1756.1</v>
      </c>
      <c r="CW141" s="5">
        <v>1831.1</v>
      </c>
      <c r="CX141" s="5">
        <v>1756.1</v>
      </c>
      <c r="CY141" s="3">
        <v>1831.1</v>
      </c>
      <c r="CZ141" s="3">
        <v>1756.1</v>
      </c>
      <c r="DA141" s="3">
        <v>1831.1</v>
      </c>
      <c r="DB141" s="3">
        <v>1756.1</v>
      </c>
      <c r="DC141">
        <v>1831.1</v>
      </c>
      <c r="DD141">
        <v>162.80500000000001</v>
      </c>
      <c r="DE141" s="3">
        <v>0</v>
      </c>
      <c r="DF141" s="3">
        <v>0</v>
      </c>
      <c r="DG141" s="3" t="s">
        <v>146</v>
      </c>
      <c r="DH141" t="s">
        <v>200</v>
      </c>
      <c r="DJ141" s="2">
        <v>44742.300173611111</v>
      </c>
      <c r="DK141" t="s">
        <v>200</v>
      </c>
      <c r="DL141">
        <v>96</v>
      </c>
      <c r="DM141">
        <v>2</v>
      </c>
      <c r="DN141" t="s">
        <v>163</v>
      </c>
      <c r="DO141" t="s">
        <v>164</v>
      </c>
      <c r="DP141" t="s">
        <v>165</v>
      </c>
      <c r="DQ141" t="s">
        <v>166</v>
      </c>
      <c r="DR141" t="s">
        <v>167</v>
      </c>
      <c r="DS141" t="s">
        <v>143</v>
      </c>
      <c r="DT141" t="s">
        <v>168</v>
      </c>
      <c r="DU141">
        <v>1</v>
      </c>
      <c r="DV141">
        <v>1</v>
      </c>
      <c r="DW141" t="s">
        <v>982</v>
      </c>
      <c r="DX141" t="s">
        <v>152</v>
      </c>
      <c r="DY141">
        <v>25.265997779263099</v>
      </c>
      <c r="DZ141">
        <v>55.323020182549897</v>
      </c>
      <c r="EA141" t="s">
        <v>983</v>
      </c>
      <c r="EB141" t="s">
        <v>153</v>
      </c>
      <c r="EC141">
        <v>25.2659620013895</v>
      </c>
      <c r="ED141">
        <v>55.322996713221002</v>
      </c>
      <c r="EE141">
        <v>8</v>
      </c>
      <c r="EF141" t="s">
        <v>133</v>
      </c>
      <c r="EI141" s="25">
        <f t="shared" si="48"/>
        <v>1599</v>
      </c>
      <c r="EJ141" s="25">
        <f t="shared" si="47"/>
        <v>1</v>
      </c>
      <c r="EK141" s="27">
        <f t="shared" si="69"/>
        <v>1524</v>
      </c>
      <c r="EL141" s="21">
        <f t="shared" si="54"/>
        <v>2.2888189960212912E-5</v>
      </c>
      <c r="EM141" s="25">
        <f>SUM(BZ141,CB141:CO141)</f>
        <v>1831.1</v>
      </c>
      <c r="EN141" s="21">
        <f>EM141-CU141</f>
        <v>0</v>
      </c>
      <c r="EO141" s="25">
        <f t="shared" si="55"/>
        <v>1756.1</v>
      </c>
      <c r="EP141" s="21">
        <f t="shared" si="56"/>
        <v>0</v>
      </c>
      <c r="EQ141" s="21" t="str">
        <f t="shared" si="49"/>
        <v>okay</v>
      </c>
      <c r="ER141" s="3">
        <f t="shared" si="57"/>
        <v>58.43666666666666</v>
      </c>
      <c r="ES141" s="3">
        <f t="shared" si="50"/>
        <v>0</v>
      </c>
      <c r="ET141" s="3">
        <f t="shared" si="58"/>
        <v>0</v>
      </c>
      <c r="EU141" s="3">
        <f t="shared" si="51"/>
        <v>0</v>
      </c>
      <c r="EV141" s="3">
        <f t="shared" si="59"/>
        <v>0</v>
      </c>
      <c r="EW141" s="21">
        <f t="shared" si="60"/>
        <v>0</v>
      </c>
      <c r="EX141" s="19">
        <f t="shared" si="52"/>
        <v>1831.1</v>
      </c>
      <c r="EY141" s="19">
        <f>ET141</f>
        <v>0</v>
      </c>
      <c r="EZ141" s="19">
        <f>EU141</f>
        <v>0</v>
      </c>
      <c r="FA141" s="19">
        <f t="shared" si="61"/>
        <v>0</v>
      </c>
      <c r="FB141" s="19">
        <f t="shared" si="62"/>
        <v>1831.1</v>
      </c>
      <c r="FC141" s="21">
        <f t="shared" si="63"/>
        <v>0</v>
      </c>
      <c r="FD141" s="19">
        <f t="shared" si="64"/>
        <v>1831.1</v>
      </c>
      <c r="FE141" s="19">
        <f t="shared" si="65"/>
        <v>0</v>
      </c>
      <c r="FF141" s="19">
        <f t="shared" si="66"/>
        <v>75</v>
      </c>
      <c r="FG141" s="19">
        <f t="shared" si="67"/>
        <v>75</v>
      </c>
      <c r="FH141" s="19">
        <f t="shared" si="53"/>
        <v>1756.1</v>
      </c>
      <c r="FI141" s="21">
        <f t="shared" si="68"/>
        <v>0</v>
      </c>
    </row>
    <row r="142" spans="1:165" x14ac:dyDescent="0.25">
      <c r="A142">
        <v>250356</v>
      </c>
      <c r="B142" t="s">
        <v>984</v>
      </c>
      <c r="C142" s="1">
        <v>45331</v>
      </c>
      <c r="D142" s="2">
        <v>45331.299212962964</v>
      </c>
      <c r="E142">
        <v>2024</v>
      </c>
      <c r="F142" t="s">
        <v>1749</v>
      </c>
      <c r="G142">
        <v>2</v>
      </c>
      <c r="H142">
        <v>9</v>
      </c>
      <c r="I142">
        <v>6</v>
      </c>
      <c r="J142">
        <v>6</v>
      </c>
      <c r="K142" t="s">
        <v>241</v>
      </c>
      <c r="L142">
        <v>7</v>
      </c>
      <c r="M142">
        <v>1</v>
      </c>
      <c r="N142">
        <v>1</v>
      </c>
      <c r="O142" s="1">
        <v>45350</v>
      </c>
      <c r="P142" s="2">
        <v>45350.333333333336</v>
      </c>
      <c r="Q142">
        <v>2024</v>
      </c>
      <c r="R142" t="s">
        <v>1749</v>
      </c>
      <c r="S142">
        <v>2</v>
      </c>
      <c r="T142">
        <v>28</v>
      </c>
      <c r="U142">
        <v>9</v>
      </c>
      <c r="V142">
        <v>4</v>
      </c>
      <c r="W142" t="s">
        <v>226</v>
      </c>
      <c r="X142">
        <v>8</v>
      </c>
      <c r="Y142" s="1">
        <v>45355</v>
      </c>
      <c r="Z142" s="2">
        <v>45355.416666666664</v>
      </c>
      <c r="AA142">
        <v>2024</v>
      </c>
      <c r="AB142" t="s">
        <v>1749</v>
      </c>
      <c r="AC142">
        <v>3</v>
      </c>
      <c r="AD142">
        <v>4</v>
      </c>
      <c r="AE142">
        <v>10</v>
      </c>
      <c r="AF142">
        <v>2</v>
      </c>
      <c r="AG142" t="s">
        <v>124</v>
      </c>
      <c r="AH142">
        <v>10</v>
      </c>
      <c r="AI142" t="s">
        <v>127</v>
      </c>
      <c r="AJ142" t="s">
        <v>203</v>
      </c>
      <c r="AK142" t="s">
        <v>129</v>
      </c>
      <c r="AL142" t="s">
        <v>204</v>
      </c>
      <c r="AM142">
        <v>19</v>
      </c>
      <c r="AN142" t="s">
        <v>131</v>
      </c>
      <c r="AO142" t="s">
        <v>132</v>
      </c>
      <c r="AP142" t="s">
        <v>133</v>
      </c>
      <c r="AQ142">
        <v>0</v>
      </c>
      <c r="AR142">
        <v>0</v>
      </c>
      <c r="AS142">
        <v>0</v>
      </c>
      <c r="AT142" t="s">
        <v>134</v>
      </c>
      <c r="AU142" t="s">
        <v>156</v>
      </c>
      <c r="AV142" t="s">
        <v>157</v>
      </c>
      <c r="AW142" t="s">
        <v>133</v>
      </c>
      <c r="AX142" t="s">
        <v>158</v>
      </c>
      <c r="AY142" t="s">
        <v>138</v>
      </c>
      <c r="AZ142" t="s">
        <v>133</v>
      </c>
      <c r="BA142" t="s">
        <v>146</v>
      </c>
      <c r="BC142">
        <v>1</v>
      </c>
      <c r="BD142">
        <v>0</v>
      </c>
      <c r="BE142">
        <v>1</v>
      </c>
      <c r="BF142">
        <v>0</v>
      </c>
      <c r="BG142">
        <v>569347</v>
      </c>
      <c r="BH142" t="s">
        <v>985</v>
      </c>
      <c r="BI142" t="s">
        <v>986</v>
      </c>
      <c r="BJ142" t="s">
        <v>987</v>
      </c>
      <c r="BK142" s="1">
        <v>34700</v>
      </c>
      <c r="BL142">
        <v>29</v>
      </c>
      <c r="BM142">
        <v>0</v>
      </c>
      <c r="BN142" t="s">
        <v>139</v>
      </c>
      <c r="BO142" s="3">
        <v>5</v>
      </c>
      <c r="BP142" s="3">
        <v>1</v>
      </c>
      <c r="BQ142">
        <v>99</v>
      </c>
      <c r="BR142" s="3">
        <v>99</v>
      </c>
      <c r="BS142" s="3">
        <v>0</v>
      </c>
      <c r="BT142" s="3">
        <v>20</v>
      </c>
      <c r="BU142" s="3">
        <v>0</v>
      </c>
      <c r="BV142" s="3">
        <v>0</v>
      </c>
      <c r="BW142" t="s">
        <v>144</v>
      </c>
      <c r="BX142">
        <v>0</v>
      </c>
      <c r="BY142">
        <v>0</v>
      </c>
      <c r="BZ142" s="3">
        <v>495</v>
      </c>
      <c r="CA142" s="3">
        <v>396</v>
      </c>
      <c r="CB142">
        <v>99</v>
      </c>
      <c r="CC142">
        <v>49</v>
      </c>
      <c r="CD142">
        <v>39</v>
      </c>
      <c r="CE142">
        <v>100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 s="3">
        <v>0</v>
      </c>
      <c r="CR142" s="3">
        <v>0</v>
      </c>
      <c r="CS142">
        <v>39.1</v>
      </c>
      <c r="CT142">
        <v>39.1</v>
      </c>
      <c r="CU142" s="3">
        <v>782</v>
      </c>
      <c r="CV142" s="5">
        <v>782</v>
      </c>
      <c r="CW142" s="5">
        <v>782</v>
      </c>
      <c r="CX142" s="5">
        <v>782</v>
      </c>
      <c r="CY142" s="3">
        <v>663</v>
      </c>
      <c r="CZ142" s="3">
        <v>663</v>
      </c>
      <c r="DA142" s="3">
        <v>663</v>
      </c>
      <c r="DB142" s="3">
        <v>663</v>
      </c>
      <c r="DC142">
        <v>782</v>
      </c>
      <c r="DD142">
        <v>39.1</v>
      </c>
      <c r="DE142" s="3">
        <v>119</v>
      </c>
      <c r="DF142" s="3">
        <v>119</v>
      </c>
      <c r="DG142" s="3" t="s">
        <v>139</v>
      </c>
      <c r="DH142" t="s">
        <v>133</v>
      </c>
      <c r="DJ142" s="2">
        <v>1.5</v>
      </c>
      <c r="DL142">
        <v>96</v>
      </c>
      <c r="DM142">
        <v>3</v>
      </c>
      <c r="DN142" t="s">
        <v>163</v>
      </c>
      <c r="DO142" t="s">
        <v>164</v>
      </c>
      <c r="DP142" t="s">
        <v>261</v>
      </c>
      <c r="DQ142" t="s">
        <v>166</v>
      </c>
      <c r="DR142" t="s">
        <v>167</v>
      </c>
      <c r="DS142" t="s">
        <v>143</v>
      </c>
      <c r="DT142" t="s">
        <v>168</v>
      </c>
      <c r="DU142">
        <v>1</v>
      </c>
      <c r="DV142">
        <v>1</v>
      </c>
      <c r="DW142" t="s">
        <v>988</v>
      </c>
      <c r="DX142" t="s">
        <v>152</v>
      </c>
      <c r="DY142">
        <v>25.0593526</v>
      </c>
      <c r="DZ142">
        <v>55.221488200000003</v>
      </c>
      <c r="EA142" t="s">
        <v>989</v>
      </c>
      <c r="EB142" t="s">
        <v>153</v>
      </c>
      <c r="EC142">
        <v>25.099437935139399</v>
      </c>
      <c r="ED142">
        <v>55.179950147867203</v>
      </c>
      <c r="EE142" t="s">
        <v>133</v>
      </c>
      <c r="EF142" t="s">
        <v>133</v>
      </c>
      <c r="EI142" s="25">
        <f t="shared" si="48"/>
        <v>396</v>
      </c>
      <c r="EJ142" s="25">
        <f t="shared" si="47"/>
        <v>1</v>
      </c>
      <c r="EK142" s="27">
        <f t="shared" si="69"/>
        <v>396</v>
      </c>
      <c r="EL142" s="21">
        <f t="shared" si="54"/>
        <v>0</v>
      </c>
      <c r="EM142" s="25">
        <f>SUM(BZ142,CB142:CO142)</f>
        <v>782</v>
      </c>
      <c r="EN142" s="21">
        <f>EM142-CU142</f>
        <v>0</v>
      </c>
      <c r="EO142" s="25">
        <f t="shared" si="55"/>
        <v>782</v>
      </c>
      <c r="EP142" s="21">
        <f t="shared" si="56"/>
        <v>0</v>
      </c>
      <c r="EQ142" s="21" t="str">
        <f t="shared" si="49"/>
        <v>okay</v>
      </c>
      <c r="ER142" s="3">
        <f t="shared" si="57"/>
        <v>119</v>
      </c>
      <c r="ES142" s="3">
        <f t="shared" si="50"/>
        <v>1</v>
      </c>
      <c r="ET142" s="3">
        <f t="shared" si="58"/>
        <v>119</v>
      </c>
      <c r="EU142" s="3">
        <f t="shared" si="51"/>
        <v>0</v>
      </c>
      <c r="EV142" s="3">
        <f t="shared" si="59"/>
        <v>119</v>
      </c>
      <c r="EW142" s="21">
        <f t="shared" si="60"/>
        <v>0</v>
      </c>
      <c r="EX142" s="19">
        <f t="shared" si="52"/>
        <v>782</v>
      </c>
      <c r="EY142" s="19">
        <f>ET142</f>
        <v>119</v>
      </c>
      <c r="EZ142" s="19">
        <f>EU142</f>
        <v>0</v>
      </c>
      <c r="FA142" s="19">
        <f t="shared" si="61"/>
        <v>119</v>
      </c>
      <c r="FB142" s="19">
        <f t="shared" si="62"/>
        <v>663</v>
      </c>
      <c r="FC142" s="21">
        <f t="shared" si="63"/>
        <v>0</v>
      </c>
      <c r="FD142" s="19">
        <f t="shared" si="64"/>
        <v>782</v>
      </c>
      <c r="FE142" s="19">
        <f t="shared" si="65"/>
        <v>119</v>
      </c>
      <c r="FF142" s="19">
        <f t="shared" si="66"/>
        <v>0</v>
      </c>
      <c r="FG142" s="19">
        <f t="shared" si="67"/>
        <v>119</v>
      </c>
      <c r="FH142" s="19">
        <f t="shared" si="53"/>
        <v>663</v>
      </c>
      <c r="FI142" s="21">
        <f t="shared" si="68"/>
        <v>0</v>
      </c>
    </row>
    <row r="143" spans="1:165" x14ac:dyDescent="0.25">
      <c r="A143">
        <v>250372</v>
      </c>
      <c r="B143" t="s">
        <v>133</v>
      </c>
      <c r="C143" s="1">
        <v>45331</v>
      </c>
      <c r="D143" s="2">
        <v>45331.37462962963</v>
      </c>
      <c r="E143">
        <v>2024</v>
      </c>
      <c r="F143" t="s">
        <v>1749</v>
      </c>
      <c r="G143">
        <v>2</v>
      </c>
      <c r="H143">
        <v>9</v>
      </c>
      <c r="I143">
        <v>6</v>
      </c>
      <c r="J143">
        <v>6</v>
      </c>
      <c r="K143" t="s">
        <v>241</v>
      </c>
      <c r="L143">
        <v>8</v>
      </c>
      <c r="M143">
        <v>1</v>
      </c>
      <c r="N143">
        <v>0</v>
      </c>
      <c r="O143" s="1">
        <v>45336</v>
      </c>
      <c r="P143" s="2">
        <v>45336.333333333336</v>
      </c>
      <c r="Q143">
        <v>2024</v>
      </c>
      <c r="R143" t="s">
        <v>1749</v>
      </c>
      <c r="S143">
        <v>2</v>
      </c>
      <c r="T143">
        <v>14</v>
      </c>
      <c r="U143">
        <v>7</v>
      </c>
      <c r="V143">
        <v>4</v>
      </c>
      <c r="W143" t="s">
        <v>226</v>
      </c>
      <c r="X143">
        <v>8</v>
      </c>
      <c r="Y143" s="1">
        <v>45342</v>
      </c>
      <c r="Z143" s="2">
        <v>45342.291666666664</v>
      </c>
      <c r="AA143">
        <v>2024</v>
      </c>
      <c r="AB143" t="s">
        <v>1749</v>
      </c>
      <c r="AC143">
        <v>2</v>
      </c>
      <c r="AD143">
        <v>20</v>
      </c>
      <c r="AE143">
        <v>8</v>
      </c>
      <c r="AF143">
        <v>3</v>
      </c>
      <c r="AG143" t="s">
        <v>171</v>
      </c>
      <c r="AH143">
        <v>7</v>
      </c>
      <c r="AI143" t="s">
        <v>127</v>
      </c>
      <c r="AJ143" t="s">
        <v>203</v>
      </c>
      <c r="AK143" t="s">
        <v>129</v>
      </c>
      <c r="AL143" t="s">
        <v>130</v>
      </c>
      <c r="AM143">
        <v>5</v>
      </c>
      <c r="AN143" t="s">
        <v>131</v>
      </c>
      <c r="AO143" t="s">
        <v>132</v>
      </c>
      <c r="AP143" t="s">
        <v>133</v>
      </c>
      <c r="AQ143">
        <v>0</v>
      </c>
      <c r="AR143">
        <v>0</v>
      </c>
      <c r="AS143">
        <v>0</v>
      </c>
      <c r="AT143" t="s">
        <v>233</v>
      </c>
      <c r="AU143" t="s">
        <v>156</v>
      </c>
      <c r="AV143" t="s">
        <v>157</v>
      </c>
      <c r="AW143" t="s">
        <v>133</v>
      </c>
      <c r="AX143" t="s">
        <v>158</v>
      </c>
      <c r="AY143" t="s">
        <v>159</v>
      </c>
      <c r="AZ143" t="s">
        <v>133</v>
      </c>
      <c r="BA143" t="s">
        <v>139</v>
      </c>
      <c r="BC143">
        <v>3</v>
      </c>
      <c r="BD143">
        <v>1</v>
      </c>
      <c r="BE143">
        <v>2</v>
      </c>
      <c r="BF143">
        <v>0</v>
      </c>
      <c r="BG143">
        <v>569367</v>
      </c>
      <c r="BH143" t="s">
        <v>990</v>
      </c>
      <c r="BI143" t="s">
        <v>991</v>
      </c>
      <c r="BJ143" t="s">
        <v>992</v>
      </c>
      <c r="BK143" s="1">
        <v>33787</v>
      </c>
      <c r="BL143">
        <v>32</v>
      </c>
      <c r="BM143" t="s">
        <v>143</v>
      </c>
      <c r="BN143" t="s">
        <v>139</v>
      </c>
      <c r="BO143" s="3">
        <v>6</v>
      </c>
      <c r="BP143" s="3">
        <v>0</v>
      </c>
      <c r="BQ143">
        <v>0</v>
      </c>
      <c r="BR143" s="3">
        <v>139</v>
      </c>
      <c r="BS143" s="3">
        <v>22</v>
      </c>
      <c r="BT143" s="3">
        <v>25</v>
      </c>
      <c r="BU143" s="3">
        <v>0</v>
      </c>
      <c r="BV143" s="3">
        <v>0</v>
      </c>
      <c r="BW143" t="s">
        <v>144</v>
      </c>
      <c r="BX143">
        <v>0</v>
      </c>
      <c r="BY143">
        <v>0</v>
      </c>
      <c r="BZ143" s="3">
        <v>834</v>
      </c>
      <c r="CA143" s="3">
        <v>834</v>
      </c>
      <c r="CB143">
        <v>0</v>
      </c>
      <c r="CC143">
        <v>49</v>
      </c>
      <c r="CD143">
        <v>39</v>
      </c>
      <c r="CE143">
        <v>150</v>
      </c>
      <c r="CF143">
        <v>132</v>
      </c>
      <c r="CG143">
        <v>0</v>
      </c>
      <c r="CH143">
        <v>0</v>
      </c>
      <c r="CI143">
        <v>39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132</v>
      </c>
      <c r="CQ143" s="3">
        <v>0</v>
      </c>
      <c r="CR143" s="3">
        <v>0</v>
      </c>
      <c r="CS143">
        <v>62.15</v>
      </c>
      <c r="CT143">
        <v>1367.3</v>
      </c>
      <c r="CU143" s="3">
        <v>1243</v>
      </c>
      <c r="CV143" s="5">
        <v>1243</v>
      </c>
      <c r="CW143" s="5">
        <v>1243</v>
      </c>
      <c r="CX143" s="5">
        <v>1243</v>
      </c>
      <c r="CY143" s="3">
        <v>1243</v>
      </c>
      <c r="CZ143" s="3">
        <v>1243</v>
      </c>
      <c r="DA143" s="3">
        <v>1243</v>
      </c>
      <c r="DB143" s="3">
        <v>1243</v>
      </c>
      <c r="DC143">
        <v>1243</v>
      </c>
      <c r="DD143">
        <v>1367.3</v>
      </c>
      <c r="DE143" s="3">
        <v>0</v>
      </c>
      <c r="DF143" s="3">
        <v>0</v>
      </c>
      <c r="DG143" s="3" t="s">
        <v>146</v>
      </c>
      <c r="DH143" t="s">
        <v>133</v>
      </c>
      <c r="DJ143" s="2">
        <v>1.5</v>
      </c>
      <c r="DK143" t="s">
        <v>133</v>
      </c>
      <c r="DL143">
        <v>276</v>
      </c>
      <c r="DM143" t="s">
        <v>133</v>
      </c>
      <c r="DN143" t="s">
        <v>191</v>
      </c>
      <c r="DO143" t="s">
        <v>469</v>
      </c>
      <c r="DP143" t="s">
        <v>133</v>
      </c>
      <c r="DQ143" t="s">
        <v>133</v>
      </c>
      <c r="DR143" t="s">
        <v>133</v>
      </c>
      <c r="DS143" t="s">
        <v>143</v>
      </c>
      <c r="DT143" t="s">
        <v>168</v>
      </c>
      <c r="DU143">
        <v>1</v>
      </c>
      <c r="DV143">
        <v>1</v>
      </c>
      <c r="DW143" t="s">
        <v>993</v>
      </c>
      <c r="DX143" t="s">
        <v>152</v>
      </c>
      <c r="DY143">
        <v>24.9943228527423</v>
      </c>
      <c r="DZ143">
        <v>55.295225791633101</v>
      </c>
      <c r="EA143" t="s">
        <v>993</v>
      </c>
      <c r="EB143" t="s">
        <v>153</v>
      </c>
      <c r="EC143">
        <v>24.9943228527423</v>
      </c>
      <c r="ED143">
        <v>55.295225791633101</v>
      </c>
      <c r="EE143" t="s">
        <v>133</v>
      </c>
      <c r="EF143" t="s">
        <v>133</v>
      </c>
      <c r="EI143" s="25">
        <f t="shared" si="48"/>
        <v>834</v>
      </c>
      <c r="EJ143" s="25">
        <f t="shared" si="47"/>
        <v>1</v>
      </c>
      <c r="EK143" s="27">
        <f t="shared" si="69"/>
        <v>834</v>
      </c>
      <c r="EL143" s="21">
        <f t="shared" si="54"/>
        <v>0</v>
      </c>
      <c r="EM143" s="25">
        <f>SUM(BZ143,CB143:CO143)</f>
        <v>1243</v>
      </c>
      <c r="EN143" s="21">
        <f>EM143-CU143</f>
        <v>0</v>
      </c>
      <c r="EO143" s="25">
        <f t="shared" si="55"/>
        <v>1243</v>
      </c>
      <c r="EP143" s="21">
        <f t="shared" si="56"/>
        <v>0</v>
      </c>
      <c r="EQ143" s="21" t="str">
        <f t="shared" si="49"/>
        <v>okay</v>
      </c>
      <c r="ER143" s="3">
        <f t="shared" si="57"/>
        <v>186</v>
      </c>
      <c r="ES143" s="3">
        <f t="shared" si="50"/>
        <v>0</v>
      </c>
      <c r="ET143" s="3">
        <f t="shared" si="58"/>
        <v>0</v>
      </c>
      <c r="EU143" s="3">
        <f t="shared" si="51"/>
        <v>0</v>
      </c>
      <c r="EV143" s="3">
        <f t="shared" si="59"/>
        <v>0</v>
      </c>
      <c r="EW143" s="21">
        <f t="shared" si="60"/>
        <v>0</v>
      </c>
      <c r="EX143" s="19">
        <f t="shared" si="52"/>
        <v>1243</v>
      </c>
      <c r="EY143" s="19">
        <f>ET143</f>
        <v>0</v>
      </c>
      <c r="EZ143" s="19">
        <f>EU143</f>
        <v>0</v>
      </c>
      <c r="FA143" s="19">
        <f t="shared" si="61"/>
        <v>0</v>
      </c>
      <c r="FB143" s="19">
        <f t="shared" si="62"/>
        <v>1243</v>
      </c>
      <c r="FC143" s="21">
        <f t="shared" si="63"/>
        <v>0</v>
      </c>
      <c r="FD143" s="19">
        <f t="shared" si="64"/>
        <v>1243</v>
      </c>
      <c r="FE143" s="19">
        <f t="shared" si="65"/>
        <v>0</v>
      </c>
      <c r="FF143" s="19">
        <f t="shared" si="66"/>
        <v>0</v>
      </c>
      <c r="FG143" s="19">
        <f t="shared" si="67"/>
        <v>0</v>
      </c>
      <c r="FH143" s="19">
        <f t="shared" si="53"/>
        <v>1243</v>
      </c>
      <c r="FI143" s="21">
        <f t="shared" si="68"/>
        <v>0</v>
      </c>
    </row>
    <row r="144" spans="1:165" x14ac:dyDescent="0.25">
      <c r="A144">
        <v>250386</v>
      </c>
      <c r="B144" t="s">
        <v>994</v>
      </c>
      <c r="C144" s="1">
        <v>45331</v>
      </c>
      <c r="D144" s="2">
        <v>45331.432233796295</v>
      </c>
      <c r="E144">
        <v>2024</v>
      </c>
      <c r="F144" t="s">
        <v>1749</v>
      </c>
      <c r="G144">
        <v>2</v>
      </c>
      <c r="H144">
        <v>9</v>
      </c>
      <c r="I144">
        <v>6</v>
      </c>
      <c r="J144">
        <v>6</v>
      </c>
      <c r="K144" t="s">
        <v>241</v>
      </c>
      <c r="L144">
        <v>10</v>
      </c>
      <c r="M144">
        <v>1</v>
      </c>
      <c r="N144">
        <v>1</v>
      </c>
      <c r="O144" s="1">
        <v>45331</v>
      </c>
      <c r="P144" s="2">
        <v>45331.645833333336</v>
      </c>
      <c r="Q144">
        <v>2024</v>
      </c>
      <c r="R144" t="s">
        <v>1749</v>
      </c>
      <c r="S144">
        <v>2</v>
      </c>
      <c r="T144">
        <v>9</v>
      </c>
      <c r="U144">
        <v>6</v>
      </c>
      <c r="V144">
        <v>6</v>
      </c>
      <c r="W144" t="s">
        <v>241</v>
      </c>
      <c r="X144">
        <v>15</v>
      </c>
      <c r="Y144" s="1">
        <v>45421</v>
      </c>
      <c r="Z144" s="2">
        <v>45421.625</v>
      </c>
      <c r="AA144">
        <v>2024</v>
      </c>
      <c r="AB144" t="s">
        <v>1749</v>
      </c>
      <c r="AC144">
        <v>5</v>
      </c>
      <c r="AD144">
        <v>9</v>
      </c>
      <c r="AE144">
        <v>19</v>
      </c>
      <c r="AF144">
        <v>5</v>
      </c>
      <c r="AG144" t="s">
        <v>125</v>
      </c>
      <c r="AH144">
        <v>15</v>
      </c>
      <c r="AI144" t="s">
        <v>155</v>
      </c>
      <c r="AJ144" t="s">
        <v>128</v>
      </c>
      <c r="AK144" t="s">
        <v>129</v>
      </c>
      <c r="AL144" t="s">
        <v>155</v>
      </c>
      <c r="AM144">
        <v>0</v>
      </c>
      <c r="AN144" t="s">
        <v>131</v>
      </c>
      <c r="AO144" t="s">
        <v>132</v>
      </c>
      <c r="AP144" t="s">
        <v>133</v>
      </c>
      <c r="AQ144">
        <v>0</v>
      </c>
      <c r="AR144">
        <v>0</v>
      </c>
      <c r="AS144">
        <v>0</v>
      </c>
      <c r="AT144" t="s">
        <v>216</v>
      </c>
      <c r="AU144" t="s">
        <v>271</v>
      </c>
      <c r="AV144" t="s">
        <v>136</v>
      </c>
      <c r="AW144" t="s">
        <v>465</v>
      </c>
      <c r="AX144" t="s">
        <v>465</v>
      </c>
      <c r="AY144" t="s">
        <v>159</v>
      </c>
      <c r="AZ144" t="s">
        <v>133</v>
      </c>
      <c r="BA144" t="s">
        <v>146</v>
      </c>
      <c r="BC144">
        <v>1</v>
      </c>
      <c r="BD144">
        <v>0</v>
      </c>
      <c r="BE144">
        <v>0</v>
      </c>
      <c r="BF144">
        <v>1</v>
      </c>
      <c r="BG144">
        <v>549986</v>
      </c>
      <c r="BH144" t="s">
        <v>995</v>
      </c>
      <c r="BI144" t="s">
        <v>996</v>
      </c>
      <c r="BJ144" t="s">
        <v>997</v>
      </c>
      <c r="BK144" s="1">
        <v>33787</v>
      </c>
      <c r="BL144">
        <v>32</v>
      </c>
      <c r="BM144" t="s">
        <v>143</v>
      </c>
      <c r="BN144" t="s">
        <v>146</v>
      </c>
      <c r="BO144" s="3">
        <v>90</v>
      </c>
      <c r="BP144" s="3">
        <v>60</v>
      </c>
      <c r="BQ144">
        <v>0</v>
      </c>
      <c r="BR144" s="3">
        <v>82.63</v>
      </c>
      <c r="BS144" s="3">
        <v>6.63</v>
      </c>
      <c r="BT144" s="3">
        <v>1.6666666666666601</v>
      </c>
      <c r="BU144" s="3">
        <v>0</v>
      </c>
      <c r="BV144" s="3">
        <v>0</v>
      </c>
      <c r="BW144" t="s">
        <v>144</v>
      </c>
      <c r="BX144">
        <v>71.959999999999994</v>
      </c>
      <c r="BY144" t="s">
        <v>145</v>
      </c>
      <c r="BZ144" s="3">
        <v>7436.7</v>
      </c>
      <c r="CA144" s="3">
        <v>2456.39991760253</v>
      </c>
      <c r="CB144">
        <v>0</v>
      </c>
      <c r="CC144">
        <v>44.85</v>
      </c>
      <c r="CD144">
        <v>39</v>
      </c>
      <c r="CE144">
        <v>150</v>
      </c>
      <c r="CF144">
        <v>596.70000000000005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596.70000000000005</v>
      </c>
      <c r="CQ144" s="3">
        <v>22.5</v>
      </c>
      <c r="CR144" s="3">
        <v>0</v>
      </c>
      <c r="CS144">
        <v>413.354999999999</v>
      </c>
      <c r="CT144">
        <v>435.854999999999</v>
      </c>
      <c r="CU144" s="3">
        <v>8267.25</v>
      </c>
      <c r="CV144" s="5">
        <v>8244.75</v>
      </c>
      <c r="CW144" s="5">
        <v>8267.25</v>
      </c>
      <c r="CX144" s="5">
        <v>8244.75</v>
      </c>
      <c r="CY144" s="3">
        <v>2811.6501647949199</v>
      </c>
      <c r="CZ144" s="3">
        <v>2789.1501647949199</v>
      </c>
      <c r="DA144" s="3">
        <v>2811.6501647949199</v>
      </c>
      <c r="DB144" s="3">
        <v>2789.1501647949199</v>
      </c>
      <c r="DC144">
        <v>8267.25</v>
      </c>
      <c r="DD144">
        <v>435.854999999999</v>
      </c>
      <c r="DE144" s="3">
        <v>5455.5998352050701</v>
      </c>
      <c r="DF144" s="3">
        <v>5455.5998352050701</v>
      </c>
      <c r="DG144" s="3" t="s">
        <v>139</v>
      </c>
      <c r="DH144" t="s">
        <v>133</v>
      </c>
      <c r="DJ144" s="2">
        <v>1.5</v>
      </c>
      <c r="DK144" t="s">
        <v>133</v>
      </c>
      <c r="DL144">
        <v>320</v>
      </c>
      <c r="DM144">
        <v>3</v>
      </c>
      <c r="DN144" t="s">
        <v>147</v>
      </c>
      <c r="DO144" t="s">
        <v>783</v>
      </c>
      <c r="DP144" t="s">
        <v>784</v>
      </c>
      <c r="DQ144" t="s">
        <v>442</v>
      </c>
      <c r="DR144" t="s">
        <v>167</v>
      </c>
      <c r="DS144" t="s">
        <v>143</v>
      </c>
      <c r="DT144" t="s">
        <v>168</v>
      </c>
      <c r="DU144">
        <v>1</v>
      </c>
      <c r="DV144">
        <v>1</v>
      </c>
      <c r="DW144" t="s">
        <v>998</v>
      </c>
      <c r="DX144" t="s">
        <v>152</v>
      </c>
      <c r="DY144">
        <v>25.210282200786398</v>
      </c>
      <c r="DZ144">
        <v>55.278700366616199</v>
      </c>
      <c r="EA144" t="s">
        <v>998</v>
      </c>
      <c r="EB144" t="s">
        <v>153</v>
      </c>
      <c r="EC144">
        <v>25.210282200786398</v>
      </c>
      <c r="ED144">
        <v>55.278700366616199</v>
      </c>
      <c r="EE144" t="s">
        <v>133</v>
      </c>
      <c r="EF144" t="s">
        <v>133</v>
      </c>
      <c r="EI144" s="25">
        <f t="shared" si="48"/>
        <v>2478.8999999999996</v>
      </c>
      <c r="EJ144" s="25">
        <f t="shared" si="47"/>
        <v>1</v>
      </c>
      <c r="EK144" s="27">
        <f t="shared" si="69"/>
        <v>2456.3999999999996</v>
      </c>
      <c r="EL144" s="21">
        <f t="shared" si="54"/>
        <v>8.2397469668649137E-5</v>
      </c>
      <c r="EM144" s="25">
        <f>SUM(BZ144,CB144:CO144)</f>
        <v>8267.25</v>
      </c>
      <c r="EN144" s="21">
        <f>EM144-CU144</f>
        <v>0</v>
      </c>
      <c r="EO144" s="25">
        <f t="shared" si="55"/>
        <v>8244.75</v>
      </c>
      <c r="EP144" s="21">
        <f t="shared" si="56"/>
        <v>0</v>
      </c>
      <c r="EQ144" s="21" t="str">
        <f t="shared" si="49"/>
        <v>okay</v>
      </c>
      <c r="ER144" s="3">
        <f t="shared" si="57"/>
        <v>90.926666666666648</v>
      </c>
      <c r="ES144" s="3">
        <f t="shared" si="50"/>
        <v>60</v>
      </c>
      <c r="ET144" s="3">
        <f t="shared" si="58"/>
        <v>5455.5999999999985</v>
      </c>
      <c r="EU144" s="3">
        <f t="shared" si="51"/>
        <v>0</v>
      </c>
      <c r="EV144" s="3">
        <f t="shared" si="59"/>
        <v>5455.5999999999985</v>
      </c>
      <c r="EW144" s="21">
        <f t="shared" si="60"/>
        <v>0</v>
      </c>
      <c r="EX144" s="19">
        <f t="shared" si="52"/>
        <v>8267.25</v>
      </c>
      <c r="EY144" s="19">
        <f>ET144</f>
        <v>5455.5999999999985</v>
      </c>
      <c r="EZ144" s="19">
        <f>EU144</f>
        <v>0</v>
      </c>
      <c r="FA144" s="19">
        <f t="shared" si="61"/>
        <v>5455.5999999999985</v>
      </c>
      <c r="FB144" s="19">
        <f t="shared" si="62"/>
        <v>2811.6500000000015</v>
      </c>
      <c r="FC144" s="21">
        <f t="shared" si="63"/>
        <v>0</v>
      </c>
      <c r="FD144" s="19">
        <f t="shared" si="64"/>
        <v>8267.25</v>
      </c>
      <c r="FE144" s="19">
        <f t="shared" si="65"/>
        <v>5455.5999999999985</v>
      </c>
      <c r="FF144" s="19">
        <f t="shared" si="66"/>
        <v>22.5</v>
      </c>
      <c r="FG144" s="19">
        <f t="shared" si="67"/>
        <v>5478.0999999999985</v>
      </c>
      <c r="FH144" s="19">
        <f t="shared" si="53"/>
        <v>2789.1500000000015</v>
      </c>
      <c r="FI144" s="21">
        <f t="shared" si="68"/>
        <v>0</v>
      </c>
    </row>
    <row r="145" spans="1:165" x14ac:dyDescent="0.25">
      <c r="A145">
        <v>250441</v>
      </c>
      <c r="B145" t="s">
        <v>999</v>
      </c>
      <c r="C145" s="1">
        <v>45331</v>
      </c>
      <c r="D145" s="2">
        <v>45331.570081018515</v>
      </c>
      <c r="E145">
        <v>2024</v>
      </c>
      <c r="F145" t="s">
        <v>1749</v>
      </c>
      <c r="G145">
        <v>2</v>
      </c>
      <c r="H145">
        <v>9</v>
      </c>
      <c r="I145">
        <v>6</v>
      </c>
      <c r="J145">
        <v>6</v>
      </c>
      <c r="K145" t="s">
        <v>241</v>
      </c>
      <c r="L145">
        <v>13</v>
      </c>
      <c r="M145">
        <v>1</v>
      </c>
      <c r="N145">
        <v>1</v>
      </c>
      <c r="O145" s="1">
        <v>45332</v>
      </c>
      <c r="P145" s="2">
        <v>45332.424305555556</v>
      </c>
      <c r="Q145">
        <v>2024</v>
      </c>
      <c r="R145" t="s">
        <v>1749</v>
      </c>
      <c r="S145">
        <v>2</v>
      </c>
      <c r="T145">
        <v>10</v>
      </c>
      <c r="U145">
        <v>6</v>
      </c>
      <c r="V145">
        <v>7</v>
      </c>
      <c r="W145" t="s">
        <v>126</v>
      </c>
      <c r="X145">
        <v>10</v>
      </c>
      <c r="Y145" s="1">
        <v>45383</v>
      </c>
      <c r="Z145" s="2">
        <v>45383.416666666664</v>
      </c>
      <c r="AA145">
        <v>2024</v>
      </c>
      <c r="AB145" t="s">
        <v>1749</v>
      </c>
      <c r="AC145">
        <v>4</v>
      </c>
      <c r="AD145">
        <v>1</v>
      </c>
      <c r="AE145">
        <v>14</v>
      </c>
      <c r="AF145">
        <v>2</v>
      </c>
      <c r="AG145" t="s">
        <v>124</v>
      </c>
      <c r="AH145">
        <v>10</v>
      </c>
      <c r="AI145" t="s">
        <v>127</v>
      </c>
      <c r="AJ145" t="s">
        <v>128</v>
      </c>
      <c r="AK145" t="s">
        <v>129</v>
      </c>
      <c r="AL145" t="s">
        <v>173</v>
      </c>
      <c r="AM145">
        <v>1</v>
      </c>
      <c r="AN145" t="s">
        <v>131</v>
      </c>
      <c r="AO145" t="s">
        <v>132</v>
      </c>
      <c r="AP145" t="s">
        <v>133</v>
      </c>
      <c r="AQ145">
        <v>0</v>
      </c>
      <c r="AR145">
        <v>0</v>
      </c>
      <c r="AS145">
        <v>0</v>
      </c>
      <c r="AT145" t="s">
        <v>134</v>
      </c>
      <c r="AU145" t="s">
        <v>135</v>
      </c>
      <c r="AV145" t="s">
        <v>157</v>
      </c>
      <c r="AW145" t="s">
        <v>133</v>
      </c>
      <c r="AX145" t="s">
        <v>158</v>
      </c>
      <c r="AY145" t="s">
        <v>159</v>
      </c>
      <c r="AZ145" t="s">
        <v>133</v>
      </c>
      <c r="BA145" t="s">
        <v>146</v>
      </c>
      <c r="BC145">
        <v>1</v>
      </c>
      <c r="BD145">
        <v>0</v>
      </c>
      <c r="BE145">
        <v>1</v>
      </c>
      <c r="BF145">
        <v>0</v>
      </c>
      <c r="BG145">
        <v>569481</v>
      </c>
      <c r="BH145" t="s">
        <v>1000</v>
      </c>
      <c r="BI145" t="s">
        <v>1001</v>
      </c>
      <c r="BJ145" t="s">
        <v>1002</v>
      </c>
      <c r="BK145" s="1">
        <v>31021</v>
      </c>
      <c r="BL145">
        <v>39</v>
      </c>
      <c r="BM145" t="s">
        <v>143</v>
      </c>
      <c r="BN145" t="s">
        <v>139</v>
      </c>
      <c r="BO145" s="3">
        <v>51</v>
      </c>
      <c r="BP145" s="3">
        <v>16</v>
      </c>
      <c r="BQ145">
        <v>0</v>
      </c>
      <c r="BR145" s="3">
        <v>54.96</v>
      </c>
      <c r="BS145" s="3">
        <v>4.97</v>
      </c>
      <c r="BT145" s="3">
        <v>5</v>
      </c>
      <c r="BU145" s="3">
        <v>0</v>
      </c>
      <c r="BV145" s="3">
        <v>0</v>
      </c>
      <c r="BW145" t="s">
        <v>144</v>
      </c>
      <c r="BX145">
        <v>54.96</v>
      </c>
      <c r="BY145" t="s">
        <v>183</v>
      </c>
      <c r="BZ145" s="3">
        <v>2802.96</v>
      </c>
      <c r="CA145" s="3">
        <v>1923.59996795654</v>
      </c>
      <c r="CB145">
        <v>0</v>
      </c>
      <c r="CC145">
        <v>39</v>
      </c>
      <c r="CD145">
        <v>39</v>
      </c>
      <c r="CE145">
        <v>255</v>
      </c>
      <c r="CF145">
        <v>253.47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253.47</v>
      </c>
      <c r="CQ145" s="3">
        <v>0</v>
      </c>
      <c r="CR145" s="3">
        <v>0</v>
      </c>
      <c r="CS145">
        <v>169.47149999999999</v>
      </c>
      <c r="CT145">
        <v>169.47149999999999</v>
      </c>
      <c r="CU145" s="3">
        <v>3389.43</v>
      </c>
      <c r="CV145" s="5">
        <v>3389.43</v>
      </c>
      <c r="CW145" s="5">
        <v>3389.43</v>
      </c>
      <c r="CX145" s="5">
        <v>3389.43</v>
      </c>
      <c r="CY145" s="3">
        <v>2350.5500146484301</v>
      </c>
      <c r="CZ145" s="3">
        <v>2350.5500146484301</v>
      </c>
      <c r="DA145" s="3">
        <v>2350.5500146484301</v>
      </c>
      <c r="DB145" s="3">
        <v>2350.5500146484301</v>
      </c>
      <c r="DC145">
        <v>3389.43</v>
      </c>
      <c r="DD145">
        <v>169.47149999999999</v>
      </c>
      <c r="DE145" s="3">
        <v>1038.87998535156</v>
      </c>
      <c r="DF145" s="3">
        <v>1038.87998535156</v>
      </c>
      <c r="DG145" s="3" t="s">
        <v>139</v>
      </c>
      <c r="DH145" t="s">
        <v>133</v>
      </c>
      <c r="DJ145" s="2">
        <v>1.5</v>
      </c>
      <c r="DK145" t="s">
        <v>133</v>
      </c>
      <c r="DL145">
        <v>95</v>
      </c>
      <c r="DM145">
        <v>2</v>
      </c>
      <c r="DN145" t="s">
        <v>191</v>
      </c>
      <c r="DO145" t="s">
        <v>220</v>
      </c>
      <c r="DP145" t="s">
        <v>221</v>
      </c>
      <c r="DQ145" t="s">
        <v>222</v>
      </c>
      <c r="DR145" t="s">
        <v>312</v>
      </c>
      <c r="DS145" t="s">
        <v>143</v>
      </c>
      <c r="DT145" t="s">
        <v>168</v>
      </c>
      <c r="DU145">
        <v>1</v>
      </c>
      <c r="DV145">
        <v>1</v>
      </c>
      <c r="DW145" t="s">
        <v>404</v>
      </c>
      <c r="DX145" t="s">
        <v>152</v>
      </c>
      <c r="DY145">
        <v>25.065141753776899</v>
      </c>
      <c r="DZ145">
        <v>55.210682187987103</v>
      </c>
      <c r="EA145" t="s">
        <v>404</v>
      </c>
      <c r="EB145" t="s">
        <v>153</v>
      </c>
      <c r="EC145">
        <v>25.065141753776899</v>
      </c>
      <c r="ED145">
        <v>55.210682187987103</v>
      </c>
      <c r="EE145">
        <v>4</v>
      </c>
      <c r="EF145" t="s">
        <v>1003</v>
      </c>
      <c r="EI145" s="25">
        <f t="shared" si="48"/>
        <v>1923.6000000000001</v>
      </c>
      <c r="EJ145" s="25">
        <f t="shared" si="47"/>
        <v>1</v>
      </c>
      <c r="EK145" s="27">
        <f t="shared" si="69"/>
        <v>1923.6000000000001</v>
      </c>
      <c r="EL145" s="21">
        <f t="shared" si="54"/>
        <v>3.2043460123531986E-5</v>
      </c>
      <c r="EM145" s="25">
        <f>SUM(BZ145,CB145:CO145)</f>
        <v>3389.43</v>
      </c>
      <c r="EN145" s="21">
        <f>EM145-CU145</f>
        <v>0</v>
      </c>
      <c r="EO145" s="25">
        <f t="shared" si="55"/>
        <v>3389.43</v>
      </c>
      <c r="EP145" s="21">
        <f t="shared" si="56"/>
        <v>0</v>
      </c>
      <c r="EQ145" s="21" t="str">
        <f t="shared" si="49"/>
        <v>okay</v>
      </c>
      <c r="ER145" s="3">
        <f t="shared" si="57"/>
        <v>64.930000000000007</v>
      </c>
      <c r="ES145" s="3">
        <f t="shared" si="50"/>
        <v>16</v>
      </c>
      <c r="ET145" s="3">
        <f t="shared" si="58"/>
        <v>1038.8800000000001</v>
      </c>
      <c r="EU145" s="3">
        <f t="shared" si="51"/>
        <v>0</v>
      </c>
      <c r="EV145" s="3">
        <f t="shared" si="59"/>
        <v>1038.8800000000001</v>
      </c>
      <c r="EW145" s="21">
        <f t="shared" si="60"/>
        <v>0</v>
      </c>
      <c r="EX145" s="19">
        <f t="shared" si="52"/>
        <v>3389.43</v>
      </c>
      <c r="EY145" s="19">
        <f>ET145</f>
        <v>1038.8800000000001</v>
      </c>
      <c r="EZ145" s="19">
        <f>EU145</f>
        <v>0</v>
      </c>
      <c r="FA145" s="19">
        <f t="shared" si="61"/>
        <v>1038.8800000000001</v>
      </c>
      <c r="FB145" s="19">
        <f t="shared" si="62"/>
        <v>2350.5499999999997</v>
      </c>
      <c r="FC145" s="21">
        <f t="shared" si="63"/>
        <v>0</v>
      </c>
      <c r="FD145" s="19">
        <f t="shared" si="64"/>
        <v>3389.43</v>
      </c>
      <c r="FE145" s="19">
        <f t="shared" si="65"/>
        <v>1038.8800000000001</v>
      </c>
      <c r="FF145" s="19">
        <f t="shared" si="66"/>
        <v>0</v>
      </c>
      <c r="FG145" s="19">
        <f t="shared" si="67"/>
        <v>1038.8800000000001</v>
      </c>
      <c r="FH145" s="19">
        <f t="shared" si="53"/>
        <v>2350.5499999999997</v>
      </c>
      <c r="FI145" s="21">
        <f t="shared" si="68"/>
        <v>0</v>
      </c>
    </row>
    <row r="146" spans="1:165" x14ac:dyDescent="0.25">
      <c r="A146">
        <v>250540</v>
      </c>
      <c r="B146" t="s">
        <v>1004</v>
      </c>
      <c r="C146" s="1">
        <v>45331</v>
      </c>
      <c r="D146" s="2">
        <v>45331.717141203706</v>
      </c>
      <c r="E146">
        <v>2024</v>
      </c>
      <c r="F146" t="s">
        <v>1749</v>
      </c>
      <c r="G146">
        <v>2</v>
      </c>
      <c r="H146">
        <v>9</v>
      </c>
      <c r="I146">
        <v>6</v>
      </c>
      <c r="J146">
        <v>6</v>
      </c>
      <c r="K146" t="s">
        <v>241</v>
      </c>
      <c r="L146">
        <v>17</v>
      </c>
      <c r="M146">
        <v>1</v>
      </c>
      <c r="N146">
        <v>1</v>
      </c>
      <c r="O146" s="1">
        <v>45333</v>
      </c>
      <c r="P146" s="2">
        <v>45333.477777777778</v>
      </c>
      <c r="Q146">
        <v>2024</v>
      </c>
      <c r="R146" t="s">
        <v>1749</v>
      </c>
      <c r="S146">
        <v>2</v>
      </c>
      <c r="T146">
        <v>11</v>
      </c>
      <c r="U146">
        <v>6</v>
      </c>
      <c r="V146">
        <v>1</v>
      </c>
      <c r="W146" t="s">
        <v>172</v>
      </c>
      <c r="X146">
        <v>11</v>
      </c>
      <c r="Y146" s="1">
        <v>45341</v>
      </c>
      <c r="Z146" s="2">
        <v>45341.458333333336</v>
      </c>
      <c r="AA146">
        <v>2024</v>
      </c>
      <c r="AB146" t="s">
        <v>1749</v>
      </c>
      <c r="AC146">
        <v>2</v>
      </c>
      <c r="AD146">
        <v>19</v>
      </c>
      <c r="AE146">
        <v>8</v>
      </c>
      <c r="AF146">
        <v>2</v>
      </c>
      <c r="AG146" t="s">
        <v>124</v>
      </c>
      <c r="AH146">
        <v>11</v>
      </c>
      <c r="AI146" t="s">
        <v>127</v>
      </c>
      <c r="AJ146" t="s">
        <v>128</v>
      </c>
      <c r="AK146" t="s">
        <v>129</v>
      </c>
      <c r="AL146" t="s">
        <v>130</v>
      </c>
      <c r="AM146">
        <v>2</v>
      </c>
      <c r="AN146" t="s">
        <v>131</v>
      </c>
      <c r="AO146" t="s">
        <v>132</v>
      </c>
      <c r="AP146" t="s">
        <v>133</v>
      </c>
      <c r="AQ146">
        <v>0</v>
      </c>
      <c r="AR146">
        <v>0</v>
      </c>
      <c r="AS146">
        <v>0</v>
      </c>
      <c r="AT146" t="s">
        <v>134</v>
      </c>
      <c r="AU146" t="s">
        <v>205</v>
      </c>
      <c r="AV146" t="s">
        <v>157</v>
      </c>
      <c r="AW146" t="s">
        <v>133</v>
      </c>
      <c r="AX146" t="s">
        <v>158</v>
      </c>
      <c r="AY146" t="s">
        <v>159</v>
      </c>
      <c r="AZ146" t="s">
        <v>133</v>
      </c>
      <c r="BA146" t="s">
        <v>146</v>
      </c>
      <c r="BC146">
        <v>1</v>
      </c>
      <c r="BD146">
        <v>0</v>
      </c>
      <c r="BE146">
        <v>1</v>
      </c>
      <c r="BF146">
        <v>0</v>
      </c>
      <c r="BG146">
        <v>569019</v>
      </c>
      <c r="BH146" t="s">
        <v>1005</v>
      </c>
      <c r="BI146" t="s">
        <v>1006</v>
      </c>
      <c r="BJ146" t="s">
        <v>1007</v>
      </c>
      <c r="BK146" s="1">
        <v>33787</v>
      </c>
      <c r="BL146">
        <v>32</v>
      </c>
      <c r="BM146" t="s">
        <v>143</v>
      </c>
      <c r="BN146" t="s">
        <v>139</v>
      </c>
      <c r="BO146" s="3">
        <v>8</v>
      </c>
      <c r="BP146" s="3">
        <v>1</v>
      </c>
      <c r="BQ146">
        <v>0</v>
      </c>
      <c r="BR146" s="3">
        <v>278.43</v>
      </c>
      <c r="BS146" s="3">
        <v>17</v>
      </c>
      <c r="BT146" s="3">
        <v>13.125</v>
      </c>
      <c r="BU146" s="3">
        <v>0</v>
      </c>
      <c r="BV146" s="3">
        <v>0</v>
      </c>
      <c r="BW146" t="s">
        <v>144</v>
      </c>
      <c r="BX146">
        <v>0</v>
      </c>
      <c r="BY146">
        <v>0</v>
      </c>
      <c r="BZ146" s="3">
        <v>2227.44</v>
      </c>
      <c r="CA146" s="3">
        <v>1949.0099487304601</v>
      </c>
      <c r="CB146">
        <v>0</v>
      </c>
      <c r="CC146">
        <v>39</v>
      </c>
      <c r="CD146">
        <v>39</v>
      </c>
      <c r="CE146">
        <v>105</v>
      </c>
      <c r="CF146">
        <v>136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136</v>
      </c>
      <c r="CQ146" s="3">
        <v>0</v>
      </c>
      <c r="CR146" s="3">
        <v>0</v>
      </c>
      <c r="CS146">
        <v>127.3215</v>
      </c>
      <c r="CT146">
        <v>127.3215</v>
      </c>
      <c r="CU146" s="3">
        <v>2546.44</v>
      </c>
      <c r="CV146" s="5">
        <v>2546.44</v>
      </c>
      <c r="CW146" s="5">
        <v>2546.44</v>
      </c>
      <c r="CX146" s="5">
        <v>2546.44</v>
      </c>
      <c r="CY146" s="3">
        <v>2237.8850073242102</v>
      </c>
      <c r="CZ146" s="3">
        <v>2237.8850073242102</v>
      </c>
      <c r="DA146" s="3">
        <v>2237.8850073242102</v>
      </c>
      <c r="DB146" s="3">
        <v>2237.8850073242102</v>
      </c>
      <c r="DC146">
        <v>2546.44</v>
      </c>
      <c r="DD146">
        <v>127.3215</v>
      </c>
      <c r="DE146" s="3">
        <v>308.55499267578102</v>
      </c>
      <c r="DF146" s="3">
        <v>308.55499267578102</v>
      </c>
      <c r="DG146" s="3" t="s">
        <v>139</v>
      </c>
      <c r="DH146" t="s">
        <v>133</v>
      </c>
      <c r="DJ146" s="2">
        <v>1.5</v>
      </c>
      <c r="DK146" t="s">
        <v>133</v>
      </c>
      <c r="DL146">
        <v>466</v>
      </c>
      <c r="DM146">
        <v>22</v>
      </c>
      <c r="DN146" t="s">
        <v>147</v>
      </c>
      <c r="DO146" t="s">
        <v>1008</v>
      </c>
      <c r="DP146" t="s">
        <v>1009</v>
      </c>
      <c r="DQ146" t="s">
        <v>1010</v>
      </c>
      <c r="DR146" t="s">
        <v>167</v>
      </c>
      <c r="DS146" t="s">
        <v>143</v>
      </c>
      <c r="DT146" t="s">
        <v>168</v>
      </c>
      <c r="DU146">
        <v>1</v>
      </c>
      <c r="DV146">
        <v>1</v>
      </c>
      <c r="DW146" t="s">
        <v>1011</v>
      </c>
      <c r="DX146" t="s">
        <v>152</v>
      </c>
      <c r="DY146">
        <v>25.270450100000001</v>
      </c>
      <c r="DZ146">
        <v>55.315581700000003</v>
      </c>
      <c r="EA146" t="s">
        <v>1012</v>
      </c>
      <c r="EB146" t="s">
        <v>153</v>
      </c>
      <c r="EC146">
        <v>25.188887000000001</v>
      </c>
      <c r="ED146">
        <v>55.269648999999902</v>
      </c>
      <c r="EE146">
        <v>7</v>
      </c>
      <c r="EF146" t="s">
        <v>133</v>
      </c>
      <c r="EI146" s="25">
        <f t="shared" si="48"/>
        <v>1949.01</v>
      </c>
      <c r="EJ146" s="25">
        <f t="shared" si="47"/>
        <v>1</v>
      </c>
      <c r="EK146" s="27">
        <f t="shared" si="69"/>
        <v>1949.01</v>
      </c>
      <c r="EL146" s="21">
        <f t="shared" si="54"/>
        <v>5.126953988110472E-5</v>
      </c>
      <c r="EM146" s="25">
        <f>SUM(BZ146,CB146:CO146)</f>
        <v>2546.44</v>
      </c>
      <c r="EN146" s="21">
        <f>EM146-CU146</f>
        <v>0</v>
      </c>
      <c r="EO146" s="25">
        <f t="shared" si="55"/>
        <v>2546.44</v>
      </c>
      <c r="EP146" s="21">
        <f t="shared" si="56"/>
        <v>0</v>
      </c>
      <c r="EQ146" s="21" t="str">
        <f t="shared" si="49"/>
        <v>okay</v>
      </c>
      <c r="ER146" s="3">
        <f t="shared" si="57"/>
        <v>308.55500000000001</v>
      </c>
      <c r="ES146" s="3">
        <f t="shared" si="50"/>
        <v>1</v>
      </c>
      <c r="ET146" s="3">
        <f t="shared" si="58"/>
        <v>308.55500000000001</v>
      </c>
      <c r="EU146" s="3">
        <f t="shared" si="51"/>
        <v>0</v>
      </c>
      <c r="EV146" s="3">
        <f t="shared" si="59"/>
        <v>308.55500000000001</v>
      </c>
      <c r="EW146" s="21">
        <f t="shared" si="60"/>
        <v>0</v>
      </c>
      <c r="EX146" s="19">
        <f t="shared" si="52"/>
        <v>2546.44</v>
      </c>
      <c r="EY146" s="19">
        <f>ET146</f>
        <v>308.55500000000001</v>
      </c>
      <c r="EZ146" s="19">
        <f>EU146</f>
        <v>0</v>
      </c>
      <c r="FA146" s="19">
        <f t="shared" si="61"/>
        <v>308.55500000000001</v>
      </c>
      <c r="FB146" s="19">
        <f t="shared" si="62"/>
        <v>2237.8850000000002</v>
      </c>
      <c r="FC146" s="21">
        <f t="shared" si="63"/>
        <v>0</v>
      </c>
      <c r="FD146" s="19">
        <f t="shared" si="64"/>
        <v>2546.44</v>
      </c>
      <c r="FE146" s="19">
        <f t="shared" si="65"/>
        <v>308.55500000000001</v>
      </c>
      <c r="FF146" s="19">
        <f t="shared" si="66"/>
        <v>0</v>
      </c>
      <c r="FG146" s="19">
        <f t="shared" si="67"/>
        <v>308.55500000000001</v>
      </c>
      <c r="FH146" s="19">
        <f t="shared" si="53"/>
        <v>2237.8850000000002</v>
      </c>
      <c r="FI146" s="21">
        <f t="shared" si="68"/>
        <v>0</v>
      </c>
    </row>
    <row r="147" spans="1:165" x14ac:dyDescent="0.25">
      <c r="A147">
        <v>250732</v>
      </c>
      <c r="B147">
        <v>4018928</v>
      </c>
      <c r="C147" s="1">
        <v>45332</v>
      </c>
      <c r="D147" s="2">
        <v>45332.448136574072</v>
      </c>
      <c r="E147">
        <v>2024</v>
      </c>
      <c r="F147" t="s">
        <v>1749</v>
      </c>
      <c r="G147">
        <v>2</v>
      </c>
      <c r="H147">
        <v>10</v>
      </c>
      <c r="I147">
        <v>6</v>
      </c>
      <c r="J147">
        <v>7</v>
      </c>
      <c r="K147" t="s">
        <v>126</v>
      </c>
      <c r="L147">
        <v>10</v>
      </c>
      <c r="M147">
        <v>1</v>
      </c>
      <c r="N147">
        <v>1</v>
      </c>
      <c r="O147" s="1">
        <v>45332</v>
      </c>
      <c r="P147" s="2">
        <v>45332.552083333336</v>
      </c>
      <c r="Q147">
        <v>2024</v>
      </c>
      <c r="R147" t="s">
        <v>1749</v>
      </c>
      <c r="S147">
        <v>2</v>
      </c>
      <c r="T147">
        <v>10</v>
      </c>
      <c r="U147">
        <v>6</v>
      </c>
      <c r="V147">
        <v>7</v>
      </c>
      <c r="W147" t="s">
        <v>126</v>
      </c>
      <c r="X147">
        <v>13</v>
      </c>
      <c r="Y147" s="1">
        <v>45392</v>
      </c>
      <c r="Z147" s="2">
        <v>45392.416666666664</v>
      </c>
      <c r="AA147">
        <v>2024</v>
      </c>
      <c r="AB147" t="s">
        <v>1749</v>
      </c>
      <c r="AC147">
        <v>4</v>
      </c>
      <c r="AD147">
        <v>10</v>
      </c>
      <c r="AE147">
        <v>15</v>
      </c>
      <c r="AF147">
        <v>4</v>
      </c>
      <c r="AG147" t="s">
        <v>226</v>
      </c>
      <c r="AH147">
        <v>10</v>
      </c>
      <c r="AI147" t="s">
        <v>155</v>
      </c>
      <c r="AJ147" t="s">
        <v>128</v>
      </c>
      <c r="AK147" t="s">
        <v>129</v>
      </c>
      <c r="AL147" t="s">
        <v>155</v>
      </c>
      <c r="AM147">
        <v>0</v>
      </c>
      <c r="AN147" t="s">
        <v>131</v>
      </c>
      <c r="AO147" t="s">
        <v>132</v>
      </c>
      <c r="AP147" t="s">
        <v>133</v>
      </c>
      <c r="AQ147">
        <v>0</v>
      </c>
      <c r="AR147">
        <v>0</v>
      </c>
      <c r="AS147">
        <v>0</v>
      </c>
      <c r="AT147" t="s">
        <v>216</v>
      </c>
      <c r="AU147" t="s">
        <v>135</v>
      </c>
      <c r="AV147" t="s">
        <v>136</v>
      </c>
      <c r="AW147" t="s">
        <v>324</v>
      </c>
      <c r="AX147" t="s">
        <v>324</v>
      </c>
      <c r="AY147" t="s">
        <v>138</v>
      </c>
      <c r="AZ147" t="s">
        <v>133</v>
      </c>
      <c r="BA147" t="s">
        <v>139</v>
      </c>
      <c r="BC147">
        <v>2</v>
      </c>
      <c r="BD147">
        <v>0</v>
      </c>
      <c r="BE147">
        <v>1</v>
      </c>
      <c r="BF147">
        <v>1</v>
      </c>
      <c r="BG147">
        <v>534404</v>
      </c>
      <c r="BH147" t="s">
        <v>1013</v>
      </c>
      <c r="BI147" t="s">
        <v>1014</v>
      </c>
      <c r="BJ147" t="s">
        <v>1015</v>
      </c>
      <c r="BK147" s="1">
        <v>34700</v>
      </c>
      <c r="BL147">
        <v>29</v>
      </c>
      <c r="BM147">
        <v>0</v>
      </c>
      <c r="BN147" t="s">
        <v>139</v>
      </c>
      <c r="BO147" s="3">
        <v>60</v>
      </c>
      <c r="BP147" s="3">
        <v>30</v>
      </c>
      <c r="BQ147">
        <v>0</v>
      </c>
      <c r="BR147" s="3">
        <v>83.3</v>
      </c>
      <c r="BS147" s="3">
        <v>6.63</v>
      </c>
      <c r="BT147" s="3">
        <v>5</v>
      </c>
      <c r="BU147" s="3">
        <v>0</v>
      </c>
      <c r="BV147" s="3">
        <v>0</v>
      </c>
      <c r="BW147" t="s">
        <v>144</v>
      </c>
      <c r="BX147">
        <v>81.63</v>
      </c>
      <c r="BY147" t="s">
        <v>183</v>
      </c>
      <c r="BZ147" s="3">
        <v>4998</v>
      </c>
      <c r="CA147" s="3">
        <v>2499.0000915527298</v>
      </c>
      <c r="CB147">
        <v>0</v>
      </c>
      <c r="CC147">
        <v>56.55</v>
      </c>
      <c r="CD147">
        <v>39</v>
      </c>
      <c r="CE147">
        <v>300</v>
      </c>
      <c r="CF147">
        <v>397.8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397.8</v>
      </c>
      <c r="CQ147" s="3">
        <v>0</v>
      </c>
      <c r="CR147" s="3">
        <v>0</v>
      </c>
      <c r="CS147">
        <v>289.5675</v>
      </c>
      <c r="CT147">
        <v>289.5675</v>
      </c>
      <c r="CU147" s="3">
        <v>5791.3499999999904</v>
      </c>
      <c r="CV147" s="5">
        <v>5791.3499999999904</v>
      </c>
      <c r="CW147" s="5">
        <v>5791.3499999999904</v>
      </c>
      <c r="CX147" s="5">
        <v>5791.3499999999904</v>
      </c>
      <c r="CY147" s="3">
        <v>2943.44990844726</v>
      </c>
      <c r="CZ147" s="3">
        <v>2943.44990844726</v>
      </c>
      <c r="DA147" s="3">
        <v>2943.44990844726</v>
      </c>
      <c r="DB147" s="3">
        <v>2943.44990844726</v>
      </c>
      <c r="DC147">
        <v>5791.3499999999904</v>
      </c>
      <c r="DD147">
        <v>289.5675</v>
      </c>
      <c r="DE147" s="3">
        <v>2847.9000915527299</v>
      </c>
      <c r="DF147" s="3">
        <v>2847.9000915527299</v>
      </c>
      <c r="DG147" s="3" t="s">
        <v>139</v>
      </c>
      <c r="DH147" t="s">
        <v>133</v>
      </c>
      <c r="DJ147" s="2">
        <v>1.5</v>
      </c>
      <c r="DL147">
        <v>105</v>
      </c>
      <c r="DM147">
        <v>2</v>
      </c>
      <c r="DN147" t="s">
        <v>191</v>
      </c>
      <c r="DO147" t="s">
        <v>253</v>
      </c>
      <c r="DP147">
        <v>6</v>
      </c>
      <c r="DQ147" t="s">
        <v>133</v>
      </c>
      <c r="DR147" t="s">
        <v>133</v>
      </c>
      <c r="DS147" t="s">
        <v>143</v>
      </c>
      <c r="DT147" t="s">
        <v>168</v>
      </c>
      <c r="DU147">
        <v>1</v>
      </c>
      <c r="DV147">
        <v>1</v>
      </c>
      <c r="DW147" t="s">
        <v>1016</v>
      </c>
      <c r="DX147" t="s">
        <v>152</v>
      </c>
      <c r="DY147">
        <v>25.054559063738701</v>
      </c>
      <c r="DZ147">
        <v>55.202889740467</v>
      </c>
      <c r="EA147" t="s">
        <v>1016</v>
      </c>
      <c r="EB147" t="s">
        <v>153</v>
      </c>
      <c r="EC147">
        <v>25.054559063738701</v>
      </c>
      <c r="ED147">
        <v>55.202889740467</v>
      </c>
      <c r="EE147" t="s">
        <v>133</v>
      </c>
      <c r="EF147" t="s">
        <v>133</v>
      </c>
      <c r="EI147" s="25">
        <f t="shared" si="48"/>
        <v>2499</v>
      </c>
      <c r="EJ147" s="25">
        <f t="shared" si="47"/>
        <v>1</v>
      </c>
      <c r="EK147" s="27">
        <f t="shared" si="69"/>
        <v>2499</v>
      </c>
      <c r="EL147" s="21">
        <f t="shared" si="54"/>
        <v>-9.1552729827526491E-5</v>
      </c>
      <c r="EM147" s="25">
        <f>SUM(BZ147,CB147:CO147)</f>
        <v>5791.35</v>
      </c>
      <c r="EN147" s="21">
        <f>EM147-CU147</f>
        <v>1.0004441719502211E-11</v>
      </c>
      <c r="EO147" s="25">
        <f t="shared" si="55"/>
        <v>5791.35</v>
      </c>
      <c r="EP147" s="21">
        <f t="shared" si="56"/>
        <v>1.0004441719502211E-11</v>
      </c>
      <c r="EQ147" s="21" t="str">
        <f t="shared" si="49"/>
        <v>okay</v>
      </c>
      <c r="ER147" s="3">
        <f t="shared" si="57"/>
        <v>94.929999999999993</v>
      </c>
      <c r="ES147" s="3">
        <f t="shared" si="50"/>
        <v>30</v>
      </c>
      <c r="ET147" s="3">
        <f t="shared" si="58"/>
        <v>2847.8999999999996</v>
      </c>
      <c r="EU147" s="3">
        <f t="shared" si="51"/>
        <v>0</v>
      </c>
      <c r="EV147" s="3">
        <f t="shared" si="59"/>
        <v>2847.8999999999996</v>
      </c>
      <c r="EW147" s="21">
        <f t="shared" si="60"/>
        <v>0</v>
      </c>
      <c r="EX147" s="19">
        <f t="shared" si="52"/>
        <v>5791.3499999999904</v>
      </c>
      <c r="EY147" s="19">
        <f>ET147</f>
        <v>2847.8999999999996</v>
      </c>
      <c r="EZ147" s="19">
        <f>EU147</f>
        <v>0</v>
      </c>
      <c r="FA147" s="19">
        <f t="shared" si="61"/>
        <v>2847.8999999999996</v>
      </c>
      <c r="FB147" s="19">
        <f t="shared" si="62"/>
        <v>2943.4499999999907</v>
      </c>
      <c r="FC147" s="21">
        <f t="shared" si="63"/>
        <v>0</v>
      </c>
      <c r="FD147" s="19">
        <f t="shared" si="64"/>
        <v>5791.3499999999904</v>
      </c>
      <c r="FE147" s="19">
        <f t="shared" si="65"/>
        <v>2847.8999999999996</v>
      </c>
      <c r="FF147" s="19">
        <f t="shared" si="66"/>
        <v>0</v>
      </c>
      <c r="FG147" s="19">
        <f t="shared" si="67"/>
        <v>2847.8999999999996</v>
      </c>
      <c r="FH147" s="19">
        <f t="shared" si="53"/>
        <v>2943.4499999999907</v>
      </c>
      <c r="FI147" s="21">
        <f t="shared" si="68"/>
        <v>0</v>
      </c>
    </row>
    <row r="148" spans="1:165" x14ac:dyDescent="0.25">
      <c r="A148">
        <v>250964</v>
      </c>
      <c r="B148" t="s">
        <v>1017</v>
      </c>
      <c r="C148" s="1">
        <v>45333</v>
      </c>
      <c r="D148" s="2">
        <v>45333.066018518519</v>
      </c>
      <c r="E148">
        <v>2024</v>
      </c>
      <c r="F148" t="s">
        <v>1749</v>
      </c>
      <c r="G148">
        <v>2</v>
      </c>
      <c r="H148">
        <v>11</v>
      </c>
      <c r="I148">
        <v>6</v>
      </c>
      <c r="J148">
        <v>1</v>
      </c>
      <c r="K148" t="s">
        <v>172</v>
      </c>
      <c r="L148">
        <v>1</v>
      </c>
      <c r="M148">
        <v>1</v>
      </c>
      <c r="N148">
        <v>1</v>
      </c>
      <c r="O148" s="1">
        <v>45334</v>
      </c>
      <c r="P148" s="2">
        <v>45334.802777777775</v>
      </c>
      <c r="Q148">
        <v>2024</v>
      </c>
      <c r="R148" t="s">
        <v>1749</v>
      </c>
      <c r="S148">
        <v>2</v>
      </c>
      <c r="T148">
        <v>12</v>
      </c>
      <c r="U148">
        <v>7</v>
      </c>
      <c r="V148">
        <v>2</v>
      </c>
      <c r="W148" t="s">
        <v>124</v>
      </c>
      <c r="X148">
        <v>19</v>
      </c>
      <c r="Y148" s="1">
        <v>45338</v>
      </c>
      <c r="Z148" s="2">
        <v>45338.809027777781</v>
      </c>
      <c r="AA148">
        <v>2024</v>
      </c>
      <c r="AB148" t="s">
        <v>1749</v>
      </c>
      <c r="AC148">
        <v>2</v>
      </c>
      <c r="AD148">
        <v>16</v>
      </c>
      <c r="AE148">
        <v>7</v>
      </c>
      <c r="AF148">
        <v>6</v>
      </c>
      <c r="AG148" t="s">
        <v>241</v>
      </c>
      <c r="AH148">
        <v>19</v>
      </c>
      <c r="AI148" t="s">
        <v>127</v>
      </c>
      <c r="AJ148" t="s">
        <v>203</v>
      </c>
      <c r="AK148" t="s">
        <v>129</v>
      </c>
      <c r="AL148" t="s">
        <v>173</v>
      </c>
      <c r="AM148">
        <v>1</v>
      </c>
      <c r="AN148" t="s">
        <v>131</v>
      </c>
      <c r="AO148" t="s">
        <v>132</v>
      </c>
      <c r="AP148" t="s">
        <v>133</v>
      </c>
      <c r="AQ148">
        <v>0</v>
      </c>
      <c r="AR148">
        <v>0</v>
      </c>
      <c r="AS148">
        <v>0</v>
      </c>
      <c r="AT148" t="s">
        <v>134</v>
      </c>
      <c r="AU148" t="s">
        <v>156</v>
      </c>
      <c r="AV148" t="s">
        <v>157</v>
      </c>
      <c r="AW148" t="s">
        <v>133</v>
      </c>
      <c r="AX148" t="s">
        <v>158</v>
      </c>
      <c r="AY148" t="s">
        <v>159</v>
      </c>
      <c r="AZ148" t="s">
        <v>133</v>
      </c>
      <c r="BA148" t="s">
        <v>139</v>
      </c>
      <c r="BC148">
        <v>2</v>
      </c>
      <c r="BD148">
        <v>1</v>
      </c>
      <c r="BE148">
        <v>1</v>
      </c>
      <c r="BF148">
        <v>0</v>
      </c>
      <c r="BG148">
        <v>570363</v>
      </c>
      <c r="BH148" t="s">
        <v>1018</v>
      </c>
      <c r="BI148" t="s">
        <v>1019</v>
      </c>
      <c r="BJ148" t="s">
        <v>1020</v>
      </c>
      <c r="BK148" s="1">
        <v>33787</v>
      </c>
      <c r="BL148">
        <v>32</v>
      </c>
      <c r="BM148" t="s">
        <v>143</v>
      </c>
      <c r="BN148" t="s">
        <v>139</v>
      </c>
      <c r="BO148" s="3">
        <v>4</v>
      </c>
      <c r="BP148" s="3">
        <v>0</v>
      </c>
      <c r="BQ148">
        <v>0</v>
      </c>
      <c r="BR148" s="3">
        <v>99</v>
      </c>
      <c r="BS148" s="3">
        <v>0</v>
      </c>
      <c r="BT148" s="3">
        <v>25</v>
      </c>
      <c r="BU148" s="3">
        <v>0</v>
      </c>
      <c r="BV148" s="3">
        <v>0</v>
      </c>
      <c r="BW148" t="s">
        <v>144</v>
      </c>
      <c r="BX148">
        <v>0</v>
      </c>
      <c r="BY148">
        <v>0</v>
      </c>
      <c r="BZ148" s="3">
        <v>396</v>
      </c>
      <c r="CA148" s="3">
        <v>396</v>
      </c>
      <c r="CB148">
        <v>0</v>
      </c>
      <c r="CC148">
        <v>39</v>
      </c>
      <c r="CD148">
        <v>0</v>
      </c>
      <c r="CE148">
        <v>100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1</v>
      </c>
      <c r="CN148">
        <v>0</v>
      </c>
      <c r="CO148">
        <v>0</v>
      </c>
      <c r="CP148">
        <v>1</v>
      </c>
      <c r="CQ148" s="3">
        <v>0</v>
      </c>
      <c r="CR148" s="3">
        <v>0</v>
      </c>
      <c r="CS148">
        <v>26.8</v>
      </c>
      <c r="CT148">
        <v>76.8</v>
      </c>
      <c r="CU148" s="3">
        <v>536</v>
      </c>
      <c r="CV148" s="5">
        <v>536</v>
      </c>
      <c r="CW148" s="5">
        <v>536</v>
      </c>
      <c r="CX148" s="5">
        <v>536</v>
      </c>
      <c r="CY148" s="3">
        <v>536</v>
      </c>
      <c r="CZ148" s="3">
        <v>536</v>
      </c>
      <c r="DA148" s="3">
        <v>536</v>
      </c>
      <c r="DB148" s="3">
        <v>536</v>
      </c>
      <c r="DC148">
        <v>536</v>
      </c>
      <c r="DD148">
        <v>76.8</v>
      </c>
      <c r="DE148" s="3">
        <v>0</v>
      </c>
      <c r="DF148" s="3">
        <v>0</v>
      </c>
      <c r="DG148" s="3" t="s">
        <v>146</v>
      </c>
      <c r="DH148" t="s">
        <v>133</v>
      </c>
      <c r="DJ148" s="2">
        <v>1.5</v>
      </c>
      <c r="DK148" t="s">
        <v>133</v>
      </c>
      <c r="DL148">
        <v>115</v>
      </c>
      <c r="DM148">
        <v>1</v>
      </c>
      <c r="DN148" t="s">
        <v>308</v>
      </c>
      <c r="DO148" t="s">
        <v>309</v>
      </c>
      <c r="DP148" t="s">
        <v>310</v>
      </c>
      <c r="DQ148" t="s">
        <v>311</v>
      </c>
      <c r="DR148" t="s">
        <v>223</v>
      </c>
      <c r="DS148" t="s">
        <v>143</v>
      </c>
      <c r="DT148" t="s">
        <v>168</v>
      </c>
      <c r="DU148">
        <v>1</v>
      </c>
      <c r="DV148">
        <v>1</v>
      </c>
      <c r="DW148" t="s">
        <v>520</v>
      </c>
      <c r="DX148" t="s">
        <v>152</v>
      </c>
      <c r="DY148">
        <v>25.067180348040299</v>
      </c>
      <c r="DZ148">
        <v>55.203512069552197</v>
      </c>
      <c r="EA148" t="s">
        <v>263</v>
      </c>
      <c r="EB148" t="s">
        <v>338</v>
      </c>
      <c r="EC148">
        <v>25.044703699999999</v>
      </c>
      <c r="ED148">
        <v>55.218447500000003</v>
      </c>
      <c r="EE148">
        <v>1</v>
      </c>
      <c r="EF148" t="s">
        <v>1021</v>
      </c>
      <c r="EH148" s="26" t="s">
        <v>1730</v>
      </c>
      <c r="EI148" s="25">
        <f t="shared" si="48"/>
        <v>396</v>
      </c>
      <c r="EJ148" s="25">
        <f t="shared" si="47"/>
        <v>1</v>
      </c>
      <c r="EK148" s="27">
        <f t="shared" si="69"/>
        <v>396</v>
      </c>
      <c r="EL148" s="21">
        <f t="shared" si="54"/>
        <v>0</v>
      </c>
      <c r="EM148" s="25">
        <f>SUM(BZ148,CB148:CO148)</f>
        <v>536</v>
      </c>
      <c r="EN148" s="21">
        <f>EM148-CU148</f>
        <v>0</v>
      </c>
      <c r="EO148" s="25">
        <f t="shared" si="55"/>
        <v>536</v>
      </c>
      <c r="EP148" s="21">
        <f t="shared" si="56"/>
        <v>0</v>
      </c>
      <c r="EQ148" s="21" t="str">
        <f t="shared" si="49"/>
        <v>okay</v>
      </c>
      <c r="ER148" s="3">
        <f t="shared" si="57"/>
        <v>124</v>
      </c>
      <c r="ES148" s="3">
        <f t="shared" si="50"/>
        <v>0</v>
      </c>
      <c r="ET148" s="3">
        <f t="shared" si="58"/>
        <v>0</v>
      </c>
      <c r="EU148" s="3">
        <f t="shared" si="51"/>
        <v>0</v>
      </c>
      <c r="EV148" s="3">
        <f t="shared" si="59"/>
        <v>0</v>
      </c>
      <c r="EW148" s="21">
        <f t="shared" si="60"/>
        <v>0</v>
      </c>
      <c r="EX148" s="19">
        <f t="shared" si="52"/>
        <v>536</v>
      </c>
      <c r="EY148" s="19">
        <f>ET148</f>
        <v>0</v>
      </c>
      <c r="EZ148" s="19">
        <f>EU148</f>
        <v>0</v>
      </c>
      <c r="FA148" s="19">
        <f t="shared" si="61"/>
        <v>0</v>
      </c>
      <c r="FB148" s="19">
        <f t="shared" si="62"/>
        <v>536</v>
      </c>
      <c r="FC148" s="21">
        <f t="shared" si="63"/>
        <v>0</v>
      </c>
      <c r="FD148" s="19">
        <f t="shared" si="64"/>
        <v>536</v>
      </c>
      <c r="FE148" s="19">
        <f t="shared" si="65"/>
        <v>0</v>
      </c>
      <c r="FF148" s="19">
        <f t="shared" si="66"/>
        <v>0</v>
      </c>
      <c r="FG148" s="19">
        <f t="shared" si="67"/>
        <v>0</v>
      </c>
      <c r="FH148" s="19">
        <f t="shared" si="53"/>
        <v>536</v>
      </c>
      <c r="FI148" s="21">
        <f t="shared" si="68"/>
        <v>0</v>
      </c>
    </row>
    <row r="149" spans="1:165" x14ac:dyDescent="0.25">
      <c r="A149">
        <v>250968</v>
      </c>
      <c r="B149" t="s">
        <v>1022</v>
      </c>
      <c r="C149" s="1">
        <v>45333</v>
      </c>
      <c r="D149" s="2">
        <v>45333.128287037034</v>
      </c>
      <c r="E149">
        <v>2024</v>
      </c>
      <c r="F149" t="s">
        <v>1749</v>
      </c>
      <c r="G149">
        <v>2</v>
      </c>
      <c r="H149">
        <v>11</v>
      </c>
      <c r="I149">
        <v>6</v>
      </c>
      <c r="J149">
        <v>1</v>
      </c>
      <c r="K149" t="s">
        <v>172</v>
      </c>
      <c r="L149">
        <v>3</v>
      </c>
      <c r="M149">
        <v>1</v>
      </c>
      <c r="N149">
        <v>1</v>
      </c>
      <c r="O149" s="1">
        <v>45340</v>
      </c>
      <c r="P149" s="2">
        <v>45340.527777777781</v>
      </c>
      <c r="Q149">
        <v>2024</v>
      </c>
      <c r="R149" t="s">
        <v>1749</v>
      </c>
      <c r="S149">
        <v>2</v>
      </c>
      <c r="T149">
        <v>18</v>
      </c>
      <c r="U149">
        <v>7</v>
      </c>
      <c r="V149">
        <v>1</v>
      </c>
      <c r="W149" t="s">
        <v>172</v>
      </c>
      <c r="X149">
        <v>12</v>
      </c>
      <c r="Y149" s="1">
        <v>45353</v>
      </c>
      <c r="Z149" s="2">
        <v>45353.4375</v>
      </c>
      <c r="AA149">
        <v>2024</v>
      </c>
      <c r="AB149" t="s">
        <v>1749</v>
      </c>
      <c r="AC149">
        <v>3</v>
      </c>
      <c r="AD149">
        <v>2</v>
      </c>
      <c r="AE149">
        <v>9</v>
      </c>
      <c r="AF149">
        <v>7</v>
      </c>
      <c r="AG149" t="s">
        <v>126</v>
      </c>
      <c r="AH149">
        <v>10</v>
      </c>
      <c r="AI149" t="s">
        <v>127</v>
      </c>
      <c r="AJ149" t="s">
        <v>203</v>
      </c>
      <c r="AK149" t="s">
        <v>129</v>
      </c>
      <c r="AL149" t="s">
        <v>130</v>
      </c>
      <c r="AM149">
        <v>7</v>
      </c>
      <c r="AN149" t="s">
        <v>131</v>
      </c>
      <c r="AO149" t="s">
        <v>132</v>
      </c>
      <c r="AP149" t="s">
        <v>133</v>
      </c>
      <c r="AQ149">
        <v>0</v>
      </c>
      <c r="AR149">
        <v>0</v>
      </c>
      <c r="AS149">
        <v>0</v>
      </c>
      <c r="AT149" t="s">
        <v>134</v>
      </c>
      <c r="AU149" t="s">
        <v>205</v>
      </c>
      <c r="AV149" t="s">
        <v>136</v>
      </c>
      <c r="AW149" t="s">
        <v>465</v>
      </c>
      <c r="AX149" t="s">
        <v>465</v>
      </c>
      <c r="AY149" t="s">
        <v>159</v>
      </c>
      <c r="AZ149" t="s">
        <v>133</v>
      </c>
      <c r="BA149" t="s">
        <v>139</v>
      </c>
      <c r="BC149">
        <v>5</v>
      </c>
      <c r="BD149">
        <v>0</v>
      </c>
      <c r="BE149">
        <v>5</v>
      </c>
      <c r="BF149">
        <v>0</v>
      </c>
      <c r="BG149">
        <v>6274</v>
      </c>
      <c r="BH149" t="s">
        <v>1023</v>
      </c>
      <c r="BI149" t="s">
        <v>1024</v>
      </c>
      <c r="BJ149" t="s">
        <v>1025</v>
      </c>
      <c r="BK149" s="1">
        <v>33787</v>
      </c>
      <c r="BL149">
        <v>32</v>
      </c>
      <c r="BM149" t="s">
        <v>143</v>
      </c>
      <c r="BN149" t="s">
        <v>139</v>
      </c>
      <c r="BO149" s="3">
        <v>13</v>
      </c>
      <c r="BP149" s="3">
        <v>1</v>
      </c>
      <c r="BQ149">
        <v>0</v>
      </c>
      <c r="BR149" s="3">
        <v>151.28</v>
      </c>
      <c r="BS149" s="3">
        <v>17</v>
      </c>
      <c r="BT149" s="3">
        <v>15</v>
      </c>
      <c r="BU149" s="3">
        <v>0</v>
      </c>
      <c r="BV149" s="3">
        <v>0</v>
      </c>
      <c r="BW149" t="s">
        <v>144</v>
      </c>
      <c r="BX149">
        <v>0</v>
      </c>
      <c r="BY149">
        <v>0</v>
      </c>
      <c r="BZ149" s="3">
        <v>1966.64</v>
      </c>
      <c r="CA149" s="3">
        <v>1815.35998535156</v>
      </c>
      <c r="CB149">
        <v>0</v>
      </c>
      <c r="CC149">
        <v>39</v>
      </c>
      <c r="CD149">
        <v>39</v>
      </c>
      <c r="CE149">
        <v>195</v>
      </c>
      <c r="CF149">
        <v>221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221</v>
      </c>
      <c r="CQ149" s="3">
        <v>0</v>
      </c>
      <c r="CR149" s="3">
        <v>0</v>
      </c>
      <c r="CS149">
        <v>123.78400000000001</v>
      </c>
      <c r="CT149">
        <v>123.78400000000001</v>
      </c>
      <c r="CU149" s="3">
        <v>2460.64</v>
      </c>
      <c r="CV149" s="5">
        <v>2460.64</v>
      </c>
      <c r="CW149" s="5">
        <v>2460.64</v>
      </c>
      <c r="CX149" s="5">
        <v>2460.64</v>
      </c>
      <c r="CY149" s="3">
        <v>2277.3600012206998</v>
      </c>
      <c r="CZ149" s="3">
        <v>2277.3600012206998</v>
      </c>
      <c r="DA149" s="3">
        <v>2277.3600012206998</v>
      </c>
      <c r="DB149" s="3">
        <v>2277.3600012206998</v>
      </c>
      <c r="DC149">
        <v>2460.64</v>
      </c>
      <c r="DD149">
        <v>123.78400000000001</v>
      </c>
      <c r="DE149" s="3">
        <v>183.27999877929599</v>
      </c>
      <c r="DF149" s="3">
        <v>183.27999877929599</v>
      </c>
      <c r="DG149" s="3" t="s">
        <v>139</v>
      </c>
      <c r="DH149" t="s">
        <v>133</v>
      </c>
      <c r="DJ149" s="2">
        <v>1.5</v>
      </c>
      <c r="DK149" t="s">
        <v>133</v>
      </c>
      <c r="DL149">
        <v>310</v>
      </c>
      <c r="DM149">
        <v>3</v>
      </c>
      <c r="DN149" t="s">
        <v>147</v>
      </c>
      <c r="DO149" t="s">
        <v>301</v>
      </c>
      <c r="DP149" t="s">
        <v>784</v>
      </c>
      <c r="DQ149" t="s">
        <v>442</v>
      </c>
      <c r="DR149" t="s">
        <v>167</v>
      </c>
      <c r="DS149" t="s">
        <v>143</v>
      </c>
      <c r="DT149" t="s">
        <v>168</v>
      </c>
      <c r="DU149">
        <v>1</v>
      </c>
      <c r="DV149">
        <v>1</v>
      </c>
      <c r="DW149" t="s">
        <v>1026</v>
      </c>
      <c r="DX149" t="s">
        <v>152</v>
      </c>
      <c r="DY149">
        <v>25.213071088617799</v>
      </c>
      <c r="DZ149">
        <v>55.279293134808498</v>
      </c>
      <c r="EA149" t="s">
        <v>1027</v>
      </c>
      <c r="EB149" t="s">
        <v>153</v>
      </c>
      <c r="EC149">
        <v>25.160505859146799</v>
      </c>
      <c r="ED149">
        <v>55.218414701521397</v>
      </c>
      <c r="EE149" t="s">
        <v>133</v>
      </c>
      <c r="EF149" t="s">
        <v>133</v>
      </c>
      <c r="EI149" s="25">
        <f t="shared" si="48"/>
        <v>1815.3600000000001</v>
      </c>
      <c r="EJ149" s="25">
        <f t="shared" si="47"/>
        <v>1</v>
      </c>
      <c r="EK149" s="27">
        <f t="shared" si="69"/>
        <v>1815.3600000000001</v>
      </c>
      <c r="EL149" s="21">
        <f t="shared" si="54"/>
        <v>1.4648440128439688E-5</v>
      </c>
      <c r="EM149" s="25">
        <f>SUM(BZ149,CB149:CO149)</f>
        <v>2460.6400000000003</v>
      </c>
      <c r="EN149" s="21">
        <f>EM149-CU149</f>
        <v>0</v>
      </c>
      <c r="EO149" s="25">
        <f t="shared" si="55"/>
        <v>2460.6400000000003</v>
      </c>
      <c r="EP149" s="21">
        <f t="shared" si="56"/>
        <v>0</v>
      </c>
      <c r="EQ149" s="21" t="str">
        <f t="shared" si="49"/>
        <v>okay</v>
      </c>
      <c r="ER149" s="3">
        <f t="shared" si="57"/>
        <v>183.28</v>
      </c>
      <c r="ES149" s="3">
        <f t="shared" si="50"/>
        <v>1</v>
      </c>
      <c r="ET149" s="3">
        <f t="shared" si="58"/>
        <v>183.28</v>
      </c>
      <c r="EU149" s="3">
        <f t="shared" si="51"/>
        <v>0</v>
      </c>
      <c r="EV149" s="3">
        <f t="shared" si="59"/>
        <v>183.28</v>
      </c>
      <c r="EW149" s="21">
        <f t="shared" si="60"/>
        <v>0</v>
      </c>
      <c r="EX149" s="19">
        <f t="shared" si="52"/>
        <v>2460.64</v>
      </c>
      <c r="EY149" s="19">
        <f>ET149</f>
        <v>183.28</v>
      </c>
      <c r="EZ149" s="19">
        <f>EU149</f>
        <v>0</v>
      </c>
      <c r="FA149" s="19">
        <f t="shared" si="61"/>
        <v>183.28</v>
      </c>
      <c r="FB149" s="19">
        <f t="shared" si="62"/>
        <v>2277.3599999999997</v>
      </c>
      <c r="FC149" s="21">
        <f t="shared" si="63"/>
        <v>0</v>
      </c>
      <c r="FD149" s="19">
        <f t="shared" si="64"/>
        <v>2460.64</v>
      </c>
      <c r="FE149" s="19">
        <f t="shared" si="65"/>
        <v>183.28</v>
      </c>
      <c r="FF149" s="19">
        <f t="shared" si="66"/>
        <v>0</v>
      </c>
      <c r="FG149" s="19">
        <f t="shared" si="67"/>
        <v>183.28</v>
      </c>
      <c r="FH149" s="19">
        <f t="shared" si="53"/>
        <v>2277.3599999999997</v>
      </c>
      <c r="FI149" s="21">
        <f t="shared" si="68"/>
        <v>0</v>
      </c>
    </row>
    <row r="150" spans="1:165" x14ac:dyDescent="0.25">
      <c r="A150">
        <v>250972</v>
      </c>
      <c r="B150" t="s">
        <v>1028</v>
      </c>
      <c r="C150" s="1">
        <v>45333</v>
      </c>
      <c r="D150" s="2">
        <v>45333.20716435185</v>
      </c>
      <c r="E150">
        <v>2024</v>
      </c>
      <c r="F150" t="s">
        <v>1749</v>
      </c>
      <c r="G150">
        <v>2</v>
      </c>
      <c r="H150">
        <v>11</v>
      </c>
      <c r="I150">
        <v>6</v>
      </c>
      <c r="J150">
        <v>1</v>
      </c>
      <c r="K150" t="s">
        <v>172</v>
      </c>
      <c r="L150">
        <v>4</v>
      </c>
      <c r="M150">
        <v>1</v>
      </c>
      <c r="N150">
        <v>1</v>
      </c>
      <c r="O150" s="1">
        <v>45333</v>
      </c>
      <c r="P150" s="2">
        <v>45333.541666666664</v>
      </c>
      <c r="Q150">
        <v>2024</v>
      </c>
      <c r="R150" t="s">
        <v>1749</v>
      </c>
      <c r="S150">
        <v>2</v>
      </c>
      <c r="T150">
        <v>11</v>
      </c>
      <c r="U150">
        <v>6</v>
      </c>
      <c r="V150">
        <v>1</v>
      </c>
      <c r="W150" t="s">
        <v>172</v>
      </c>
      <c r="X150">
        <v>13</v>
      </c>
      <c r="Y150" s="1">
        <v>45391</v>
      </c>
      <c r="Z150" s="2">
        <v>45391.541666666664</v>
      </c>
      <c r="AA150">
        <v>2024</v>
      </c>
      <c r="AB150" t="s">
        <v>1749</v>
      </c>
      <c r="AC150">
        <v>4</v>
      </c>
      <c r="AD150">
        <v>9</v>
      </c>
      <c r="AE150">
        <v>15</v>
      </c>
      <c r="AF150">
        <v>3</v>
      </c>
      <c r="AG150" t="s">
        <v>171</v>
      </c>
      <c r="AH150">
        <v>13</v>
      </c>
      <c r="AI150" t="s">
        <v>155</v>
      </c>
      <c r="AJ150" t="s">
        <v>128</v>
      </c>
      <c r="AK150" t="s">
        <v>129</v>
      </c>
      <c r="AL150" t="s">
        <v>155</v>
      </c>
      <c r="AM150">
        <v>0</v>
      </c>
      <c r="AN150" t="s">
        <v>131</v>
      </c>
      <c r="AO150" t="s">
        <v>132</v>
      </c>
      <c r="AP150" t="s">
        <v>133</v>
      </c>
      <c r="AQ150">
        <v>0</v>
      </c>
      <c r="AR150">
        <v>0</v>
      </c>
      <c r="AS150">
        <v>0</v>
      </c>
      <c r="AT150" t="s">
        <v>216</v>
      </c>
      <c r="AU150" t="s">
        <v>135</v>
      </c>
      <c r="AV150" t="s">
        <v>157</v>
      </c>
      <c r="AW150" t="s">
        <v>133</v>
      </c>
      <c r="AX150" t="s">
        <v>158</v>
      </c>
      <c r="AY150" t="s">
        <v>138</v>
      </c>
      <c r="AZ150" t="s">
        <v>133</v>
      </c>
      <c r="BA150" t="s">
        <v>139</v>
      </c>
      <c r="BC150">
        <v>3</v>
      </c>
      <c r="BD150">
        <v>0</v>
      </c>
      <c r="BE150">
        <v>2</v>
      </c>
      <c r="BF150">
        <v>1</v>
      </c>
      <c r="BG150">
        <v>131441</v>
      </c>
      <c r="BH150" t="s">
        <v>1029</v>
      </c>
      <c r="BI150" t="s">
        <v>1030</v>
      </c>
      <c r="BJ150" t="s">
        <v>1031</v>
      </c>
      <c r="BK150" s="1">
        <v>34700</v>
      </c>
      <c r="BL150">
        <v>29</v>
      </c>
      <c r="BM150" t="s">
        <v>143</v>
      </c>
      <c r="BN150" t="s">
        <v>139</v>
      </c>
      <c r="BO150" s="3">
        <v>58</v>
      </c>
      <c r="BP150" s="3">
        <v>28</v>
      </c>
      <c r="BQ150">
        <v>0</v>
      </c>
      <c r="BR150" s="3">
        <v>78.3</v>
      </c>
      <c r="BS150" s="3">
        <v>6.63</v>
      </c>
      <c r="BT150" s="3">
        <v>5</v>
      </c>
      <c r="BU150" s="3">
        <v>0</v>
      </c>
      <c r="BV150" s="3">
        <v>0</v>
      </c>
      <c r="BW150" t="s">
        <v>144</v>
      </c>
      <c r="BX150">
        <v>76.63</v>
      </c>
      <c r="BY150" t="s">
        <v>145</v>
      </c>
      <c r="BZ150" s="3">
        <v>4541.3999999999996</v>
      </c>
      <c r="CA150" s="3">
        <v>2349.0000915527298</v>
      </c>
      <c r="CB150">
        <v>0</v>
      </c>
      <c r="CC150">
        <v>39</v>
      </c>
      <c r="CD150">
        <v>39</v>
      </c>
      <c r="CE150">
        <v>290</v>
      </c>
      <c r="CF150">
        <v>384.54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384.54</v>
      </c>
      <c r="CQ150" s="3">
        <v>0</v>
      </c>
      <c r="CR150" s="3">
        <v>0</v>
      </c>
      <c r="CS150">
        <v>264.697</v>
      </c>
      <c r="CT150">
        <v>264.697</v>
      </c>
      <c r="CU150" s="3">
        <v>5293.94</v>
      </c>
      <c r="CV150" s="5">
        <v>5293.94</v>
      </c>
      <c r="CW150" s="5">
        <v>5293.94</v>
      </c>
      <c r="CX150" s="5">
        <v>5293.94</v>
      </c>
      <c r="CY150" s="3">
        <v>2775.8999145507801</v>
      </c>
      <c r="CZ150" s="3">
        <v>2775.8999145507801</v>
      </c>
      <c r="DA150" s="3">
        <v>2775.8999145507801</v>
      </c>
      <c r="DB150" s="3">
        <v>2775.8999145507801</v>
      </c>
      <c r="DC150">
        <v>5293.94</v>
      </c>
      <c r="DD150">
        <v>264.697</v>
      </c>
      <c r="DE150" s="3">
        <v>2518.04008544921</v>
      </c>
      <c r="DF150" s="3">
        <v>2518.04008544921</v>
      </c>
      <c r="DG150" s="3" t="s">
        <v>139</v>
      </c>
      <c r="DH150" t="s">
        <v>133</v>
      </c>
      <c r="DJ150" s="2">
        <v>1.5</v>
      </c>
      <c r="DL150">
        <v>105</v>
      </c>
      <c r="DM150">
        <v>2</v>
      </c>
      <c r="DN150" t="s">
        <v>191</v>
      </c>
      <c r="DO150" t="s">
        <v>253</v>
      </c>
      <c r="DP150">
        <v>6</v>
      </c>
      <c r="DQ150" t="s">
        <v>254</v>
      </c>
      <c r="DR150" t="s">
        <v>167</v>
      </c>
      <c r="DS150" t="s">
        <v>143</v>
      </c>
      <c r="DT150" t="s">
        <v>150</v>
      </c>
      <c r="DU150">
        <v>1</v>
      </c>
      <c r="DV150">
        <v>2</v>
      </c>
      <c r="DW150" t="s">
        <v>1032</v>
      </c>
      <c r="DX150" t="s">
        <v>152</v>
      </c>
      <c r="DY150">
        <v>24.321160573608701</v>
      </c>
      <c r="DZ150">
        <v>54.624091833829802</v>
      </c>
      <c r="EA150" t="s">
        <v>1032</v>
      </c>
      <c r="EB150" t="s">
        <v>153</v>
      </c>
      <c r="EC150">
        <v>24.321160573608701</v>
      </c>
      <c r="ED150">
        <v>54.624091833829802</v>
      </c>
      <c r="EE150" t="s">
        <v>133</v>
      </c>
      <c r="EF150" t="s">
        <v>133</v>
      </c>
      <c r="EI150" s="25">
        <f t="shared" si="48"/>
        <v>2349</v>
      </c>
      <c r="EJ150" s="25">
        <f t="shared" si="47"/>
        <v>1</v>
      </c>
      <c r="EK150" s="27">
        <f t="shared" si="69"/>
        <v>2349</v>
      </c>
      <c r="EL150" s="21">
        <f t="shared" si="54"/>
        <v>-9.1552729827526491E-5</v>
      </c>
      <c r="EM150" s="25">
        <f>SUM(BZ150,CB150:CO150)</f>
        <v>5293.94</v>
      </c>
      <c r="EN150" s="21">
        <f>EM150-CU150</f>
        <v>0</v>
      </c>
      <c r="EO150" s="25">
        <f t="shared" si="55"/>
        <v>5293.94</v>
      </c>
      <c r="EP150" s="21">
        <f t="shared" si="56"/>
        <v>0</v>
      </c>
      <c r="EQ150" s="21" t="str">
        <f t="shared" si="49"/>
        <v>okay</v>
      </c>
      <c r="ER150" s="3">
        <f t="shared" si="57"/>
        <v>89.929999999999993</v>
      </c>
      <c r="ES150" s="3">
        <f t="shared" si="50"/>
        <v>28</v>
      </c>
      <c r="ET150" s="3">
        <f t="shared" si="58"/>
        <v>2518.04</v>
      </c>
      <c r="EU150" s="3">
        <f t="shared" si="51"/>
        <v>0</v>
      </c>
      <c r="EV150" s="3">
        <f t="shared" si="59"/>
        <v>2518.04</v>
      </c>
      <c r="EW150" s="21">
        <f t="shared" si="60"/>
        <v>0</v>
      </c>
      <c r="EX150" s="19">
        <f t="shared" si="52"/>
        <v>5293.94</v>
      </c>
      <c r="EY150" s="19">
        <f>ET150</f>
        <v>2518.04</v>
      </c>
      <c r="EZ150" s="19">
        <f>EU150</f>
        <v>0</v>
      </c>
      <c r="FA150" s="19">
        <f t="shared" si="61"/>
        <v>2518.04</v>
      </c>
      <c r="FB150" s="19">
        <f t="shared" si="62"/>
        <v>2775.8999999999996</v>
      </c>
      <c r="FC150" s="21">
        <f t="shared" si="63"/>
        <v>0</v>
      </c>
      <c r="FD150" s="19">
        <f t="shared" si="64"/>
        <v>5293.94</v>
      </c>
      <c r="FE150" s="19">
        <f t="shared" si="65"/>
        <v>2518.04</v>
      </c>
      <c r="FF150" s="19">
        <f t="shared" si="66"/>
        <v>0</v>
      </c>
      <c r="FG150" s="19">
        <f t="shared" si="67"/>
        <v>2518.04</v>
      </c>
      <c r="FH150" s="19">
        <f t="shared" si="53"/>
        <v>2775.8999999999996</v>
      </c>
      <c r="FI150" s="21">
        <f t="shared" si="68"/>
        <v>0</v>
      </c>
    </row>
    <row r="151" spans="1:165" x14ac:dyDescent="0.25">
      <c r="A151">
        <v>251067</v>
      </c>
      <c r="B151" t="s">
        <v>1033</v>
      </c>
      <c r="C151" s="1">
        <v>45333</v>
      </c>
      <c r="D151" s="2">
        <v>45333.634895833333</v>
      </c>
      <c r="E151">
        <v>2024</v>
      </c>
      <c r="F151" t="s">
        <v>1749</v>
      </c>
      <c r="G151">
        <v>2</v>
      </c>
      <c r="H151">
        <v>11</v>
      </c>
      <c r="I151">
        <v>6</v>
      </c>
      <c r="J151">
        <v>1</v>
      </c>
      <c r="K151" t="s">
        <v>172</v>
      </c>
      <c r="L151">
        <v>15</v>
      </c>
      <c r="M151">
        <v>1</v>
      </c>
      <c r="N151">
        <v>1</v>
      </c>
      <c r="O151" s="1">
        <v>45333</v>
      </c>
      <c r="P151" s="2">
        <v>45333.875</v>
      </c>
      <c r="Q151">
        <v>2024</v>
      </c>
      <c r="R151" t="s">
        <v>1749</v>
      </c>
      <c r="S151">
        <v>2</v>
      </c>
      <c r="T151">
        <v>11</v>
      </c>
      <c r="U151">
        <v>6</v>
      </c>
      <c r="V151">
        <v>1</v>
      </c>
      <c r="W151" t="s">
        <v>172</v>
      </c>
      <c r="X151">
        <v>21</v>
      </c>
      <c r="Y151" s="1">
        <v>45393</v>
      </c>
      <c r="Z151" s="2">
        <v>45393.875</v>
      </c>
      <c r="AA151">
        <v>2024</v>
      </c>
      <c r="AB151" t="s">
        <v>1749</v>
      </c>
      <c r="AC151">
        <v>4</v>
      </c>
      <c r="AD151">
        <v>11</v>
      </c>
      <c r="AE151">
        <v>15</v>
      </c>
      <c r="AF151">
        <v>5</v>
      </c>
      <c r="AG151" t="s">
        <v>125</v>
      </c>
      <c r="AH151">
        <v>21</v>
      </c>
      <c r="AI151" t="s">
        <v>155</v>
      </c>
      <c r="AJ151" t="s">
        <v>128</v>
      </c>
      <c r="AK151" t="s">
        <v>129</v>
      </c>
      <c r="AL151" t="s">
        <v>155</v>
      </c>
      <c r="AM151">
        <v>0</v>
      </c>
      <c r="AN151" t="s">
        <v>131</v>
      </c>
      <c r="AO151" t="s">
        <v>132</v>
      </c>
      <c r="AP151" t="s">
        <v>133</v>
      </c>
      <c r="AQ151">
        <v>0</v>
      </c>
      <c r="AR151">
        <v>0</v>
      </c>
      <c r="AS151">
        <v>0</v>
      </c>
      <c r="AT151" t="s">
        <v>216</v>
      </c>
      <c r="AU151" t="s">
        <v>135</v>
      </c>
      <c r="AV151" t="s">
        <v>157</v>
      </c>
      <c r="AW151" t="s">
        <v>133</v>
      </c>
      <c r="AX151" t="s">
        <v>158</v>
      </c>
      <c r="AY151" t="s">
        <v>159</v>
      </c>
      <c r="AZ151" t="s">
        <v>133</v>
      </c>
      <c r="BA151" t="s">
        <v>139</v>
      </c>
      <c r="BC151">
        <v>14</v>
      </c>
      <c r="BD151">
        <v>2</v>
      </c>
      <c r="BE151">
        <v>11</v>
      </c>
      <c r="BF151">
        <v>1</v>
      </c>
      <c r="BG151">
        <v>381929</v>
      </c>
      <c r="BH151" t="s">
        <v>1034</v>
      </c>
      <c r="BI151" t="s">
        <v>1035</v>
      </c>
      <c r="BJ151" t="s">
        <v>1036</v>
      </c>
      <c r="BK151" s="1">
        <v>33787</v>
      </c>
      <c r="BL151">
        <v>32</v>
      </c>
      <c r="BM151" t="s">
        <v>143</v>
      </c>
      <c r="BN151" t="s">
        <v>146</v>
      </c>
      <c r="BO151" s="3">
        <v>60</v>
      </c>
      <c r="BP151" s="3">
        <v>30</v>
      </c>
      <c r="BQ151">
        <v>0</v>
      </c>
      <c r="BR151" s="3">
        <v>78.3</v>
      </c>
      <c r="BS151" s="3">
        <v>6.63</v>
      </c>
      <c r="BT151" s="3">
        <v>2.5</v>
      </c>
      <c r="BU151" s="3">
        <v>0</v>
      </c>
      <c r="BV151" s="3">
        <v>0</v>
      </c>
      <c r="BW151" t="s">
        <v>144</v>
      </c>
      <c r="BX151">
        <v>76.63</v>
      </c>
      <c r="BY151" t="s">
        <v>145</v>
      </c>
      <c r="BZ151" s="3">
        <v>4698</v>
      </c>
      <c r="CA151" s="3">
        <v>2349.0000915527298</v>
      </c>
      <c r="CB151">
        <v>0</v>
      </c>
      <c r="CC151">
        <v>39</v>
      </c>
      <c r="CD151">
        <v>39</v>
      </c>
      <c r="CE151">
        <v>150</v>
      </c>
      <c r="CF151">
        <v>397.8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397.8</v>
      </c>
      <c r="CQ151" s="3">
        <v>0</v>
      </c>
      <c r="CR151" s="3">
        <v>0</v>
      </c>
      <c r="CS151">
        <v>266.19</v>
      </c>
      <c r="CT151">
        <v>266.19</v>
      </c>
      <c r="CU151" s="3">
        <v>5323.7999999999902</v>
      </c>
      <c r="CV151" s="5">
        <v>5323.7999999999902</v>
      </c>
      <c r="CW151" s="5">
        <v>5323.7999999999902</v>
      </c>
      <c r="CX151" s="5">
        <v>5323.7999999999902</v>
      </c>
      <c r="CY151" s="3">
        <v>2700.8999084472598</v>
      </c>
      <c r="CZ151" s="3">
        <v>2700.8999084472598</v>
      </c>
      <c r="DA151" s="3">
        <v>2700.8999084472598</v>
      </c>
      <c r="DB151" s="3">
        <v>2700.8999084472598</v>
      </c>
      <c r="DC151">
        <v>5323.7999999999902</v>
      </c>
      <c r="DD151">
        <v>266.19</v>
      </c>
      <c r="DE151" s="3">
        <v>2622.9000915527299</v>
      </c>
      <c r="DF151" s="3">
        <v>2622.9000915527299</v>
      </c>
      <c r="DG151" s="3" t="s">
        <v>139</v>
      </c>
      <c r="DH151" t="s">
        <v>133</v>
      </c>
      <c r="DJ151" s="2">
        <v>1.5</v>
      </c>
      <c r="DK151" t="s">
        <v>133</v>
      </c>
      <c r="DL151">
        <v>105</v>
      </c>
      <c r="DM151">
        <v>2</v>
      </c>
      <c r="DN151" t="s">
        <v>191</v>
      </c>
      <c r="DO151" t="s">
        <v>253</v>
      </c>
      <c r="DP151">
        <v>6</v>
      </c>
      <c r="DQ151" t="s">
        <v>254</v>
      </c>
      <c r="DR151" t="s">
        <v>167</v>
      </c>
      <c r="DS151" t="s">
        <v>143</v>
      </c>
      <c r="DT151" t="s">
        <v>168</v>
      </c>
      <c r="DU151">
        <v>1</v>
      </c>
      <c r="DV151">
        <v>1</v>
      </c>
      <c r="DW151" t="s">
        <v>1037</v>
      </c>
      <c r="DX151" t="s">
        <v>152</v>
      </c>
      <c r="DY151">
        <v>24.9474744272839</v>
      </c>
      <c r="DZ151">
        <v>55.203878968332397</v>
      </c>
      <c r="EA151" t="s">
        <v>1037</v>
      </c>
      <c r="EB151" t="s">
        <v>153</v>
      </c>
      <c r="EC151">
        <v>24.9474744272839</v>
      </c>
      <c r="ED151">
        <v>55.203878968332397</v>
      </c>
      <c r="EE151" t="s">
        <v>133</v>
      </c>
      <c r="EF151" t="s">
        <v>133</v>
      </c>
      <c r="EI151" s="25">
        <f t="shared" si="48"/>
        <v>2349</v>
      </c>
      <c r="EJ151" s="25">
        <f t="shared" si="47"/>
        <v>1</v>
      </c>
      <c r="EK151" s="27">
        <f t="shared" si="69"/>
        <v>2349</v>
      </c>
      <c r="EL151" s="21">
        <f t="shared" si="54"/>
        <v>-9.1552729827526491E-5</v>
      </c>
      <c r="EM151" s="25">
        <f>SUM(BZ151,CB151:CO151)</f>
        <v>5323.8</v>
      </c>
      <c r="EN151" s="21">
        <f>EM151-CU151</f>
        <v>1.0004441719502211E-11</v>
      </c>
      <c r="EO151" s="25">
        <f t="shared" si="55"/>
        <v>5323.8</v>
      </c>
      <c r="EP151" s="21">
        <f t="shared" si="56"/>
        <v>1.0004441719502211E-11</v>
      </c>
      <c r="EQ151" s="21" t="str">
        <f t="shared" si="49"/>
        <v>okay</v>
      </c>
      <c r="ER151" s="3">
        <f t="shared" si="57"/>
        <v>87.429999999999993</v>
      </c>
      <c r="ES151" s="3">
        <f t="shared" si="50"/>
        <v>30</v>
      </c>
      <c r="ET151" s="3">
        <f t="shared" si="58"/>
        <v>2622.8999999999996</v>
      </c>
      <c r="EU151" s="3">
        <f t="shared" si="51"/>
        <v>0</v>
      </c>
      <c r="EV151" s="3">
        <f t="shared" si="59"/>
        <v>2622.8999999999996</v>
      </c>
      <c r="EW151" s="21">
        <f t="shared" si="60"/>
        <v>0</v>
      </c>
      <c r="EX151" s="19">
        <f t="shared" si="52"/>
        <v>5323.7999999999902</v>
      </c>
      <c r="EY151" s="19">
        <f>ET151</f>
        <v>2622.8999999999996</v>
      </c>
      <c r="EZ151" s="19">
        <f>EU151</f>
        <v>0</v>
      </c>
      <c r="FA151" s="19">
        <f t="shared" si="61"/>
        <v>2622.8999999999996</v>
      </c>
      <c r="FB151" s="19">
        <f t="shared" si="62"/>
        <v>2700.8999999999905</v>
      </c>
      <c r="FC151" s="21">
        <f t="shared" si="63"/>
        <v>0</v>
      </c>
      <c r="FD151" s="19">
        <f t="shared" si="64"/>
        <v>5323.7999999999902</v>
      </c>
      <c r="FE151" s="19">
        <f t="shared" si="65"/>
        <v>2622.8999999999996</v>
      </c>
      <c r="FF151" s="19">
        <f t="shared" si="66"/>
        <v>0</v>
      </c>
      <c r="FG151" s="19">
        <f t="shared" si="67"/>
        <v>2622.8999999999996</v>
      </c>
      <c r="FH151" s="19">
        <f t="shared" si="53"/>
        <v>2700.8999999999905</v>
      </c>
      <c r="FI151" s="21">
        <f t="shared" si="68"/>
        <v>0</v>
      </c>
    </row>
    <row r="152" spans="1:165" x14ac:dyDescent="0.25">
      <c r="A152">
        <v>251096</v>
      </c>
      <c r="B152" t="s">
        <v>1038</v>
      </c>
      <c r="C152" s="1">
        <v>45333</v>
      </c>
      <c r="D152" s="2">
        <v>45333.752685185187</v>
      </c>
      <c r="E152">
        <v>2024</v>
      </c>
      <c r="F152" t="s">
        <v>1749</v>
      </c>
      <c r="G152">
        <v>2</v>
      </c>
      <c r="H152">
        <v>11</v>
      </c>
      <c r="I152">
        <v>6</v>
      </c>
      <c r="J152">
        <v>1</v>
      </c>
      <c r="K152" t="s">
        <v>172</v>
      </c>
      <c r="L152">
        <v>18</v>
      </c>
      <c r="M152">
        <v>1</v>
      </c>
      <c r="N152">
        <v>1</v>
      </c>
      <c r="O152" s="1">
        <v>45333</v>
      </c>
      <c r="P152" s="2">
        <v>45333.833333333336</v>
      </c>
      <c r="Q152">
        <v>2024</v>
      </c>
      <c r="R152" t="s">
        <v>1749</v>
      </c>
      <c r="S152">
        <v>2</v>
      </c>
      <c r="T152">
        <v>11</v>
      </c>
      <c r="U152">
        <v>6</v>
      </c>
      <c r="V152">
        <v>1</v>
      </c>
      <c r="W152" t="s">
        <v>172</v>
      </c>
      <c r="X152">
        <v>20</v>
      </c>
      <c r="Y152" s="1">
        <v>45363</v>
      </c>
      <c r="Z152" s="2">
        <v>45363.894444444442</v>
      </c>
      <c r="AA152">
        <v>2024</v>
      </c>
      <c r="AB152" t="s">
        <v>1749</v>
      </c>
      <c r="AC152">
        <v>3</v>
      </c>
      <c r="AD152">
        <v>12</v>
      </c>
      <c r="AE152">
        <v>11</v>
      </c>
      <c r="AF152">
        <v>3</v>
      </c>
      <c r="AG152" t="s">
        <v>171</v>
      </c>
      <c r="AH152">
        <v>21</v>
      </c>
      <c r="AI152" t="s">
        <v>155</v>
      </c>
      <c r="AJ152" t="s">
        <v>128</v>
      </c>
      <c r="AK152" t="s">
        <v>129</v>
      </c>
      <c r="AL152" t="s">
        <v>155</v>
      </c>
      <c r="AM152">
        <v>0</v>
      </c>
      <c r="AN152" t="s">
        <v>131</v>
      </c>
      <c r="AO152" t="s">
        <v>132</v>
      </c>
      <c r="AP152" t="s">
        <v>133</v>
      </c>
      <c r="AQ152">
        <v>0</v>
      </c>
      <c r="AR152">
        <v>0</v>
      </c>
      <c r="AS152">
        <v>0</v>
      </c>
      <c r="AT152" t="s">
        <v>134</v>
      </c>
      <c r="AU152" t="s">
        <v>135</v>
      </c>
      <c r="AV152" t="s">
        <v>157</v>
      </c>
      <c r="AW152" t="s">
        <v>133</v>
      </c>
      <c r="AX152" t="s">
        <v>158</v>
      </c>
      <c r="AY152" t="s">
        <v>159</v>
      </c>
      <c r="AZ152" t="s">
        <v>133</v>
      </c>
      <c r="BA152" t="s">
        <v>139</v>
      </c>
      <c r="BC152">
        <v>2</v>
      </c>
      <c r="BD152">
        <v>0</v>
      </c>
      <c r="BE152">
        <v>1</v>
      </c>
      <c r="BF152">
        <v>1</v>
      </c>
      <c r="BG152">
        <v>570627</v>
      </c>
      <c r="BH152" t="s">
        <v>1039</v>
      </c>
      <c r="BI152" t="s">
        <v>561</v>
      </c>
      <c r="BJ152" t="s">
        <v>1040</v>
      </c>
      <c r="BK152" s="1">
        <v>28931</v>
      </c>
      <c r="BL152" t="s">
        <v>133</v>
      </c>
      <c r="BM152" t="s">
        <v>143</v>
      </c>
      <c r="BN152" t="s">
        <v>139</v>
      </c>
      <c r="BO152" s="3">
        <v>30</v>
      </c>
      <c r="BP152" s="3">
        <v>0</v>
      </c>
      <c r="BQ152">
        <v>0</v>
      </c>
      <c r="BR152" s="3">
        <v>51.63</v>
      </c>
      <c r="BS152" s="3">
        <v>4.97</v>
      </c>
      <c r="BT152" s="3">
        <v>5</v>
      </c>
      <c r="BU152" s="3">
        <v>0</v>
      </c>
      <c r="BV152" s="3">
        <v>0</v>
      </c>
      <c r="BW152" t="s">
        <v>144</v>
      </c>
      <c r="BX152">
        <v>51.63</v>
      </c>
      <c r="BY152" t="s">
        <v>145</v>
      </c>
      <c r="BZ152" s="3">
        <v>1548.9</v>
      </c>
      <c r="CA152" s="3">
        <v>1548.90003204345</v>
      </c>
      <c r="CB152">
        <v>0</v>
      </c>
      <c r="CC152">
        <v>39</v>
      </c>
      <c r="CD152">
        <v>39</v>
      </c>
      <c r="CE152">
        <v>150</v>
      </c>
      <c r="CF152">
        <v>149.1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149.1</v>
      </c>
      <c r="CQ152" s="3">
        <v>0</v>
      </c>
      <c r="CR152" s="3">
        <v>0</v>
      </c>
      <c r="CS152">
        <v>96.295000000000002</v>
      </c>
      <c r="CT152">
        <v>2023.4849999999999</v>
      </c>
      <c r="CU152" s="3">
        <v>1926</v>
      </c>
      <c r="CV152" s="5">
        <v>1926</v>
      </c>
      <c r="CW152" s="5">
        <v>1926</v>
      </c>
      <c r="CX152" s="5">
        <v>1926</v>
      </c>
      <c r="CY152" s="3">
        <v>1926</v>
      </c>
      <c r="CZ152" s="3">
        <v>1926</v>
      </c>
      <c r="DA152" s="3">
        <v>1926</v>
      </c>
      <c r="DB152" s="3">
        <v>1926</v>
      </c>
      <c r="DC152">
        <v>1926</v>
      </c>
      <c r="DD152">
        <v>2023.4849999999999</v>
      </c>
      <c r="DE152" s="3">
        <v>0</v>
      </c>
      <c r="DF152" s="3">
        <v>0</v>
      </c>
      <c r="DG152" s="3" t="s">
        <v>146</v>
      </c>
      <c r="DH152" t="s">
        <v>133</v>
      </c>
      <c r="DJ152" s="2">
        <v>1.5</v>
      </c>
      <c r="DK152" t="s">
        <v>133</v>
      </c>
      <c r="DL152">
        <v>95</v>
      </c>
      <c r="DM152">
        <v>2</v>
      </c>
      <c r="DN152" t="s">
        <v>191</v>
      </c>
      <c r="DO152" t="s">
        <v>220</v>
      </c>
      <c r="DP152" t="s">
        <v>165</v>
      </c>
      <c r="DQ152" t="s">
        <v>166</v>
      </c>
      <c r="DR152" t="s">
        <v>167</v>
      </c>
      <c r="DS152" t="s">
        <v>143</v>
      </c>
      <c r="DT152" t="s">
        <v>168</v>
      </c>
      <c r="DU152">
        <v>1</v>
      </c>
      <c r="DV152">
        <v>1</v>
      </c>
      <c r="DW152" t="s">
        <v>1041</v>
      </c>
      <c r="DX152" t="s">
        <v>152</v>
      </c>
      <c r="DY152">
        <v>25.142571096332802</v>
      </c>
      <c r="DZ152">
        <v>55.312794785346803</v>
      </c>
      <c r="EA152" t="s">
        <v>1041</v>
      </c>
      <c r="EB152" t="s">
        <v>153</v>
      </c>
      <c r="EC152">
        <v>25.142571096332802</v>
      </c>
      <c r="ED152">
        <v>55.312794785346803</v>
      </c>
      <c r="EE152">
        <v>10</v>
      </c>
      <c r="EF152" t="s">
        <v>133</v>
      </c>
      <c r="EI152" s="25">
        <f t="shared" si="48"/>
        <v>1548.9</v>
      </c>
      <c r="EJ152" s="25">
        <f t="shared" si="47"/>
        <v>1</v>
      </c>
      <c r="EK152" s="27">
        <f t="shared" si="69"/>
        <v>1548.9</v>
      </c>
      <c r="EL152" s="21">
        <f t="shared" si="54"/>
        <v>-3.2043449891716591E-5</v>
      </c>
      <c r="EM152" s="25">
        <f>SUM(BZ152,CB152:CO152)</f>
        <v>1926</v>
      </c>
      <c r="EN152" s="21">
        <f>EM152-CU152</f>
        <v>0</v>
      </c>
      <c r="EO152" s="25">
        <f t="shared" si="55"/>
        <v>1926</v>
      </c>
      <c r="EP152" s="21">
        <f t="shared" si="56"/>
        <v>0</v>
      </c>
      <c r="EQ152" s="21" t="str">
        <f t="shared" si="49"/>
        <v>okay</v>
      </c>
      <c r="ER152" s="3">
        <f t="shared" si="57"/>
        <v>61.6</v>
      </c>
      <c r="ES152" s="3">
        <f t="shared" si="50"/>
        <v>0</v>
      </c>
      <c r="ET152" s="3">
        <f t="shared" si="58"/>
        <v>0</v>
      </c>
      <c r="EU152" s="3">
        <f t="shared" si="51"/>
        <v>0</v>
      </c>
      <c r="EV152" s="3">
        <f t="shared" si="59"/>
        <v>0</v>
      </c>
      <c r="EW152" s="21">
        <f t="shared" si="60"/>
        <v>0</v>
      </c>
      <c r="EX152" s="19">
        <f t="shared" si="52"/>
        <v>1926</v>
      </c>
      <c r="EY152" s="19">
        <f>ET152</f>
        <v>0</v>
      </c>
      <c r="EZ152" s="19">
        <f>EU152</f>
        <v>0</v>
      </c>
      <c r="FA152" s="19">
        <f t="shared" si="61"/>
        <v>0</v>
      </c>
      <c r="FB152" s="19">
        <f t="shared" si="62"/>
        <v>1926</v>
      </c>
      <c r="FC152" s="21">
        <f t="shared" si="63"/>
        <v>0</v>
      </c>
      <c r="FD152" s="19">
        <f t="shared" si="64"/>
        <v>1926</v>
      </c>
      <c r="FE152" s="19">
        <f t="shared" si="65"/>
        <v>0</v>
      </c>
      <c r="FF152" s="19">
        <f t="shared" si="66"/>
        <v>0</v>
      </c>
      <c r="FG152" s="19">
        <f t="shared" si="67"/>
        <v>0</v>
      </c>
      <c r="FH152" s="19">
        <f t="shared" si="53"/>
        <v>1926</v>
      </c>
      <c r="FI152" s="21">
        <f t="shared" si="68"/>
        <v>0</v>
      </c>
    </row>
    <row r="153" spans="1:165" x14ac:dyDescent="0.25">
      <c r="A153">
        <v>251131</v>
      </c>
      <c r="B153">
        <v>1100143881</v>
      </c>
      <c r="C153" s="1">
        <v>45333</v>
      </c>
      <c r="D153" s="2">
        <v>45333.858668981484</v>
      </c>
      <c r="E153">
        <v>2024</v>
      </c>
      <c r="F153" t="s">
        <v>1749</v>
      </c>
      <c r="G153">
        <v>2</v>
      </c>
      <c r="H153">
        <v>11</v>
      </c>
      <c r="I153">
        <v>6</v>
      </c>
      <c r="J153">
        <v>1</v>
      </c>
      <c r="K153" t="s">
        <v>172</v>
      </c>
      <c r="L153">
        <v>20</v>
      </c>
      <c r="M153">
        <v>1</v>
      </c>
      <c r="N153">
        <v>1</v>
      </c>
      <c r="O153" s="1">
        <v>45335</v>
      </c>
      <c r="P153" s="2">
        <v>45335.517361111109</v>
      </c>
      <c r="Q153">
        <v>2024</v>
      </c>
      <c r="R153" t="s">
        <v>1749</v>
      </c>
      <c r="S153">
        <v>2</v>
      </c>
      <c r="T153">
        <v>13</v>
      </c>
      <c r="U153">
        <v>7</v>
      </c>
      <c r="V153">
        <v>3</v>
      </c>
      <c r="W153" t="s">
        <v>171</v>
      </c>
      <c r="X153">
        <v>12</v>
      </c>
      <c r="Y153" s="1">
        <v>45395</v>
      </c>
      <c r="Z153" s="2">
        <v>45395.520833333336</v>
      </c>
      <c r="AA153">
        <v>2024</v>
      </c>
      <c r="AB153" t="s">
        <v>1749</v>
      </c>
      <c r="AC153">
        <v>4</v>
      </c>
      <c r="AD153">
        <v>13</v>
      </c>
      <c r="AE153">
        <v>15</v>
      </c>
      <c r="AF153">
        <v>7</v>
      </c>
      <c r="AG153" t="s">
        <v>126</v>
      </c>
      <c r="AH153">
        <v>12</v>
      </c>
      <c r="AI153" t="s">
        <v>127</v>
      </c>
      <c r="AJ153" t="s">
        <v>203</v>
      </c>
      <c r="AK153" t="s">
        <v>129</v>
      </c>
      <c r="AL153" t="s">
        <v>130</v>
      </c>
      <c r="AM153">
        <v>2</v>
      </c>
      <c r="AN153" t="s">
        <v>131</v>
      </c>
      <c r="AO153" t="s">
        <v>132</v>
      </c>
      <c r="AP153" t="s">
        <v>133</v>
      </c>
      <c r="AQ153">
        <v>0</v>
      </c>
      <c r="AR153">
        <v>0</v>
      </c>
      <c r="AS153">
        <v>0</v>
      </c>
      <c r="AT153" t="s">
        <v>1042</v>
      </c>
      <c r="AU153" t="s">
        <v>271</v>
      </c>
      <c r="AV153" t="s">
        <v>136</v>
      </c>
      <c r="AW153" t="s">
        <v>137</v>
      </c>
      <c r="AX153" t="s">
        <v>137</v>
      </c>
      <c r="AY153" t="s">
        <v>159</v>
      </c>
      <c r="AZ153" t="s">
        <v>133</v>
      </c>
      <c r="BA153" t="s">
        <v>139</v>
      </c>
      <c r="BC153">
        <v>2</v>
      </c>
      <c r="BD153">
        <v>1</v>
      </c>
      <c r="BE153">
        <v>0</v>
      </c>
      <c r="BF153">
        <v>1</v>
      </c>
      <c r="BG153">
        <v>570729</v>
      </c>
      <c r="BH153" t="s">
        <v>1043</v>
      </c>
      <c r="BI153" t="s">
        <v>1044</v>
      </c>
      <c r="BJ153" t="s">
        <v>1045</v>
      </c>
      <c r="BK153" s="1">
        <v>33787</v>
      </c>
      <c r="BL153">
        <v>32</v>
      </c>
      <c r="BM153" t="s">
        <v>143</v>
      </c>
      <c r="BN153" t="s">
        <v>146</v>
      </c>
      <c r="BO153" s="3">
        <v>60</v>
      </c>
      <c r="BP153" s="3">
        <v>30</v>
      </c>
      <c r="BQ153">
        <v>0</v>
      </c>
      <c r="BR153" s="3">
        <v>83.63</v>
      </c>
      <c r="BS153" s="3">
        <v>9.9600000000000009</v>
      </c>
      <c r="BT153" s="3">
        <v>2.5</v>
      </c>
      <c r="BU153" s="3">
        <v>0</v>
      </c>
      <c r="BV153" s="3">
        <v>0</v>
      </c>
      <c r="BW153" t="s">
        <v>144</v>
      </c>
      <c r="BX153">
        <v>76.63</v>
      </c>
      <c r="BY153" t="s">
        <v>145</v>
      </c>
      <c r="BZ153" s="3">
        <v>5017.7999999999902</v>
      </c>
      <c r="CA153" s="3">
        <v>2408.89991760253</v>
      </c>
      <c r="CB153">
        <v>0</v>
      </c>
      <c r="CC153">
        <v>39</v>
      </c>
      <c r="CD153">
        <v>39</v>
      </c>
      <c r="CE153">
        <v>150</v>
      </c>
      <c r="CF153">
        <v>597.6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597.6</v>
      </c>
      <c r="CQ153" s="3">
        <v>100</v>
      </c>
      <c r="CR153" s="3">
        <v>0</v>
      </c>
      <c r="CS153">
        <v>287.164999999999</v>
      </c>
      <c r="CT153">
        <v>922.66499999999996</v>
      </c>
      <c r="CU153" s="3">
        <v>5843.4</v>
      </c>
      <c r="CV153" s="5">
        <v>5743.4</v>
      </c>
      <c r="CW153" s="5">
        <v>5843.4</v>
      </c>
      <c r="CX153" s="5">
        <v>5743.4</v>
      </c>
      <c r="CY153" s="3">
        <v>2960.7000823974599</v>
      </c>
      <c r="CZ153" s="3">
        <v>2860.7000823974599</v>
      </c>
      <c r="DA153" s="3">
        <v>2960.7000823974599</v>
      </c>
      <c r="DB153" s="3">
        <v>2860.7000823974599</v>
      </c>
      <c r="DC153">
        <v>5843.4</v>
      </c>
      <c r="DD153">
        <v>922.66499999999996</v>
      </c>
      <c r="DE153" s="3">
        <v>2882.6999176025301</v>
      </c>
      <c r="DF153" s="3">
        <v>2882.6999176025301</v>
      </c>
      <c r="DG153" s="3" t="s">
        <v>139</v>
      </c>
      <c r="DH153" t="s">
        <v>335</v>
      </c>
      <c r="DJ153" s="2">
        <v>45183.349745370368</v>
      </c>
      <c r="DK153" t="s">
        <v>335</v>
      </c>
      <c r="DL153">
        <v>282</v>
      </c>
      <c r="DM153">
        <v>3</v>
      </c>
      <c r="DN153" t="s">
        <v>147</v>
      </c>
      <c r="DO153" t="s">
        <v>1046</v>
      </c>
      <c r="DP153" t="s">
        <v>1047</v>
      </c>
      <c r="DQ153" t="s">
        <v>133</v>
      </c>
      <c r="DR153" t="s">
        <v>133</v>
      </c>
      <c r="DS153" t="s">
        <v>143</v>
      </c>
      <c r="DT153" t="s">
        <v>168</v>
      </c>
      <c r="DU153">
        <v>1</v>
      </c>
      <c r="DV153">
        <v>1</v>
      </c>
      <c r="DW153" t="s">
        <v>1048</v>
      </c>
      <c r="DX153" t="s">
        <v>152</v>
      </c>
      <c r="DY153">
        <v>25.072485199999999</v>
      </c>
      <c r="DZ153">
        <v>55.130807500000003</v>
      </c>
      <c r="EA153" t="s">
        <v>1049</v>
      </c>
      <c r="EB153" t="s">
        <v>153</v>
      </c>
      <c r="EC153">
        <v>25.072316783385901</v>
      </c>
      <c r="ED153">
        <v>55.130308369652198</v>
      </c>
      <c r="EE153" t="s">
        <v>133</v>
      </c>
      <c r="EF153" t="s">
        <v>133</v>
      </c>
      <c r="EI153" s="25">
        <f t="shared" si="48"/>
        <v>2508.8999999999996</v>
      </c>
      <c r="EJ153" s="25">
        <f t="shared" si="47"/>
        <v>1</v>
      </c>
      <c r="EK153" s="27">
        <f t="shared" si="69"/>
        <v>2408.8999999999996</v>
      </c>
      <c r="EL153" s="21">
        <f t="shared" si="54"/>
        <v>8.2397469668649137E-5</v>
      </c>
      <c r="EM153" s="25">
        <f>SUM(BZ153,CB153:CO153)</f>
        <v>5843.3999999999905</v>
      </c>
      <c r="EN153" s="21">
        <f>EM153-CU153</f>
        <v>-9.0949470177292824E-12</v>
      </c>
      <c r="EO153" s="25">
        <f t="shared" si="55"/>
        <v>5743.3999999999905</v>
      </c>
      <c r="EP153" s="21">
        <f t="shared" si="56"/>
        <v>-9.0949470177292824E-12</v>
      </c>
      <c r="EQ153" s="21" t="str">
        <f t="shared" si="49"/>
        <v>okay</v>
      </c>
      <c r="ER153" s="3">
        <f t="shared" si="57"/>
        <v>96.09</v>
      </c>
      <c r="ES153" s="3">
        <f t="shared" si="50"/>
        <v>30</v>
      </c>
      <c r="ET153" s="3">
        <f t="shared" si="58"/>
        <v>2882.7000000000003</v>
      </c>
      <c r="EU153" s="3">
        <f t="shared" si="51"/>
        <v>0</v>
      </c>
      <c r="EV153" s="3">
        <f t="shared" si="59"/>
        <v>2882.7000000000003</v>
      </c>
      <c r="EW153" s="21">
        <f t="shared" si="60"/>
        <v>0</v>
      </c>
      <c r="EX153" s="19">
        <f t="shared" si="52"/>
        <v>5843.4</v>
      </c>
      <c r="EY153" s="19">
        <f>ET153</f>
        <v>2882.7000000000003</v>
      </c>
      <c r="EZ153" s="19">
        <f>EU153</f>
        <v>0</v>
      </c>
      <c r="FA153" s="19">
        <f t="shared" si="61"/>
        <v>2882.7000000000003</v>
      </c>
      <c r="FB153" s="19">
        <f t="shared" si="62"/>
        <v>2960.6999999999994</v>
      </c>
      <c r="FC153" s="21">
        <f t="shared" si="63"/>
        <v>0</v>
      </c>
      <c r="FD153" s="19">
        <f t="shared" si="64"/>
        <v>5843.4</v>
      </c>
      <c r="FE153" s="19">
        <f t="shared" si="65"/>
        <v>2882.7000000000003</v>
      </c>
      <c r="FF153" s="19">
        <f t="shared" si="66"/>
        <v>100</v>
      </c>
      <c r="FG153" s="19">
        <f t="shared" si="67"/>
        <v>2982.7000000000003</v>
      </c>
      <c r="FH153" s="19">
        <f t="shared" si="53"/>
        <v>2860.6999999999994</v>
      </c>
      <c r="FI153" s="21">
        <f t="shared" si="68"/>
        <v>0</v>
      </c>
    </row>
    <row r="154" spans="1:165" x14ac:dyDescent="0.25">
      <c r="A154">
        <v>251224</v>
      </c>
      <c r="B154" t="s">
        <v>1050</v>
      </c>
      <c r="C154" s="1">
        <v>45334</v>
      </c>
      <c r="D154" s="2">
        <v>45334.577928240738</v>
      </c>
      <c r="E154">
        <v>2024</v>
      </c>
      <c r="F154" t="s">
        <v>1749</v>
      </c>
      <c r="G154">
        <v>2</v>
      </c>
      <c r="H154">
        <v>12</v>
      </c>
      <c r="I154">
        <v>7</v>
      </c>
      <c r="J154">
        <v>2</v>
      </c>
      <c r="K154" t="s">
        <v>124</v>
      </c>
      <c r="L154">
        <v>13</v>
      </c>
      <c r="M154">
        <v>1</v>
      </c>
      <c r="N154">
        <v>1</v>
      </c>
      <c r="O154" s="1">
        <v>45334</v>
      </c>
      <c r="P154" s="2">
        <v>45334.708333333336</v>
      </c>
      <c r="Q154">
        <v>2024</v>
      </c>
      <c r="R154" t="s">
        <v>1749</v>
      </c>
      <c r="S154">
        <v>2</v>
      </c>
      <c r="T154">
        <v>12</v>
      </c>
      <c r="U154">
        <v>7</v>
      </c>
      <c r="V154">
        <v>2</v>
      </c>
      <c r="W154" t="s">
        <v>124</v>
      </c>
      <c r="X154">
        <v>17</v>
      </c>
      <c r="Y154" s="1">
        <v>45341</v>
      </c>
      <c r="Z154" s="2">
        <v>45341.882638888892</v>
      </c>
      <c r="AA154">
        <v>2024</v>
      </c>
      <c r="AB154" t="s">
        <v>1749</v>
      </c>
      <c r="AC154">
        <v>2</v>
      </c>
      <c r="AD154">
        <v>19</v>
      </c>
      <c r="AE154">
        <v>8</v>
      </c>
      <c r="AF154">
        <v>2</v>
      </c>
      <c r="AG154" t="s">
        <v>124</v>
      </c>
      <c r="AH154">
        <v>21</v>
      </c>
      <c r="AI154" t="s">
        <v>155</v>
      </c>
      <c r="AJ154" t="s">
        <v>128</v>
      </c>
      <c r="AK154" t="s">
        <v>129</v>
      </c>
      <c r="AL154" t="s">
        <v>155</v>
      </c>
      <c r="AM154">
        <v>0</v>
      </c>
      <c r="AN154" t="s">
        <v>131</v>
      </c>
      <c r="AO154" t="s">
        <v>132</v>
      </c>
      <c r="AP154" t="s">
        <v>133</v>
      </c>
      <c r="AQ154">
        <v>0</v>
      </c>
      <c r="AR154">
        <v>0</v>
      </c>
      <c r="AS154">
        <v>0</v>
      </c>
      <c r="AT154" t="s">
        <v>134</v>
      </c>
      <c r="AU154" t="s">
        <v>205</v>
      </c>
      <c r="AV154" t="s">
        <v>157</v>
      </c>
      <c r="AW154" t="s">
        <v>133</v>
      </c>
      <c r="AX154" t="s">
        <v>158</v>
      </c>
      <c r="AY154" t="s">
        <v>159</v>
      </c>
      <c r="AZ154" t="s">
        <v>133</v>
      </c>
      <c r="BA154" t="s">
        <v>139</v>
      </c>
      <c r="BC154">
        <v>6</v>
      </c>
      <c r="BD154">
        <v>3</v>
      </c>
      <c r="BE154">
        <v>3</v>
      </c>
      <c r="BF154">
        <v>0</v>
      </c>
      <c r="BG154">
        <v>398370</v>
      </c>
      <c r="BH154" t="s">
        <v>1051</v>
      </c>
      <c r="BI154" t="s">
        <v>1052</v>
      </c>
      <c r="BJ154" t="s">
        <v>1053</v>
      </c>
      <c r="BK154" s="1">
        <v>33787</v>
      </c>
      <c r="BL154">
        <v>32</v>
      </c>
      <c r="BM154" t="s">
        <v>143</v>
      </c>
      <c r="BN154" t="s">
        <v>139</v>
      </c>
      <c r="BO154" s="3">
        <v>7</v>
      </c>
      <c r="BP154" s="3">
        <v>3</v>
      </c>
      <c r="BQ154">
        <v>0</v>
      </c>
      <c r="BR154" s="3">
        <v>98.42</v>
      </c>
      <c r="BS154" s="3">
        <v>15</v>
      </c>
      <c r="BT154" s="3">
        <v>15</v>
      </c>
      <c r="BU154" s="3">
        <v>0</v>
      </c>
      <c r="BV154" s="3">
        <v>0</v>
      </c>
      <c r="BW154" t="s">
        <v>144</v>
      </c>
      <c r="BX154">
        <v>0</v>
      </c>
      <c r="BY154">
        <v>0</v>
      </c>
      <c r="BZ154" s="3">
        <v>688.94</v>
      </c>
      <c r="CA154" s="3">
        <v>393.67999267578102</v>
      </c>
      <c r="CB154">
        <v>0</v>
      </c>
      <c r="CC154">
        <v>48.75</v>
      </c>
      <c r="CD154">
        <v>39</v>
      </c>
      <c r="CE154">
        <v>105</v>
      </c>
      <c r="CF154">
        <v>105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105</v>
      </c>
      <c r="CQ154" s="3">
        <v>0</v>
      </c>
      <c r="CR154" s="3">
        <v>0</v>
      </c>
      <c r="CS154">
        <v>49.337000000000003</v>
      </c>
      <c r="CT154">
        <v>170.14699999999999</v>
      </c>
      <c r="CU154" s="3">
        <v>986.69</v>
      </c>
      <c r="CV154" s="5">
        <v>986.69</v>
      </c>
      <c r="CW154" s="5">
        <v>986.69</v>
      </c>
      <c r="CX154" s="5">
        <v>986.69</v>
      </c>
      <c r="CY154" s="3">
        <v>601.430005493164</v>
      </c>
      <c r="CZ154" s="3">
        <v>601.430005493164</v>
      </c>
      <c r="DA154" s="3">
        <v>601.430005493164</v>
      </c>
      <c r="DB154" s="3">
        <v>601.430005493164</v>
      </c>
      <c r="DC154">
        <v>986.69</v>
      </c>
      <c r="DD154">
        <v>170.14699999999999</v>
      </c>
      <c r="DE154" s="3">
        <v>385.25999450683503</v>
      </c>
      <c r="DF154" s="3">
        <v>385.25999450683503</v>
      </c>
      <c r="DG154" s="3" t="s">
        <v>139</v>
      </c>
      <c r="DH154" t="s">
        <v>133</v>
      </c>
      <c r="DJ154" s="2">
        <v>1.5</v>
      </c>
      <c r="DK154" t="s">
        <v>133</v>
      </c>
      <c r="DL154">
        <v>96</v>
      </c>
      <c r="DM154">
        <v>2</v>
      </c>
      <c r="DN154" t="s">
        <v>163</v>
      </c>
      <c r="DO154" t="s">
        <v>164</v>
      </c>
      <c r="DP154" t="s">
        <v>165</v>
      </c>
      <c r="DQ154" t="s">
        <v>166</v>
      </c>
      <c r="DR154" t="s">
        <v>312</v>
      </c>
      <c r="DS154" t="s">
        <v>143</v>
      </c>
      <c r="DT154" t="s">
        <v>168</v>
      </c>
      <c r="DU154">
        <v>1</v>
      </c>
      <c r="DV154">
        <v>1</v>
      </c>
      <c r="DW154" t="s">
        <v>1054</v>
      </c>
      <c r="DX154" t="s">
        <v>152</v>
      </c>
      <c r="DY154">
        <v>25.187965199999901</v>
      </c>
      <c r="DZ154">
        <v>55.2698684</v>
      </c>
      <c r="EA154" t="s">
        <v>1055</v>
      </c>
      <c r="EB154" t="s">
        <v>153</v>
      </c>
      <c r="EC154">
        <v>25.187965199999901</v>
      </c>
      <c r="ED154">
        <v>55.2698684</v>
      </c>
      <c r="EE154" t="s">
        <v>133</v>
      </c>
      <c r="EF154" t="s">
        <v>133</v>
      </c>
      <c r="EI154" s="25">
        <f t="shared" si="48"/>
        <v>393.68</v>
      </c>
      <c r="EJ154" s="25">
        <f t="shared" si="47"/>
        <v>1</v>
      </c>
      <c r="EK154" s="27">
        <f t="shared" si="69"/>
        <v>393.68</v>
      </c>
      <c r="EL154" s="21">
        <f t="shared" si="54"/>
        <v>7.3242189841948857E-6</v>
      </c>
      <c r="EM154" s="25">
        <f>SUM(BZ154,CB154:CO154)</f>
        <v>986.69</v>
      </c>
      <c r="EN154" s="21">
        <f>EM154-CU154</f>
        <v>0</v>
      </c>
      <c r="EO154" s="25">
        <f t="shared" si="55"/>
        <v>986.69</v>
      </c>
      <c r="EP154" s="21">
        <f t="shared" si="56"/>
        <v>0</v>
      </c>
      <c r="EQ154" s="21" t="str">
        <f t="shared" si="49"/>
        <v>okay</v>
      </c>
      <c r="ER154" s="3">
        <f t="shared" si="57"/>
        <v>128.42000000000002</v>
      </c>
      <c r="ES154" s="3">
        <f t="shared" si="50"/>
        <v>3</v>
      </c>
      <c r="ET154" s="3">
        <f t="shared" si="58"/>
        <v>385.26000000000005</v>
      </c>
      <c r="EU154" s="3">
        <f t="shared" si="51"/>
        <v>0</v>
      </c>
      <c r="EV154" s="3">
        <f t="shared" si="59"/>
        <v>385.26000000000005</v>
      </c>
      <c r="EW154" s="21">
        <f t="shared" si="60"/>
        <v>0</v>
      </c>
      <c r="EX154" s="19">
        <f t="shared" si="52"/>
        <v>986.69</v>
      </c>
      <c r="EY154" s="19">
        <f>ET154</f>
        <v>385.26000000000005</v>
      </c>
      <c r="EZ154" s="19">
        <f>EU154</f>
        <v>0</v>
      </c>
      <c r="FA154" s="19">
        <f t="shared" si="61"/>
        <v>385.26000000000005</v>
      </c>
      <c r="FB154" s="19">
        <f t="shared" si="62"/>
        <v>601.43000000000006</v>
      </c>
      <c r="FC154" s="21">
        <f t="shared" si="63"/>
        <v>0</v>
      </c>
      <c r="FD154" s="19">
        <f t="shared" si="64"/>
        <v>986.69</v>
      </c>
      <c r="FE154" s="19">
        <f t="shared" si="65"/>
        <v>385.26000000000005</v>
      </c>
      <c r="FF154" s="19">
        <f t="shared" si="66"/>
        <v>0</v>
      </c>
      <c r="FG154" s="19">
        <f t="shared" si="67"/>
        <v>385.26000000000005</v>
      </c>
      <c r="FH154" s="19">
        <f t="shared" si="53"/>
        <v>601.43000000000006</v>
      </c>
      <c r="FI154" s="21">
        <f t="shared" si="68"/>
        <v>0</v>
      </c>
    </row>
    <row r="155" spans="1:165" x14ac:dyDescent="0.25">
      <c r="A155">
        <v>251433</v>
      </c>
      <c r="B155" t="s">
        <v>1056</v>
      </c>
      <c r="C155" s="1">
        <v>45334</v>
      </c>
      <c r="D155" s="2">
        <v>45334.956157407411</v>
      </c>
      <c r="E155">
        <v>2024</v>
      </c>
      <c r="F155" t="s">
        <v>1749</v>
      </c>
      <c r="G155">
        <v>2</v>
      </c>
      <c r="H155">
        <v>12</v>
      </c>
      <c r="I155">
        <v>7</v>
      </c>
      <c r="J155">
        <v>2</v>
      </c>
      <c r="K155" t="s">
        <v>124</v>
      </c>
      <c r="L155">
        <v>22</v>
      </c>
      <c r="M155">
        <v>1</v>
      </c>
      <c r="N155">
        <v>1</v>
      </c>
      <c r="O155" s="1">
        <v>45335</v>
      </c>
      <c r="P155" s="2">
        <v>45335.027777777781</v>
      </c>
      <c r="Q155">
        <v>2024</v>
      </c>
      <c r="R155" t="s">
        <v>1749</v>
      </c>
      <c r="S155">
        <v>2</v>
      </c>
      <c r="T155">
        <v>13</v>
      </c>
      <c r="U155">
        <v>7</v>
      </c>
      <c r="V155">
        <v>3</v>
      </c>
      <c r="W155" t="s">
        <v>171</v>
      </c>
      <c r="X155">
        <v>0</v>
      </c>
      <c r="Y155" s="1">
        <v>45336</v>
      </c>
      <c r="Z155" s="2">
        <v>45336.027777777781</v>
      </c>
      <c r="AA155">
        <v>2024</v>
      </c>
      <c r="AB155" t="s">
        <v>1749</v>
      </c>
      <c r="AC155">
        <v>2</v>
      </c>
      <c r="AD155">
        <v>14</v>
      </c>
      <c r="AE155">
        <v>7</v>
      </c>
      <c r="AF155">
        <v>4</v>
      </c>
      <c r="AG155" t="s">
        <v>226</v>
      </c>
      <c r="AH155">
        <v>0</v>
      </c>
      <c r="AI155" t="s">
        <v>127</v>
      </c>
      <c r="AJ155" t="s">
        <v>128</v>
      </c>
      <c r="AK155" t="s">
        <v>129</v>
      </c>
      <c r="AL155" t="s">
        <v>173</v>
      </c>
      <c r="AM155">
        <v>1</v>
      </c>
      <c r="AN155" t="s">
        <v>131</v>
      </c>
      <c r="AO155" t="s">
        <v>132</v>
      </c>
      <c r="AP155" t="s">
        <v>133</v>
      </c>
      <c r="AQ155">
        <v>0</v>
      </c>
      <c r="AR155">
        <v>0</v>
      </c>
      <c r="AS155">
        <v>0</v>
      </c>
      <c r="AT155" t="s">
        <v>134</v>
      </c>
      <c r="AU155" t="s">
        <v>156</v>
      </c>
      <c r="AV155" t="s">
        <v>157</v>
      </c>
      <c r="AW155" t="s">
        <v>133</v>
      </c>
      <c r="AX155" t="s">
        <v>158</v>
      </c>
      <c r="AY155" t="s">
        <v>159</v>
      </c>
      <c r="AZ155" t="s">
        <v>133</v>
      </c>
      <c r="BA155" t="s">
        <v>139</v>
      </c>
      <c r="BC155">
        <v>3</v>
      </c>
      <c r="BD155">
        <v>0</v>
      </c>
      <c r="BE155">
        <v>3</v>
      </c>
      <c r="BF155">
        <v>0</v>
      </c>
      <c r="BG155">
        <v>54016</v>
      </c>
      <c r="BH155" t="s">
        <v>1057</v>
      </c>
      <c r="BI155" t="s">
        <v>1058</v>
      </c>
      <c r="BJ155" t="s">
        <v>1059</v>
      </c>
      <c r="BK155" s="1">
        <v>33787</v>
      </c>
      <c r="BL155">
        <v>32</v>
      </c>
      <c r="BM155" t="s">
        <v>143</v>
      </c>
      <c r="BN155" t="s">
        <v>139</v>
      </c>
      <c r="BO155" s="3">
        <v>1</v>
      </c>
      <c r="BP155" s="3">
        <v>0</v>
      </c>
      <c r="BQ155">
        <v>0</v>
      </c>
      <c r="BR155" s="3">
        <v>299</v>
      </c>
      <c r="BS155" s="3">
        <v>0</v>
      </c>
      <c r="BT155" s="3">
        <v>25</v>
      </c>
      <c r="BU155" s="3">
        <v>0</v>
      </c>
      <c r="BV155" s="3">
        <v>0</v>
      </c>
      <c r="BW155" t="s">
        <v>144</v>
      </c>
      <c r="BX155">
        <v>0</v>
      </c>
      <c r="BY155">
        <v>0</v>
      </c>
      <c r="BZ155" s="3">
        <v>299</v>
      </c>
      <c r="CA155" s="3">
        <v>299</v>
      </c>
      <c r="CB155">
        <v>0</v>
      </c>
      <c r="CC155">
        <v>48.75</v>
      </c>
      <c r="CD155">
        <v>0</v>
      </c>
      <c r="CE155">
        <v>25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 s="3">
        <v>0</v>
      </c>
      <c r="CR155" s="3">
        <v>0</v>
      </c>
      <c r="CS155">
        <v>18.64</v>
      </c>
      <c r="CT155">
        <v>18.64</v>
      </c>
      <c r="CU155" s="3">
        <v>372.75</v>
      </c>
      <c r="CV155" s="5">
        <v>372.75</v>
      </c>
      <c r="CW155" s="5">
        <v>372.75</v>
      </c>
      <c r="CX155" s="5">
        <v>372.75</v>
      </c>
      <c r="CY155" s="3">
        <v>372.75</v>
      </c>
      <c r="CZ155" s="3">
        <v>372.75</v>
      </c>
      <c r="DA155" s="3">
        <v>372.75</v>
      </c>
      <c r="DB155" s="3">
        <v>372.75</v>
      </c>
      <c r="DC155">
        <v>372.75</v>
      </c>
      <c r="DD155">
        <v>18.64</v>
      </c>
      <c r="DE155" s="3">
        <v>0</v>
      </c>
      <c r="DF155" s="3">
        <v>0</v>
      </c>
      <c r="DG155" s="3" t="s">
        <v>146</v>
      </c>
      <c r="DH155" t="s">
        <v>133</v>
      </c>
      <c r="DJ155" s="2">
        <v>1.5</v>
      </c>
      <c r="DK155" t="s">
        <v>133</v>
      </c>
      <c r="DL155">
        <v>108</v>
      </c>
      <c r="DM155">
        <v>3</v>
      </c>
      <c r="DN155" t="s">
        <v>163</v>
      </c>
      <c r="DO155" t="s">
        <v>537</v>
      </c>
      <c r="DP155" t="s">
        <v>231</v>
      </c>
      <c r="DQ155" t="s">
        <v>194</v>
      </c>
      <c r="DR155" t="s">
        <v>167</v>
      </c>
      <c r="DS155" t="s">
        <v>143</v>
      </c>
      <c r="DT155" t="s">
        <v>168</v>
      </c>
      <c r="DU155">
        <v>1</v>
      </c>
      <c r="DV155">
        <v>1</v>
      </c>
      <c r="DW155" t="s">
        <v>1060</v>
      </c>
      <c r="DX155" t="s">
        <v>152</v>
      </c>
      <c r="DY155">
        <v>25.1603981289398</v>
      </c>
      <c r="DZ155">
        <v>55.254206098616102</v>
      </c>
      <c r="EA155" t="s">
        <v>656</v>
      </c>
      <c r="EB155" t="s">
        <v>338</v>
      </c>
      <c r="EC155">
        <v>25.2449304393161</v>
      </c>
      <c r="ED155">
        <v>55.3137825175397</v>
      </c>
      <c r="EE155">
        <v>8</v>
      </c>
      <c r="EF155" t="s">
        <v>133</v>
      </c>
      <c r="EI155" s="25">
        <f t="shared" si="48"/>
        <v>299</v>
      </c>
      <c r="EJ155" s="25">
        <f t="shared" si="47"/>
        <v>1</v>
      </c>
      <c r="EK155" s="27">
        <f t="shared" si="69"/>
        <v>299</v>
      </c>
      <c r="EL155" s="21">
        <f t="shared" si="54"/>
        <v>0</v>
      </c>
      <c r="EM155" s="25">
        <f>SUM(BZ155,CB155:CO155)</f>
        <v>372.75</v>
      </c>
      <c r="EN155" s="21">
        <f>EM155-CU155</f>
        <v>0</v>
      </c>
      <c r="EO155" s="25">
        <f t="shared" si="55"/>
        <v>372.75</v>
      </c>
      <c r="EP155" s="21">
        <f t="shared" si="56"/>
        <v>0</v>
      </c>
      <c r="EQ155" s="21" t="str">
        <f t="shared" si="49"/>
        <v>okay</v>
      </c>
      <c r="ER155" s="3">
        <f t="shared" si="57"/>
        <v>324</v>
      </c>
      <c r="ES155" s="3">
        <f t="shared" si="50"/>
        <v>0</v>
      </c>
      <c r="ET155" s="3">
        <f t="shared" si="58"/>
        <v>0</v>
      </c>
      <c r="EU155" s="3">
        <f t="shared" si="51"/>
        <v>0</v>
      </c>
      <c r="EV155" s="3">
        <f t="shared" si="59"/>
        <v>0</v>
      </c>
      <c r="EW155" s="21">
        <f t="shared" si="60"/>
        <v>0</v>
      </c>
      <c r="EX155" s="19">
        <f t="shared" si="52"/>
        <v>372.75</v>
      </c>
      <c r="EY155" s="19">
        <f>ET155</f>
        <v>0</v>
      </c>
      <c r="EZ155" s="19">
        <f>EU155</f>
        <v>0</v>
      </c>
      <c r="FA155" s="19">
        <f t="shared" si="61"/>
        <v>0</v>
      </c>
      <c r="FB155" s="19">
        <f t="shared" si="62"/>
        <v>372.75</v>
      </c>
      <c r="FC155" s="21">
        <f t="shared" si="63"/>
        <v>0</v>
      </c>
      <c r="FD155" s="19">
        <f t="shared" si="64"/>
        <v>372.75</v>
      </c>
      <c r="FE155" s="19">
        <f t="shared" si="65"/>
        <v>0</v>
      </c>
      <c r="FF155" s="19">
        <f t="shared" si="66"/>
        <v>0</v>
      </c>
      <c r="FG155" s="19">
        <f t="shared" si="67"/>
        <v>0</v>
      </c>
      <c r="FH155" s="19">
        <f t="shared" si="53"/>
        <v>372.75</v>
      </c>
      <c r="FI155" s="21">
        <f t="shared" si="68"/>
        <v>0</v>
      </c>
    </row>
    <row r="156" spans="1:165" x14ac:dyDescent="0.25">
      <c r="A156">
        <v>251543</v>
      </c>
      <c r="B156">
        <v>4019904</v>
      </c>
      <c r="C156" s="1">
        <v>45335</v>
      </c>
      <c r="D156" s="2">
        <v>45335.49832175926</v>
      </c>
      <c r="E156">
        <v>2024</v>
      </c>
      <c r="F156" t="s">
        <v>1749</v>
      </c>
      <c r="G156">
        <v>2</v>
      </c>
      <c r="H156">
        <v>13</v>
      </c>
      <c r="I156">
        <v>7</v>
      </c>
      <c r="J156">
        <v>3</v>
      </c>
      <c r="K156" t="s">
        <v>171</v>
      </c>
      <c r="L156">
        <v>11</v>
      </c>
      <c r="M156">
        <v>1</v>
      </c>
      <c r="N156">
        <v>1</v>
      </c>
      <c r="O156" s="1">
        <v>45376</v>
      </c>
      <c r="P156" s="2">
        <v>45376.659722222219</v>
      </c>
      <c r="Q156">
        <v>2024</v>
      </c>
      <c r="R156" t="s">
        <v>1749</v>
      </c>
      <c r="S156">
        <v>3</v>
      </c>
      <c r="T156">
        <v>25</v>
      </c>
      <c r="U156">
        <v>13</v>
      </c>
      <c r="V156">
        <v>2</v>
      </c>
      <c r="W156" t="s">
        <v>124</v>
      </c>
      <c r="X156">
        <v>15</v>
      </c>
      <c r="Y156" s="1">
        <v>45406</v>
      </c>
      <c r="Z156" s="2">
        <v>45406.625</v>
      </c>
      <c r="AA156">
        <v>2024</v>
      </c>
      <c r="AB156" t="s">
        <v>1749</v>
      </c>
      <c r="AC156">
        <v>4</v>
      </c>
      <c r="AD156">
        <v>24</v>
      </c>
      <c r="AE156">
        <v>17</v>
      </c>
      <c r="AF156">
        <v>4</v>
      </c>
      <c r="AG156" t="s">
        <v>226</v>
      </c>
      <c r="AH156">
        <v>15</v>
      </c>
      <c r="AI156" t="s">
        <v>127</v>
      </c>
      <c r="AJ156" t="s">
        <v>203</v>
      </c>
      <c r="AK156" t="s">
        <v>631</v>
      </c>
      <c r="AL156" t="s">
        <v>204</v>
      </c>
      <c r="AM156">
        <v>41</v>
      </c>
      <c r="AN156" t="s">
        <v>131</v>
      </c>
      <c r="AO156" t="s">
        <v>132</v>
      </c>
      <c r="AP156" t="s">
        <v>133</v>
      </c>
      <c r="AQ156">
        <v>0</v>
      </c>
      <c r="AR156">
        <v>0</v>
      </c>
      <c r="AS156">
        <v>0</v>
      </c>
      <c r="AT156" t="s">
        <v>216</v>
      </c>
      <c r="AU156" t="s">
        <v>135</v>
      </c>
      <c r="AV156" t="s">
        <v>136</v>
      </c>
      <c r="AW156" t="s">
        <v>324</v>
      </c>
      <c r="AX156" t="s">
        <v>324</v>
      </c>
      <c r="AY156" t="s">
        <v>159</v>
      </c>
      <c r="AZ156" t="s">
        <v>133</v>
      </c>
      <c r="BA156" t="s">
        <v>146</v>
      </c>
      <c r="BC156">
        <v>1</v>
      </c>
      <c r="BD156">
        <v>0</v>
      </c>
      <c r="BE156">
        <v>0</v>
      </c>
      <c r="BF156">
        <v>1</v>
      </c>
      <c r="BG156">
        <v>571471</v>
      </c>
      <c r="BH156" t="s">
        <v>680</v>
      </c>
      <c r="BI156" t="s">
        <v>1061</v>
      </c>
      <c r="BJ156" t="s">
        <v>1062</v>
      </c>
      <c r="BK156" s="1">
        <v>33787</v>
      </c>
      <c r="BL156">
        <v>32</v>
      </c>
      <c r="BM156" t="s">
        <v>143</v>
      </c>
      <c r="BN156" t="s">
        <v>139</v>
      </c>
      <c r="BO156" s="3">
        <v>30</v>
      </c>
      <c r="BP156" s="3">
        <v>0</v>
      </c>
      <c r="BQ156">
        <v>0</v>
      </c>
      <c r="BR156" s="3">
        <v>53.3</v>
      </c>
      <c r="BS156" s="3">
        <v>5.63</v>
      </c>
      <c r="BT156" s="3">
        <v>5</v>
      </c>
      <c r="BU156" s="3">
        <v>0</v>
      </c>
      <c r="BV156" s="3">
        <v>0</v>
      </c>
      <c r="BW156" t="s">
        <v>144</v>
      </c>
      <c r="BX156">
        <v>56.63</v>
      </c>
      <c r="BY156" t="s">
        <v>145</v>
      </c>
      <c r="BZ156" s="3">
        <v>1599</v>
      </c>
      <c r="CA156" s="3">
        <v>1598.99997711181</v>
      </c>
      <c r="CB156">
        <v>0</v>
      </c>
      <c r="CC156">
        <v>39</v>
      </c>
      <c r="CD156">
        <v>39</v>
      </c>
      <c r="CE156">
        <v>150</v>
      </c>
      <c r="CF156">
        <v>168.9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150</v>
      </c>
      <c r="CM156">
        <v>0</v>
      </c>
      <c r="CN156">
        <v>0</v>
      </c>
      <c r="CO156">
        <v>0</v>
      </c>
      <c r="CP156">
        <v>168.9</v>
      </c>
      <c r="CQ156" s="3">
        <v>0</v>
      </c>
      <c r="CR156" s="3">
        <v>0</v>
      </c>
      <c r="CS156">
        <v>107.295</v>
      </c>
      <c r="CT156">
        <v>157.29499999999999</v>
      </c>
      <c r="CU156" s="3">
        <v>2145.9</v>
      </c>
      <c r="CV156" s="5">
        <v>2145.9</v>
      </c>
      <c r="CW156" s="5">
        <v>2145.9</v>
      </c>
      <c r="CX156" s="5">
        <v>2145.9</v>
      </c>
      <c r="CY156" s="3">
        <v>2145.9</v>
      </c>
      <c r="CZ156" s="3">
        <v>2145.9</v>
      </c>
      <c r="DA156" s="3">
        <v>2145.9</v>
      </c>
      <c r="DB156" s="3">
        <v>2145.9</v>
      </c>
      <c r="DC156">
        <v>2145.9</v>
      </c>
      <c r="DD156">
        <v>157.29499999999999</v>
      </c>
      <c r="DE156" s="3">
        <v>0</v>
      </c>
      <c r="DF156" s="3">
        <v>0</v>
      </c>
      <c r="DG156" s="3" t="s">
        <v>146</v>
      </c>
      <c r="DH156" t="s">
        <v>133</v>
      </c>
      <c r="DJ156" s="2">
        <v>1.5</v>
      </c>
      <c r="DK156" t="s">
        <v>133</v>
      </c>
      <c r="DL156">
        <v>268</v>
      </c>
      <c r="DM156">
        <v>14</v>
      </c>
      <c r="DN156" t="s">
        <v>191</v>
      </c>
      <c r="DO156" t="s">
        <v>164</v>
      </c>
      <c r="DP156" t="s">
        <v>165</v>
      </c>
      <c r="DQ156" t="s">
        <v>133</v>
      </c>
      <c r="DR156" t="s">
        <v>133</v>
      </c>
      <c r="DS156" t="s">
        <v>143</v>
      </c>
      <c r="DT156" t="s">
        <v>1063</v>
      </c>
      <c r="DU156">
        <v>1</v>
      </c>
      <c r="DV156">
        <v>7</v>
      </c>
      <c r="DW156" t="s">
        <v>1064</v>
      </c>
      <c r="DX156" t="s">
        <v>152</v>
      </c>
      <c r="DY156">
        <v>25.403368872587698</v>
      </c>
      <c r="DZ156">
        <v>55.505516931039097</v>
      </c>
      <c r="EA156" t="s">
        <v>1064</v>
      </c>
      <c r="EB156" t="s">
        <v>153</v>
      </c>
      <c r="EC156">
        <v>25.403287898580501</v>
      </c>
      <c r="ED156">
        <v>55.505290350329297</v>
      </c>
      <c r="EE156" t="s">
        <v>133</v>
      </c>
      <c r="EF156" t="s">
        <v>133</v>
      </c>
      <c r="EH156" t="s">
        <v>1727</v>
      </c>
      <c r="EI156" s="25">
        <f t="shared" si="48"/>
        <v>1599</v>
      </c>
      <c r="EJ156" s="25">
        <f t="shared" si="47"/>
        <v>1</v>
      </c>
      <c r="EK156" s="27">
        <f t="shared" si="69"/>
        <v>1599</v>
      </c>
      <c r="EL156" s="21">
        <f t="shared" si="54"/>
        <v>2.2888189960212912E-5</v>
      </c>
      <c r="EM156" s="25">
        <f>SUM(BZ156,CB156:CO156)</f>
        <v>2145.9</v>
      </c>
      <c r="EN156" s="21">
        <f>EM156-CU156</f>
        <v>0</v>
      </c>
      <c r="EO156" s="25">
        <f t="shared" si="55"/>
        <v>2145.9</v>
      </c>
      <c r="EP156" s="21">
        <f t="shared" si="56"/>
        <v>0</v>
      </c>
      <c r="EQ156" s="21" t="str">
        <f t="shared" si="49"/>
        <v>okay</v>
      </c>
      <c r="ER156" s="3">
        <f t="shared" si="57"/>
        <v>63.93</v>
      </c>
      <c r="ES156" s="3">
        <f t="shared" si="50"/>
        <v>0</v>
      </c>
      <c r="ET156" s="3">
        <f t="shared" si="58"/>
        <v>0</v>
      </c>
      <c r="EU156" s="3">
        <f t="shared" si="51"/>
        <v>0</v>
      </c>
      <c r="EV156" s="3">
        <f t="shared" si="59"/>
        <v>0</v>
      </c>
      <c r="EW156" s="21">
        <f t="shared" si="60"/>
        <v>0</v>
      </c>
      <c r="EX156" s="19">
        <f t="shared" si="52"/>
        <v>2145.9</v>
      </c>
      <c r="EY156" s="19">
        <f>ET156</f>
        <v>0</v>
      </c>
      <c r="EZ156" s="19">
        <f>EU156</f>
        <v>0</v>
      </c>
      <c r="FA156" s="19">
        <f t="shared" si="61"/>
        <v>0</v>
      </c>
      <c r="FB156" s="19">
        <f t="shared" si="62"/>
        <v>2145.9</v>
      </c>
      <c r="FC156" s="21">
        <f t="shared" si="63"/>
        <v>0</v>
      </c>
      <c r="FD156" s="19">
        <f t="shared" si="64"/>
        <v>2145.9</v>
      </c>
      <c r="FE156" s="19">
        <f t="shared" si="65"/>
        <v>0</v>
      </c>
      <c r="FF156" s="19">
        <f t="shared" si="66"/>
        <v>0</v>
      </c>
      <c r="FG156" s="19">
        <f t="shared" si="67"/>
        <v>0</v>
      </c>
      <c r="FH156" s="19">
        <f t="shared" si="53"/>
        <v>2145.9</v>
      </c>
      <c r="FI156" s="21">
        <f t="shared" si="68"/>
        <v>0</v>
      </c>
    </row>
    <row r="157" spans="1:165" x14ac:dyDescent="0.25">
      <c r="A157">
        <v>251547</v>
      </c>
      <c r="B157" t="s">
        <v>1065</v>
      </c>
      <c r="C157" s="1">
        <v>45335</v>
      </c>
      <c r="D157" s="2">
        <v>45335.507361111115</v>
      </c>
      <c r="E157">
        <v>2024</v>
      </c>
      <c r="F157" t="s">
        <v>1749</v>
      </c>
      <c r="G157">
        <v>2</v>
      </c>
      <c r="H157">
        <v>13</v>
      </c>
      <c r="I157">
        <v>7</v>
      </c>
      <c r="J157">
        <v>3</v>
      </c>
      <c r="K157" t="s">
        <v>171</v>
      </c>
      <c r="L157">
        <v>12</v>
      </c>
      <c r="M157">
        <v>1</v>
      </c>
      <c r="N157">
        <v>1</v>
      </c>
      <c r="O157" s="1">
        <v>45335</v>
      </c>
      <c r="P157" s="2">
        <v>45335.625</v>
      </c>
      <c r="Q157">
        <v>2024</v>
      </c>
      <c r="R157" t="s">
        <v>1749</v>
      </c>
      <c r="S157">
        <v>2</v>
      </c>
      <c r="T157">
        <v>13</v>
      </c>
      <c r="U157">
        <v>7</v>
      </c>
      <c r="V157">
        <v>3</v>
      </c>
      <c r="W157" t="s">
        <v>171</v>
      </c>
      <c r="X157">
        <v>15</v>
      </c>
      <c r="Y157" s="1">
        <v>45337</v>
      </c>
      <c r="Z157" s="2">
        <v>45337.010416666664</v>
      </c>
      <c r="AA157">
        <v>2024</v>
      </c>
      <c r="AB157" t="s">
        <v>1749</v>
      </c>
      <c r="AC157">
        <v>2</v>
      </c>
      <c r="AD157">
        <v>15</v>
      </c>
      <c r="AE157">
        <v>7</v>
      </c>
      <c r="AF157">
        <v>5</v>
      </c>
      <c r="AG157" t="s">
        <v>125</v>
      </c>
      <c r="AH157">
        <v>0</v>
      </c>
      <c r="AI157" t="s">
        <v>155</v>
      </c>
      <c r="AJ157" t="s">
        <v>128</v>
      </c>
      <c r="AK157" t="s">
        <v>129</v>
      </c>
      <c r="AL157" t="s">
        <v>155</v>
      </c>
      <c r="AM157">
        <v>0</v>
      </c>
      <c r="AN157" t="s">
        <v>131</v>
      </c>
      <c r="AO157" t="s">
        <v>132</v>
      </c>
      <c r="AP157" t="s">
        <v>133</v>
      </c>
      <c r="AQ157">
        <v>0</v>
      </c>
      <c r="AR157">
        <v>0</v>
      </c>
      <c r="AS157">
        <v>0</v>
      </c>
      <c r="AT157" t="s">
        <v>134</v>
      </c>
      <c r="AU157" t="s">
        <v>156</v>
      </c>
      <c r="AV157" t="s">
        <v>136</v>
      </c>
      <c r="AW157" t="s">
        <v>465</v>
      </c>
      <c r="AX157" t="s">
        <v>465</v>
      </c>
      <c r="AY157" t="s">
        <v>159</v>
      </c>
      <c r="AZ157" t="s">
        <v>133</v>
      </c>
      <c r="BA157" t="s">
        <v>146</v>
      </c>
      <c r="BC157">
        <v>1</v>
      </c>
      <c r="BD157">
        <v>0</v>
      </c>
      <c r="BE157">
        <v>1</v>
      </c>
      <c r="BF157">
        <v>0</v>
      </c>
      <c r="BG157">
        <v>54114</v>
      </c>
      <c r="BH157" t="s">
        <v>1066</v>
      </c>
      <c r="BI157" t="s">
        <v>1067</v>
      </c>
      <c r="BJ157" t="s">
        <v>1068</v>
      </c>
      <c r="BK157" s="1">
        <v>33787</v>
      </c>
      <c r="BL157">
        <v>32</v>
      </c>
      <c r="BM157" t="s">
        <v>143</v>
      </c>
      <c r="BN157" t="s">
        <v>146</v>
      </c>
      <c r="BO157" s="3">
        <v>2</v>
      </c>
      <c r="BP157" s="3">
        <v>0</v>
      </c>
      <c r="BQ157">
        <v>0</v>
      </c>
      <c r="BR157" s="3">
        <v>139</v>
      </c>
      <c r="BS157" s="3">
        <v>22</v>
      </c>
      <c r="BT157" s="3">
        <v>12.5</v>
      </c>
      <c r="BU157" s="3">
        <v>0</v>
      </c>
      <c r="BV157" s="3">
        <v>0</v>
      </c>
      <c r="BW157" t="s">
        <v>144</v>
      </c>
      <c r="BX157">
        <v>0</v>
      </c>
      <c r="BY157">
        <v>0</v>
      </c>
      <c r="BZ157" s="3">
        <v>278</v>
      </c>
      <c r="CA157" s="3">
        <v>278</v>
      </c>
      <c r="CB157">
        <v>0</v>
      </c>
      <c r="CC157">
        <v>39</v>
      </c>
      <c r="CD157">
        <v>39</v>
      </c>
      <c r="CE157">
        <v>25</v>
      </c>
      <c r="CF157">
        <v>44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44</v>
      </c>
      <c r="CQ157" s="3">
        <v>0</v>
      </c>
      <c r="CR157" s="3">
        <v>0</v>
      </c>
      <c r="CS157">
        <v>21.25</v>
      </c>
      <c r="CT157">
        <v>196.44</v>
      </c>
      <c r="CU157" s="3">
        <v>425</v>
      </c>
      <c r="CV157" s="5">
        <v>425</v>
      </c>
      <c r="CW157" s="5">
        <v>425</v>
      </c>
      <c r="CX157" s="5">
        <v>425</v>
      </c>
      <c r="CY157" s="3">
        <v>425</v>
      </c>
      <c r="CZ157" s="3">
        <v>425</v>
      </c>
      <c r="DA157" s="3">
        <v>425</v>
      </c>
      <c r="DB157" s="3">
        <v>425</v>
      </c>
      <c r="DC157">
        <v>425</v>
      </c>
      <c r="DD157">
        <v>196.44</v>
      </c>
      <c r="DE157" s="3">
        <v>0</v>
      </c>
      <c r="DF157" s="3">
        <v>0</v>
      </c>
      <c r="DG157" s="3" t="s">
        <v>146</v>
      </c>
      <c r="DH157" t="s">
        <v>133</v>
      </c>
      <c r="DJ157" s="2">
        <v>1.5</v>
      </c>
      <c r="DK157" t="s">
        <v>133</v>
      </c>
      <c r="DL157">
        <v>276</v>
      </c>
      <c r="DM157">
        <v>2</v>
      </c>
      <c r="DN157" t="s">
        <v>191</v>
      </c>
      <c r="DO157" t="s">
        <v>469</v>
      </c>
      <c r="DP157">
        <v>5</v>
      </c>
      <c r="DQ157" t="s">
        <v>470</v>
      </c>
      <c r="DR157" t="s">
        <v>312</v>
      </c>
      <c r="DS157" t="s">
        <v>143</v>
      </c>
      <c r="DT157" t="s">
        <v>168</v>
      </c>
      <c r="DU157">
        <v>1</v>
      </c>
      <c r="DV157">
        <v>1</v>
      </c>
      <c r="DW157" t="s">
        <v>1069</v>
      </c>
      <c r="DX157" t="s">
        <v>152</v>
      </c>
      <c r="DY157">
        <v>24.8414308583978</v>
      </c>
      <c r="DZ157">
        <v>55.024344474077203</v>
      </c>
      <c r="EA157" t="s">
        <v>1070</v>
      </c>
      <c r="EB157" t="s">
        <v>153</v>
      </c>
      <c r="EC157">
        <v>24.841880241250401</v>
      </c>
      <c r="ED157">
        <v>55.022048503160399</v>
      </c>
      <c r="EE157">
        <v>1</v>
      </c>
      <c r="EF157" t="s">
        <v>133</v>
      </c>
      <c r="EI157" s="25">
        <f t="shared" si="48"/>
        <v>278</v>
      </c>
      <c r="EJ157" s="25">
        <f t="shared" si="47"/>
        <v>1</v>
      </c>
      <c r="EK157" s="27">
        <f t="shared" si="69"/>
        <v>278</v>
      </c>
      <c r="EL157" s="21">
        <f t="shared" si="54"/>
        <v>0</v>
      </c>
      <c r="EM157" s="25">
        <f>SUM(BZ157,CB157:CO157)</f>
        <v>425</v>
      </c>
      <c r="EN157" s="21">
        <f>EM157-CU157</f>
        <v>0</v>
      </c>
      <c r="EO157" s="25">
        <f t="shared" si="55"/>
        <v>425</v>
      </c>
      <c r="EP157" s="21">
        <f t="shared" si="56"/>
        <v>0</v>
      </c>
      <c r="EQ157" s="21" t="str">
        <f t="shared" si="49"/>
        <v>okay</v>
      </c>
      <c r="ER157" s="3">
        <f t="shared" si="57"/>
        <v>173.5</v>
      </c>
      <c r="ES157" s="3">
        <f t="shared" si="50"/>
        <v>0</v>
      </c>
      <c r="ET157" s="3">
        <f t="shared" si="58"/>
        <v>0</v>
      </c>
      <c r="EU157" s="3">
        <f t="shared" si="51"/>
        <v>0</v>
      </c>
      <c r="EV157" s="3">
        <f t="shared" si="59"/>
        <v>0</v>
      </c>
      <c r="EW157" s="21">
        <f t="shared" si="60"/>
        <v>0</v>
      </c>
      <c r="EX157" s="19">
        <f t="shared" si="52"/>
        <v>425</v>
      </c>
      <c r="EY157" s="19">
        <f>ET157</f>
        <v>0</v>
      </c>
      <c r="EZ157" s="19">
        <f>EU157</f>
        <v>0</v>
      </c>
      <c r="FA157" s="19">
        <f t="shared" si="61"/>
        <v>0</v>
      </c>
      <c r="FB157" s="19">
        <f t="shared" si="62"/>
        <v>425</v>
      </c>
      <c r="FC157" s="21">
        <f t="shared" si="63"/>
        <v>0</v>
      </c>
      <c r="FD157" s="19">
        <f t="shared" si="64"/>
        <v>425</v>
      </c>
      <c r="FE157" s="19">
        <f t="shared" si="65"/>
        <v>0</v>
      </c>
      <c r="FF157" s="19">
        <f t="shared" si="66"/>
        <v>0</v>
      </c>
      <c r="FG157" s="19">
        <f t="shared" si="67"/>
        <v>0</v>
      </c>
      <c r="FH157" s="19">
        <f t="shared" si="53"/>
        <v>425</v>
      </c>
      <c r="FI157" s="21">
        <f t="shared" si="68"/>
        <v>0</v>
      </c>
    </row>
    <row r="158" spans="1:165" x14ac:dyDescent="0.25">
      <c r="A158">
        <v>251672</v>
      </c>
      <c r="B158" t="s">
        <v>1071</v>
      </c>
      <c r="C158" s="1">
        <v>45335</v>
      </c>
      <c r="D158" s="2">
        <v>45335.72079861111</v>
      </c>
      <c r="E158">
        <v>2024</v>
      </c>
      <c r="F158" t="s">
        <v>1749</v>
      </c>
      <c r="G158">
        <v>2</v>
      </c>
      <c r="H158">
        <v>13</v>
      </c>
      <c r="I158">
        <v>7</v>
      </c>
      <c r="J158">
        <v>3</v>
      </c>
      <c r="K158" t="s">
        <v>171</v>
      </c>
      <c r="L158">
        <v>17</v>
      </c>
      <c r="M158">
        <v>1</v>
      </c>
      <c r="N158">
        <v>1</v>
      </c>
      <c r="O158" s="1">
        <v>45335</v>
      </c>
      <c r="P158" s="2">
        <v>45335.854166666664</v>
      </c>
      <c r="Q158">
        <v>2024</v>
      </c>
      <c r="R158" t="s">
        <v>1749</v>
      </c>
      <c r="S158">
        <v>2</v>
      </c>
      <c r="T158">
        <v>13</v>
      </c>
      <c r="U158">
        <v>7</v>
      </c>
      <c r="V158">
        <v>3</v>
      </c>
      <c r="W158" t="s">
        <v>171</v>
      </c>
      <c r="X158">
        <v>20</v>
      </c>
      <c r="Y158" s="1">
        <v>45395</v>
      </c>
      <c r="Z158" s="2">
        <v>45395.854166666664</v>
      </c>
      <c r="AA158">
        <v>2024</v>
      </c>
      <c r="AB158" t="s">
        <v>1749</v>
      </c>
      <c r="AC158">
        <v>4</v>
      </c>
      <c r="AD158">
        <v>13</v>
      </c>
      <c r="AE158">
        <v>15</v>
      </c>
      <c r="AF158">
        <v>7</v>
      </c>
      <c r="AG158" t="s">
        <v>126</v>
      </c>
      <c r="AH158">
        <v>20</v>
      </c>
      <c r="AI158" t="s">
        <v>155</v>
      </c>
      <c r="AJ158" t="s">
        <v>128</v>
      </c>
      <c r="AK158" t="s">
        <v>129</v>
      </c>
      <c r="AL158" t="s">
        <v>155</v>
      </c>
      <c r="AM158">
        <v>0</v>
      </c>
      <c r="AN158" t="s">
        <v>131</v>
      </c>
      <c r="AO158" t="s">
        <v>132</v>
      </c>
      <c r="AP158" t="s">
        <v>133</v>
      </c>
      <c r="AQ158">
        <v>0</v>
      </c>
      <c r="AR158">
        <v>0</v>
      </c>
      <c r="AS158">
        <v>0</v>
      </c>
      <c r="AT158" t="s">
        <v>216</v>
      </c>
      <c r="AU158" t="s">
        <v>271</v>
      </c>
      <c r="AV158" t="s">
        <v>157</v>
      </c>
      <c r="AW158" t="s">
        <v>133</v>
      </c>
      <c r="AX158" t="s">
        <v>158</v>
      </c>
      <c r="AY158" t="s">
        <v>159</v>
      </c>
      <c r="AZ158" t="s">
        <v>133</v>
      </c>
      <c r="BA158" t="s">
        <v>139</v>
      </c>
      <c r="BC158">
        <v>16</v>
      </c>
      <c r="BD158">
        <v>1</v>
      </c>
      <c r="BE158">
        <v>14</v>
      </c>
      <c r="BF158">
        <v>1</v>
      </c>
      <c r="BG158">
        <v>400288</v>
      </c>
      <c r="BH158" t="s">
        <v>1072</v>
      </c>
      <c r="BI158" t="s">
        <v>1073</v>
      </c>
      <c r="BJ158" t="s">
        <v>1074</v>
      </c>
      <c r="BK158" s="1">
        <v>35566</v>
      </c>
      <c r="BL158" t="s">
        <v>133</v>
      </c>
      <c r="BM158" t="s">
        <v>143</v>
      </c>
      <c r="BN158" t="s">
        <v>139</v>
      </c>
      <c r="BO158" s="3">
        <v>60</v>
      </c>
      <c r="BP158" s="3">
        <v>30</v>
      </c>
      <c r="BQ158">
        <v>0</v>
      </c>
      <c r="BR158" s="3">
        <v>71.63</v>
      </c>
      <c r="BS158" s="3">
        <v>0</v>
      </c>
      <c r="BT158" s="3">
        <v>0.91666666666666596</v>
      </c>
      <c r="BU158" s="3">
        <v>0</v>
      </c>
      <c r="BV158" s="3">
        <v>0</v>
      </c>
      <c r="BW158" t="s">
        <v>144</v>
      </c>
      <c r="BX158">
        <v>71.63</v>
      </c>
      <c r="BY158" t="s">
        <v>145</v>
      </c>
      <c r="BZ158" s="3">
        <v>4297.7999999999902</v>
      </c>
      <c r="CA158" s="3">
        <v>2148.89991760253</v>
      </c>
      <c r="CB158">
        <v>0</v>
      </c>
      <c r="CC158">
        <v>39</v>
      </c>
      <c r="CD158">
        <v>39</v>
      </c>
      <c r="CE158">
        <v>55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 s="3">
        <v>0</v>
      </c>
      <c r="CR158" s="3">
        <v>0</v>
      </c>
      <c r="CS158">
        <v>221.535</v>
      </c>
      <c r="CT158">
        <v>227.67499999999899</v>
      </c>
      <c r="CU158" s="3">
        <v>4430.7999999999902</v>
      </c>
      <c r="CV158" s="5">
        <v>4430.7999999999902</v>
      </c>
      <c r="CW158" s="5">
        <v>4430.7999999999902</v>
      </c>
      <c r="CX158" s="5">
        <v>4430.7999999999902</v>
      </c>
      <c r="CY158" s="3">
        <v>2254.4000823974602</v>
      </c>
      <c r="CZ158" s="3">
        <v>2254.4000823974602</v>
      </c>
      <c r="DA158" s="3">
        <v>2254.4000823974602</v>
      </c>
      <c r="DB158" s="3">
        <v>2254.4000823974602</v>
      </c>
      <c r="DC158">
        <v>4430.7999999999902</v>
      </c>
      <c r="DD158">
        <v>227.67499999999899</v>
      </c>
      <c r="DE158" s="3">
        <v>2176.39991760253</v>
      </c>
      <c r="DF158" s="3">
        <v>2176.39991760253</v>
      </c>
      <c r="DG158" s="3" t="s">
        <v>139</v>
      </c>
      <c r="DH158" t="s">
        <v>133</v>
      </c>
      <c r="DJ158" s="2">
        <v>1.5</v>
      </c>
      <c r="DK158" t="s">
        <v>133</v>
      </c>
      <c r="DL158">
        <v>321</v>
      </c>
      <c r="DM158">
        <v>3</v>
      </c>
      <c r="DN158" t="s">
        <v>147</v>
      </c>
      <c r="DO158" t="s">
        <v>245</v>
      </c>
      <c r="DP158" t="s">
        <v>261</v>
      </c>
      <c r="DQ158" t="s">
        <v>166</v>
      </c>
      <c r="DR158" t="s">
        <v>167</v>
      </c>
      <c r="DS158" t="s">
        <v>143</v>
      </c>
      <c r="DT158" t="s">
        <v>168</v>
      </c>
      <c r="DU158">
        <v>1</v>
      </c>
      <c r="DV158">
        <v>1</v>
      </c>
      <c r="DW158" t="s">
        <v>1075</v>
      </c>
      <c r="DX158" t="s">
        <v>152</v>
      </c>
      <c r="DY158">
        <v>25.1809679901816</v>
      </c>
      <c r="DZ158">
        <v>55.268951615543202</v>
      </c>
      <c r="EA158" t="s">
        <v>1076</v>
      </c>
      <c r="EB158" t="s">
        <v>153</v>
      </c>
      <c r="EC158">
        <v>25.1809679901816</v>
      </c>
      <c r="ED158">
        <v>55.268951615543202</v>
      </c>
      <c r="EE158" t="s">
        <v>133</v>
      </c>
      <c r="EF158" t="s">
        <v>133</v>
      </c>
      <c r="EI158" s="25">
        <f t="shared" si="48"/>
        <v>2148.8999999999996</v>
      </c>
      <c r="EJ158" s="25">
        <f t="shared" si="47"/>
        <v>1</v>
      </c>
      <c r="EK158" s="27">
        <f t="shared" si="69"/>
        <v>2148.8999999999996</v>
      </c>
      <c r="EL158" s="21">
        <f t="shared" si="54"/>
        <v>8.2397469668649137E-5</v>
      </c>
      <c r="EM158" s="25">
        <f>SUM(BZ158,CB158:CO158)</f>
        <v>4430.7999999999902</v>
      </c>
      <c r="EN158" s="21">
        <f>EM158-CU158</f>
        <v>0</v>
      </c>
      <c r="EO158" s="25">
        <f t="shared" si="55"/>
        <v>4430.7999999999902</v>
      </c>
      <c r="EP158" s="21">
        <f t="shared" si="56"/>
        <v>0</v>
      </c>
      <c r="EQ158" s="21" t="str">
        <f t="shared" si="49"/>
        <v>okay</v>
      </c>
      <c r="ER158" s="3">
        <f t="shared" si="57"/>
        <v>72.546666666666667</v>
      </c>
      <c r="ES158" s="3">
        <f t="shared" si="50"/>
        <v>30</v>
      </c>
      <c r="ET158" s="3">
        <f t="shared" si="58"/>
        <v>2176.4</v>
      </c>
      <c r="EU158" s="3">
        <f t="shared" si="51"/>
        <v>0</v>
      </c>
      <c r="EV158" s="3">
        <f t="shared" si="59"/>
        <v>2176.4</v>
      </c>
      <c r="EW158" s="21">
        <f t="shared" si="60"/>
        <v>0</v>
      </c>
      <c r="EX158" s="19">
        <f t="shared" si="52"/>
        <v>4430.7999999999902</v>
      </c>
      <c r="EY158" s="19">
        <f>ET158</f>
        <v>2176.4</v>
      </c>
      <c r="EZ158" s="19">
        <f>EU158</f>
        <v>0</v>
      </c>
      <c r="FA158" s="19">
        <f t="shared" si="61"/>
        <v>2176.4</v>
      </c>
      <c r="FB158" s="19">
        <f t="shared" si="62"/>
        <v>2254.3999999999901</v>
      </c>
      <c r="FC158" s="21">
        <f t="shared" si="63"/>
        <v>0</v>
      </c>
      <c r="FD158" s="19">
        <f t="shared" si="64"/>
        <v>4430.7999999999902</v>
      </c>
      <c r="FE158" s="19">
        <f t="shared" si="65"/>
        <v>2176.4</v>
      </c>
      <c r="FF158" s="19">
        <f t="shared" si="66"/>
        <v>0</v>
      </c>
      <c r="FG158" s="19">
        <f t="shared" si="67"/>
        <v>2176.4</v>
      </c>
      <c r="FH158" s="19">
        <f t="shared" si="53"/>
        <v>2254.3999999999901</v>
      </c>
      <c r="FI158" s="21">
        <f t="shared" si="68"/>
        <v>0</v>
      </c>
    </row>
    <row r="159" spans="1:165" x14ac:dyDescent="0.25">
      <c r="A159">
        <v>251789</v>
      </c>
      <c r="B159" t="s">
        <v>1077</v>
      </c>
      <c r="C159" s="1">
        <v>45335</v>
      </c>
      <c r="D159" s="2">
        <v>45335.986481481479</v>
      </c>
      <c r="E159">
        <v>2024</v>
      </c>
      <c r="F159" t="s">
        <v>1749</v>
      </c>
      <c r="G159">
        <v>2</v>
      </c>
      <c r="H159">
        <v>13</v>
      </c>
      <c r="I159">
        <v>7</v>
      </c>
      <c r="J159">
        <v>3</v>
      </c>
      <c r="K159" t="s">
        <v>171</v>
      </c>
      <c r="L159">
        <v>23</v>
      </c>
      <c r="M159">
        <v>1</v>
      </c>
      <c r="N159">
        <v>1</v>
      </c>
      <c r="O159" s="1">
        <v>45337</v>
      </c>
      <c r="P159" s="2">
        <v>45337.416666666664</v>
      </c>
      <c r="Q159">
        <v>2024</v>
      </c>
      <c r="R159" t="s">
        <v>1749</v>
      </c>
      <c r="S159">
        <v>2</v>
      </c>
      <c r="T159">
        <v>15</v>
      </c>
      <c r="U159">
        <v>7</v>
      </c>
      <c r="V159">
        <v>5</v>
      </c>
      <c r="W159" t="s">
        <v>125</v>
      </c>
      <c r="X159">
        <v>10</v>
      </c>
      <c r="Y159" s="1">
        <v>45344</v>
      </c>
      <c r="Z159" s="2">
        <v>45344.42291666667</v>
      </c>
      <c r="AA159">
        <v>2024</v>
      </c>
      <c r="AB159" t="s">
        <v>1749</v>
      </c>
      <c r="AC159">
        <v>2</v>
      </c>
      <c r="AD159">
        <v>22</v>
      </c>
      <c r="AE159">
        <v>8</v>
      </c>
      <c r="AF159">
        <v>5</v>
      </c>
      <c r="AG159" t="s">
        <v>125</v>
      </c>
      <c r="AH159">
        <v>10</v>
      </c>
      <c r="AI159" t="s">
        <v>127</v>
      </c>
      <c r="AJ159" t="s">
        <v>128</v>
      </c>
      <c r="AK159" t="s">
        <v>129</v>
      </c>
      <c r="AL159" t="s">
        <v>130</v>
      </c>
      <c r="AM159">
        <v>2</v>
      </c>
      <c r="AN159" t="s">
        <v>131</v>
      </c>
      <c r="AO159" t="s">
        <v>132</v>
      </c>
      <c r="AP159" t="s">
        <v>133</v>
      </c>
      <c r="AQ159">
        <v>0</v>
      </c>
      <c r="AR159">
        <v>0</v>
      </c>
      <c r="AS159">
        <v>0</v>
      </c>
      <c r="AT159" t="s">
        <v>134</v>
      </c>
      <c r="AU159" t="s">
        <v>205</v>
      </c>
      <c r="AV159" t="s">
        <v>157</v>
      </c>
      <c r="AW159" t="s">
        <v>133</v>
      </c>
      <c r="AX159" t="s">
        <v>158</v>
      </c>
      <c r="AY159" t="s">
        <v>159</v>
      </c>
      <c r="AZ159" t="s">
        <v>133</v>
      </c>
      <c r="BA159" t="s">
        <v>139</v>
      </c>
      <c r="BC159">
        <v>9</v>
      </c>
      <c r="BD159">
        <v>1</v>
      </c>
      <c r="BE159">
        <v>8</v>
      </c>
      <c r="BF159">
        <v>0</v>
      </c>
      <c r="BG159">
        <v>452616</v>
      </c>
      <c r="BH159" t="s">
        <v>1078</v>
      </c>
      <c r="BI159" t="s">
        <v>1079</v>
      </c>
      <c r="BJ159" t="s">
        <v>1080</v>
      </c>
      <c r="BK159" s="1">
        <v>33787</v>
      </c>
      <c r="BL159">
        <v>32</v>
      </c>
      <c r="BM159" t="s">
        <v>143</v>
      </c>
      <c r="BN159" t="s">
        <v>139</v>
      </c>
      <c r="BO159" s="3">
        <v>7</v>
      </c>
      <c r="BP159" s="3">
        <v>5</v>
      </c>
      <c r="BQ159">
        <v>0</v>
      </c>
      <c r="BR159" s="3">
        <v>98.42</v>
      </c>
      <c r="BS159" s="3">
        <v>15</v>
      </c>
      <c r="BT159" s="3">
        <v>15</v>
      </c>
      <c r="BU159" s="3">
        <v>0</v>
      </c>
      <c r="BV159" s="3">
        <v>0</v>
      </c>
      <c r="BW159" t="s">
        <v>144</v>
      </c>
      <c r="BX159">
        <v>0</v>
      </c>
      <c r="BY159">
        <v>0</v>
      </c>
      <c r="BZ159" s="3">
        <v>688.94</v>
      </c>
      <c r="CA159" s="3">
        <v>196.83999633789</v>
      </c>
      <c r="CB159">
        <v>0</v>
      </c>
      <c r="CC159">
        <v>39</v>
      </c>
      <c r="CD159">
        <v>39</v>
      </c>
      <c r="CE159">
        <v>105</v>
      </c>
      <c r="CF159">
        <v>105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105</v>
      </c>
      <c r="CQ159" s="3">
        <v>0</v>
      </c>
      <c r="CR159" s="3">
        <v>0</v>
      </c>
      <c r="CS159">
        <v>48.847000000000001</v>
      </c>
      <c r="CT159">
        <v>48.847000000000001</v>
      </c>
      <c r="CU159" s="3">
        <v>976.94</v>
      </c>
      <c r="CV159" s="5">
        <v>976.94</v>
      </c>
      <c r="CW159" s="5">
        <v>976.94</v>
      </c>
      <c r="CX159" s="5">
        <v>976.94</v>
      </c>
      <c r="CY159" s="3">
        <v>334.84000915527298</v>
      </c>
      <c r="CZ159" s="3">
        <v>334.84000915527298</v>
      </c>
      <c r="DA159" s="3">
        <v>334.84000915527298</v>
      </c>
      <c r="DB159" s="3">
        <v>334.84000915527298</v>
      </c>
      <c r="DC159">
        <v>976.94</v>
      </c>
      <c r="DD159">
        <v>48.847000000000001</v>
      </c>
      <c r="DE159" s="3">
        <v>642.09999084472599</v>
      </c>
      <c r="DF159" s="3">
        <v>642.09999084472599</v>
      </c>
      <c r="DG159" s="3" t="s">
        <v>139</v>
      </c>
      <c r="DH159" t="s">
        <v>133</v>
      </c>
      <c r="DJ159" s="2">
        <v>1.5</v>
      </c>
      <c r="DK159" t="s">
        <v>133</v>
      </c>
      <c r="DL159">
        <v>96</v>
      </c>
      <c r="DM159">
        <v>2</v>
      </c>
      <c r="DN159" t="s">
        <v>163</v>
      </c>
      <c r="DO159" t="s">
        <v>164</v>
      </c>
      <c r="DP159" t="s">
        <v>165</v>
      </c>
      <c r="DQ159" t="s">
        <v>166</v>
      </c>
      <c r="DR159" t="s">
        <v>167</v>
      </c>
      <c r="DS159" t="s">
        <v>143</v>
      </c>
      <c r="DT159" t="s">
        <v>168</v>
      </c>
      <c r="DU159">
        <v>1</v>
      </c>
      <c r="DV159">
        <v>1</v>
      </c>
      <c r="DW159" t="s">
        <v>1081</v>
      </c>
      <c r="DX159" t="s">
        <v>152</v>
      </c>
      <c r="DY159">
        <v>25.059181721299399</v>
      </c>
      <c r="DZ159">
        <v>55.202846825122798</v>
      </c>
      <c r="EA159" t="s">
        <v>1081</v>
      </c>
      <c r="EB159" t="s">
        <v>153</v>
      </c>
      <c r="EC159">
        <v>25.059181721299399</v>
      </c>
      <c r="ED159">
        <v>55.202846825122798</v>
      </c>
      <c r="EE159">
        <v>8</v>
      </c>
      <c r="EF159" t="s">
        <v>133</v>
      </c>
      <c r="EI159" s="25">
        <f t="shared" si="48"/>
        <v>196.84</v>
      </c>
      <c r="EJ159" s="25">
        <f t="shared" si="47"/>
        <v>1</v>
      </c>
      <c r="EK159" s="27">
        <f t="shared" si="69"/>
        <v>196.84</v>
      </c>
      <c r="EL159" s="21">
        <f t="shared" si="54"/>
        <v>3.6621100036882126E-6</v>
      </c>
      <c r="EM159" s="25">
        <f>SUM(BZ159,CB159:CO159)</f>
        <v>976.94</v>
      </c>
      <c r="EN159" s="21">
        <f>EM159-CU159</f>
        <v>0</v>
      </c>
      <c r="EO159" s="25">
        <f t="shared" si="55"/>
        <v>976.94</v>
      </c>
      <c r="EP159" s="21">
        <f t="shared" si="56"/>
        <v>0</v>
      </c>
      <c r="EQ159" s="21" t="str">
        <f t="shared" si="49"/>
        <v>okay</v>
      </c>
      <c r="ER159" s="3">
        <f t="shared" si="57"/>
        <v>128.42000000000002</v>
      </c>
      <c r="ES159" s="3">
        <f t="shared" si="50"/>
        <v>5</v>
      </c>
      <c r="ET159" s="3">
        <f t="shared" si="58"/>
        <v>642.10000000000014</v>
      </c>
      <c r="EU159" s="3">
        <f t="shared" si="51"/>
        <v>0</v>
      </c>
      <c r="EV159" s="3">
        <f t="shared" si="59"/>
        <v>642.10000000000014</v>
      </c>
      <c r="EW159" s="21">
        <f t="shared" si="60"/>
        <v>0</v>
      </c>
      <c r="EX159" s="19">
        <f t="shared" si="52"/>
        <v>976.94</v>
      </c>
      <c r="EY159" s="19">
        <f>ET159</f>
        <v>642.10000000000014</v>
      </c>
      <c r="EZ159" s="19">
        <f>EU159</f>
        <v>0</v>
      </c>
      <c r="FA159" s="19">
        <f t="shared" si="61"/>
        <v>642.10000000000014</v>
      </c>
      <c r="FB159" s="19">
        <f t="shared" si="62"/>
        <v>334.83999999999992</v>
      </c>
      <c r="FC159" s="21">
        <f t="shared" si="63"/>
        <v>0</v>
      </c>
      <c r="FD159" s="19">
        <f t="shared" si="64"/>
        <v>976.94</v>
      </c>
      <c r="FE159" s="19">
        <f t="shared" si="65"/>
        <v>642.10000000000014</v>
      </c>
      <c r="FF159" s="19">
        <f t="shared" si="66"/>
        <v>0</v>
      </c>
      <c r="FG159" s="19">
        <f t="shared" si="67"/>
        <v>642.10000000000014</v>
      </c>
      <c r="FH159" s="19">
        <f t="shared" si="53"/>
        <v>334.83999999999992</v>
      </c>
      <c r="FI159" s="21">
        <f t="shared" si="68"/>
        <v>0</v>
      </c>
    </row>
    <row r="160" spans="1:165" x14ac:dyDescent="0.25">
      <c r="A160" s="10">
        <v>251845</v>
      </c>
      <c r="B160" s="10" t="s">
        <v>133</v>
      </c>
      <c r="C160" s="11">
        <v>45336</v>
      </c>
      <c r="D160" s="12">
        <v>45336.408356481479</v>
      </c>
      <c r="E160" s="10">
        <v>2024</v>
      </c>
      <c r="F160" s="10" t="s">
        <v>1749</v>
      </c>
      <c r="G160" s="10">
        <v>2</v>
      </c>
      <c r="H160" s="10">
        <v>14</v>
      </c>
      <c r="I160" s="10">
        <v>7</v>
      </c>
      <c r="J160" s="10">
        <v>4</v>
      </c>
      <c r="K160" s="10" t="s">
        <v>226</v>
      </c>
      <c r="L160" s="10">
        <v>9</v>
      </c>
      <c r="M160" s="10">
        <v>1</v>
      </c>
      <c r="N160" s="10">
        <v>1</v>
      </c>
      <c r="O160" s="11">
        <v>45336</v>
      </c>
      <c r="P160" s="12">
        <v>45336.708333333336</v>
      </c>
      <c r="Q160" s="10">
        <v>2024</v>
      </c>
      <c r="R160" s="10" t="s">
        <v>1749</v>
      </c>
      <c r="S160" s="10">
        <v>2</v>
      </c>
      <c r="T160" s="10">
        <v>14</v>
      </c>
      <c r="U160" s="10">
        <v>7</v>
      </c>
      <c r="V160" s="10">
        <v>4</v>
      </c>
      <c r="W160" s="10" t="s">
        <v>226</v>
      </c>
      <c r="X160" s="10">
        <v>17</v>
      </c>
      <c r="Y160" s="11">
        <v>45396</v>
      </c>
      <c r="Z160" s="12">
        <v>45396.708333333336</v>
      </c>
      <c r="AA160" s="10">
        <v>2024</v>
      </c>
      <c r="AB160" s="10" t="s">
        <v>1749</v>
      </c>
      <c r="AC160" s="10">
        <v>4</v>
      </c>
      <c r="AD160" s="10">
        <v>14</v>
      </c>
      <c r="AE160" s="10">
        <v>15</v>
      </c>
      <c r="AF160" s="10">
        <v>1</v>
      </c>
      <c r="AG160" s="10" t="s">
        <v>172</v>
      </c>
      <c r="AH160" s="10">
        <v>17</v>
      </c>
      <c r="AI160" s="10" t="s">
        <v>155</v>
      </c>
      <c r="AJ160" s="10" t="s">
        <v>128</v>
      </c>
      <c r="AK160" s="10" t="s">
        <v>129</v>
      </c>
      <c r="AL160" s="10" t="s">
        <v>155</v>
      </c>
      <c r="AM160" s="10">
        <v>0</v>
      </c>
      <c r="AN160" s="10" t="s">
        <v>1082</v>
      </c>
      <c r="AO160" s="10" t="s">
        <v>40</v>
      </c>
      <c r="AP160" s="10">
        <v>45364</v>
      </c>
      <c r="AQ160" s="10">
        <v>0</v>
      </c>
      <c r="AR160" s="10">
        <v>1</v>
      </c>
      <c r="AS160" s="10">
        <v>0</v>
      </c>
      <c r="AT160" s="10" t="s">
        <v>216</v>
      </c>
      <c r="AU160" s="10" t="s">
        <v>135</v>
      </c>
      <c r="AV160" s="10" t="s">
        <v>136</v>
      </c>
      <c r="AW160" s="10" t="s">
        <v>564</v>
      </c>
      <c r="AX160" s="10" t="s">
        <v>564</v>
      </c>
      <c r="AY160" s="10" t="s">
        <v>138</v>
      </c>
      <c r="AZ160" s="10" t="s">
        <v>133</v>
      </c>
      <c r="BA160" s="10" t="s">
        <v>146</v>
      </c>
      <c r="BB160" s="10"/>
      <c r="BC160" s="10">
        <v>1</v>
      </c>
      <c r="BD160" s="10">
        <v>0</v>
      </c>
      <c r="BE160" s="10">
        <v>0</v>
      </c>
      <c r="BF160" s="10">
        <v>1</v>
      </c>
      <c r="BG160" s="10">
        <v>456046</v>
      </c>
      <c r="BH160" s="10" t="s">
        <v>1083</v>
      </c>
      <c r="BI160" s="10" t="s">
        <v>1084</v>
      </c>
      <c r="BJ160" s="10" t="s">
        <v>1085</v>
      </c>
      <c r="BK160" s="11">
        <v>34700</v>
      </c>
      <c r="BL160" s="10">
        <v>29</v>
      </c>
      <c r="BM160" s="10" t="s">
        <v>143</v>
      </c>
      <c r="BN160" s="10" t="s">
        <v>146</v>
      </c>
      <c r="BO160" s="9">
        <v>60</v>
      </c>
      <c r="BP160" s="9">
        <v>30</v>
      </c>
      <c r="BQ160" s="10">
        <v>0</v>
      </c>
      <c r="BR160" s="9">
        <v>66.63</v>
      </c>
      <c r="BS160" s="9">
        <v>0</v>
      </c>
      <c r="BT160" s="9">
        <v>5</v>
      </c>
      <c r="BU160" s="9">
        <v>0</v>
      </c>
      <c r="BV160" s="9">
        <v>0</v>
      </c>
      <c r="BW160" s="10" t="s">
        <v>144</v>
      </c>
      <c r="BX160" s="10">
        <v>0</v>
      </c>
      <c r="BY160" s="10">
        <v>0</v>
      </c>
      <c r="BZ160" s="9">
        <v>3997.7999999999902</v>
      </c>
      <c r="CA160" s="9">
        <v>1861.9019554882</v>
      </c>
      <c r="CB160" s="10">
        <v>0</v>
      </c>
      <c r="CC160" s="10">
        <v>39</v>
      </c>
      <c r="CD160" s="10">
        <v>39</v>
      </c>
      <c r="CE160" s="10">
        <v>300</v>
      </c>
      <c r="CF160" s="10">
        <v>0</v>
      </c>
      <c r="CG160" s="10">
        <v>0</v>
      </c>
      <c r="CH160" s="10">
        <v>0</v>
      </c>
      <c r="CI160" s="10">
        <v>0</v>
      </c>
      <c r="CJ160" s="10">
        <v>0</v>
      </c>
      <c r="CK160" s="10">
        <v>0</v>
      </c>
      <c r="CL160" s="10">
        <v>0</v>
      </c>
      <c r="CM160" s="10">
        <v>0</v>
      </c>
      <c r="CN160" s="10">
        <v>0</v>
      </c>
      <c r="CO160" s="10">
        <v>0</v>
      </c>
      <c r="CP160" s="10">
        <v>0</v>
      </c>
      <c r="CQ160" s="9">
        <v>99</v>
      </c>
      <c r="CR160" s="9">
        <v>0</v>
      </c>
      <c r="CS160" s="10">
        <v>641.52</v>
      </c>
      <c r="CT160" s="10">
        <v>740.52</v>
      </c>
      <c r="CU160" s="9">
        <v>4375.7999999999902</v>
      </c>
      <c r="CV160" s="9">
        <v>4276.7999999999902</v>
      </c>
      <c r="CW160" s="9">
        <v>4288.28408346176</v>
      </c>
      <c r="CX160" s="9">
        <v>4191.2640815734803</v>
      </c>
      <c r="CY160" s="9">
        <v>2226.9000823974602</v>
      </c>
      <c r="CZ160" s="9">
        <v>2127.9000823974602</v>
      </c>
      <c r="DA160" s="9">
        <v>2182.3621232242499</v>
      </c>
      <c r="DB160" s="9">
        <v>2085.3421213359802</v>
      </c>
      <c r="DC160" s="10">
        <v>4375.7999999999902</v>
      </c>
      <c r="DD160" s="10">
        <v>740.52</v>
      </c>
      <c r="DE160" s="9">
        <v>2148.89991760253</v>
      </c>
      <c r="DF160" s="9">
        <v>2105.9219602375001</v>
      </c>
      <c r="DG160" s="9" t="s">
        <v>139</v>
      </c>
      <c r="DH160" s="10" t="s">
        <v>1086</v>
      </c>
      <c r="DI160" s="10"/>
      <c r="DJ160" s="12">
        <v>45252.727349537039</v>
      </c>
      <c r="DK160" s="10" t="s">
        <v>1086</v>
      </c>
      <c r="DL160" s="10">
        <v>353</v>
      </c>
      <c r="DM160" s="10">
        <v>2</v>
      </c>
      <c r="DN160" s="10" t="s">
        <v>191</v>
      </c>
      <c r="DO160" s="10" t="s">
        <v>220</v>
      </c>
      <c r="DP160" s="10" t="s">
        <v>221</v>
      </c>
      <c r="DQ160" s="10" t="s">
        <v>222</v>
      </c>
      <c r="DR160" s="10" t="s">
        <v>167</v>
      </c>
      <c r="DS160" s="10" t="s">
        <v>444</v>
      </c>
      <c r="DT160" s="10" t="s">
        <v>445</v>
      </c>
      <c r="DU160" s="10">
        <v>2</v>
      </c>
      <c r="DV160" s="10">
        <v>9</v>
      </c>
      <c r="DW160" s="10" t="s">
        <v>1087</v>
      </c>
      <c r="DX160" s="10" t="s">
        <v>152</v>
      </c>
      <c r="DY160" s="10">
        <v>24.975786757102199</v>
      </c>
      <c r="DZ160" s="10">
        <v>46.689740717410999</v>
      </c>
      <c r="EA160" s="10" t="s">
        <v>1087</v>
      </c>
      <c r="EB160" s="10" t="s">
        <v>153</v>
      </c>
      <c r="EC160" s="10">
        <v>25.233734999999999</v>
      </c>
      <c r="ED160" s="10">
        <v>55.309235999999999</v>
      </c>
      <c r="EE160" s="10" t="s">
        <v>133</v>
      </c>
      <c r="EF160" s="10" t="s">
        <v>133</v>
      </c>
      <c r="EG160" s="10"/>
      <c r="EH160" s="10"/>
      <c r="EI160" s="25">
        <f t="shared" si="48"/>
        <v>1998.8999999999999</v>
      </c>
      <c r="EJ160" s="25">
        <f t="shared" si="47"/>
        <v>0.98000001907348822</v>
      </c>
      <c r="EK160" s="27">
        <f t="shared" si="69"/>
        <v>1861.90203623772</v>
      </c>
      <c r="EL160" s="21">
        <f t="shared" si="54"/>
        <v>8.0749520066092373E-5</v>
      </c>
      <c r="EM160" s="25">
        <f>SUM(BZ160,CB160:CO160)</f>
        <v>4375.7999999999902</v>
      </c>
      <c r="EN160" s="21">
        <f>EM160-CU160</f>
        <v>0</v>
      </c>
      <c r="EO160" s="25">
        <f t="shared" si="55"/>
        <v>4276.7999999999902</v>
      </c>
      <c r="EP160" s="21">
        <f t="shared" si="56"/>
        <v>0</v>
      </c>
      <c r="EQ160" s="21" t="str">
        <f t="shared" si="49"/>
        <v>okay</v>
      </c>
      <c r="ER160" s="9">
        <f t="shared" si="57"/>
        <v>71.63</v>
      </c>
      <c r="ES160" s="9">
        <f t="shared" si="50"/>
        <v>30</v>
      </c>
      <c r="ET160" s="9">
        <f t="shared" si="58"/>
        <v>2148.8999999999996</v>
      </c>
      <c r="EU160" s="9">
        <f t="shared" si="51"/>
        <v>0</v>
      </c>
      <c r="EV160" s="3">
        <f t="shared" si="59"/>
        <v>2148.8999999999996</v>
      </c>
      <c r="EW160" s="21">
        <f t="shared" si="60"/>
        <v>0</v>
      </c>
      <c r="EX160" s="22">
        <f t="shared" si="52"/>
        <v>4375.7999999999902</v>
      </c>
      <c r="EY160" s="22">
        <f>ET160</f>
        <v>2148.8999999999996</v>
      </c>
      <c r="EZ160" s="22">
        <f>EU160</f>
        <v>0</v>
      </c>
      <c r="FA160" s="22">
        <f t="shared" si="61"/>
        <v>2148.8999999999996</v>
      </c>
      <c r="FB160" s="22">
        <f t="shared" si="62"/>
        <v>2226.8999999999905</v>
      </c>
      <c r="FC160" s="21">
        <f t="shared" si="63"/>
        <v>0</v>
      </c>
      <c r="FD160" s="22">
        <f t="shared" si="64"/>
        <v>4375.7999999999902</v>
      </c>
      <c r="FE160" s="22">
        <f t="shared" si="65"/>
        <v>2148.8999999999996</v>
      </c>
      <c r="FF160" s="22">
        <f t="shared" si="66"/>
        <v>99</v>
      </c>
      <c r="FG160" s="22">
        <f t="shared" si="67"/>
        <v>2247.8999999999996</v>
      </c>
      <c r="FH160" s="22">
        <f t="shared" si="53"/>
        <v>2127.8999999999905</v>
      </c>
      <c r="FI160" s="23">
        <f>ROUND(FH160-CZ160,0)</f>
        <v>0</v>
      </c>
    </row>
    <row r="161" spans="1:165" x14ac:dyDescent="0.25">
      <c r="A161">
        <v>251862</v>
      </c>
      <c r="B161">
        <v>1100144003</v>
      </c>
      <c r="C161" s="1">
        <v>45336</v>
      </c>
      <c r="D161" s="2">
        <v>45336.444189814814</v>
      </c>
      <c r="E161">
        <v>2024</v>
      </c>
      <c r="F161" t="s">
        <v>1749</v>
      </c>
      <c r="G161">
        <v>2</v>
      </c>
      <c r="H161">
        <v>14</v>
      </c>
      <c r="I161">
        <v>7</v>
      </c>
      <c r="J161">
        <v>4</v>
      </c>
      <c r="K161" t="s">
        <v>226</v>
      </c>
      <c r="L161">
        <v>10</v>
      </c>
      <c r="M161">
        <v>1</v>
      </c>
      <c r="N161">
        <v>1</v>
      </c>
      <c r="O161" s="1">
        <v>45336</v>
      </c>
      <c r="P161" s="2">
        <v>45336.555555555555</v>
      </c>
      <c r="Q161">
        <v>2024</v>
      </c>
      <c r="R161" t="s">
        <v>1749</v>
      </c>
      <c r="S161">
        <v>2</v>
      </c>
      <c r="T161">
        <v>14</v>
      </c>
      <c r="U161">
        <v>7</v>
      </c>
      <c r="V161">
        <v>4</v>
      </c>
      <c r="W161" t="s">
        <v>226</v>
      </c>
      <c r="X161">
        <v>13</v>
      </c>
      <c r="Y161" s="1">
        <v>45366</v>
      </c>
      <c r="Z161" s="2">
        <v>45366.597222222219</v>
      </c>
      <c r="AA161">
        <v>2024</v>
      </c>
      <c r="AB161" t="s">
        <v>1749</v>
      </c>
      <c r="AC161">
        <v>3</v>
      </c>
      <c r="AD161">
        <v>15</v>
      </c>
      <c r="AE161">
        <v>11</v>
      </c>
      <c r="AF161">
        <v>6</v>
      </c>
      <c r="AG161" t="s">
        <v>241</v>
      </c>
      <c r="AH161">
        <v>14</v>
      </c>
      <c r="AI161" t="s">
        <v>155</v>
      </c>
      <c r="AJ161" t="s">
        <v>128</v>
      </c>
      <c r="AK161" t="s">
        <v>129</v>
      </c>
      <c r="AL161" t="s">
        <v>155</v>
      </c>
      <c r="AM161">
        <v>0</v>
      </c>
      <c r="AN161" t="s">
        <v>1082</v>
      </c>
      <c r="AO161" t="s">
        <v>40</v>
      </c>
      <c r="AP161" s="1">
        <v>45364</v>
      </c>
      <c r="AQ161">
        <v>0</v>
      </c>
      <c r="AR161">
        <v>1</v>
      </c>
      <c r="AS161">
        <v>0</v>
      </c>
      <c r="AT161" t="s">
        <v>134</v>
      </c>
      <c r="AU161" t="s">
        <v>135</v>
      </c>
      <c r="AV161" t="s">
        <v>136</v>
      </c>
      <c r="AW161" t="s">
        <v>137</v>
      </c>
      <c r="AX161" t="s">
        <v>137</v>
      </c>
      <c r="AY161" t="s">
        <v>138</v>
      </c>
      <c r="AZ161" t="s">
        <v>133</v>
      </c>
      <c r="BA161" t="s">
        <v>146</v>
      </c>
      <c r="BC161">
        <v>1</v>
      </c>
      <c r="BD161">
        <v>0</v>
      </c>
      <c r="BE161">
        <v>1</v>
      </c>
      <c r="BF161">
        <v>0</v>
      </c>
      <c r="BG161">
        <v>571971</v>
      </c>
      <c r="BH161" t="s">
        <v>1088</v>
      </c>
      <c r="BI161" t="s">
        <v>1089</v>
      </c>
      <c r="BJ161" t="s">
        <v>1090</v>
      </c>
      <c r="BK161" s="1">
        <v>34700</v>
      </c>
      <c r="BL161">
        <v>29</v>
      </c>
      <c r="BM161" t="s">
        <v>143</v>
      </c>
      <c r="BN161" t="s">
        <v>146</v>
      </c>
      <c r="BO161" s="3">
        <v>30</v>
      </c>
      <c r="BP161" s="3">
        <v>0</v>
      </c>
      <c r="BQ161">
        <v>0</v>
      </c>
      <c r="BR161" s="3">
        <v>56.63</v>
      </c>
      <c r="BS161" s="3">
        <v>0</v>
      </c>
      <c r="BT161" s="3">
        <v>5</v>
      </c>
      <c r="BU161" s="3">
        <v>0</v>
      </c>
      <c r="BV161" s="3">
        <v>0</v>
      </c>
      <c r="BW161" t="s">
        <v>144</v>
      </c>
      <c r="BX161">
        <v>56.63</v>
      </c>
      <c r="BY161" t="s">
        <v>145</v>
      </c>
      <c r="BZ161" s="3">
        <v>1698.9</v>
      </c>
      <c r="CA161" s="3">
        <v>1698.90003204345</v>
      </c>
      <c r="CB161">
        <v>0</v>
      </c>
      <c r="CC161">
        <v>39</v>
      </c>
      <c r="CD161">
        <v>39</v>
      </c>
      <c r="CE161">
        <v>150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 s="3">
        <v>0</v>
      </c>
      <c r="CR161" s="3">
        <v>0</v>
      </c>
      <c r="CS161">
        <v>96.344999999999999</v>
      </c>
      <c r="CT161">
        <v>96.344999999999999</v>
      </c>
      <c r="CU161" s="3">
        <v>1926.9</v>
      </c>
      <c r="CV161" s="5">
        <v>1926.9</v>
      </c>
      <c r="CW161" s="5">
        <v>1926.9</v>
      </c>
      <c r="CX161" s="5">
        <v>1926.9</v>
      </c>
      <c r="CY161" s="3">
        <v>1926.9</v>
      </c>
      <c r="CZ161" s="3">
        <v>1926.9</v>
      </c>
      <c r="DA161" s="3">
        <v>1926.9</v>
      </c>
      <c r="DB161" s="3">
        <v>1926.9</v>
      </c>
      <c r="DC161">
        <v>1926.9</v>
      </c>
      <c r="DD161">
        <v>96.344999999999999</v>
      </c>
      <c r="DE161" s="3">
        <v>0</v>
      </c>
      <c r="DF161" s="3">
        <v>0</v>
      </c>
      <c r="DG161" s="3" t="s">
        <v>146</v>
      </c>
      <c r="DH161" t="s">
        <v>133</v>
      </c>
      <c r="DJ161" s="2">
        <v>1.5</v>
      </c>
      <c r="DL161">
        <v>369</v>
      </c>
      <c r="DM161">
        <v>2</v>
      </c>
      <c r="DN161" t="s">
        <v>191</v>
      </c>
      <c r="DO161" t="s">
        <v>1091</v>
      </c>
      <c r="DP161" t="s">
        <v>357</v>
      </c>
      <c r="DQ161" t="s">
        <v>358</v>
      </c>
      <c r="DR161" t="s">
        <v>167</v>
      </c>
      <c r="DS161" t="s">
        <v>143</v>
      </c>
      <c r="DT161" t="s">
        <v>1092</v>
      </c>
      <c r="DU161">
        <v>1</v>
      </c>
      <c r="DV161">
        <v>11</v>
      </c>
      <c r="DW161" t="s">
        <v>1093</v>
      </c>
      <c r="DX161" t="s">
        <v>152</v>
      </c>
      <c r="DY161">
        <v>24.200138088968401</v>
      </c>
      <c r="DZ161">
        <v>55.655636563897097</v>
      </c>
      <c r="EA161" t="s">
        <v>1093</v>
      </c>
      <c r="EB161" t="s">
        <v>153</v>
      </c>
      <c r="EC161">
        <v>24.200342982688699</v>
      </c>
      <c r="ED161">
        <v>55.655698589980602</v>
      </c>
      <c r="EE161" t="s">
        <v>133</v>
      </c>
      <c r="EF161" t="s">
        <v>133</v>
      </c>
      <c r="EI161" s="25">
        <f t="shared" si="48"/>
        <v>1698.9</v>
      </c>
      <c r="EJ161" s="25">
        <f t="shared" si="47"/>
        <v>1</v>
      </c>
      <c r="EK161" s="27">
        <f t="shared" si="69"/>
        <v>1698.9</v>
      </c>
      <c r="EL161" s="21">
        <f t="shared" si="54"/>
        <v>-3.2043449891716591E-5</v>
      </c>
      <c r="EM161" s="25">
        <f>SUM(BZ161,CB161:CO161)</f>
        <v>1926.9</v>
      </c>
      <c r="EN161" s="21">
        <f>EM161-CU161</f>
        <v>0</v>
      </c>
      <c r="EO161" s="25">
        <f t="shared" si="55"/>
        <v>1926.9</v>
      </c>
      <c r="EP161" s="21">
        <f t="shared" si="56"/>
        <v>0</v>
      </c>
      <c r="EQ161" s="21" t="str">
        <f t="shared" si="49"/>
        <v>okay</v>
      </c>
      <c r="ER161" s="3">
        <f t="shared" si="57"/>
        <v>61.63</v>
      </c>
      <c r="ES161" s="3">
        <f t="shared" si="50"/>
        <v>0</v>
      </c>
      <c r="ET161" s="3">
        <f t="shared" si="58"/>
        <v>0</v>
      </c>
      <c r="EU161" s="3">
        <f t="shared" si="51"/>
        <v>0</v>
      </c>
      <c r="EV161" s="3">
        <f t="shared" si="59"/>
        <v>0</v>
      </c>
      <c r="EW161" s="21">
        <f t="shared" si="60"/>
        <v>0</v>
      </c>
      <c r="EX161" s="19">
        <f t="shared" si="52"/>
        <v>1926.9</v>
      </c>
      <c r="EY161" s="19">
        <f>ET161</f>
        <v>0</v>
      </c>
      <c r="EZ161" s="19">
        <f>EU161</f>
        <v>0</v>
      </c>
      <c r="FA161" s="19">
        <f t="shared" si="61"/>
        <v>0</v>
      </c>
      <c r="FB161" s="19">
        <f t="shared" si="62"/>
        <v>1926.9</v>
      </c>
      <c r="FC161" s="21">
        <f t="shared" si="63"/>
        <v>0</v>
      </c>
      <c r="FD161" s="19">
        <f t="shared" si="64"/>
        <v>1926.9</v>
      </c>
      <c r="FE161" s="19">
        <f t="shared" si="65"/>
        <v>0</v>
      </c>
      <c r="FF161" s="19">
        <f t="shared" si="66"/>
        <v>0</v>
      </c>
      <c r="FG161" s="19">
        <f t="shared" si="67"/>
        <v>0</v>
      </c>
      <c r="FH161" s="19">
        <f t="shared" si="53"/>
        <v>1926.9</v>
      </c>
      <c r="FI161" s="21">
        <f t="shared" si="68"/>
        <v>0</v>
      </c>
    </row>
    <row r="162" spans="1:165" x14ac:dyDescent="0.25">
      <c r="A162">
        <v>251877</v>
      </c>
      <c r="B162" t="s">
        <v>1094</v>
      </c>
      <c r="C162" s="1">
        <v>45336</v>
      </c>
      <c r="D162" s="2">
        <v>45336.482407407406</v>
      </c>
      <c r="E162">
        <v>2024</v>
      </c>
      <c r="F162" t="s">
        <v>1749</v>
      </c>
      <c r="G162">
        <v>2</v>
      </c>
      <c r="H162">
        <v>14</v>
      </c>
      <c r="I162">
        <v>7</v>
      </c>
      <c r="J162">
        <v>4</v>
      </c>
      <c r="K162" t="s">
        <v>226</v>
      </c>
      <c r="L162">
        <v>11</v>
      </c>
      <c r="M162">
        <v>1</v>
      </c>
      <c r="N162">
        <v>1</v>
      </c>
      <c r="O162" s="1">
        <v>45336</v>
      </c>
      <c r="P162" s="2">
        <v>45336.541666666664</v>
      </c>
      <c r="Q162">
        <v>2024</v>
      </c>
      <c r="R162" t="s">
        <v>1749</v>
      </c>
      <c r="S162">
        <v>2</v>
      </c>
      <c r="T162">
        <v>14</v>
      </c>
      <c r="U162">
        <v>7</v>
      </c>
      <c r="V162">
        <v>4</v>
      </c>
      <c r="W162" t="s">
        <v>226</v>
      </c>
      <c r="X162">
        <v>13</v>
      </c>
      <c r="Y162" s="1">
        <v>45342</v>
      </c>
      <c r="Z162" s="2">
        <v>45342.541666666664</v>
      </c>
      <c r="AA162">
        <v>2024</v>
      </c>
      <c r="AB162" t="s">
        <v>1749</v>
      </c>
      <c r="AC162">
        <v>2</v>
      </c>
      <c r="AD162">
        <v>20</v>
      </c>
      <c r="AE162">
        <v>8</v>
      </c>
      <c r="AF162">
        <v>3</v>
      </c>
      <c r="AG162" t="s">
        <v>171</v>
      </c>
      <c r="AH162">
        <v>13</v>
      </c>
      <c r="AI162" t="s">
        <v>155</v>
      </c>
      <c r="AJ162" t="s">
        <v>128</v>
      </c>
      <c r="AK162" t="s">
        <v>129</v>
      </c>
      <c r="AL162" t="s">
        <v>155</v>
      </c>
      <c r="AM162">
        <v>0</v>
      </c>
      <c r="AN162" t="s">
        <v>1082</v>
      </c>
      <c r="AO162" t="s">
        <v>40</v>
      </c>
      <c r="AP162" s="1">
        <v>45364</v>
      </c>
      <c r="AQ162">
        <v>0</v>
      </c>
      <c r="AR162">
        <v>1</v>
      </c>
      <c r="AS162">
        <v>0</v>
      </c>
      <c r="AT162" t="s">
        <v>134</v>
      </c>
      <c r="AU162" t="s">
        <v>156</v>
      </c>
      <c r="AV162" t="s">
        <v>136</v>
      </c>
      <c r="AW162" t="s">
        <v>272</v>
      </c>
      <c r="AX162" t="s">
        <v>272</v>
      </c>
      <c r="AY162" t="s">
        <v>138</v>
      </c>
      <c r="AZ162" t="s">
        <v>133</v>
      </c>
      <c r="BA162" t="s">
        <v>146</v>
      </c>
      <c r="BC162">
        <v>1</v>
      </c>
      <c r="BD162">
        <v>0</v>
      </c>
      <c r="BE162">
        <v>1</v>
      </c>
      <c r="BF162">
        <v>0</v>
      </c>
      <c r="BG162">
        <v>572009</v>
      </c>
      <c r="BI162" t="s">
        <v>1095</v>
      </c>
      <c r="BJ162" t="s">
        <v>1096</v>
      </c>
      <c r="BK162" s="1">
        <v>33900</v>
      </c>
      <c r="BL162" t="s">
        <v>133</v>
      </c>
      <c r="BM162" t="s">
        <v>143</v>
      </c>
      <c r="BN162" t="s">
        <v>139</v>
      </c>
      <c r="BO162" s="3">
        <v>6</v>
      </c>
      <c r="BP162" s="3">
        <v>0</v>
      </c>
      <c r="BQ162">
        <v>0</v>
      </c>
      <c r="BR162" s="3">
        <v>159</v>
      </c>
      <c r="BS162" s="3">
        <v>25</v>
      </c>
      <c r="BT162" s="3">
        <v>25</v>
      </c>
      <c r="BU162" s="3">
        <v>0</v>
      </c>
      <c r="BV162" s="3">
        <v>0</v>
      </c>
      <c r="BW162" t="s">
        <v>144</v>
      </c>
      <c r="BX162">
        <v>0</v>
      </c>
      <c r="BY162">
        <v>0</v>
      </c>
      <c r="BZ162" s="3">
        <v>954</v>
      </c>
      <c r="CA162" s="3">
        <v>954</v>
      </c>
      <c r="CB162">
        <v>0</v>
      </c>
      <c r="CC162">
        <v>0</v>
      </c>
      <c r="CD162">
        <v>0</v>
      </c>
      <c r="CE162">
        <v>150</v>
      </c>
      <c r="CF162">
        <v>150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150</v>
      </c>
      <c r="CQ162" s="3">
        <v>0</v>
      </c>
      <c r="CR162" s="3">
        <v>0</v>
      </c>
      <c r="CS162">
        <v>62.7</v>
      </c>
      <c r="CT162">
        <v>940.5</v>
      </c>
      <c r="CU162" s="3">
        <v>1254</v>
      </c>
      <c r="CV162" s="5">
        <v>1254</v>
      </c>
      <c r="CW162" s="5">
        <v>1254</v>
      </c>
      <c r="CX162" s="5">
        <v>1254</v>
      </c>
      <c r="CY162" s="3">
        <v>1254</v>
      </c>
      <c r="CZ162" s="3">
        <v>1254</v>
      </c>
      <c r="DA162" s="3">
        <v>1254</v>
      </c>
      <c r="DB162" s="3">
        <v>1254</v>
      </c>
      <c r="DC162">
        <v>1254</v>
      </c>
      <c r="DD162">
        <v>940.5</v>
      </c>
      <c r="DE162" s="3">
        <v>0</v>
      </c>
      <c r="DF162" s="3">
        <v>0</v>
      </c>
      <c r="DG162" s="3" t="s">
        <v>146</v>
      </c>
      <c r="DH162" t="s">
        <v>133</v>
      </c>
      <c r="DJ162" s="2">
        <v>1.5</v>
      </c>
      <c r="DL162">
        <v>310</v>
      </c>
      <c r="DM162">
        <v>3</v>
      </c>
      <c r="DN162" t="s">
        <v>147</v>
      </c>
      <c r="DO162" t="s">
        <v>301</v>
      </c>
      <c r="DP162" t="s">
        <v>774</v>
      </c>
      <c r="DQ162" t="s">
        <v>277</v>
      </c>
      <c r="DR162" t="s">
        <v>167</v>
      </c>
      <c r="DS162" t="s">
        <v>143</v>
      </c>
      <c r="DT162" t="s">
        <v>168</v>
      </c>
      <c r="DU162">
        <v>1</v>
      </c>
      <c r="DV162">
        <v>1</v>
      </c>
      <c r="DW162" t="s">
        <v>563</v>
      </c>
      <c r="DX162" t="s">
        <v>338</v>
      </c>
      <c r="DY162">
        <v>25.121510653783901</v>
      </c>
      <c r="DZ162">
        <v>55.198340808045003</v>
      </c>
      <c r="EA162" t="s">
        <v>563</v>
      </c>
      <c r="EB162" t="s">
        <v>338</v>
      </c>
      <c r="EC162">
        <v>25.121510653783901</v>
      </c>
      <c r="ED162">
        <v>55.198340808045003</v>
      </c>
      <c r="EE162">
        <v>5</v>
      </c>
      <c r="EF162" t="s">
        <v>133</v>
      </c>
      <c r="EI162" s="25">
        <f t="shared" si="48"/>
        <v>954</v>
      </c>
      <c r="EJ162" s="25">
        <f t="shared" si="47"/>
        <v>1</v>
      </c>
      <c r="EK162" s="27">
        <f t="shared" si="69"/>
        <v>954</v>
      </c>
      <c r="EL162" s="21">
        <f t="shared" si="54"/>
        <v>0</v>
      </c>
      <c r="EM162" s="25">
        <f>SUM(BZ162,CB162:CO162)</f>
        <v>1254</v>
      </c>
      <c r="EN162" s="21">
        <f>EM162-CU162</f>
        <v>0</v>
      </c>
      <c r="EO162" s="25">
        <f t="shared" si="55"/>
        <v>1254</v>
      </c>
      <c r="EP162" s="21">
        <f t="shared" si="56"/>
        <v>0</v>
      </c>
      <c r="EQ162" s="21" t="str">
        <f t="shared" si="49"/>
        <v>okay</v>
      </c>
      <c r="ER162" s="3">
        <f t="shared" si="57"/>
        <v>209</v>
      </c>
      <c r="ES162" s="3">
        <f t="shared" si="50"/>
        <v>0</v>
      </c>
      <c r="ET162" s="3">
        <f t="shared" si="58"/>
        <v>0</v>
      </c>
      <c r="EU162" s="3">
        <f t="shared" si="51"/>
        <v>0</v>
      </c>
      <c r="EV162" s="3">
        <f t="shared" si="59"/>
        <v>0</v>
      </c>
      <c r="EW162" s="21">
        <f t="shared" si="60"/>
        <v>0</v>
      </c>
      <c r="EX162" s="19">
        <f t="shared" si="52"/>
        <v>1254</v>
      </c>
      <c r="EY162" s="19">
        <f>ET162</f>
        <v>0</v>
      </c>
      <c r="EZ162" s="19">
        <f>EU162</f>
        <v>0</v>
      </c>
      <c r="FA162" s="19">
        <f t="shared" si="61"/>
        <v>0</v>
      </c>
      <c r="FB162" s="19">
        <f t="shared" si="62"/>
        <v>1254</v>
      </c>
      <c r="FC162" s="21">
        <f t="shared" si="63"/>
        <v>0</v>
      </c>
      <c r="FD162" s="19">
        <f t="shared" si="64"/>
        <v>1254</v>
      </c>
      <c r="FE162" s="19">
        <f t="shared" si="65"/>
        <v>0</v>
      </c>
      <c r="FF162" s="19">
        <f t="shared" si="66"/>
        <v>0</v>
      </c>
      <c r="FG162" s="19">
        <f t="shared" si="67"/>
        <v>0</v>
      </c>
      <c r="FH162" s="19">
        <f t="shared" si="53"/>
        <v>1254</v>
      </c>
      <c r="FI162" s="21">
        <f t="shared" si="68"/>
        <v>0</v>
      </c>
    </row>
    <row r="163" spans="1:165" x14ac:dyDescent="0.25">
      <c r="A163">
        <v>252064</v>
      </c>
      <c r="B163" t="s">
        <v>1097</v>
      </c>
      <c r="C163" s="1">
        <v>45336</v>
      </c>
      <c r="D163" s="2">
        <v>45336.874826388892</v>
      </c>
      <c r="E163">
        <v>2024</v>
      </c>
      <c r="F163" t="s">
        <v>1749</v>
      </c>
      <c r="G163">
        <v>2</v>
      </c>
      <c r="H163">
        <v>14</v>
      </c>
      <c r="I163">
        <v>7</v>
      </c>
      <c r="J163">
        <v>4</v>
      </c>
      <c r="K163" t="s">
        <v>226</v>
      </c>
      <c r="L163">
        <v>20</v>
      </c>
      <c r="M163">
        <v>1</v>
      </c>
      <c r="N163">
        <v>1</v>
      </c>
      <c r="O163" s="1">
        <v>45341</v>
      </c>
      <c r="P163" s="2">
        <v>45341.863194444442</v>
      </c>
      <c r="Q163">
        <v>2024</v>
      </c>
      <c r="R163" t="s">
        <v>1749</v>
      </c>
      <c r="S163">
        <v>2</v>
      </c>
      <c r="T163">
        <v>19</v>
      </c>
      <c r="U163">
        <v>8</v>
      </c>
      <c r="V163">
        <v>2</v>
      </c>
      <c r="W163" t="s">
        <v>124</v>
      </c>
      <c r="X163">
        <v>20</v>
      </c>
      <c r="Y163" s="1">
        <v>45345</v>
      </c>
      <c r="Z163" s="2">
        <v>45345.863194444442</v>
      </c>
      <c r="AA163">
        <v>2024</v>
      </c>
      <c r="AB163" t="s">
        <v>1749</v>
      </c>
      <c r="AC163">
        <v>2</v>
      </c>
      <c r="AD163">
        <v>23</v>
      </c>
      <c r="AE163">
        <v>8</v>
      </c>
      <c r="AF163">
        <v>6</v>
      </c>
      <c r="AG163" t="s">
        <v>241</v>
      </c>
      <c r="AH163">
        <v>20</v>
      </c>
      <c r="AI163" t="s">
        <v>127</v>
      </c>
      <c r="AJ163" t="s">
        <v>203</v>
      </c>
      <c r="AK163" t="s">
        <v>129</v>
      </c>
      <c r="AL163" t="s">
        <v>130</v>
      </c>
      <c r="AM163">
        <v>5</v>
      </c>
      <c r="AN163" t="s">
        <v>1082</v>
      </c>
      <c r="AO163" t="s">
        <v>40</v>
      </c>
      <c r="AP163" s="1">
        <v>45364</v>
      </c>
      <c r="AQ163">
        <v>0</v>
      </c>
      <c r="AR163">
        <v>1</v>
      </c>
      <c r="AS163">
        <v>0</v>
      </c>
      <c r="AT163" t="s">
        <v>134</v>
      </c>
      <c r="AU163" t="s">
        <v>156</v>
      </c>
      <c r="AV163" t="s">
        <v>157</v>
      </c>
      <c r="AW163" t="s">
        <v>133</v>
      </c>
      <c r="AX163" t="s">
        <v>158</v>
      </c>
      <c r="AY163" t="s">
        <v>159</v>
      </c>
      <c r="AZ163" t="s">
        <v>133</v>
      </c>
      <c r="BA163" t="s">
        <v>139</v>
      </c>
      <c r="BC163">
        <v>2</v>
      </c>
      <c r="BD163">
        <v>0</v>
      </c>
      <c r="BE163">
        <v>2</v>
      </c>
      <c r="BF163">
        <v>0</v>
      </c>
      <c r="BG163">
        <v>535988</v>
      </c>
      <c r="BH163" t="s">
        <v>1098</v>
      </c>
      <c r="BI163" t="s">
        <v>1099</v>
      </c>
      <c r="BJ163" t="s">
        <v>1100</v>
      </c>
      <c r="BK163" s="1">
        <v>33787</v>
      </c>
      <c r="BL163">
        <v>32</v>
      </c>
      <c r="BM163" t="s">
        <v>143</v>
      </c>
      <c r="BN163" t="s">
        <v>139</v>
      </c>
      <c r="BO163" s="3">
        <v>4</v>
      </c>
      <c r="BP163" s="3">
        <v>0</v>
      </c>
      <c r="BQ163">
        <v>0</v>
      </c>
      <c r="BR163" s="3">
        <v>159</v>
      </c>
      <c r="BS163" s="3">
        <v>25</v>
      </c>
      <c r="BT163" s="3">
        <v>25</v>
      </c>
      <c r="BU163" s="3">
        <v>0</v>
      </c>
      <c r="BV163" s="3">
        <v>0</v>
      </c>
      <c r="BW163" t="s">
        <v>144</v>
      </c>
      <c r="BX163">
        <v>0</v>
      </c>
      <c r="BY163">
        <v>0</v>
      </c>
      <c r="BZ163" s="3">
        <v>636</v>
      </c>
      <c r="CA163" s="3">
        <v>586</v>
      </c>
      <c r="CB163">
        <v>0</v>
      </c>
      <c r="CC163">
        <v>0</v>
      </c>
      <c r="CD163">
        <v>0</v>
      </c>
      <c r="CE163">
        <v>100</v>
      </c>
      <c r="CF163">
        <v>100</v>
      </c>
      <c r="CG163">
        <v>0</v>
      </c>
      <c r="CH163">
        <v>0</v>
      </c>
      <c r="CI163">
        <v>0</v>
      </c>
      <c r="CJ163">
        <v>10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100</v>
      </c>
      <c r="CQ163" s="3">
        <v>50</v>
      </c>
      <c r="CR163" s="3">
        <v>0</v>
      </c>
      <c r="CS163">
        <v>39.799999999999997</v>
      </c>
      <c r="CT163">
        <v>89.8</v>
      </c>
      <c r="CU163" s="3">
        <v>846</v>
      </c>
      <c r="CV163" s="5">
        <v>796</v>
      </c>
      <c r="CW163" s="5">
        <v>846</v>
      </c>
      <c r="CX163" s="5">
        <v>796</v>
      </c>
      <c r="CY163" s="3">
        <v>846</v>
      </c>
      <c r="CZ163" s="3">
        <v>796</v>
      </c>
      <c r="DA163" s="3">
        <v>846</v>
      </c>
      <c r="DB163" s="3">
        <v>796</v>
      </c>
      <c r="DC163">
        <v>846</v>
      </c>
      <c r="DD163">
        <v>89.8</v>
      </c>
      <c r="DE163" s="3">
        <v>0</v>
      </c>
      <c r="DF163" s="3">
        <v>0</v>
      </c>
      <c r="DG163" s="3" t="s">
        <v>146</v>
      </c>
      <c r="DH163" t="s">
        <v>1101</v>
      </c>
      <c r="DJ163" s="2">
        <v>45329.289606481485</v>
      </c>
      <c r="DK163" t="s">
        <v>1101</v>
      </c>
      <c r="DL163">
        <v>321</v>
      </c>
      <c r="DM163">
        <v>3</v>
      </c>
      <c r="DN163" t="s">
        <v>147</v>
      </c>
      <c r="DO163" t="s">
        <v>245</v>
      </c>
      <c r="DP163" t="s">
        <v>261</v>
      </c>
      <c r="DQ163" t="s">
        <v>166</v>
      </c>
      <c r="DR163" t="s">
        <v>167</v>
      </c>
      <c r="DS163" t="s">
        <v>143</v>
      </c>
      <c r="DT163" t="s">
        <v>168</v>
      </c>
      <c r="DU163">
        <v>1</v>
      </c>
      <c r="DV163">
        <v>1</v>
      </c>
      <c r="DW163" t="s">
        <v>656</v>
      </c>
      <c r="DX163" t="s">
        <v>338</v>
      </c>
      <c r="DY163">
        <v>25.2449304393161</v>
      </c>
      <c r="DZ163">
        <v>55.3137825175397</v>
      </c>
      <c r="EA163" t="s">
        <v>656</v>
      </c>
      <c r="EB163" t="s">
        <v>338</v>
      </c>
      <c r="EC163">
        <v>25.2449304393161</v>
      </c>
      <c r="ED163">
        <v>55.3137825175397</v>
      </c>
      <c r="EE163">
        <v>9</v>
      </c>
      <c r="EF163" t="s">
        <v>133</v>
      </c>
      <c r="EI163" s="25">
        <f t="shared" si="48"/>
        <v>636</v>
      </c>
      <c r="EJ163" s="25">
        <f t="shared" si="47"/>
        <v>1</v>
      </c>
      <c r="EK163" s="27">
        <f t="shared" si="69"/>
        <v>586</v>
      </c>
      <c r="EL163" s="21">
        <f t="shared" si="54"/>
        <v>0</v>
      </c>
      <c r="EM163" s="25">
        <f>SUM(BZ163,CB163:CO163)</f>
        <v>846</v>
      </c>
      <c r="EN163" s="21">
        <f>EM163-CU163</f>
        <v>0</v>
      </c>
      <c r="EO163" s="25">
        <f t="shared" si="55"/>
        <v>796</v>
      </c>
      <c r="EP163" s="21">
        <f t="shared" si="56"/>
        <v>0</v>
      </c>
      <c r="EQ163" s="21" t="str">
        <f t="shared" si="49"/>
        <v>okay</v>
      </c>
      <c r="ER163" s="3">
        <f t="shared" si="57"/>
        <v>209</v>
      </c>
      <c r="ES163" s="3">
        <f t="shared" si="50"/>
        <v>0</v>
      </c>
      <c r="ET163" s="3">
        <f t="shared" si="58"/>
        <v>0</v>
      </c>
      <c r="EU163" s="3">
        <f t="shared" si="51"/>
        <v>0</v>
      </c>
      <c r="EV163" s="3">
        <f t="shared" si="59"/>
        <v>0</v>
      </c>
      <c r="EW163" s="21">
        <f t="shared" si="60"/>
        <v>0</v>
      </c>
      <c r="EX163" s="19">
        <f t="shared" si="52"/>
        <v>846</v>
      </c>
      <c r="EY163" s="19">
        <f>ET163</f>
        <v>0</v>
      </c>
      <c r="EZ163" s="19">
        <f>EU163</f>
        <v>0</v>
      </c>
      <c r="FA163" s="19">
        <f t="shared" si="61"/>
        <v>0</v>
      </c>
      <c r="FB163" s="19">
        <f t="shared" si="62"/>
        <v>846</v>
      </c>
      <c r="FC163" s="21">
        <f t="shared" si="63"/>
        <v>0</v>
      </c>
      <c r="FD163" s="19">
        <f t="shared" si="64"/>
        <v>846</v>
      </c>
      <c r="FE163" s="19">
        <f t="shared" si="65"/>
        <v>0</v>
      </c>
      <c r="FF163" s="19">
        <f t="shared" si="66"/>
        <v>50</v>
      </c>
      <c r="FG163" s="19">
        <f t="shared" si="67"/>
        <v>50</v>
      </c>
      <c r="FH163" s="19">
        <f t="shared" si="53"/>
        <v>796</v>
      </c>
      <c r="FI163" s="21">
        <f t="shared" si="68"/>
        <v>0</v>
      </c>
    </row>
    <row r="164" spans="1:165" x14ac:dyDescent="0.25">
      <c r="A164">
        <v>252198</v>
      </c>
      <c r="B164" t="s">
        <v>1102</v>
      </c>
      <c r="C164" s="1">
        <v>45337</v>
      </c>
      <c r="D164" s="2">
        <v>45337.567673611113</v>
      </c>
      <c r="E164">
        <v>2024</v>
      </c>
      <c r="F164" t="s">
        <v>1749</v>
      </c>
      <c r="G164">
        <v>2</v>
      </c>
      <c r="H164">
        <v>15</v>
      </c>
      <c r="I164">
        <v>7</v>
      </c>
      <c r="J164">
        <v>5</v>
      </c>
      <c r="K164" t="s">
        <v>125</v>
      </c>
      <c r="L164">
        <v>13</v>
      </c>
      <c r="M164">
        <v>1</v>
      </c>
      <c r="N164">
        <v>1</v>
      </c>
      <c r="O164" s="1">
        <v>45340</v>
      </c>
      <c r="P164" s="2">
        <v>45340.333333333336</v>
      </c>
      <c r="Q164">
        <v>2024</v>
      </c>
      <c r="R164" t="s">
        <v>1749</v>
      </c>
      <c r="S164">
        <v>2</v>
      </c>
      <c r="T164">
        <v>18</v>
      </c>
      <c r="U164">
        <v>7</v>
      </c>
      <c r="V164">
        <v>1</v>
      </c>
      <c r="W164" t="s">
        <v>172</v>
      </c>
      <c r="X164">
        <v>8</v>
      </c>
      <c r="Y164" s="1">
        <v>45344</v>
      </c>
      <c r="Z164" s="2">
        <v>45344.338888888888</v>
      </c>
      <c r="AA164">
        <v>2024</v>
      </c>
      <c r="AB164" t="s">
        <v>1749</v>
      </c>
      <c r="AC164">
        <v>2</v>
      </c>
      <c r="AD164">
        <v>22</v>
      </c>
      <c r="AE164">
        <v>8</v>
      </c>
      <c r="AF164">
        <v>5</v>
      </c>
      <c r="AG164" t="s">
        <v>125</v>
      </c>
      <c r="AH164">
        <v>8</v>
      </c>
      <c r="AI164" t="s">
        <v>127</v>
      </c>
      <c r="AJ164" t="s">
        <v>128</v>
      </c>
      <c r="AK164" t="s">
        <v>129</v>
      </c>
      <c r="AL164" t="s">
        <v>130</v>
      </c>
      <c r="AM164">
        <v>3</v>
      </c>
      <c r="AN164" t="s">
        <v>1082</v>
      </c>
      <c r="AO164" t="s">
        <v>40</v>
      </c>
      <c r="AP164" s="1">
        <v>45365</v>
      </c>
      <c r="AQ164">
        <v>0</v>
      </c>
      <c r="AR164">
        <v>1</v>
      </c>
      <c r="AS164">
        <v>0</v>
      </c>
      <c r="AT164" t="s">
        <v>134</v>
      </c>
      <c r="AU164" t="s">
        <v>156</v>
      </c>
      <c r="AV164" t="s">
        <v>157</v>
      </c>
      <c r="AW164" t="s">
        <v>133</v>
      </c>
      <c r="AX164" t="s">
        <v>158</v>
      </c>
      <c r="AY164" t="s">
        <v>159</v>
      </c>
      <c r="AZ164" t="s">
        <v>133</v>
      </c>
      <c r="BA164" t="s">
        <v>146</v>
      </c>
      <c r="BC164">
        <v>1</v>
      </c>
      <c r="BD164">
        <v>0</v>
      </c>
      <c r="BE164">
        <v>1</v>
      </c>
      <c r="BF164">
        <v>0</v>
      </c>
      <c r="BG164">
        <v>572499</v>
      </c>
      <c r="BH164" t="s">
        <v>1103</v>
      </c>
      <c r="BI164" t="s">
        <v>1104</v>
      </c>
      <c r="BJ164" t="s">
        <v>1105</v>
      </c>
      <c r="BK164" s="1">
        <v>33787</v>
      </c>
      <c r="BL164">
        <v>32</v>
      </c>
      <c r="BM164" t="s">
        <v>143</v>
      </c>
      <c r="BN164" t="s">
        <v>139</v>
      </c>
      <c r="BO164" s="3">
        <v>4</v>
      </c>
      <c r="BP164" s="3">
        <v>0</v>
      </c>
      <c r="BQ164">
        <v>0</v>
      </c>
      <c r="BR164" s="3">
        <v>358.8</v>
      </c>
      <c r="BS164" s="3">
        <v>35</v>
      </c>
      <c r="BT164" s="3">
        <v>25</v>
      </c>
      <c r="BU164" s="3">
        <v>0</v>
      </c>
      <c r="BV164" s="3">
        <v>0</v>
      </c>
      <c r="BW164" t="s">
        <v>144</v>
      </c>
      <c r="BX164">
        <v>0</v>
      </c>
      <c r="BY164">
        <v>0</v>
      </c>
      <c r="BZ164" s="3">
        <v>1435.2</v>
      </c>
      <c r="CA164" s="3">
        <v>1435.19995117187</v>
      </c>
      <c r="CB164">
        <v>0</v>
      </c>
      <c r="CC164">
        <v>39</v>
      </c>
      <c r="CD164">
        <v>39</v>
      </c>
      <c r="CE164">
        <v>100</v>
      </c>
      <c r="CF164">
        <v>140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140</v>
      </c>
      <c r="CQ164" s="3">
        <v>0</v>
      </c>
      <c r="CR164" s="3">
        <v>0</v>
      </c>
      <c r="CS164">
        <v>87.66</v>
      </c>
      <c r="CT164">
        <v>87.66</v>
      </c>
      <c r="CU164" s="3">
        <v>1753.2</v>
      </c>
      <c r="CV164" s="5">
        <v>1753.2</v>
      </c>
      <c r="CW164" s="5">
        <v>1753.2</v>
      </c>
      <c r="CX164" s="5">
        <v>1753.2</v>
      </c>
      <c r="CY164" s="3">
        <v>1753.2</v>
      </c>
      <c r="CZ164" s="3">
        <v>1753.2</v>
      </c>
      <c r="DA164" s="3">
        <v>1753.2</v>
      </c>
      <c r="DB164" s="3">
        <v>1753.2</v>
      </c>
      <c r="DC164">
        <v>1753.2</v>
      </c>
      <c r="DD164">
        <v>87.66</v>
      </c>
      <c r="DE164" s="3">
        <v>0</v>
      </c>
      <c r="DF164" s="3">
        <v>0</v>
      </c>
      <c r="DG164" s="3" t="s">
        <v>146</v>
      </c>
      <c r="DH164" t="s">
        <v>133</v>
      </c>
      <c r="DJ164" s="2">
        <v>1.5</v>
      </c>
      <c r="DK164" t="s">
        <v>133</v>
      </c>
      <c r="DL164">
        <v>108</v>
      </c>
      <c r="DM164">
        <v>3</v>
      </c>
      <c r="DN164" t="s">
        <v>163</v>
      </c>
      <c r="DO164" t="s">
        <v>537</v>
      </c>
      <c r="DP164" t="s">
        <v>231</v>
      </c>
      <c r="DQ164" t="s">
        <v>194</v>
      </c>
      <c r="DR164" t="s">
        <v>913</v>
      </c>
      <c r="DS164" t="s">
        <v>143</v>
      </c>
      <c r="DT164" t="s">
        <v>168</v>
      </c>
      <c r="DU164">
        <v>1</v>
      </c>
      <c r="DV164">
        <v>1</v>
      </c>
      <c r="DW164" t="s">
        <v>1106</v>
      </c>
      <c r="DX164" t="s">
        <v>152</v>
      </c>
      <c r="DY164">
        <v>25.091802999999999</v>
      </c>
      <c r="DZ164">
        <v>55.385552999999902</v>
      </c>
      <c r="EA164" t="s">
        <v>1106</v>
      </c>
      <c r="EB164" t="s">
        <v>153</v>
      </c>
      <c r="EC164">
        <v>25.091802999999999</v>
      </c>
      <c r="ED164">
        <v>55.385552999999902</v>
      </c>
      <c r="EE164" t="s">
        <v>133</v>
      </c>
      <c r="EF164" t="s">
        <v>133</v>
      </c>
      <c r="EI164" s="25">
        <f t="shared" si="48"/>
        <v>1435.2</v>
      </c>
      <c r="EJ164" s="25">
        <f t="shared" si="47"/>
        <v>1</v>
      </c>
      <c r="EK164" s="27">
        <f t="shared" si="69"/>
        <v>1435.2</v>
      </c>
      <c r="EL164" s="21">
        <f t="shared" si="54"/>
        <v>4.8828130047695595E-5</v>
      </c>
      <c r="EM164" s="25">
        <f>SUM(BZ164,CB164:CO164)</f>
        <v>1753.2</v>
      </c>
      <c r="EN164" s="21">
        <f>EM164-CU164</f>
        <v>0</v>
      </c>
      <c r="EO164" s="25">
        <f t="shared" si="55"/>
        <v>1753.2</v>
      </c>
      <c r="EP164" s="21">
        <f t="shared" si="56"/>
        <v>0</v>
      </c>
      <c r="EQ164" s="21" t="str">
        <f t="shared" si="49"/>
        <v>okay</v>
      </c>
      <c r="ER164" s="3">
        <f t="shared" si="57"/>
        <v>418.8</v>
      </c>
      <c r="ES164" s="3">
        <f t="shared" si="50"/>
        <v>0</v>
      </c>
      <c r="ET164" s="3">
        <f t="shared" si="58"/>
        <v>0</v>
      </c>
      <c r="EU164" s="3">
        <f t="shared" si="51"/>
        <v>0</v>
      </c>
      <c r="EV164" s="3">
        <f t="shared" si="59"/>
        <v>0</v>
      </c>
      <c r="EW164" s="21">
        <f t="shared" si="60"/>
        <v>0</v>
      </c>
      <c r="EX164" s="19">
        <f t="shared" si="52"/>
        <v>1753.2</v>
      </c>
      <c r="EY164" s="19">
        <f>ET164</f>
        <v>0</v>
      </c>
      <c r="EZ164" s="19">
        <f>EU164</f>
        <v>0</v>
      </c>
      <c r="FA164" s="19">
        <f t="shared" si="61"/>
        <v>0</v>
      </c>
      <c r="FB164" s="19">
        <f t="shared" si="62"/>
        <v>1753.2</v>
      </c>
      <c r="FC164" s="21">
        <f t="shared" si="63"/>
        <v>0</v>
      </c>
      <c r="FD164" s="19">
        <f t="shared" si="64"/>
        <v>1753.2</v>
      </c>
      <c r="FE164" s="19">
        <f t="shared" si="65"/>
        <v>0</v>
      </c>
      <c r="FF164" s="19">
        <f t="shared" si="66"/>
        <v>0</v>
      </c>
      <c r="FG164" s="19">
        <f t="shared" si="67"/>
        <v>0</v>
      </c>
      <c r="FH164" s="19">
        <f t="shared" si="53"/>
        <v>1753.2</v>
      </c>
      <c r="FI164" s="21">
        <f t="shared" si="68"/>
        <v>0</v>
      </c>
    </row>
    <row r="165" spans="1:165" x14ac:dyDescent="0.25">
      <c r="A165">
        <v>252266</v>
      </c>
      <c r="B165" t="s">
        <v>1107</v>
      </c>
      <c r="C165" s="1">
        <v>45337</v>
      </c>
      <c r="D165" s="2">
        <v>45337.729953703703</v>
      </c>
      <c r="E165">
        <v>2024</v>
      </c>
      <c r="F165" t="s">
        <v>1749</v>
      </c>
      <c r="G165">
        <v>2</v>
      </c>
      <c r="H165">
        <v>15</v>
      </c>
      <c r="I165">
        <v>7</v>
      </c>
      <c r="J165">
        <v>5</v>
      </c>
      <c r="K165" t="s">
        <v>125</v>
      </c>
      <c r="L165">
        <v>17</v>
      </c>
      <c r="M165">
        <v>1</v>
      </c>
      <c r="N165">
        <v>1</v>
      </c>
      <c r="O165" s="1">
        <v>45337</v>
      </c>
      <c r="P165" s="2">
        <v>45337.817361111112</v>
      </c>
      <c r="Q165">
        <v>2024</v>
      </c>
      <c r="R165" t="s">
        <v>1749</v>
      </c>
      <c r="S165">
        <v>2</v>
      </c>
      <c r="T165">
        <v>15</v>
      </c>
      <c r="U165">
        <v>7</v>
      </c>
      <c r="V165">
        <v>5</v>
      </c>
      <c r="W165" t="s">
        <v>125</v>
      </c>
      <c r="X165">
        <v>19</v>
      </c>
      <c r="Y165" s="1">
        <v>45391</v>
      </c>
      <c r="Z165" s="2">
        <v>45391.8125</v>
      </c>
      <c r="AA165">
        <v>2024</v>
      </c>
      <c r="AB165" t="s">
        <v>1749</v>
      </c>
      <c r="AC165">
        <v>4</v>
      </c>
      <c r="AD165">
        <v>9</v>
      </c>
      <c r="AE165">
        <v>15</v>
      </c>
      <c r="AF165">
        <v>3</v>
      </c>
      <c r="AG165" t="s">
        <v>171</v>
      </c>
      <c r="AH165">
        <v>19</v>
      </c>
      <c r="AI165" t="s">
        <v>155</v>
      </c>
      <c r="AJ165" t="s">
        <v>128</v>
      </c>
      <c r="AK165" t="s">
        <v>129</v>
      </c>
      <c r="AL165" t="s">
        <v>155</v>
      </c>
      <c r="AM165">
        <v>0</v>
      </c>
      <c r="AN165" t="s">
        <v>1082</v>
      </c>
      <c r="AO165" t="s">
        <v>40</v>
      </c>
      <c r="AP165" s="1">
        <v>45365</v>
      </c>
      <c r="AQ165">
        <v>0</v>
      </c>
      <c r="AR165">
        <v>1</v>
      </c>
      <c r="AS165">
        <v>0</v>
      </c>
      <c r="AT165" t="s">
        <v>216</v>
      </c>
      <c r="AU165" t="s">
        <v>135</v>
      </c>
      <c r="AV165" t="s">
        <v>157</v>
      </c>
      <c r="AW165" t="s">
        <v>133</v>
      </c>
      <c r="AX165" t="s">
        <v>158</v>
      </c>
      <c r="AY165" t="s">
        <v>159</v>
      </c>
      <c r="AZ165" t="s">
        <v>133</v>
      </c>
      <c r="BA165" t="s">
        <v>146</v>
      </c>
      <c r="BC165">
        <v>1</v>
      </c>
      <c r="BD165">
        <v>0</v>
      </c>
      <c r="BE165">
        <v>0</v>
      </c>
      <c r="BF165">
        <v>1</v>
      </c>
      <c r="BG165">
        <v>571988</v>
      </c>
      <c r="BH165" t="s">
        <v>1108</v>
      </c>
      <c r="BI165" t="s">
        <v>1109</v>
      </c>
      <c r="BJ165" t="s">
        <v>1110</v>
      </c>
      <c r="BK165" s="1">
        <v>33787</v>
      </c>
      <c r="BL165">
        <v>32</v>
      </c>
      <c r="BM165" t="s">
        <v>143</v>
      </c>
      <c r="BN165" t="s">
        <v>139</v>
      </c>
      <c r="BO165" s="3">
        <v>54</v>
      </c>
      <c r="BP165" s="3">
        <v>51</v>
      </c>
      <c r="BQ165">
        <v>0</v>
      </c>
      <c r="BR165" s="3">
        <v>69.3</v>
      </c>
      <c r="BS165" s="3">
        <v>5.63</v>
      </c>
      <c r="BT165" s="3">
        <v>0.55555555555555503</v>
      </c>
      <c r="BU165" s="3">
        <v>5.0925925925925899</v>
      </c>
      <c r="BV165" s="3">
        <v>0</v>
      </c>
      <c r="BW165" t="s">
        <v>144</v>
      </c>
      <c r="BX165">
        <v>67.3</v>
      </c>
      <c r="BY165" t="s">
        <v>183</v>
      </c>
      <c r="BZ165" s="3">
        <v>3742.2</v>
      </c>
      <c r="CA165" s="3">
        <v>67.950009155273406</v>
      </c>
      <c r="CB165">
        <v>0</v>
      </c>
      <c r="CC165">
        <v>39</v>
      </c>
      <c r="CD165">
        <v>39</v>
      </c>
      <c r="CE165">
        <v>30</v>
      </c>
      <c r="CF165">
        <v>309.64999999999998</v>
      </c>
      <c r="CG165">
        <v>275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309.64999999999998</v>
      </c>
      <c r="CQ165" s="3">
        <v>139.94999999999999</v>
      </c>
      <c r="CR165" s="3">
        <v>0</v>
      </c>
      <c r="CS165">
        <v>212.95499999999899</v>
      </c>
      <c r="CT165">
        <v>352.90499999999901</v>
      </c>
      <c r="CU165" s="3">
        <v>4434.8500000000004</v>
      </c>
      <c r="CV165" s="5">
        <v>4294.8999999999996</v>
      </c>
      <c r="CW165" s="5">
        <v>4434.8500000000004</v>
      </c>
      <c r="CX165" s="5">
        <v>4294.8999999999996</v>
      </c>
      <c r="CY165" s="3">
        <v>325.36428880479798</v>
      </c>
      <c r="CZ165" s="3">
        <v>185.41428880479901</v>
      </c>
      <c r="DA165" s="3">
        <v>325.36428880479798</v>
      </c>
      <c r="DB165" s="3">
        <v>185.41428880479901</v>
      </c>
      <c r="DC165">
        <v>4434.8500000000004</v>
      </c>
      <c r="DD165">
        <v>352.90499999999901</v>
      </c>
      <c r="DE165" s="3">
        <v>4109.4857111951997</v>
      </c>
      <c r="DF165" s="3">
        <v>4109.4857111951997</v>
      </c>
      <c r="DG165" s="3" t="s">
        <v>139</v>
      </c>
      <c r="DH165" t="s">
        <v>616</v>
      </c>
      <c r="DJ165" s="2">
        <v>45138.274988425925</v>
      </c>
      <c r="DK165" t="s">
        <v>616</v>
      </c>
      <c r="DL165">
        <v>492</v>
      </c>
      <c r="DM165">
        <v>2</v>
      </c>
      <c r="DN165" t="s">
        <v>191</v>
      </c>
      <c r="DO165" t="s">
        <v>192</v>
      </c>
      <c r="DP165" t="s">
        <v>357</v>
      </c>
      <c r="DQ165" t="s">
        <v>358</v>
      </c>
      <c r="DR165" t="s">
        <v>167</v>
      </c>
      <c r="DS165" t="s">
        <v>143</v>
      </c>
      <c r="DT165" t="s">
        <v>168</v>
      </c>
      <c r="DU165">
        <v>1</v>
      </c>
      <c r="DV165">
        <v>1</v>
      </c>
      <c r="DW165" t="s">
        <v>263</v>
      </c>
      <c r="DX165" t="s">
        <v>152</v>
      </c>
      <c r="DY165">
        <v>25.044703699999999</v>
      </c>
      <c r="DZ165">
        <v>55.218447500000003</v>
      </c>
      <c r="EA165" t="s">
        <v>1111</v>
      </c>
      <c r="EB165" t="s">
        <v>153</v>
      </c>
      <c r="EC165">
        <v>25.015245</v>
      </c>
      <c r="ED165">
        <v>55.254920899999902</v>
      </c>
      <c r="EE165" t="s">
        <v>133</v>
      </c>
      <c r="EF165" t="s">
        <v>133</v>
      </c>
      <c r="EI165" s="25">
        <f t="shared" si="48"/>
        <v>207.89999999999998</v>
      </c>
      <c r="EJ165" s="25">
        <f t="shared" si="47"/>
        <v>1</v>
      </c>
      <c r="EK165" s="27">
        <f t="shared" si="69"/>
        <v>67.949999999999989</v>
      </c>
      <c r="EL165" s="21">
        <f t="shared" si="54"/>
        <v>-9.1552734176048034E-6</v>
      </c>
      <c r="EM165" s="25">
        <f>SUM(BZ165,CB165:CO165)</f>
        <v>4434.8499999999995</v>
      </c>
      <c r="EN165" s="21">
        <f>EM165-CU165</f>
        <v>0</v>
      </c>
      <c r="EO165" s="25">
        <f t="shared" si="55"/>
        <v>4294.8999999999996</v>
      </c>
      <c r="EP165" s="21">
        <f t="shared" si="56"/>
        <v>0</v>
      </c>
      <c r="EQ165" s="21" t="str">
        <f t="shared" si="49"/>
        <v>okay</v>
      </c>
      <c r="ER165" s="3">
        <f t="shared" si="57"/>
        <v>80.578148148148145</v>
      </c>
      <c r="ES165" s="3">
        <f t="shared" si="50"/>
        <v>51</v>
      </c>
      <c r="ET165" s="3">
        <f t="shared" si="58"/>
        <v>4109.485555555555</v>
      </c>
      <c r="EU165" s="3">
        <f t="shared" si="51"/>
        <v>0</v>
      </c>
      <c r="EV165" s="3">
        <f t="shared" si="59"/>
        <v>4109.485555555555</v>
      </c>
      <c r="EW165" s="21">
        <f t="shared" si="60"/>
        <v>0</v>
      </c>
      <c r="EX165" s="19">
        <f t="shared" si="52"/>
        <v>4434.8500000000004</v>
      </c>
      <c r="EY165" s="19">
        <f>ET165</f>
        <v>4109.485555555555</v>
      </c>
      <c r="EZ165" s="19">
        <f>EU165</f>
        <v>0</v>
      </c>
      <c r="FA165" s="19">
        <f t="shared" si="61"/>
        <v>4109.485555555555</v>
      </c>
      <c r="FB165" s="19">
        <f t="shared" si="62"/>
        <v>325.36444444444533</v>
      </c>
      <c r="FC165" s="21">
        <f t="shared" si="63"/>
        <v>0</v>
      </c>
      <c r="FD165" s="19">
        <f t="shared" si="64"/>
        <v>4434.8500000000004</v>
      </c>
      <c r="FE165" s="19">
        <f t="shared" si="65"/>
        <v>4109.485555555555</v>
      </c>
      <c r="FF165" s="19">
        <f t="shared" si="66"/>
        <v>139.94999999999999</v>
      </c>
      <c r="FG165" s="19">
        <f t="shared" si="67"/>
        <v>4249.4355555555549</v>
      </c>
      <c r="FH165" s="19">
        <f t="shared" si="53"/>
        <v>185.41444444444551</v>
      </c>
      <c r="FI165" s="21">
        <f t="shared" si="68"/>
        <v>0</v>
      </c>
    </row>
    <row r="166" spans="1:165" x14ac:dyDescent="0.25">
      <c r="A166" s="10">
        <v>252440</v>
      </c>
      <c r="B166" s="10" t="s">
        <v>133</v>
      </c>
      <c r="C166" s="11">
        <v>45338</v>
      </c>
      <c r="D166" s="12">
        <v>45338.477118055554</v>
      </c>
      <c r="E166" s="10">
        <v>2024</v>
      </c>
      <c r="F166" s="10" t="s">
        <v>1749</v>
      </c>
      <c r="G166" s="10">
        <v>2</v>
      </c>
      <c r="H166" s="10">
        <v>16</v>
      </c>
      <c r="I166" s="10">
        <v>7</v>
      </c>
      <c r="J166" s="10">
        <v>6</v>
      </c>
      <c r="K166" s="10" t="s">
        <v>241</v>
      </c>
      <c r="L166" s="10">
        <v>11</v>
      </c>
      <c r="M166" s="10">
        <v>1</v>
      </c>
      <c r="N166" s="10">
        <v>1</v>
      </c>
      <c r="O166" s="11">
        <v>45338</v>
      </c>
      <c r="P166" s="12">
        <v>45338.708333333336</v>
      </c>
      <c r="Q166" s="10">
        <v>2024</v>
      </c>
      <c r="R166" s="10" t="s">
        <v>1749</v>
      </c>
      <c r="S166" s="10">
        <v>2</v>
      </c>
      <c r="T166" s="10">
        <v>16</v>
      </c>
      <c r="U166" s="10">
        <v>7</v>
      </c>
      <c r="V166" s="10">
        <v>6</v>
      </c>
      <c r="W166" s="10" t="s">
        <v>241</v>
      </c>
      <c r="X166" s="10">
        <v>17</v>
      </c>
      <c r="Y166" s="11">
        <v>45403</v>
      </c>
      <c r="Z166" s="12">
        <v>45403.708333333336</v>
      </c>
      <c r="AA166" s="10">
        <v>2024</v>
      </c>
      <c r="AB166" s="10" t="s">
        <v>1749</v>
      </c>
      <c r="AC166" s="10">
        <v>4</v>
      </c>
      <c r="AD166" s="10">
        <v>21</v>
      </c>
      <c r="AE166" s="10">
        <v>16</v>
      </c>
      <c r="AF166" s="10">
        <v>1</v>
      </c>
      <c r="AG166" s="10" t="s">
        <v>172</v>
      </c>
      <c r="AH166" s="10">
        <v>17</v>
      </c>
      <c r="AI166" s="10" t="s">
        <v>155</v>
      </c>
      <c r="AJ166" s="10" t="s">
        <v>128</v>
      </c>
      <c r="AK166" s="10" t="s">
        <v>129</v>
      </c>
      <c r="AL166" s="10" t="s">
        <v>155</v>
      </c>
      <c r="AM166" s="10">
        <v>0</v>
      </c>
      <c r="AN166" s="10" t="s">
        <v>1082</v>
      </c>
      <c r="AO166" s="10" t="s">
        <v>40</v>
      </c>
      <c r="AP166" s="10">
        <v>45366</v>
      </c>
      <c r="AQ166" s="10">
        <v>0</v>
      </c>
      <c r="AR166" s="10">
        <v>1</v>
      </c>
      <c r="AS166" s="10">
        <v>0</v>
      </c>
      <c r="AT166" s="10" t="s">
        <v>216</v>
      </c>
      <c r="AU166" s="10" t="s">
        <v>135</v>
      </c>
      <c r="AV166" s="10" t="s">
        <v>136</v>
      </c>
      <c r="AW166" s="10" t="s">
        <v>564</v>
      </c>
      <c r="AX166" s="10" t="s">
        <v>564</v>
      </c>
      <c r="AY166" s="10" t="s">
        <v>138</v>
      </c>
      <c r="AZ166" s="10" t="s">
        <v>133</v>
      </c>
      <c r="BA166" s="10" t="s">
        <v>146</v>
      </c>
      <c r="BB166" s="10"/>
      <c r="BC166" s="10">
        <v>1</v>
      </c>
      <c r="BD166" s="10">
        <v>0</v>
      </c>
      <c r="BE166" s="10">
        <v>0</v>
      </c>
      <c r="BF166" s="10">
        <v>1</v>
      </c>
      <c r="BG166" s="10">
        <v>572979</v>
      </c>
      <c r="BH166" s="10" t="s">
        <v>1112</v>
      </c>
      <c r="BI166" s="10" t="s">
        <v>1113</v>
      </c>
      <c r="BJ166" s="10" t="s">
        <v>1114</v>
      </c>
      <c r="BK166" s="11">
        <v>34700</v>
      </c>
      <c r="BL166" s="10">
        <v>29</v>
      </c>
      <c r="BM166" s="10" t="s">
        <v>444</v>
      </c>
      <c r="BN166" s="10" t="s">
        <v>146</v>
      </c>
      <c r="BO166" s="9">
        <v>65</v>
      </c>
      <c r="BP166" s="9">
        <v>52</v>
      </c>
      <c r="BQ166" s="10">
        <v>0</v>
      </c>
      <c r="BR166" s="9">
        <v>129.96</v>
      </c>
      <c r="BS166" s="9">
        <v>0</v>
      </c>
      <c r="BT166" s="9">
        <v>2.3076923076922999</v>
      </c>
      <c r="BU166" s="9">
        <v>0</v>
      </c>
      <c r="BV166" s="9">
        <v>0</v>
      </c>
      <c r="BW166" s="10" t="s">
        <v>144</v>
      </c>
      <c r="BX166" s="10">
        <v>129.96</v>
      </c>
      <c r="BY166" s="10" t="s">
        <v>1115</v>
      </c>
      <c r="BZ166" s="9">
        <v>8447.4</v>
      </c>
      <c r="CA166" s="9">
        <v>1655.6905177589399</v>
      </c>
      <c r="CB166" s="10">
        <v>0</v>
      </c>
      <c r="CC166" s="10">
        <v>39</v>
      </c>
      <c r="CD166" s="10">
        <v>39</v>
      </c>
      <c r="CE166" s="10">
        <v>150</v>
      </c>
      <c r="CF166" s="10">
        <v>0</v>
      </c>
      <c r="CG166" s="10">
        <v>0</v>
      </c>
      <c r="CH166" s="10">
        <v>0</v>
      </c>
      <c r="CI166" s="10">
        <v>0</v>
      </c>
      <c r="CJ166" s="10">
        <v>0</v>
      </c>
      <c r="CK166" s="10">
        <v>0</v>
      </c>
      <c r="CL166" s="10">
        <v>0</v>
      </c>
      <c r="CM166" s="10">
        <v>0</v>
      </c>
      <c r="CN166" s="10">
        <v>0</v>
      </c>
      <c r="CO166" s="10">
        <v>0</v>
      </c>
      <c r="CP166" s="10">
        <v>0</v>
      </c>
      <c r="CQ166" s="9">
        <v>0</v>
      </c>
      <c r="CR166" s="9">
        <v>0</v>
      </c>
      <c r="CS166" s="10">
        <v>1301.31</v>
      </c>
      <c r="CT166" s="10">
        <v>1301.31</v>
      </c>
      <c r="CU166" s="9">
        <v>8675.4</v>
      </c>
      <c r="CV166" s="9">
        <v>8675.4</v>
      </c>
      <c r="CW166" s="9">
        <v>8501.8921654701207</v>
      </c>
      <c r="CX166" s="9">
        <v>8501.8921654701207</v>
      </c>
      <c r="CY166" s="9">
        <v>1797.4796508789</v>
      </c>
      <c r="CZ166" s="9">
        <v>1797.4796508789</v>
      </c>
      <c r="DA166" s="9">
        <v>1761.53009214553</v>
      </c>
      <c r="DB166" s="9">
        <v>1761.53009214553</v>
      </c>
      <c r="DC166" s="10">
        <v>8675.4</v>
      </c>
      <c r="DD166" s="10">
        <v>1301.31</v>
      </c>
      <c r="DE166" s="9">
        <v>6877.9203491210901</v>
      </c>
      <c r="DF166" s="9">
        <v>6740.3620733245898</v>
      </c>
      <c r="DG166" s="9" t="s">
        <v>139</v>
      </c>
      <c r="DH166" s="10" t="s">
        <v>133</v>
      </c>
      <c r="DI166" s="10"/>
      <c r="DJ166" s="12">
        <v>1.5</v>
      </c>
      <c r="DK166" s="10"/>
      <c r="DL166" s="10">
        <v>361</v>
      </c>
      <c r="DM166" s="10">
        <v>3</v>
      </c>
      <c r="DN166" s="10" t="s">
        <v>147</v>
      </c>
      <c r="DO166" s="10" t="s">
        <v>1116</v>
      </c>
      <c r="DP166" s="10" t="s">
        <v>1117</v>
      </c>
      <c r="DQ166" s="10" t="s">
        <v>442</v>
      </c>
      <c r="DR166" s="10" t="s">
        <v>519</v>
      </c>
      <c r="DS166" s="10" t="s">
        <v>444</v>
      </c>
      <c r="DT166" s="10" t="s">
        <v>445</v>
      </c>
      <c r="DU166" s="10">
        <v>2</v>
      </c>
      <c r="DV166" s="10">
        <v>9</v>
      </c>
      <c r="DW166" s="10" t="s">
        <v>1118</v>
      </c>
      <c r="DX166" s="10" t="s">
        <v>152</v>
      </c>
      <c r="DY166" s="10">
        <v>24.705523892707198</v>
      </c>
      <c r="DZ166" s="10">
        <v>46.660191491246202</v>
      </c>
      <c r="EA166" s="10" t="s">
        <v>1118</v>
      </c>
      <c r="EB166" s="10" t="s">
        <v>153</v>
      </c>
      <c r="EC166" s="10">
        <v>24.705523892707198</v>
      </c>
      <c r="ED166" s="10">
        <v>46.660191491246202</v>
      </c>
      <c r="EE166" s="10" t="s">
        <v>133</v>
      </c>
      <c r="EF166" s="10" t="s">
        <v>133</v>
      </c>
      <c r="EG166" s="10"/>
      <c r="EH166" s="10"/>
      <c r="EI166" s="25">
        <f t="shared" si="48"/>
        <v>1689.48</v>
      </c>
      <c r="EJ166" s="25">
        <f t="shared" si="47"/>
        <v>0.98000001907348611</v>
      </c>
      <c r="EK166" s="27">
        <f t="shared" si="69"/>
        <v>1655.6904322242733</v>
      </c>
      <c r="EL166" s="21">
        <f t="shared" si="54"/>
        <v>-8.5534666595776798E-5</v>
      </c>
      <c r="EM166" s="25">
        <f>SUM(BZ166,CB166:CO166)</f>
        <v>8675.4</v>
      </c>
      <c r="EN166" s="21">
        <f>EM166-CU166</f>
        <v>0</v>
      </c>
      <c r="EO166" s="25">
        <f t="shared" si="55"/>
        <v>8675.4</v>
      </c>
      <c r="EP166" s="21">
        <f t="shared" si="56"/>
        <v>0</v>
      </c>
      <c r="EQ166" s="21" t="str">
        <f t="shared" si="49"/>
        <v>okay</v>
      </c>
      <c r="ER166" s="9">
        <f t="shared" si="57"/>
        <v>132.2676923076923</v>
      </c>
      <c r="ES166" s="9">
        <f t="shared" si="50"/>
        <v>52</v>
      </c>
      <c r="ET166" s="9">
        <f t="shared" si="58"/>
        <v>6877.92</v>
      </c>
      <c r="EU166" s="9">
        <f t="shared" si="51"/>
        <v>0</v>
      </c>
      <c r="EV166" s="3">
        <f t="shared" si="59"/>
        <v>6877.92</v>
      </c>
      <c r="EW166" s="21">
        <f t="shared" si="60"/>
        <v>0</v>
      </c>
      <c r="EX166" s="22">
        <f t="shared" si="52"/>
        <v>8675.4</v>
      </c>
      <c r="EY166" s="22">
        <f>ET166</f>
        <v>6877.92</v>
      </c>
      <c r="EZ166" s="22">
        <f>EU166</f>
        <v>0</v>
      </c>
      <c r="FA166" s="22">
        <f t="shared" si="61"/>
        <v>6877.92</v>
      </c>
      <c r="FB166" s="22">
        <f t="shared" si="62"/>
        <v>1797.4799999999996</v>
      </c>
      <c r="FC166" s="21">
        <f t="shared" si="63"/>
        <v>0</v>
      </c>
      <c r="FD166" s="22">
        <f t="shared" si="64"/>
        <v>8675.4</v>
      </c>
      <c r="FE166" s="22">
        <f t="shared" si="65"/>
        <v>6877.92</v>
      </c>
      <c r="FF166" s="22">
        <f t="shared" si="66"/>
        <v>0</v>
      </c>
      <c r="FG166" s="22">
        <f t="shared" si="67"/>
        <v>6877.92</v>
      </c>
      <c r="FH166" s="22">
        <f t="shared" si="53"/>
        <v>1797.4799999999996</v>
      </c>
      <c r="FI166" s="23">
        <f t="shared" si="68"/>
        <v>0</v>
      </c>
    </row>
    <row r="167" spans="1:165" x14ac:dyDescent="0.25">
      <c r="A167">
        <v>252522</v>
      </c>
      <c r="B167" t="s">
        <v>133</v>
      </c>
      <c r="C167" s="1">
        <v>45338</v>
      </c>
      <c r="D167" s="2">
        <v>45338.672430555554</v>
      </c>
      <c r="E167">
        <v>2024</v>
      </c>
      <c r="F167" t="s">
        <v>1749</v>
      </c>
      <c r="G167">
        <v>2</v>
      </c>
      <c r="H167">
        <v>16</v>
      </c>
      <c r="I167">
        <v>7</v>
      </c>
      <c r="J167">
        <v>6</v>
      </c>
      <c r="K167" t="s">
        <v>241</v>
      </c>
      <c r="L167">
        <v>16</v>
      </c>
      <c r="M167">
        <v>1</v>
      </c>
      <c r="N167">
        <v>0</v>
      </c>
      <c r="O167" s="1">
        <v>45338</v>
      </c>
      <c r="P167" s="2">
        <v>45338.770833333336</v>
      </c>
      <c r="Q167">
        <v>2024</v>
      </c>
      <c r="R167" t="s">
        <v>1749</v>
      </c>
      <c r="S167">
        <v>2</v>
      </c>
      <c r="T167">
        <v>16</v>
      </c>
      <c r="U167">
        <v>7</v>
      </c>
      <c r="V167">
        <v>6</v>
      </c>
      <c r="W167" t="s">
        <v>241</v>
      </c>
      <c r="X167">
        <v>18</v>
      </c>
      <c r="Y167" s="1">
        <v>45339</v>
      </c>
      <c r="Z167" s="2">
        <v>45339.770833333336</v>
      </c>
      <c r="AA167">
        <v>2024</v>
      </c>
      <c r="AB167" t="s">
        <v>1749</v>
      </c>
      <c r="AC167">
        <v>2</v>
      </c>
      <c r="AD167">
        <v>17</v>
      </c>
      <c r="AE167">
        <v>7</v>
      </c>
      <c r="AF167">
        <v>7</v>
      </c>
      <c r="AG167" t="s">
        <v>126</v>
      </c>
      <c r="AH167">
        <v>18</v>
      </c>
      <c r="AI167" t="s">
        <v>155</v>
      </c>
      <c r="AJ167" t="s">
        <v>128</v>
      </c>
      <c r="AK167" t="s">
        <v>129</v>
      </c>
      <c r="AL167" t="s">
        <v>155</v>
      </c>
      <c r="AM167">
        <v>0</v>
      </c>
      <c r="AN167" t="s">
        <v>1082</v>
      </c>
      <c r="AO167" t="s">
        <v>40</v>
      </c>
      <c r="AP167" s="1">
        <v>45366</v>
      </c>
      <c r="AQ167">
        <v>0</v>
      </c>
      <c r="AR167">
        <v>1</v>
      </c>
      <c r="AS167">
        <v>0</v>
      </c>
      <c r="AT167" t="s">
        <v>233</v>
      </c>
      <c r="AU167" t="s">
        <v>156</v>
      </c>
      <c r="AV167" t="s">
        <v>136</v>
      </c>
      <c r="AW167" t="s">
        <v>499</v>
      </c>
      <c r="AX167" t="s">
        <v>499</v>
      </c>
      <c r="AY167" t="s">
        <v>159</v>
      </c>
      <c r="AZ167" t="s">
        <v>133</v>
      </c>
      <c r="BA167" t="s">
        <v>139</v>
      </c>
      <c r="BC167">
        <v>2</v>
      </c>
      <c r="BD167">
        <v>2</v>
      </c>
      <c r="BE167">
        <v>0</v>
      </c>
      <c r="BF167">
        <v>0</v>
      </c>
      <c r="BG167">
        <v>567137</v>
      </c>
      <c r="BH167" t="s">
        <v>1119</v>
      </c>
      <c r="BI167" t="s">
        <v>1120</v>
      </c>
      <c r="BJ167" t="s">
        <v>1121</v>
      </c>
      <c r="BK167" s="1">
        <v>33787</v>
      </c>
      <c r="BL167">
        <v>32</v>
      </c>
      <c r="BM167" t="s">
        <v>143</v>
      </c>
      <c r="BN167" t="s">
        <v>146</v>
      </c>
      <c r="BO167" s="3">
        <v>1</v>
      </c>
      <c r="BP167" s="3">
        <v>0</v>
      </c>
      <c r="BQ167">
        <v>0</v>
      </c>
      <c r="BR167" s="3">
        <v>190.8</v>
      </c>
      <c r="BS167" s="3">
        <v>25</v>
      </c>
      <c r="BT167" s="3">
        <v>25</v>
      </c>
      <c r="BU167" s="3">
        <v>0</v>
      </c>
      <c r="BV167" s="3">
        <v>0</v>
      </c>
      <c r="BW167" t="s">
        <v>144</v>
      </c>
      <c r="BX167">
        <v>0</v>
      </c>
      <c r="BY167">
        <v>0</v>
      </c>
      <c r="BZ167" s="3">
        <v>190.8</v>
      </c>
      <c r="CA167" s="3">
        <v>90.800003051757798</v>
      </c>
      <c r="CB167">
        <v>0</v>
      </c>
      <c r="CC167">
        <v>39</v>
      </c>
      <c r="CD167">
        <v>39</v>
      </c>
      <c r="CE167">
        <v>25</v>
      </c>
      <c r="CF167">
        <v>25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25</v>
      </c>
      <c r="CQ167" s="3">
        <v>100</v>
      </c>
      <c r="CR167" s="3">
        <v>0</v>
      </c>
      <c r="CS167">
        <v>10.9399999999999</v>
      </c>
      <c r="CT167">
        <v>110.94</v>
      </c>
      <c r="CU167" s="3">
        <v>318.8</v>
      </c>
      <c r="CV167" s="5">
        <v>218.8</v>
      </c>
      <c r="CW167" s="5">
        <v>318.8</v>
      </c>
      <c r="CX167" s="5">
        <v>218.8</v>
      </c>
      <c r="CY167" s="3">
        <v>318.8</v>
      </c>
      <c r="CZ167" s="3">
        <v>218.8</v>
      </c>
      <c r="DA167" s="3">
        <v>318.8</v>
      </c>
      <c r="DB167" s="3">
        <v>218.8</v>
      </c>
      <c r="DC167">
        <v>318.8</v>
      </c>
      <c r="DD167">
        <v>110.94</v>
      </c>
      <c r="DE167" s="3">
        <v>0</v>
      </c>
      <c r="DF167" s="3">
        <v>0</v>
      </c>
      <c r="DG167" s="3" t="s">
        <v>146</v>
      </c>
      <c r="DH167" t="s">
        <v>410</v>
      </c>
      <c r="DJ167" s="2">
        <v>45201.554178240738</v>
      </c>
      <c r="DK167" t="s">
        <v>410</v>
      </c>
      <c r="DL167">
        <v>321</v>
      </c>
      <c r="DM167" t="s">
        <v>133</v>
      </c>
      <c r="DN167" t="s">
        <v>147</v>
      </c>
      <c r="DO167" t="s">
        <v>245</v>
      </c>
      <c r="DP167" t="s">
        <v>133</v>
      </c>
      <c r="DQ167" t="s">
        <v>133</v>
      </c>
      <c r="DR167" t="s">
        <v>133</v>
      </c>
      <c r="DS167" t="s">
        <v>143</v>
      </c>
      <c r="DT167" t="s">
        <v>506</v>
      </c>
      <c r="DU167">
        <v>1</v>
      </c>
      <c r="DV167">
        <v>3</v>
      </c>
      <c r="DW167" t="s">
        <v>1122</v>
      </c>
      <c r="DX167" t="s">
        <v>152</v>
      </c>
      <c r="DY167">
        <v>25.299806130958899</v>
      </c>
      <c r="DZ167">
        <v>55.373988093755202</v>
      </c>
      <c r="EA167" t="s">
        <v>1122</v>
      </c>
      <c r="EB167" t="s">
        <v>153</v>
      </c>
      <c r="EC167">
        <v>25.299806130958899</v>
      </c>
      <c r="ED167">
        <v>55.373988093755202</v>
      </c>
      <c r="EE167" t="s">
        <v>133</v>
      </c>
      <c r="EF167" t="s">
        <v>133</v>
      </c>
      <c r="EI167" s="25">
        <f t="shared" si="48"/>
        <v>190.8</v>
      </c>
      <c r="EJ167" s="25">
        <f t="shared" si="47"/>
        <v>1</v>
      </c>
      <c r="EK167" s="27">
        <f t="shared" si="69"/>
        <v>90.800000000000011</v>
      </c>
      <c r="EL167" s="21">
        <f t="shared" si="54"/>
        <v>-3.0517577869204615E-6</v>
      </c>
      <c r="EM167" s="25">
        <f>SUM(BZ167,CB167:CO167)</f>
        <v>318.8</v>
      </c>
      <c r="EN167" s="21">
        <f>EM167-CU167</f>
        <v>0</v>
      </c>
      <c r="EO167" s="25">
        <f t="shared" si="55"/>
        <v>218.8</v>
      </c>
      <c r="EP167" s="21">
        <f t="shared" si="56"/>
        <v>0</v>
      </c>
      <c r="EQ167" s="21" t="str">
        <f t="shared" si="49"/>
        <v>okay</v>
      </c>
      <c r="ER167" s="3">
        <f t="shared" si="57"/>
        <v>240.8</v>
      </c>
      <c r="ES167" s="3">
        <f t="shared" si="50"/>
        <v>0</v>
      </c>
      <c r="ET167" s="3">
        <f t="shared" si="58"/>
        <v>0</v>
      </c>
      <c r="EU167" s="3">
        <f t="shared" si="51"/>
        <v>0</v>
      </c>
      <c r="EV167" s="3">
        <f t="shared" si="59"/>
        <v>0</v>
      </c>
      <c r="EW167" s="21">
        <f t="shared" si="60"/>
        <v>0</v>
      </c>
      <c r="EX167" s="19">
        <f t="shared" si="52"/>
        <v>318.8</v>
      </c>
      <c r="EY167" s="19">
        <f>ET167</f>
        <v>0</v>
      </c>
      <c r="EZ167" s="19">
        <f>EU167</f>
        <v>0</v>
      </c>
      <c r="FA167" s="19">
        <f t="shared" si="61"/>
        <v>0</v>
      </c>
      <c r="FB167" s="19">
        <f t="shared" si="62"/>
        <v>318.8</v>
      </c>
      <c r="FC167" s="21">
        <f t="shared" si="63"/>
        <v>0</v>
      </c>
      <c r="FD167" s="19">
        <f t="shared" si="64"/>
        <v>318.8</v>
      </c>
      <c r="FE167" s="19">
        <f t="shared" si="65"/>
        <v>0</v>
      </c>
      <c r="FF167" s="19">
        <f t="shared" si="66"/>
        <v>100</v>
      </c>
      <c r="FG167" s="19">
        <f t="shared" si="67"/>
        <v>100</v>
      </c>
      <c r="FH167" s="19">
        <f t="shared" si="53"/>
        <v>218.8</v>
      </c>
      <c r="FI167" s="21">
        <f t="shared" si="68"/>
        <v>0</v>
      </c>
    </row>
    <row r="168" spans="1:165" x14ac:dyDescent="0.25">
      <c r="A168">
        <v>252598</v>
      </c>
      <c r="B168" t="s">
        <v>1123</v>
      </c>
      <c r="C168" s="1">
        <v>45338</v>
      </c>
      <c r="D168" s="2">
        <v>45338.807974537034</v>
      </c>
      <c r="E168">
        <v>2024</v>
      </c>
      <c r="F168" t="s">
        <v>1749</v>
      </c>
      <c r="G168">
        <v>2</v>
      </c>
      <c r="H168">
        <v>16</v>
      </c>
      <c r="I168">
        <v>7</v>
      </c>
      <c r="J168">
        <v>6</v>
      </c>
      <c r="K168" t="s">
        <v>241</v>
      </c>
      <c r="L168">
        <v>19</v>
      </c>
      <c r="M168">
        <v>1</v>
      </c>
      <c r="N168">
        <v>1</v>
      </c>
      <c r="O168" s="1">
        <v>45339</v>
      </c>
      <c r="P168" s="2">
        <v>45339.458333333336</v>
      </c>
      <c r="Q168">
        <v>2024</v>
      </c>
      <c r="R168" t="s">
        <v>1749</v>
      </c>
      <c r="S168">
        <v>2</v>
      </c>
      <c r="T168">
        <v>17</v>
      </c>
      <c r="U168">
        <v>7</v>
      </c>
      <c r="V168">
        <v>7</v>
      </c>
      <c r="W168" t="s">
        <v>126</v>
      </c>
      <c r="X168">
        <v>11</v>
      </c>
      <c r="Y168" s="1">
        <v>45350</v>
      </c>
      <c r="Z168" s="2">
        <v>45350.525694444441</v>
      </c>
      <c r="AA168">
        <v>2024</v>
      </c>
      <c r="AB168" t="s">
        <v>1749</v>
      </c>
      <c r="AC168">
        <v>2</v>
      </c>
      <c r="AD168">
        <v>28</v>
      </c>
      <c r="AE168">
        <v>9</v>
      </c>
      <c r="AF168">
        <v>4</v>
      </c>
      <c r="AG168" t="s">
        <v>226</v>
      </c>
      <c r="AH168">
        <v>12</v>
      </c>
      <c r="AI168" t="s">
        <v>127</v>
      </c>
      <c r="AJ168" t="s">
        <v>128</v>
      </c>
      <c r="AK168" t="s">
        <v>129</v>
      </c>
      <c r="AL168" t="s">
        <v>173</v>
      </c>
      <c r="AM168">
        <v>1</v>
      </c>
      <c r="AN168" t="s">
        <v>1082</v>
      </c>
      <c r="AO168" t="s">
        <v>40</v>
      </c>
      <c r="AP168" s="1">
        <v>45366</v>
      </c>
      <c r="AQ168">
        <v>0</v>
      </c>
      <c r="AR168">
        <v>1</v>
      </c>
      <c r="AS168">
        <v>0</v>
      </c>
      <c r="AT168" t="s">
        <v>134</v>
      </c>
      <c r="AU168" t="s">
        <v>205</v>
      </c>
      <c r="AV168" t="s">
        <v>157</v>
      </c>
      <c r="AW168" t="s">
        <v>133</v>
      </c>
      <c r="AX168" t="s">
        <v>158</v>
      </c>
      <c r="AY168" t="s">
        <v>159</v>
      </c>
      <c r="AZ168" t="s">
        <v>133</v>
      </c>
      <c r="BA168" t="s">
        <v>139</v>
      </c>
      <c r="BC168">
        <v>6</v>
      </c>
      <c r="BD168">
        <v>2</v>
      </c>
      <c r="BE168">
        <v>4</v>
      </c>
      <c r="BF168">
        <v>0</v>
      </c>
      <c r="BG168">
        <v>177079</v>
      </c>
      <c r="BH168" t="s">
        <v>1124</v>
      </c>
      <c r="BI168" t="s">
        <v>1125</v>
      </c>
      <c r="BJ168" t="s">
        <v>1126</v>
      </c>
      <c r="BK168" s="1">
        <v>43831</v>
      </c>
      <c r="BL168">
        <v>4</v>
      </c>
      <c r="BM168">
        <v>0</v>
      </c>
      <c r="BN168" t="s">
        <v>139</v>
      </c>
      <c r="BO168" s="3">
        <v>11</v>
      </c>
      <c r="BP168" s="3">
        <v>3</v>
      </c>
      <c r="BQ168">
        <v>0</v>
      </c>
      <c r="BR168" s="3">
        <v>185.57</v>
      </c>
      <c r="BS168" s="3">
        <v>0</v>
      </c>
      <c r="BT168" s="3">
        <v>15</v>
      </c>
      <c r="BU168" s="3">
        <v>0</v>
      </c>
      <c r="BV168" s="3">
        <v>0</v>
      </c>
      <c r="BW168" t="s">
        <v>144</v>
      </c>
      <c r="BX168">
        <v>0</v>
      </c>
      <c r="BY168">
        <v>0</v>
      </c>
      <c r="BZ168" s="3">
        <v>2041.27</v>
      </c>
      <c r="CA168" s="3">
        <v>1484.56005859375</v>
      </c>
      <c r="CB168">
        <v>0</v>
      </c>
      <c r="CC168">
        <v>44.85</v>
      </c>
      <c r="CD168">
        <v>39</v>
      </c>
      <c r="CE168">
        <v>165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 s="3">
        <v>0</v>
      </c>
      <c r="CR168" s="3">
        <v>0</v>
      </c>
      <c r="CS168">
        <v>114.5055</v>
      </c>
      <c r="CT168">
        <v>116.4555</v>
      </c>
      <c r="CU168" s="3">
        <v>2290.12</v>
      </c>
      <c r="CV168" s="5">
        <v>2290.12</v>
      </c>
      <c r="CW168" s="5">
        <v>2290.12</v>
      </c>
      <c r="CX168" s="5">
        <v>2290.12</v>
      </c>
      <c r="CY168" s="3">
        <v>1688.40997802734</v>
      </c>
      <c r="CZ168" s="3">
        <v>1688.40997802734</v>
      </c>
      <c r="DA168" s="3">
        <v>1688.40997802734</v>
      </c>
      <c r="DB168" s="3">
        <v>1688.40997802734</v>
      </c>
      <c r="DC168">
        <v>2290.12</v>
      </c>
      <c r="DD168">
        <v>116.4555</v>
      </c>
      <c r="DE168" s="3">
        <v>601.71002197265602</v>
      </c>
      <c r="DF168" s="3">
        <v>601.71002197265602</v>
      </c>
      <c r="DG168" s="3" t="s">
        <v>139</v>
      </c>
      <c r="DH168" t="s">
        <v>133</v>
      </c>
      <c r="DJ168" s="2">
        <v>1.5</v>
      </c>
      <c r="DK168" t="s">
        <v>133</v>
      </c>
      <c r="DL168">
        <v>190</v>
      </c>
      <c r="DM168">
        <v>3</v>
      </c>
      <c r="DN168" t="s">
        <v>147</v>
      </c>
      <c r="DO168" t="s">
        <v>1127</v>
      </c>
      <c r="DP168" t="s">
        <v>1128</v>
      </c>
      <c r="DQ168" t="s">
        <v>166</v>
      </c>
      <c r="DR168" t="s">
        <v>167</v>
      </c>
      <c r="DS168" t="s">
        <v>143</v>
      </c>
      <c r="DT168" t="s">
        <v>168</v>
      </c>
      <c r="DU168">
        <v>1</v>
      </c>
      <c r="DV168">
        <v>1</v>
      </c>
      <c r="DW168" t="s">
        <v>1129</v>
      </c>
      <c r="DX168" t="s">
        <v>152</v>
      </c>
      <c r="DY168">
        <v>25.002861207248898</v>
      </c>
      <c r="DZ168">
        <v>55.154002457857104</v>
      </c>
      <c r="EA168" t="s">
        <v>1130</v>
      </c>
      <c r="EB168" t="s">
        <v>153</v>
      </c>
      <c r="EC168">
        <v>25.0430621</v>
      </c>
      <c r="ED168">
        <v>55.120824199999902</v>
      </c>
      <c r="EE168" t="s">
        <v>133</v>
      </c>
      <c r="EF168" t="s">
        <v>133</v>
      </c>
      <c r="EI168" s="25">
        <f t="shared" si="48"/>
        <v>1484.56</v>
      </c>
      <c r="EJ168" s="25">
        <f t="shared" si="47"/>
        <v>1</v>
      </c>
      <c r="EK168" s="27">
        <f t="shared" si="69"/>
        <v>1484.56</v>
      </c>
      <c r="EL168" s="21">
        <f t="shared" si="54"/>
        <v>-5.8593750054569682E-5</v>
      </c>
      <c r="EM168" s="25">
        <f>SUM(BZ168,CB168:CO168)</f>
        <v>2290.12</v>
      </c>
      <c r="EN168" s="21">
        <f>EM168-CU168</f>
        <v>0</v>
      </c>
      <c r="EO168" s="25">
        <f t="shared" si="55"/>
        <v>2290.12</v>
      </c>
      <c r="EP168" s="21">
        <f t="shared" si="56"/>
        <v>0</v>
      </c>
      <c r="EQ168" s="21" t="str">
        <f t="shared" si="49"/>
        <v>okay</v>
      </c>
      <c r="ER168" s="3">
        <f t="shared" si="57"/>
        <v>200.57</v>
      </c>
      <c r="ES168" s="3">
        <f t="shared" si="50"/>
        <v>3</v>
      </c>
      <c r="ET168" s="3">
        <f t="shared" si="58"/>
        <v>601.71</v>
      </c>
      <c r="EU168" s="3">
        <f t="shared" si="51"/>
        <v>0</v>
      </c>
      <c r="EV168" s="3">
        <f t="shared" si="59"/>
        <v>601.71</v>
      </c>
      <c r="EW168" s="21">
        <f t="shared" si="60"/>
        <v>0</v>
      </c>
      <c r="EX168" s="19">
        <f t="shared" si="52"/>
        <v>2290.12</v>
      </c>
      <c r="EY168" s="19">
        <f>ET168</f>
        <v>601.71</v>
      </c>
      <c r="EZ168" s="19">
        <f>EU168</f>
        <v>0</v>
      </c>
      <c r="FA168" s="19">
        <f t="shared" si="61"/>
        <v>601.71</v>
      </c>
      <c r="FB168" s="19">
        <f t="shared" si="62"/>
        <v>1688.4099999999999</v>
      </c>
      <c r="FC168" s="21">
        <f t="shared" si="63"/>
        <v>0</v>
      </c>
      <c r="FD168" s="19">
        <f t="shared" si="64"/>
        <v>2290.12</v>
      </c>
      <c r="FE168" s="19">
        <f t="shared" si="65"/>
        <v>601.71</v>
      </c>
      <c r="FF168" s="19">
        <f t="shared" si="66"/>
        <v>0</v>
      </c>
      <c r="FG168" s="19">
        <f t="shared" si="67"/>
        <v>601.71</v>
      </c>
      <c r="FH168" s="19">
        <f t="shared" si="53"/>
        <v>1688.4099999999999</v>
      </c>
      <c r="FI168" s="21">
        <f t="shared" si="68"/>
        <v>0</v>
      </c>
    </row>
    <row r="169" spans="1:165" x14ac:dyDescent="0.25">
      <c r="A169">
        <v>252613</v>
      </c>
      <c r="B169" t="s">
        <v>133</v>
      </c>
      <c r="C169" s="1">
        <v>45338</v>
      </c>
      <c r="D169" s="2">
        <v>45338.842048611114</v>
      </c>
      <c r="E169">
        <v>2024</v>
      </c>
      <c r="F169" t="s">
        <v>1749</v>
      </c>
      <c r="G169">
        <v>2</v>
      </c>
      <c r="H169">
        <v>16</v>
      </c>
      <c r="I169">
        <v>7</v>
      </c>
      <c r="J169">
        <v>6</v>
      </c>
      <c r="K169" t="s">
        <v>241</v>
      </c>
      <c r="L169">
        <v>20</v>
      </c>
      <c r="M169">
        <v>1</v>
      </c>
      <c r="N169">
        <v>0</v>
      </c>
      <c r="O169" s="1">
        <v>45338</v>
      </c>
      <c r="P169" s="2">
        <v>45338.854166666664</v>
      </c>
      <c r="Q169">
        <v>2024</v>
      </c>
      <c r="R169" t="s">
        <v>1749</v>
      </c>
      <c r="S169">
        <v>2</v>
      </c>
      <c r="T169">
        <v>16</v>
      </c>
      <c r="U169">
        <v>7</v>
      </c>
      <c r="V169">
        <v>6</v>
      </c>
      <c r="W169" t="s">
        <v>241</v>
      </c>
      <c r="X169">
        <v>20</v>
      </c>
      <c r="Y169" s="1">
        <v>45340</v>
      </c>
      <c r="Z169" s="2">
        <v>45340</v>
      </c>
      <c r="AA169">
        <v>2024</v>
      </c>
      <c r="AB169" t="s">
        <v>1749</v>
      </c>
      <c r="AC169">
        <v>2</v>
      </c>
      <c r="AD169">
        <v>18</v>
      </c>
      <c r="AE169">
        <v>7</v>
      </c>
      <c r="AF169">
        <v>1</v>
      </c>
      <c r="AG169" t="s">
        <v>172</v>
      </c>
      <c r="AH169">
        <v>0</v>
      </c>
      <c r="AI169" t="s">
        <v>155</v>
      </c>
      <c r="AJ169" t="s">
        <v>128</v>
      </c>
      <c r="AK169" t="s">
        <v>129</v>
      </c>
      <c r="AL169" t="s">
        <v>155</v>
      </c>
      <c r="AM169">
        <v>0</v>
      </c>
      <c r="AN169" t="s">
        <v>1082</v>
      </c>
      <c r="AO169" t="s">
        <v>40</v>
      </c>
      <c r="AP169" s="1">
        <v>45366</v>
      </c>
      <c r="AQ169">
        <v>0</v>
      </c>
      <c r="AR169">
        <v>1</v>
      </c>
      <c r="AS169">
        <v>0</v>
      </c>
      <c r="AT169" t="s">
        <v>233</v>
      </c>
      <c r="AU169" t="s">
        <v>156</v>
      </c>
      <c r="AV169" t="s">
        <v>136</v>
      </c>
      <c r="AW169" t="s">
        <v>133</v>
      </c>
      <c r="AX169" t="s">
        <v>133</v>
      </c>
      <c r="AY169" t="s">
        <v>138</v>
      </c>
      <c r="AZ169" t="s">
        <v>133</v>
      </c>
      <c r="BA169" t="s">
        <v>146</v>
      </c>
      <c r="BC169">
        <v>1</v>
      </c>
      <c r="BD169">
        <v>1</v>
      </c>
      <c r="BE169">
        <v>0</v>
      </c>
      <c r="BF169">
        <v>0</v>
      </c>
      <c r="BG169">
        <v>573322</v>
      </c>
      <c r="BH169" t="s">
        <v>1131</v>
      </c>
      <c r="BI169" t="s">
        <v>1132</v>
      </c>
      <c r="BJ169" t="s">
        <v>1133</v>
      </c>
      <c r="BK169" s="1">
        <v>34700</v>
      </c>
      <c r="BL169">
        <v>29</v>
      </c>
      <c r="BM169" t="s">
        <v>237</v>
      </c>
      <c r="BN169" t="s">
        <v>146</v>
      </c>
      <c r="BO169" s="3">
        <v>2</v>
      </c>
      <c r="BP169" s="3">
        <v>0</v>
      </c>
      <c r="BQ169">
        <v>0</v>
      </c>
      <c r="BR169" s="3">
        <v>118.8</v>
      </c>
      <c r="BS169" s="3">
        <v>20</v>
      </c>
      <c r="BT169" s="3">
        <v>25</v>
      </c>
      <c r="BU169" s="3">
        <v>0</v>
      </c>
      <c r="BV169" s="3">
        <v>0</v>
      </c>
      <c r="BW169" t="s">
        <v>144</v>
      </c>
      <c r="BX169">
        <v>0</v>
      </c>
      <c r="BY169">
        <v>0</v>
      </c>
      <c r="BZ169" s="3">
        <v>237.6</v>
      </c>
      <c r="CA169" s="3">
        <v>237.600006103515</v>
      </c>
      <c r="CB169">
        <v>0</v>
      </c>
      <c r="CC169">
        <v>0</v>
      </c>
      <c r="CD169">
        <v>0</v>
      </c>
      <c r="CE169">
        <v>50</v>
      </c>
      <c r="CF169">
        <v>40</v>
      </c>
      <c r="CG169">
        <v>0</v>
      </c>
      <c r="CH169">
        <v>0</v>
      </c>
      <c r="CI169">
        <v>0</v>
      </c>
      <c r="CJ169">
        <v>0</v>
      </c>
      <c r="CK169">
        <v>39</v>
      </c>
      <c r="CL169">
        <v>0</v>
      </c>
      <c r="CM169">
        <v>0</v>
      </c>
      <c r="CN169">
        <v>0</v>
      </c>
      <c r="CO169">
        <v>0</v>
      </c>
      <c r="CP169">
        <v>40</v>
      </c>
      <c r="CQ169" s="3">
        <v>0</v>
      </c>
      <c r="CR169" s="3">
        <v>0</v>
      </c>
      <c r="CS169">
        <v>18.329999999999998</v>
      </c>
      <c r="CT169">
        <v>18.329999999999998</v>
      </c>
      <c r="CU169" s="3">
        <v>366.6</v>
      </c>
      <c r="CV169" s="5">
        <v>366.6</v>
      </c>
      <c r="CW169" s="5">
        <v>366.6</v>
      </c>
      <c r="CX169" s="5">
        <v>366.6</v>
      </c>
      <c r="CY169" s="3">
        <v>366.6</v>
      </c>
      <c r="CZ169" s="3">
        <v>366.6</v>
      </c>
      <c r="DA169" s="3">
        <v>366.6</v>
      </c>
      <c r="DB169" s="3">
        <v>366.6</v>
      </c>
      <c r="DC169">
        <v>366.6</v>
      </c>
      <c r="DD169">
        <v>18.329999999999998</v>
      </c>
      <c r="DE169" s="3">
        <v>0</v>
      </c>
      <c r="DF169" s="3">
        <v>0</v>
      </c>
      <c r="DG169" s="3" t="s">
        <v>146</v>
      </c>
      <c r="DH169" t="s">
        <v>133</v>
      </c>
      <c r="DJ169" s="2">
        <v>1.5</v>
      </c>
      <c r="DL169">
        <v>96</v>
      </c>
      <c r="DM169" t="s">
        <v>133</v>
      </c>
      <c r="DN169" t="s">
        <v>163</v>
      </c>
      <c r="DO169" t="s">
        <v>164</v>
      </c>
      <c r="DP169" t="s">
        <v>133</v>
      </c>
      <c r="DQ169" t="s">
        <v>133</v>
      </c>
      <c r="DR169" t="s">
        <v>133</v>
      </c>
      <c r="DS169" t="s">
        <v>143</v>
      </c>
      <c r="DT169" t="s">
        <v>168</v>
      </c>
      <c r="DU169">
        <v>1</v>
      </c>
      <c r="DV169">
        <v>1</v>
      </c>
      <c r="DW169" t="s">
        <v>1134</v>
      </c>
      <c r="DX169" t="s">
        <v>338</v>
      </c>
      <c r="DY169">
        <v>25.249295847564301</v>
      </c>
      <c r="DZ169">
        <v>55.351782941165702</v>
      </c>
      <c r="EA169" t="s">
        <v>1134</v>
      </c>
      <c r="EB169" t="s">
        <v>338</v>
      </c>
      <c r="EC169">
        <v>25.249295847564301</v>
      </c>
      <c r="ED169">
        <v>55.351782941165702</v>
      </c>
      <c r="EE169" t="s">
        <v>133</v>
      </c>
      <c r="EF169" t="s">
        <v>133</v>
      </c>
      <c r="EH169" t="s">
        <v>1725</v>
      </c>
      <c r="EI169" s="25">
        <f t="shared" si="48"/>
        <v>237.6</v>
      </c>
      <c r="EJ169" s="25">
        <f t="shared" ref="EJ169:EJ232" si="70">CW169/CU169</f>
        <v>1</v>
      </c>
      <c r="EK169" s="27">
        <f t="shared" si="69"/>
        <v>237.6</v>
      </c>
      <c r="EL169" s="21">
        <f t="shared" si="54"/>
        <v>-6.1035150054067344E-6</v>
      </c>
      <c r="EM169" s="25">
        <f>SUM(BZ169,CB169:CO169)</f>
        <v>366.6</v>
      </c>
      <c r="EN169" s="21">
        <f>EM169-CU169</f>
        <v>0</v>
      </c>
      <c r="EO169" s="25">
        <f t="shared" si="55"/>
        <v>366.6</v>
      </c>
      <c r="EP169" s="21">
        <f t="shared" si="56"/>
        <v>0</v>
      </c>
      <c r="EQ169" s="21" t="str">
        <f t="shared" si="49"/>
        <v>okay</v>
      </c>
      <c r="ER169" s="3">
        <f t="shared" si="57"/>
        <v>163.80000000000001</v>
      </c>
      <c r="ES169" s="3">
        <f t="shared" si="50"/>
        <v>0</v>
      </c>
      <c r="ET169" s="3">
        <f t="shared" si="58"/>
        <v>0</v>
      </c>
      <c r="EU169" s="3">
        <f t="shared" si="51"/>
        <v>0</v>
      </c>
      <c r="EV169" s="3">
        <f t="shared" si="59"/>
        <v>0</v>
      </c>
      <c r="EW169" s="21">
        <f t="shared" si="60"/>
        <v>0</v>
      </c>
      <c r="EX169" s="19">
        <f t="shared" si="52"/>
        <v>366.6</v>
      </c>
      <c r="EY169" s="19">
        <f>ET169</f>
        <v>0</v>
      </c>
      <c r="EZ169" s="19">
        <f>EU169</f>
        <v>0</v>
      </c>
      <c r="FA169" s="19">
        <f t="shared" si="61"/>
        <v>0</v>
      </c>
      <c r="FB169" s="19">
        <f t="shared" si="62"/>
        <v>366.6</v>
      </c>
      <c r="FC169" s="21">
        <f t="shared" si="63"/>
        <v>0</v>
      </c>
      <c r="FD169" s="19">
        <f t="shared" si="64"/>
        <v>366.6</v>
      </c>
      <c r="FE169" s="19">
        <f t="shared" si="65"/>
        <v>0</v>
      </c>
      <c r="FF169" s="19">
        <f t="shared" si="66"/>
        <v>0</v>
      </c>
      <c r="FG169" s="19">
        <f t="shared" si="67"/>
        <v>0</v>
      </c>
      <c r="FH169" s="19">
        <f t="shared" si="53"/>
        <v>366.6</v>
      </c>
      <c r="FI169" s="21">
        <f t="shared" si="68"/>
        <v>0</v>
      </c>
    </row>
    <row r="170" spans="1:165" x14ac:dyDescent="0.25">
      <c r="A170">
        <v>252619</v>
      </c>
      <c r="B170" t="s">
        <v>1135</v>
      </c>
      <c r="C170" s="1">
        <v>45338</v>
      </c>
      <c r="D170" s="2">
        <v>45338.862118055556</v>
      </c>
      <c r="E170">
        <v>2024</v>
      </c>
      <c r="F170" t="s">
        <v>1749</v>
      </c>
      <c r="G170">
        <v>2</v>
      </c>
      <c r="H170">
        <v>16</v>
      </c>
      <c r="I170">
        <v>7</v>
      </c>
      <c r="J170">
        <v>6</v>
      </c>
      <c r="K170" t="s">
        <v>241</v>
      </c>
      <c r="L170">
        <v>20</v>
      </c>
      <c r="M170">
        <v>1</v>
      </c>
      <c r="N170">
        <v>1</v>
      </c>
      <c r="O170" s="1">
        <v>45339</v>
      </c>
      <c r="P170" s="2">
        <v>45339.395833333336</v>
      </c>
      <c r="Q170">
        <v>2024</v>
      </c>
      <c r="R170" t="s">
        <v>1749</v>
      </c>
      <c r="S170">
        <v>2</v>
      </c>
      <c r="T170">
        <v>17</v>
      </c>
      <c r="U170">
        <v>7</v>
      </c>
      <c r="V170">
        <v>7</v>
      </c>
      <c r="W170" t="s">
        <v>126</v>
      </c>
      <c r="X170">
        <v>9</v>
      </c>
      <c r="Y170" s="1">
        <v>45340</v>
      </c>
      <c r="Z170" s="2">
        <v>45340.413194444445</v>
      </c>
      <c r="AA170">
        <v>2024</v>
      </c>
      <c r="AB170" t="s">
        <v>1749</v>
      </c>
      <c r="AC170">
        <v>2</v>
      </c>
      <c r="AD170">
        <v>18</v>
      </c>
      <c r="AE170">
        <v>7</v>
      </c>
      <c r="AF170">
        <v>1</v>
      </c>
      <c r="AG170" t="s">
        <v>172</v>
      </c>
      <c r="AH170">
        <v>9</v>
      </c>
      <c r="AI170" t="s">
        <v>127</v>
      </c>
      <c r="AJ170" t="s">
        <v>128</v>
      </c>
      <c r="AK170" t="s">
        <v>129</v>
      </c>
      <c r="AL170" t="s">
        <v>173</v>
      </c>
      <c r="AM170">
        <v>1</v>
      </c>
      <c r="AN170" t="s">
        <v>1082</v>
      </c>
      <c r="AO170" t="s">
        <v>40</v>
      </c>
      <c r="AP170" s="1">
        <v>45366</v>
      </c>
      <c r="AQ170">
        <v>0</v>
      </c>
      <c r="AR170">
        <v>1</v>
      </c>
      <c r="AS170">
        <v>0</v>
      </c>
      <c r="AT170" t="s">
        <v>134</v>
      </c>
      <c r="AU170" t="s">
        <v>156</v>
      </c>
      <c r="AV170" t="s">
        <v>157</v>
      </c>
      <c r="AW170" t="s">
        <v>133</v>
      </c>
      <c r="AX170" t="s">
        <v>158</v>
      </c>
      <c r="AY170" t="s">
        <v>159</v>
      </c>
      <c r="AZ170" t="s">
        <v>133</v>
      </c>
      <c r="BA170" t="s">
        <v>139</v>
      </c>
      <c r="BC170">
        <v>5</v>
      </c>
      <c r="BD170">
        <v>0</v>
      </c>
      <c r="BE170">
        <v>5</v>
      </c>
      <c r="BF170">
        <v>0</v>
      </c>
      <c r="BG170">
        <v>485828</v>
      </c>
      <c r="BH170" t="s">
        <v>1136</v>
      </c>
      <c r="BI170" t="s">
        <v>1137</v>
      </c>
      <c r="BJ170" t="s">
        <v>1138</v>
      </c>
      <c r="BK170" s="1">
        <v>33787</v>
      </c>
      <c r="BL170">
        <v>32</v>
      </c>
      <c r="BM170" t="s">
        <v>143</v>
      </c>
      <c r="BN170" t="s">
        <v>139</v>
      </c>
      <c r="BO170" s="3">
        <v>1</v>
      </c>
      <c r="BP170" s="3">
        <v>0</v>
      </c>
      <c r="BQ170">
        <v>0</v>
      </c>
      <c r="BR170" s="3">
        <v>142.80000000000001</v>
      </c>
      <c r="BS170" s="3">
        <v>22</v>
      </c>
      <c r="BT170" s="3">
        <v>25</v>
      </c>
      <c r="BU170" s="3">
        <v>0</v>
      </c>
      <c r="BV170" s="3">
        <v>0</v>
      </c>
      <c r="BW170" t="s">
        <v>144</v>
      </c>
      <c r="BX170">
        <v>0</v>
      </c>
      <c r="BY170">
        <v>0</v>
      </c>
      <c r="BZ170" s="3">
        <v>142.80000000000001</v>
      </c>
      <c r="CA170" s="3">
        <v>142.80000305175699</v>
      </c>
      <c r="CB170">
        <v>0</v>
      </c>
      <c r="CC170">
        <v>49</v>
      </c>
      <c r="CD170">
        <v>39</v>
      </c>
      <c r="CE170">
        <v>25</v>
      </c>
      <c r="CF170">
        <v>22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22</v>
      </c>
      <c r="CQ170" s="3">
        <v>0</v>
      </c>
      <c r="CR170" s="3">
        <v>0</v>
      </c>
      <c r="CS170">
        <v>13.889999999999899</v>
      </c>
      <c r="CT170">
        <v>13.89</v>
      </c>
      <c r="CU170" s="3">
        <v>277.8</v>
      </c>
      <c r="CV170" s="5">
        <v>277.8</v>
      </c>
      <c r="CW170" s="5">
        <v>277.8</v>
      </c>
      <c r="CX170" s="5">
        <v>277.8</v>
      </c>
      <c r="CY170" s="3">
        <v>277.8</v>
      </c>
      <c r="CZ170" s="3">
        <v>277.8</v>
      </c>
      <c r="DA170" s="3">
        <v>277.8</v>
      </c>
      <c r="DB170" s="3">
        <v>277.8</v>
      </c>
      <c r="DC170">
        <v>277.8</v>
      </c>
      <c r="DD170">
        <v>13.89</v>
      </c>
      <c r="DE170" s="3">
        <v>0</v>
      </c>
      <c r="DF170" s="3">
        <v>0</v>
      </c>
      <c r="DG170" s="3" t="s">
        <v>146</v>
      </c>
      <c r="DH170" t="s">
        <v>133</v>
      </c>
      <c r="DJ170" s="2">
        <v>1.5</v>
      </c>
      <c r="DK170" t="s">
        <v>133</v>
      </c>
      <c r="DL170">
        <v>366</v>
      </c>
      <c r="DM170">
        <v>2</v>
      </c>
      <c r="DN170" t="s">
        <v>191</v>
      </c>
      <c r="DO170" t="s">
        <v>192</v>
      </c>
      <c r="DP170" t="s">
        <v>645</v>
      </c>
      <c r="DQ170" t="s">
        <v>442</v>
      </c>
      <c r="DR170" t="s">
        <v>223</v>
      </c>
      <c r="DS170" t="s">
        <v>143</v>
      </c>
      <c r="DT170" t="s">
        <v>150</v>
      </c>
      <c r="DU170">
        <v>1</v>
      </c>
      <c r="DV170">
        <v>2</v>
      </c>
      <c r="DW170" t="s">
        <v>1139</v>
      </c>
      <c r="DX170" t="s">
        <v>152</v>
      </c>
      <c r="DY170">
        <v>24.500075505610901</v>
      </c>
      <c r="DZ170">
        <v>54.394661039113998</v>
      </c>
      <c r="EA170" t="s">
        <v>1139</v>
      </c>
      <c r="EB170" t="s">
        <v>153</v>
      </c>
      <c r="EC170">
        <v>24.500075505610901</v>
      </c>
      <c r="ED170">
        <v>54.394661039113998</v>
      </c>
      <c r="EE170" t="s">
        <v>133</v>
      </c>
      <c r="EF170" t="s">
        <v>133</v>
      </c>
      <c r="EI170" s="25">
        <f t="shared" si="48"/>
        <v>142.80000000000001</v>
      </c>
      <c r="EJ170" s="25">
        <f t="shared" si="70"/>
        <v>1</v>
      </c>
      <c r="EK170" s="27">
        <f t="shared" si="69"/>
        <v>142.80000000000001</v>
      </c>
      <c r="EL170" s="21">
        <f t="shared" si="54"/>
        <v>-3.0517569769017427E-6</v>
      </c>
      <c r="EM170" s="25">
        <f>SUM(BZ170,CB170:CO170)</f>
        <v>277.8</v>
      </c>
      <c r="EN170" s="21">
        <f>EM170-CU170</f>
        <v>0</v>
      </c>
      <c r="EO170" s="25">
        <f t="shared" si="55"/>
        <v>277.8</v>
      </c>
      <c r="EP170" s="21">
        <f t="shared" si="56"/>
        <v>0</v>
      </c>
      <c r="EQ170" s="21" t="str">
        <f t="shared" si="49"/>
        <v>okay</v>
      </c>
      <c r="ER170" s="3">
        <f t="shared" si="57"/>
        <v>189.8</v>
      </c>
      <c r="ES170" s="3">
        <f t="shared" si="50"/>
        <v>0</v>
      </c>
      <c r="ET170" s="3">
        <f t="shared" si="58"/>
        <v>0</v>
      </c>
      <c r="EU170" s="3">
        <f t="shared" si="51"/>
        <v>0</v>
      </c>
      <c r="EV170" s="3">
        <f t="shared" si="59"/>
        <v>0</v>
      </c>
      <c r="EW170" s="21">
        <f t="shared" si="60"/>
        <v>0</v>
      </c>
      <c r="EX170" s="19">
        <f t="shared" si="52"/>
        <v>277.8</v>
      </c>
      <c r="EY170" s="19">
        <f>ET170</f>
        <v>0</v>
      </c>
      <c r="EZ170" s="19">
        <f>EU170</f>
        <v>0</v>
      </c>
      <c r="FA170" s="19">
        <f t="shared" si="61"/>
        <v>0</v>
      </c>
      <c r="FB170" s="19">
        <f t="shared" si="62"/>
        <v>277.8</v>
      </c>
      <c r="FC170" s="21">
        <f t="shared" si="63"/>
        <v>0</v>
      </c>
      <c r="FD170" s="19">
        <f t="shared" si="64"/>
        <v>277.8</v>
      </c>
      <c r="FE170" s="19">
        <f t="shared" si="65"/>
        <v>0</v>
      </c>
      <c r="FF170" s="19">
        <f t="shared" si="66"/>
        <v>0</v>
      </c>
      <c r="FG170" s="19">
        <f t="shared" si="67"/>
        <v>0</v>
      </c>
      <c r="FH170" s="19">
        <f t="shared" si="53"/>
        <v>277.8</v>
      </c>
      <c r="FI170" s="21">
        <f t="shared" si="68"/>
        <v>0</v>
      </c>
    </row>
    <row r="171" spans="1:165" x14ac:dyDescent="0.25">
      <c r="A171">
        <v>252666</v>
      </c>
      <c r="B171" t="s">
        <v>1140</v>
      </c>
      <c r="C171" s="1">
        <v>45338</v>
      </c>
      <c r="D171" s="2">
        <v>45338.976458333331</v>
      </c>
      <c r="E171">
        <v>2024</v>
      </c>
      <c r="F171" t="s">
        <v>1749</v>
      </c>
      <c r="G171">
        <v>2</v>
      </c>
      <c r="H171">
        <v>16</v>
      </c>
      <c r="I171">
        <v>7</v>
      </c>
      <c r="J171">
        <v>6</v>
      </c>
      <c r="K171" t="s">
        <v>241</v>
      </c>
      <c r="L171">
        <v>23</v>
      </c>
      <c r="M171">
        <v>1</v>
      </c>
      <c r="N171">
        <v>1</v>
      </c>
      <c r="O171" s="1">
        <v>45339</v>
      </c>
      <c r="P171" s="2">
        <v>45339.041666666664</v>
      </c>
      <c r="Q171">
        <v>2024</v>
      </c>
      <c r="R171" t="s">
        <v>1749</v>
      </c>
      <c r="S171">
        <v>2</v>
      </c>
      <c r="T171">
        <v>17</v>
      </c>
      <c r="U171">
        <v>7</v>
      </c>
      <c r="V171">
        <v>7</v>
      </c>
      <c r="W171" t="s">
        <v>126</v>
      </c>
      <c r="X171">
        <v>1</v>
      </c>
      <c r="Y171" s="1">
        <v>45341</v>
      </c>
      <c r="Z171" s="2">
        <v>45341.041666666664</v>
      </c>
      <c r="AA171">
        <v>2024</v>
      </c>
      <c r="AB171" t="s">
        <v>1749</v>
      </c>
      <c r="AC171">
        <v>2</v>
      </c>
      <c r="AD171">
        <v>19</v>
      </c>
      <c r="AE171">
        <v>8</v>
      </c>
      <c r="AF171">
        <v>2</v>
      </c>
      <c r="AG171" t="s">
        <v>124</v>
      </c>
      <c r="AH171">
        <v>1</v>
      </c>
      <c r="AI171" t="s">
        <v>127</v>
      </c>
      <c r="AJ171" t="s">
        <v>128</v>
      </c>
      <c r="AK171" t="s">
        <v>129</v>
      </c>
      <c r="AL171" t="s">
        <v>173</v>
      </c>
      <c r="AM171">
        <v>1</v>
      </c>
      <c r="AN171" t="s">
        <v>1082</v>
      </c>
      <c r="AO171" t="s">
        <v>40</v>
      </c>
      <c r="AP171" s="1">
        <v>45366</v>
      </c>
      <c r="AQ171">
        <v>0</v>
      </c>
      <c r="AR171">
        <v>1</v>
      </c>
      <c r="AS171">
        <v>0</v>
      </c>
      <c r="AT171" t="s">
        <v>134</v>
      </c>
      <c r="AU171" t="s">
        <v>156</v>
      </c>
      <c r="AV171" t="s">
        <v>157</v>
      </c>
      <c r="AW171" t="s">
        <v>133</v>
      </c>
      <c r="AX171" t="s">
        <v>158</v>
      </c>
      <c r="AY171" t="s">
        <v>159</v>
      </c>
      <c r="AZ171" t="s">
        <v>133</v>
      </c>
      <c r="BA171" t="s">
        <v>139</v>
      </c>
      <c r="BC171">
        <v>3</v>
      </c>
      <c r="BD171">
        <v>0</v>
      </c>
      <c r="BE171">
        <v>3</v>
      </c>
      <c r="BF171">
        <v>0</v>
      </c>
      <c r="BG171">
        <v>474379</v>
      </c>
      <c r="BH171" t="s">
        <v>1141</v>
      </c>
      <c r="BI171" t="s">
        <v>1142</v>
      </c>
      <c r="BJ171" t="s">
        <v>1143</v>
      </c>
      <c r="BK171" s="1">
        <v>33787</v>
      </c>
      <c r="BL171">
        <v>32</v>
      </c>
      <c r="BM171" t="s">
        <v>143</v>
      </c>
      <c r="BN171" t="s">
        <v>139</v>
      </c>
      <c r="BO171" s="3">
        <v>2</v>
      </c>
      <c r="BP171" s="3">
        <v>1</v>
      </c>
      <c r="BQ171">
        <v>0</v>
      </c>
      <c r="BR171" s="3">
        <v>142.80000000000001</v>
      </c>
      <c r="BS171" s="3">
        <v>22</v>
      </c>
      <c r="BT171" s="3">
        <v>12.5</v>
      </c>
      <c r="BU171" s="3">
        <v>0</v>
      </c>
      <c r="BV171" s="3">
        <v>0</v>
      </c>
      <c r="BW171" t="s">
        <v>144</v>
      </c>
      <c r="BX171">
        <v>0</v>
      </c>
      <c r="BY171">
        <v>0</v>
      </c>
      <c r="BZ171" s="3">
        <v>285.60000000000002</v>
      </c>
      <c r="CA171" s="3">
        <v>142.80000305175699</v>
      </c>
      <c r="CB171">
        <v>0</v>
      </c>
      <c r="CC171">
        <v>39</v>
      </c>
      <c r="CD171">
        <v>39</v>
      </c>
      <c r="CE171">
        <v>25</v>
      </c>
      <c r="CF171">
        <v>44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44</v>
      </c>
      <c r="CQ171" s="3">
        <v>0</v>
      </c>
      <c r="CR171" s="3">
        <v>0</v>
      </c>
      <c r="CS171">
        <v>19.68</v>
      </c>
      <c r="CT171">
        <v>194.67</v>
      </c>
      <c r="CU171" s="3">
        <v>432.6</v>
      </c>
      <c r="CV171" s="5">
        <v>432.6</v>
      </c>
      <c r="CW171" s="5">
        <v>432.6</v>
      </c>
      <c r="CX171" s="5">
        <v>432.6</v>
      </c>
      <c r="CY171" s="3">
        <v>255.29999694824201</v>
      </c>
      <c r="CZ171" s="3">
        <v>255.29999694824201</v>
      </c>
      <c r="DA171" s="3">
        <v>255.29999694824201</v>
      </c>
      <c r="DB171" s="3">
        <v>255.29999694824201</v>
      </c>
      <c r="DC171">
        <v>432.6</v>
      </c>
      <c r="DD171">
        <v>194.67</v>
      </c>
      <c r="DE171" s="3">
        <v>177.30000305175699</v>
      </c>
      <c r="DF171" s="3">
        <v>177.30000305175699</v>
      </c>
      <c r="DG171" s="3" t="s">
        <v>139</v>
      </c>
      <c r="DH171" t="s">
        <v>133</v>
      </c>
      <c r="DJ171" s="2">
        <v>1.5</v>
      </c>
      <c r="DK171" t="s">
        <v>133</v>
      </c>
      <c r="DL171">
        <v>492</v>
      </c>
      <c r="DM171">
        <v>2</v>
      </c>
      <c r="DN171" t="s">
        <v>191</v>
      </c>
      <c r="DO171" t="s">
        <v>192</v>
      </c>
      <c r="DP171" t="s">
        <v>193</v>
      </c>
      <c r="DQ171" t="s">
        <v>194</v>
      </c>
      <c r="DR171" t="s">
        <v>167</v>
      </c>
      <c r="DS171" t="s">
        <v>143</v>
      </c>
      <c r="DT171" t="s">
        <v>168</v>
      </c>
      <c r="DU171">
        <v>1</v>
      </c>
      <c r="DV171">
        <v>1</v>
      </c>
      <c r="DW171" t="s">
        <v>1144</v>
      </c>
      <c r="DX171" t="s">
        <v>152</v>
      </c>
      <c r="DY171">
        <v>25.090485392522002</v>
      </c>
      <c r="DZ171">
        <v>55.168639220439701</v>
      </c>
      <c r="EA171" t="s">
        <v>1144</v>
      </c>
      <c r="EB171" t="s">
        <v>153</v>
      </c>
      <c r="EC171">
        <v>25.090485392522002</v>
      </c>
      <c r="ED171">
        <v>55.168639220439701</v>
      </c>
      <c r="EE171">
        <v>8</v>
      </c>
      <c r="EF171" t="s">
        <v>133</v>
      </c>
      <c r="EI171" s="25">
        <f t="shared" si="48"/>
        <v>142.80000000000001</v>
      </c>
      <c r="EJ171" s="25">
        <f t="shared" si="70"/>
        <v>1</v>
      </c>
      <c r="EK171" s="27">
        <f t="shared" si="69"/>
        <v>142.80000000000001</v>
      </c>
      <c r="EL171" s="21">
        <f t="shared" si="54"/>
        <v>-3.0517569769017427E-6</v>
      </c>
      <c r="EM171" s="25">
        <f>SUM(BZ171,CB171:CO171)</f>
        <v>432.6</v>
      </c>
      <c r="EN171" s="21">
        <f>EM171-CU171</f>
        <v>0</v>
      </c>
      <c r="EO171" s="25">
        <f t="shared" si="55"/>
        <v>432.6</v>
      </c>
      <c r="EP171" s="21">
        <f t="shared" si="56"/>
        <v>0</v>
      </c>
      <c r="EQ171" s="21" t="str">
        <f t="shared" si="49"/>
        <v>okay</v>
      </c>
      <c r="ER171" s="3">
        <f t="shared" si="57"/>
        <v>177.3</v>
      </c>
      <c r="ES171" s="3">
        <f t="shared" si="50"/>
        <v>1</v>
      </c>
      <c r="ET171" s="3">
        <f t="shared" si="58"/>
        <v>177.3</v>
      </c>
      <c r="EU171" s="3">
        <f t="shared" si="51"/>
        <v>0</v>
      </c>
      <c r="EV171" s="3">
        <f t="shared" si="59"/>
        <v>177.3</v>
      </c>
      <c r="EW171" s="21">
        <f t="shared" si="60"/>
        <v>0</v>
      </c>
      <c r="EX171" s="19">
        <f t="shared" si="52"/>
        <v>432.6</v>
      </c>
      <c r="EY171" s="19">
        <f>ET171</f>
        <v>177.3</v>
      </c>
      <c r="EZ171" s="19">
        <f>EU171</f>
        <v>0</v>
      </c>
      <c r="FA171" s="19">
        <f t="shared" si="61"/>
        <v>177.3</v>
      </c>
      <c r="FB171" s="19">
        <f t="shared" si="62"/>
        <v>255.3</v>
      </c>
      <c r="FC171" s="21">
        <f t="shared" si="63"/>
        <v>0</v>
      </c>
      <c r="FD171" s="19">
        <f t="shared" si="64"/>
        <v>432.6</v>
      </c>
      <c r="FE171" s="19">
        <f t="shared" si="65"/>
        <v>177.3</v>
      </c>
      <c r="FF171" s="19">
        <f t="shared" si="66"/>
        <v>0</v>
      </c>
      <c r="FG171" s="19">
        <f t="shared" si="67"/>
        <v>177.3</v>
      </c>
      <c r="FH171" s="19">
        <f t="shared" si="53"/>
        <v>255.3</v>
      </c>
      <c r="FI171" s="21">
        <f t="shared" si="68"/>
        <v>0</v>
      </c>
    </row>
    <row r="172" spans="1:165" x14ac:dyDescent="0.25">
      <c r="A172">
        <v>252698</v>
      </c>
      <c r="B172" t="s">
        <v>1145</v>
      </c>
      <c r="C172" s="1">
        <v>45339</v>
      </c>
      <c r="D172" s="2">
        <v>45339.365787037037</v>
      </c>
      <c r="E172">
        <v>2024</v>
      </c>
      <c r="F172" t="s">
        <v>1749</v>
      </c>
      <c r="G172">
        <v>2</v>
      </c>
      <c r="H172">
        <v>17</v>
      </c>
      <c r="I172">
        <v>7</v>
      </c>
      <c r="J172">
        <v>7</v>
      </c>
      <c r="K172" t="s">
        <v>126</v>
      </c>
      <c r="L172">
        <v>8</v>
      </c>
      <c r="M172">
        <v>1</v>
      </c>
      <c r="N172">
        <v>1</v>
      </c>
      <c r="O172" s="1">
        <v>45339</v>
      </c>
      <c r="P172" s="2">
        <v>45339.465277777781</v>
      </c>
      <c r="Q172">
        <v>2024</v>
      </c>
      <c r="R172" t="s">
        <v>1749</v>
      </c>
      <c r="S172">
        <v>2</v>
      </c>
      <c r="T172">
        <v>17</v>
      </c>
      <c r="U172">
        <v>7</v>
      </c>
      <c r="V172">
        <v>7</v>
      </c>
      <c r="W172" t="s">
        <v>126</v>
      </c>
      <c r="X172">
        <v>11</v>
      </c>
      <c r="Y172" s="1">
        <v>45346</v>
      </c>
      <c r="Z172" s="2">
        <v>45346.46875</v>
      </c>
      <c r="AA172">
        <v>2024</v>
      </c>
      <c r="AB172" t="s">
        <v>1749</v>
      </c>
      <c r="AC172">
        <v>2</v>
      </c>
      <c r="AD172">
        <v>24</v>
      </c>
      <c r="AE172">
        <v>8</v>
      </c>
      <c r="AF172">
        <v>7</v>
      </c>
      <c r="AG172" t="s">
        <v>126</v>
      </c>
      <c r="AH172">
        <v>11</v>
      </c>
      <c r="AI172" t="s">
        <v>155</v>
      </c>
      <c r="AJ172" t="s">
        <v>128</v>
      </c>
      <c r="AK172" t="s">
        <v>129</v>
      </c>
      <c r="AL172" t="s">
        <v>155</v>
      </c>
      <c r="AM172">
        <v>0</v>
      </c>
      <c r="AN172" t="s">
        <v>1082</v>
      </c>
      <c r="AO172" t="s">
        <v>40</v>
      </c>
      <c r="AP172" s="1">
        <v>45367</v>
      </c>
      <c r="AQ172">
        <v>0</v>
      </c>
      <c r="AR172">
        <v>1</v>
      </c>
      <c r="AS172">
        <v>0</v>
      </c>
      <c r="AT172" t="s">
        <v>134</v>
      </c>
      <c r="AU172" t="s">
        <v>205</v>
      </c>
      <c r="AV172" t="s">
        <v>136</v>
      </c>
      <c r="AW172" t="s">
        <v>499</v>
      </c>
      <c r="AX172" t="s">
        <v>499</v>
      </c>
      <c r="AY172" t="s">
        <v>159</v>
      </c>
      <c r="AZ172" t="s">
        <v>133</v>
      </c>
      <c r="BA172" t="s">
        <v>139</v>
      </c>
      <c r="BC172">
        <v>3</v>
      </c>
      <c r="BD172">
        <v>0</v>
      </c>
      <c r="BE172">
        <v>3</v>
      </c>
      <c r="BF172">
        <v>0</v>
      </c>
      <c r="BG172">
        <v>410122</v>
      </c>
      <c r="BH172" t="s">
        <v>1146</v>
      </c>
      <c r="BI172" t="s">
        <v>1147</v>
      </c>
      <c r="BJ172" t="s">
        <v>1148</v>
      </c>
      <c r="BK172" s="1">
        <v>33787</v>
      </c>
      <c r="BL172">
        <v>32</v>
      </c>
      <c r="BM172" t="s">
        <v>143</v>
      </c>
      <c r="BN172" t="s">
        <v>146</v>
      </c>
      <c r="BO172" s="3">
        <v>7</v>
      </c>
      <c r="BP172" s="3">
        <v>0</v>
      </c>
      <c r="BQ172">
        <v>0</v>
      </c>
      <c r="BR172" s="3">
        <v>151.28</v>
      </c>
      <c r="BS172" s="3">
        <v>17</v>
      </c>
      <c r="BT172" s="3">
        <v>15</v>
      </c>
      <c r="BU172" s="3">
        <v>0</v>
      </c>
      <c r="BV172" s="3">
        <v>0</v>
      </c>
      <c r="BW172" t="s">
        <v>144</v>
      </c>
      <c r="BX172">
        <v>0</v>
      </c>
      <c r="BY172">
        <v>0</v>
      </c>
      <c r="BZ172" s="3">
        <v>1058.96</v>
      </c>
      <c r="CA172" s="3">
        <v>1058.9599914550699</v>
      </c>
      <c r="CB172">
        <v>0</v>
      </c>
      <c r="CC172">
        <v>39</v>
      </c>
      <c r="CD172">
        <v>39</v>
      </c>
      <c r="CE172">
        <v>105</v>
      </c>
      <c r="CF172">
        <v>119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119</v>
      </c>
      <c r="CQ172" s="3">
        <v>0</v>
      </c>
      <c r="CR172" s="3">
        <v>0</v>
      </c>
      <c r="CS172">
        <v>68.05</v>
      </c>
      <c r="CT172">
        <v>68.05</v>
      </c>
      <c r="CU172" s="3">
        <v>1360.96</v>
      </c>
      <c r="CV172" s="5">
        <v>1360.96</v>
      </c>
      <c r="CW172" s="5">
        <v>1360.96</v>
      </c>
      <c r="CX172" s="5">
        <v>1360.96</v>
      </c>
      <c r="CY172" s="3">
        <v>1360.96</v>
      </c>
      <c r="CZ172" s="3">
        <v>1360.96</v>
      </c>
      <c r="DA172" s="3">
        <v>1360.96</v>
      </c>
      <c r="DB172" s="3">
        <v>1360.96</v>
      </c>
      <c r="DC172">
        <v>1360.96</v>
      </c>
      <c r="DD172">
        <v>68.05</v>
      </c>
      <c r="DE172" s="3">
        <v>0</v>
      </c>
      <c r="DF172" s="3">
        <v>0</v>
      </c>
      <c r="DG172" s="3" t="s">
        <v>146</v>
      </c>
      <c r="DH172" t="s">
        <v>133</v>
      </c>
      <c r="DJ172" s="2">
        <v>1.5</v>
      </c>
      <c r="DK172" t="s">
        <v>133</v>
      </c>
      <c r="DL172">
        <v>321</v>
      </c>
      <c r="DM172">
        <v>3</v>
      </c>
      <c r="DN172" t="s">
        <v>147</v>
      </c>
      <c r="DO172" t="s">
        <v>245</v>
      </c>
      <c r="DP172" t="s">
        <v>261</v>
      </c>
      <c r="DQ172" t="s">
        <v>166</v>
      </c>
      <c r="DR172" t="s">
        <v>278</v>
      </c>
      <c r="DS172" t="s">
        <v>143</v>
      </c>
      <c r="DT172" t="s">
        <v>168</v>
      </c>
      <c r="DU172">
        <v>1</v>
      </c>
      <c r="DV172">
        <v>1</v>
      </c>
      <c r="DW172" t="s">
        <v>1149</v>
      </c>
      <c r="DX172" t="s">
        <v>152</v>
      </c>
      <c r="DY172">
        <v>24.952777233004898</v>
      </c>
      <c r="DZ172">
        <v>55.2290810297159</v>
      </c>
      <c r="EA172" t="s">
        <v>1149</v>
      </c>
      <c r="EB172" t="s">
        <v>153</v>
      </c>
      <c r="EC172">
        <v>24.952777233004898</v>
      </c>
      <c r="ED172">
        <v>55.2290810297159</v>
      </c>
      <c r="EE172" t="s">
        <v>133</v>
      </c>
      <c r="EF172" t="s">
        <v>133</v>
      </c>
      <c r="EI172" s="25">
        <f t="shared" si="48"/>
        <v>1058.96</v>
      </c>
      <c r="EJ172" s="25">
        <f t="shared" si="70"/>
        <v>1</v>
      </c>
      <c r="EK172" s="27">
        <f t="shared" si="69"/>
        <v>1058.96</v>
      </c>
      <c r="EL172" s="21">
        <f t="shared" si="54"/>
        <v>8.544930096832104E-6</v>
      </c>
      <c r="EM172" s="25">
        <f>SUM(BZ172,CB172:CO172)</f>
        <v>1360.96</v>
      </c>
      <c r="EN172" s="21">
        <f>EM172-CU172</f>
        <v>0</v>
      </c>
      <c r="EO172" s="25">
        <f t="shared" si="55"/>
        <v>1360.96</v>
      </c>
      <c r="EP172" s="21">
        <f t="shared" si="56"/>
        <v>0</v>
      </c>
      <c r="EQ172" s="21" t="str">
        <f t="shared" si="49"/>
        <v>okay</v>
      </c>
      <c r="ER172" s="3">
        <f t="shared" si="57"/>
        <v>183.28</v>
      </c>
      <c r="ES172" s="3">
        <f t="shared" si="50"/>
        <v>0</v>
      </c>
      <c r="ET172" s="3">
        <f t="shared" si="58"/>
        <v>0</v>
      </c>
      <c r="EU172" s="3">
        <f t="shared" si="51"/>
        <v>0</v>
      </c>
      <c r="EV172" s="3">
        <f t="shared" si="59"/>
        <v>0</v>
      </c>
      <c r="EW172" s="21">
        <f t="shared" si="60"/>
        <v>0</v>
      </c>
      <c r="EX172" s="19">
        <f t="shared" si="52"/>
        <v>1360.96</v>
      </c>
      <c r="EY172" s="19">
        <f>ET172</f>
        <v>0</v>
      </c>
      <c r="EZ172" s="19">
        <f>EU172</f>
        <v>0</v>
      </c>
      <c r="FA172" s="19">
        <f t="shared" si="61"/>
        <v>0</v>
      </c>
      <c r="FB172" s="19">
        <f t="shared" si="62"/>
        <v>1360.96</v>
      </c>
      <c r="FC172" s="21">
        <f t="shared" si="63"/>
        <v>0</v>
      </c>
      <c r="FD172" s="19">
        <f t="shared" si="64"/>
        <v>1360.96</v>
      </c>
      <c r="FE172" s="19">
        <f t="shared" si="65"/>
        <v>0</v>
      </c>
      <c r="FF172" s="19">
        <f t="shared" si="66"/>
        <v>0</v>
      </c>
      <c r="FG172" s="19">
        <f t="shared" si="67"/>
        <v>0</v>
      </c>
      <c r="FH172" s="19">
        <f t="shared" si="53"/>
        <v>1360.96</v>
      </c>
      <c r="FI172" s="21">
        <f t="shared" si="68"/>
        <v>0</v>
      </c>
    </row>
    <row r="173" spans="1:165" x14ac:dyDescent="0.25">
      <c r="A173">
        <v>253018</v>
      </c>
      <c r="B173" t="s">
        <v>1150</v>
      </c>
      <c r="C173" s="1">
        <v>45340</v>
      </c>
      <c r="D173" s="2">
        <v>45340.503541666665</v>
      </c>
      <c r="E173">
        <v>2024</v>
      </c>
      <c r="F173" t="s">
        <v>1749</v>
      </c>
      <c r="G173">
        <v>2</v>
      </c>
      <c r="H173">
        <v>18</v>
      </c>
      <c r="I173">
        <v>7</v>
      </c>
      <c r="J173">
        <v>1</v>
      </c>
      <c r="K173" t="s">
        <v>172</v>
      </c>
      <c r="L173">
        <v>12</v>
      </c>
      <c r="M173">
        <v>1</v>
      </c>
      <c r="N173">
        <v>1</v>
      </c>
      <c r="O173" s="1">
        <v>45340</v>
      </c>
      <c r="P173" s="2">
        <v>45340.8125</v>
      </c>
      <c r="Q173">
        <v>2024</v>
      </c>
      <c r="R173" t="s">
        <v>1749</v>
      </c>
      <c r="S173">
        <v>2</v>
      </c>
      <c r="T173">
        <v>18</v>
      </c>
      <c r="U173">
        <v>7</v>
      </c>
      <c r="V173">
        <v>1</v>
      </c>
      <c r="W173" t="s">
        <v>172</v>
      </c>
      <c r="X173">
        <v>19</v>
      </c>
      <c r="Y173" s="1">
        <v>45351</v>
      </c>
      <c r="Z173" s="2">
        <v>45351.8125</v>
      </c>
      <c r="AA173">
        <v>2024</v>
      </c>
      <c r="AB173" t="s">
        <v>1749</v>
      </c>
      <c r="AC173">
        <v>2</v>
      </c>
      <c r="AD173">
        <v>29</v>
      </c>
      <c r="AE173">
        <v>9</v>
      </c>
      <c r="AF173">
        <v>5</v>
      </c>
      <c r="AG173" t="s">
        <v>125</v>
      </c>
      <c r="AH173">
        <v>19</v>
      </c>
      <c r="AI173" t="s">
        <v>155</v>
      </c>
      <c r="AJ173" t="s">
        <v>128</v>
      </c>
      <c r="AK173" t="s">
        <v>129</v>
      </c>
      <c r="AL173" t="s">
        <v>155</v>
      </c>
      <c r="AM173">
        <v>0</v>
      </c>
      <c r="AN173" t="s">
        <v>1082</v>
      </c>
      <c r="AO173" t="s">
        <v>40</v>
      </c>
      <c r="AP173" s="1">
        <v>45368</v>
      </c>
      <c r="AQ173">
        <v>0</v>
      </c>
      <c r="AR173">
        <v>1</v>
      </c>
      <c r="AS173">
        <v>0</v>
      </c>
      <c r="AT173" t="s">
        <v>134</v>
      </c>
      <c r="AU173" t="s">
        <v>205</v>
      </c>
      <c r="AV173" t="s">
        <v>157</v>
      </c>
      <c r="AW173" t="s">
        <v>133</v>
      </c>
      <c r="AX173" t="s">
        <v>158</v>
      </c>
      <c r="AY173" t="s">
        <v>159</v>
      </c>
      <c r="AZ173" t="s">
        <v>133</v>
      </c>
      <c r="BA173" t="s">
        <v>146</v>
      </c>
      <c r="BC173">
        <v>1</v>
      </c>
      <c r="BD173">
        <v>0</v>
      </c>
      <c r="BE173">
        <v>1</v>
      </c>
      <c r="BF173">
        <v>0</v>
      </c>
      <c r="BG173">
        <v>574196</v>
      </c>
      <c r="BH173" t="s">
        <v>1151</v>
      </c>
      <c r="BI173" t="s">
        <v>1152</v>
      </c>
      <c r="BJ173" t="s">
        <v>1153</v>
      </c>
      <c r="BK173" s="1">
        <v>31846</v>
      </c>
      <c r="BL173">
        <v>36</v>
      </c>
      <c r="BM173" t="s">
        <v>143</v>
      </c>
      <c r="BN173" t="s">
        <v>139</v>
      </c>
      <c r="BO173" s="3">
        <v>11</v>
      </c>
      <c r="BP173" s="3">
        <v>8</v>
      </c>
      <c r="BQ173">
        <v>0</v>
      </c>
      <c r="BR173" s="3">
        <v>94.14</v>
      </c>
      <c r="BS173" s="3">
        <v>0</v>
      </c>
      <c r="BT173" s="3">
        <v>15</v>
      </c>
      <c r="BU173" s="3">
        <v>0</v>
      </c>
      <c r="BV173" s="3">
        <v>0</v>
      </c>
      <c r="BW173" t="s">
        <v>144</v>
      </c>
      <c r="BX173">
        <v>0</v>
      </c>
      <c r="BY173">
        <v>0</v>
      </c>
      <c r="BZ173" s="3">
        <v>1035.54</v>
      </c>
      <c r="CA173" s="3">
        <v>282.41999816894503</v>
      </c>
      <c r="CB173">
        <v>0</v>
      </c>
      <c r="CC173">
        <v>39</v>
      </c>
      <c r="CD173">
        <v>39</v>
      </c>
      <c r="CE173">
        <v>165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 s="3">
        <v>0</v>
      </c>
      <c r="CR173" s="3">
        <v>0</v>
      </c>
      <c r="CS173">
        <v>63.927</v>
      </c>
      <c r="CT173">
        <v>63.927</v>
      </c>
      <c r="CU173" s="3">
        <v>1278.54</v>
      </c>
      <c r="CV173" s="5">
        <v>1278.54</v>
      </c>
      <c r="CW173" s="5">
        <v>1278.54</v>
      </c>
      <c r="CX173" s="5">
        <v>1278.54</v>
      </c>
      <c r="CY173" s="3">
        <v>405.42000488281201</v>
      </c>
      <c r="CZ173" s="3">
        <v>405.42000488281201</v>
      </c>
      <c r="DA173" s="3">
        <v>405.42000488281201</v>
      </c>
      <c r="DB173" s="3">
        <v>405.42000488281201</v>
      </c>
      <c r="DC173">
        <v>1278.54</v>
      </c>
      <c r="DD173">
        <v>63.927</v>
      </c>
      <c r="DE173" s="3">
        <v>873.11999511718705</v>
      </c>
      <c r="DF173" s="3">
        <v>873.11999511718705</v>
      </c>
      <c r="DG173" s="3" t="s">
        <v>139</v>
      </c>
      <c r="DH173" t="s">
        <v>133</v>
      </c>
      <c r="DJ173" s="2">
        <v>1.5</v>
      </c>
      <c r="DK173" t="s">
        <v>133</v>
      </c>
      <c r="DL173">
        <v>115</v>
      </c>
      <c r="DM173">
        <v>2</v>
      </c>
      <c r="DN173" t="s">
        <v>308</v>
      </c>
      <c r="DO173" t="s">
        <v>309</v>
      </c>
      <c r="DP173" t="s">
        <v>221</v>
      </c>
      <c r="DQ173" t="s">
        <v>222</v>
      </c>
      <c r="DR173" t="s">
        <v>167</v>
      </c>
      <c r="DS173" t="s">
        <v>143</v>
      </c>
      <c r="DT173" t="s">
        <v>168</v>
      </c>
      <c r="DU173">
        <v>1</v>
      </c>
      <c r="DV173">
        <v>1</v>
      </c>
      <c r="DW173" t="s">
        <v>1154</v>
      </c>
      <c r="DX173" t="s">
        <v>152</v>
      </c>
      <c r="DY173">
        <v>25.043075470008201</v>
      </c>
      <c r="DZ173">
        <v>55.141231454908798</v>
      </c>
      <c r="EA173" t="s">
        <v>1155</v>
      </c>
      <c r="EB173" t="s">
        <v>153</v>
      </c>
      <c r="EC173">
        <v>25.044176887044902</v>
      </c>
      <c r="ED173">
        <v>55.141360200941499</v>
      </c>
      <c r="EE173" t="s">
        <v>133</v>
      </c>
      <c r="EF173" t="s">
        <v>133</v>
      </c>
      <c r="EI173" s="25">
        <f t="shared" si="48"/>
        <v>282.42</v>
      </c>
      <c r="EJ173" s="25">
        <f t="shared" si="70"/>
        <v>1</v>
      </c>
      <c r="EK173" s="27">
        <f t="shared" si="69"/>
        <v>282.42</v>
      </c>
      <c r="EL173" s="21">
        <f t="shared" si="54"/>
        <v>1.8310549876332516E-6</v>
      </c>
      <c r="EM173" s="25">
        <f>SUM(BZ173,CB173:CO173)</f>
        <v>1278.54</v>
      </c>
      <c r="EN173" s="21">
        <f>EM173-CU173</f>
        <v>0</v>
      </c>
      <c r="EO173" s="25">
        <f t="shared" si="55"/>
        <v>1278.54</v>
      </c>
      <c r="EP173" s="21">
        <f t="shared" si="56"/>
        <v>0</v>
      </c>
      <c r="EQ173" s="21" t="str">
        <f t="shared" si="49"/>
        <v>okay</v>
      </c>
      <c r="ER173" s="3">
        <f t="shared" si="57"/>
        <v>109.14</v>
      </c>
      <c r="ES173" s="3">
        <f t="shared" si="50"/>
        <v>8</v>
      </c>
      <c r="ET173" s="3">
        <f t="shared" si="58"/>
        <v>873.12</v>
      </c>
      <c r="EU173" s="3">
        <f t="shared" si="51"/>
        <v>0</v>
      </c>
      <c r="EV173" s="3">
        <f t="shared" si="59"/>
        <v>873.12</v>
      </c>
      <c r="EW173" s="21">
        <f t="shared" si="60"/>
        <v>0</v>
      </c>
      <c r="EX173" s="19">
        <f t="shared" si="52"/>
        <v>1278.54</v>
      </c>
      <c r="EY173" s="19">
        <f>ET173</f>
        <v>873.12</v>
      </c>
      <c r="EZ173" s="19">
        <f>EU173</f>
        <v>0</v>
      </c>
      <c r="FA173" s="19">
        <f t="shared" si="61"/>
        <v>873.12</v>
      </c>
      <c r="FB173" s="19">
        <f t="shared" si="62"/>
        <v>405.41999999999996</v>
      </c>
      <c r="FC173" s="21">
        <f t="shared" si="63"/>
        <v>0</v>
      </c>
      <c r="FD173" s="19">
        <f t="shared" si="64"/>
        <v>1278.54</v>
      </c>
      <c r="FE173" s="19">
        <f t="shared" si="65"/>
        <v>873.12</v>
      </c>
      <c r="FF173" s="19">
        <f t="shared" si="66"/>
        <v>0</v>
      </c>
      <c r="FG173" s="19">
        <f t="shared" si="67"/>
        <v>873.12</v>
      </c>
      <c r="FH173" s="19">
        <f t="shared" si="53"/>
        <v>405.41999999999996</v>
      </c>
      <c r="FI173" s="21">
        <f t="shared" si="68"/>
        <v>0</v>
      </c>
    </row>
    <row r="174" spans="1:165" x14ac:dyDescent="0.25">
      <c r="A174">
        <v>253061</v>
      </c>
      <c r="B174" t="s">
        <v>133</v>
      </c>
      <c r="C174" s="1">
        <v>45340</v>
      </c>
      <c r="D174" s="2">
        <v>45340.618425925924</v>
      </c>
      <c r="E174">
        <v>2024</v>
      </c>
      <c r="F174" t="s">
        <v>1749</v>
      </c>
      <c r="G174">
        <v>2</v>
      </c>
      <c r="H174">
        <v>18</v>
      </c>
      <c r="I174">
        <v>7</v>
      </c>
      <c r="J174">
        <v>1</v>
      </c>
      <c r="K174" t="s">
        <v>172</v>
      </c>
      <c r="L174">
        <v>14</v>
      </c>
      <c r="M174">
        <v>1</v>
      </c>
      <c r="N174">
        <v>0</v>
      </c>
      <c r="O174" s="1">
        <v>45340</v>
      </c>
      <c r="P174" s="2">
        <v>45340.75</v>
      </c>
      <c r="Q174">
        <v>2024</v>
      </c>
      <c r="R174" t="s">
        <v>1749</v>
      </c>
      <c r="S174">
        <v>2</v>
      </c>
      <c r="T174">
        <v>18</v>
      </c>
      <c r="U174">
        <v>7</v>
      </c>
      <c r="V174">
        <v>1</v>
      </c>
      <c r="W174" t="s">
        <v>172</v>
      </c>
      <c r="X174">
        <v>18</v>
      </c>
      <c r="Y174" s="1">
        <v>45373</v>
      </c>
      <c r="Z174" s="2">
        <v>45373.75</v>
      </c>
      <c r="AA174">
        <v>2024</v>
      </c>
      <c r="AB174" t="s">
        <v>1749</v>
      </c>
      <c r="AC174">
        <v>3</v>
      </c>
      <c r="AD174">
        <v>22</v>
      </c>
      <c r="AE174">
        <v>12</v>
      </c>
      <c r="AF174">
        <v>6</v>
      </c>
      <c r="AG174" t="s">
        <v>241</v>
      </c>
      <c r="AH174">
        <v>18</v>
      </c>
      <c r="AI174" t="s">
        <v>155</v>
      </c>
      <c r="AJ174" t="s">
        <v>128</v>
      </c>
      <c r="AK174" t="s">
        <v>129</v>
      </c>
      <c r="AL174" t="s">
        <v>155</v>
      </c>
      <c r="AM174">
        <v>0</v>
      </c>
      <c r="AN174" t="s">
        <v>1082</v>
      </c>
      <c r="AO174" t="s">
        <v>40</v>
      </c>
      <c r="AP174" s="1">
        <v>45368</v>
      </c>
      <c r="AQ174">
        <v>0</v>
      </c>
      <c r="AR174">
        <v>1</v>
      </c>
      <c r="AS174">
        <v>0</v>
      </c>
      <c r="AT174" t="s">
        <v>233</v>
      </c>
      <c r="AU174" t="s">
        <v>135</v>
      </c>
      <c r="AV174" t="s">
        <v>837</v>
      </c>
      <c r="AW174" t="s">
        <v>133</v>
      </c>
      <c r="AX174" t="s">
        <v>133</v>
      </c>
      <c r="AY174" t="s">
        <v>159</v>
      </c>
      <c r="AZ174" t="s">
        <v>133</v>
      </c>
      <c r="BA174" t="s">
        <v>139</v>
      </c>
      <c r="BC174">
        <v>3</v>
      </c>
      <c r="BD174">
        <v>1</v>
      </c>
      <c r="BE174">
        <v>1</v>
      </c>
      <c r="BF174">
        <v>1</v>
      </c>
      <c r="BG174">
        <v>549331</v>
      </c>
      <c r="BH174" t="s">
        <v>284</v>
      </c>
      <c r="BI174" t="s">
        <v>285</v>
      </c>
      <c r="BJ174" t="s">
        <v>286</v>
      </c>
      <c r="BK174" s="1">
        <v>33787</v>
      </c>
      <c r="BL174">
        <v>32</v>
      </c>
      <c r="BM174" t="s">
        <v>143</v>
      </c>
      <c r="BN174" t="s">
        <v>139</v>
      </c>
      <c r="BO174" s="3">
        <v>33</v>
      </c>
      <c r="BP174" s="3">
        <v>0</v>
      </c>
      <c r="BQ174">
        <v>0</v>
      </c>
      <c r="BR174" s="3">
        <v>76.63</v>
      </c>
      <c r="BS174" s="3">
        <v>6.63</v>
      </c>
      <c r="BT174" s="3">
        <v>5</v>
      </c>
      <c r="BU174" s="3">
        <v>0</v>
      </c>
      <c r="BV174" s="3">
        <v>0</v>
      </c>
      <c r="BW174" t="s">
        <v>144</v>
      </c>
      <c r="BX174">
        <v>73.3</v>
      </c>
      <c r="BY174" t="s">
        <v>145</v>
      </c>
      <c r="BZ174" s="3">
        <v>2528.79</v>
      </c>
      <c r="CA174" s="3">
        <v>2528.7899093627898</v>
      </c>
      <c r="CB174">
        <v>0</v>
      </c>
      <c r="CC174">
        <v>44.85</v>
      </c>
      <c r="CD174">
        <v>39</v>
      </c>
      <c r="CE174">
        <v>165</v>
      </c>
      <c r="CF174">
        <v>218.79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218.79</v>
      </c>
      <c r="CQ174" s="3">
        <v>0</v>
      </c>
      <c r="CR174" s="3">
        <v>0</v>
      </c>
      <c r="CS174">
        <v>149.81950000000001</v>
      </c>
      <c r="CT174">
        <v>149.81950000000001</v>
      </c>
      <c r="CU174" s="3">
        <v>2996.43</v>
      </c>
      <c r="CV174" s="5">
        <v>2996.43</v>
      </c>
      <c r="CW174" s="5">
        <v>2996.43</v>
      </c>
      <c r="CX174" s="5">
        <v>2996.43</v>
      </c>
      <c r="CY174" s="3">
        <v>2996.43</v>
      </c>
      <c r="CZ174" s="3">
        <v>2996.43</v>
      </c>
      <c r="DA174" s="3">
        <v>2996.43</v>
      </c>
      <c r="DB174" s="3">
        <v>2996.43</v>
      </c>
      <c r="DC174">
        <v>2996.43</v>
      </c>
      <c r="DD174">
        <v>149.81950000000001</v>
      </c>
      <c r="DE174" s="3">
        <v>0</v>
      </c>
      <c r="DF174" s="3">
        <v>0</v>
      </c>
      <c r="DG174" s="3" t="s">
        <v>146</v>
      </c>
      <c r="DH174" t="s">
        <v>133</v>
      </c>
      <c r="DJ174" s="2">
        <v>1.5</v>
      </c>
      <c r="DK174" t="s">
        <v>133</v>
      </c>
      <c r="DL174">
        <v>441</v>
      </c>
      <c r="DM174" t="s">
        <v>133</v>
      </c>
      <c r="DN174" t="s">
        <v>147</v>
      </c>
      <c r="DO174" t="s">
        <v>320</v>
      </c>
      <c r="DP174" t="s">
        <v>133</v>
      </c>
      <c r="DQ174" t="s">
        <v>133</v>
      </c>
      <c r="DR174" t="s">
        <v>133</v>
      </c>
      <c r="DS174" t="s">
        <v>143</v>
      </c>
      <c r="DT174" t="s">
        <v>150</v>
      </c>
      <c r="DU174">
        <v>1</v>
      </c>
      <c r="DV174">
        <v>2</v>
      </c>
      <c r="DW174" t="s">
        <v>289</v>
      </c>
      <c r="DX174" t="s">
        <v>152</v>
      </c>
      <c r="DY174">
        <v>24.392554094450102</v>
      </c>
      <c r="DZ174">
        <v>54.492651522159498</v>
      </c>
      <c r="EA174" t="s">
        <v>289</v>
      </c>
      <c r="EB174" t="s">
        <v>153</v>
      </c>
      <c r="EC174">
        <v>24.392554094450102</v>
      </c>
      <c r="ED174">
        <v>54.492651522159498</v>
      </c>
      <c r="EE174" t="s">
        <v>133</v>
      </c>
      <c r="EF174" t="s">
        <v>133</v>
      </c>
      <c r="EI174" s="25">
        <f t="shared" si="48"/>
        <v>2528.79</v>
      </c>
      <c r="EJ174" s="25">
        <f t="shared" si="70"/>
        <v>1</v>
      </c>
      <c r="EK174" s="27">
        <f t="shared" si="69"/>
        <v>2528.79</v>
      </c>
      <c r="EL174" s="21">
        <f t="shared" si="54"/>
        <v>9.0637210178101668E-5</v>
      </c>
      <c r="EM174" s="25">
        <f>SUM(BZ174,CB174:CO174)</f>
        <v>2996.43</v>
      </c>
      <c r="EN174" s="21">
        <f>EM174-CU174</f>
        <v>0</v>
      </c>
      <c r="EO174" s="25">
        <f t="shared" si="55"/>
        <v>2996.43</v>
      </c>
      <c r="EP174" s="21">
        <f t="shared" si="56"/>
        <v>0</v>
      </c>
      <c r="EQ174" s="21" t="str">
        <f t="shared" si="49"/>
        <v>okay</v>
      </c>
      <c r="ER174" s="3">
        <f t="shared" si="57"/>
        <v>88.259999999999991</v>
      </c>
      <c r="ES174" s="3">
        <f t="shared" si="50"/>
        <v>0</v>
      </c>
      <c r="ET174" s="3">
        <f t="shared" si="58"/>
        <v>0</v>
      </c>
      <c r="EU174" s="3">
        <f t="shared" si="51"/>
        <v>0</v>
      </c>
      <c r="EV174" s="3">
        <f t="shared" si="59"/>
        <v>0</v>
      </c>
      <c r="EW174" s="21">
        <f t="shared" si="60"/>
        <v>0</v>
      </c>
      <c r="EX174" s="19">
        <f t="shared" si="52"/>
        <v>2996.43</v>
      </c>
      <c r="EY174" s="19">
        <f>ET174</f>
        <v>0</v>
      </c>
      <c r="EZ174" s="19">
        <f>EU174</f>
        <v>0</v>
      </c>
      <c r="FA174" s="19">
        <f t="shared" si="61"/>
        <v>0</v>
      </c>
      <c r="FB174" s="19">
        <f t="shared" si="62"/>
        <v>2996.43</v>
      </c>
      <c r="FC174" s="21">
        <f t="shared" si="63"/>
        <v>0</v>
      </c>
      <c r="FD174" s="19">
        <f t="shared" si="64"/>
        <v>2996.43</v>
      </c>
      <c r="FE174" s="19">
        <f t="shared" si="65"/>
        <v>0</v>
      </c>
      <c r="FF174" s="19">
        <f t="shared" si="66"/>
        <v>0</v>
      </c>
      <c r="FG174" s="19">
        <f t="shared" si="67"/>
        <v>0</v>
      </c>
      <c r="FH174" s="19">
        <f t="shared" si="53"/>
        <v>2996.43</v>
      </c>
      <c r="FI174" s="21">
        <f t="shared" si="68"/>
        <v>0</v>
      </c>
    </row>
    <row r="175" spans="1:165" x14ac:dyDescent="0.25">
      <c r="A175">
        <v>253122</v>
      </c>
      <c r="B175" t="s">
        <v>1156</v>
      </c>
      <c r="C175" s="1">
        <v>45340</v>
      </c>
      <c r="D175" s="2">
        <v>45340.822777777779</v>
      </c>
      <c r="E175">
        <v>2024</v>
      </c>
      <c r="F175" t="s">
        <v>1749</v>
      </c>
      <c r="G175">
        <v>2</v>
      </c>
      <c r="H175">
        <v>18</v>
      </c>
      <c r="I175">
        <v>7</v>
      </c>
      <c r="J175">
        <v>1</v>
      </c>
      <c r="K175" t="s">
        <v>172</v>
      </c>
      <c r="L175">
        <v>19</v>
      </c>
      <c r="M175">
        <v>1</v>
      </c>
      <c r="N175">
        <v>1</v>
      </c>
      <c r="O175" s="1">
        <v>45340</v>
      </c>
      <c r="P175" s="2">
        <v>45340.895833333336</v>
      </c>
      <c r="Q175">
        <v>2024</v>
      </c>
      <c r="R175" t="s">
        <v>1749</v>
      </c>
      <c r="S175">
        <v>2</v>
      </c>
      <c r="T175">
        <v>18</v>
      </c>
      <c r="U175">
        <v>7</v>
      </c>
      <c r="V175">
        <v>1</v>
      </c>
      <c r="W175" t="s">
        <v>172</v>
      </c>
      <c r="X175">
        <v>21</v>
      </c>
      <c r="Y175" s="1">
        <v>45347</v>
      </c>
      <c r="Z175" s="2">
        <v>45347.900694444441</v>
      </c>
      <c r="AA175">
        <v>2024</v>
      </c>
      <c r="AB175" t="s">
        <v>1749</v>
      </c>
      <c r="AC175">
        <v>2</v>
      </c>
      <c r="AD175">
        <v>25</v>
      </c>
      <c r="AE175">
        <v>8</v>
      </c>
      <c r="AF175">
        <v>1</v>
      </c>
      <c r="AG175" t="s">
        <v>172</v>
      </c>
      <c r="AH175">
        <v>21</v>
      </c>
      <c r="AI175" t="s">
        <v>155</v>
      </c>
      <c r="AJ175" t="s">
        <v>128</v>
      </c>
      <c r="AK175" t="s">
        <v>129</v>
      </c>
      <c r="AL175" t="s">
        <v>155</v>
      </c>
      <c r="AM175">
        <v>0</v>
      </c>
      <c r="AN175" t="s">
        <v>1082</v>
      </c>
      <c r="AO175" t="s">
        <v>40</v>
      </c>
      <c r="AP175" s="1">
        <v>45368</v>
      </c>
      <c r="AQ175">
        <v>0</v>
      </c>
      <c r="AR175">
        <v>1</v>
      </c>
      <c r="AS175">
        <v>0</v>
      </c>
      <c r="AT175" t="s">
        <v>134</v>
      </c>
      <c r="AU175" t="s">
        <v>205</v>
      </c>
      <c r="AV175" t="s">
        <v>157</v>
      </c>
      <c r="AW175" t="s">
        <v>133</v>
      </c>
      <c r="AX175" t="s">
        <v>158</v>
      </c>
      <c r="AY175" t="s">
        <v>159</v>
      </c>
      <c r="AZ175" t="s">
        <v>133</v>
      </c>
      <c r="BA175" t="s">
        <v>139</v>
      </c>
      <c r="BC175">
        <v>9</v>
      </c>
      <c r="BD175">
        <v>2</v>
      </c>
      <c r="BE175">
        <v>7</v>
      </c>
      <c r="BF175">
        <v>0</v>
      </c>
      <c r="BG175">
        <v>432712</v>
      </c>
      <c r="BH175" t="s">
        <v>1157</v>
      </c>
      <c r="BI175" t="s">
        <v>931</v>
      </c>
      <c r="BJ175" t="s">
        <v>1158</v>
      </c>
      <c r="BK175" s="1">
        <v>33787</v>
      </c>
      <c r="BL175">
        <v>32</v>
      </c>
      <c r="BM175" t="s">
        <v>143</v>
      </c>
      <c r="BN175" t="s">
        <v>139</v>
      </c>
      <c r="BO175" s="3">
        <v>7</v>
      </c>
      <c r="BP175" s="3">
        <v>3</v>
      </c>
      <c r="BQ175">
        <v>0</v>
      </c>
      <c r="BR175" s="3">
        <v>114.14</v>
      </c>
      <c r="BS175" s="3">
        <v>0</v>
      </c>
      <c r="BT175" s="3">
        <v>12.857142857142801</v>
      </c>
      <c r="BU175" s="3">
        <v>0</v>
      </c>
      <c r="BV175" s="3">
        <v>0</v>
      </c>
      <c r="BW175" t="s">
        <v>144</v>
      </c>
      <c r="BX175">
        <v>0</v>
      </c>
      <c r="BY175">
        <v>0</v>
      </c>
      <c r="BZ175" s="3">
        <v>798.98</v>
      </c>
      <c r="CA175" s="3">
        <v>456.55999755859301</v>
      </c>
      <c r="CB175">
        <v>0</v>
      </c>
      <c r="CC175">
        <v>44.85</v>
      </c>
      <c r="CD175">
        <v>39</v>
      </c>
      <c r="CE175">
        <v>90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 s="3">
        <v>0</v>
      </c>
      <c r="CR175" s="3">
        <v>0</v>
      </c>
      <c r="CS175">
        <v>48.638999999999903</v>
      </c>
      <c r="CT175">
        <v>48.638999999999903</v>
      </c>
      <c r="CU175" s="3">
        <v>972.83</v>
      </c>
      <c r="CV175" s="5">
        <v>972.83</v>
      </c>
      <c r="CW175" s="5">
        <v>972.83</v>
      </c>
      <c r="CX175" s="5">
        <v>972.83</v>
      </c>
      <c r="CY175" s="3">
        <v>591.83857325962595</v>
      </c>
      <c r="CZ175" s="3">
        <v>591.83857325962595</v>
      </c>
      <c r="DA175" s="3">
        <v>591.83857325962595</v>
      </c>
      <c r="DB175" s="3">
        <v>591.83857325962595</v>
      </c>
      <c r="DC175">
        <v>972.83</v>
      </c>
      <c r="DD175">
        <v>48.638999999999903</v>
      </c>
      <c r="DE175" s="3">
        <v>380.99142674037302</v>
      </c>
      <c r="DF175" s="3">
        <v>380.99142674037302</v>
      </c>
      <c r="DG175" s="3" t="s">
        <v>139</v>
      </c>
      <c r="DH175" t="s">
        <v>133</v>
      </c>
      <c r="DJ175" s="2">
        <v>1.5</v>
      </c>
      <c r="DK175" t="s">
        <v>133</v>
      </c>
      <c r="DL175">
        <v>294</v>
      </c>
      <c r="DM175">
        <v>2</v>
      </c>
      <c r="DN175" t="s">
        <v>191</v>
      </c>
      <c r="DO175" t="s">
        <v>756</v>
      </c>
      <c r="DP175" t="s">
        <v>193</v>
      </c>
      <c r="DQ175" t="s">
        <v>194</v>
      </c>
      <c r="DR175" t="s">
        <v>167</v>
      </c>
      <c r="DS175" t="s">
        <v>143</v>
      </c>
      <c r="DT175" t="s">
        <v>168</v>
      </c>
      <c r="DU175">
        <v>1</v>
      </c>
      <c r="DV175">
        <v>1</v>
      </c>
      <c r="DW175" t="s">
        <v>1159</v>
      </c>
      <c r="DX175" t="s">
        <v>152</v>
      </c>
      <c r="DY175">
        <v>25.088311599999901</v>
      </c>
      <c r="DZ175">
        <v>55.147117199999997</v>
      </c>
      <c r="EA175" t="s">
        <v>1160</v>
      </c>
      <c r="EB175" t="s">
        <v>153</v>
      </c>
      <c r="EC175">
        <v>25.088311599999901</v>
      </c>
      <c r="ED175">
        <v>55.147117199999997</v>
      </c>
      <c r="EE175">
        <v>9</v>
      </c>
      <c r="EF175" t="s">
        <v>133</v>
      </c>
      <c r="EI175" s="25">
        <f t="shared" ref="EI175:EI238" si="71">(BO175-BP175)*BR175</f>
        <v>456.56</v>
      </c>
      <c r="EJ175" s="25">
        <f t="shared" si="70"/>
        <v>1</v>
      </c>
      <c r="EK175" s="27">
        <f t="shared" si="69"/>
        <v>456.56</v>
      </c>
      <c r="EL175" s="21">
        <f t="shared" si="54"/>
        <v>2.4414069912381819E-6</v>
      </c>
      <c r="EM175" s="25">
        <f>SUM(BZ175,CB175:CO175)</f>
        <v>972.83</v>
      </c>
      <c r="EN175" s="21">
        <f>EM175-CU175</f>
        <v>0</v>
      </c>
      <c r="EO175" s="25">
        <f t="shared" si="55"/>
        <v>972.83</v>
      </c>
      <c r="EP175" s="21">
        <f t="shared" si="56"/>
        <v>0</v>
      </c>
      <c r="EQ175" s="21" t="str">
        <f t="shared" si="49"/>
        <v>okay</v>
      </c>
      <c r="ER175" s="3">
        <f t="shared" si="57"/>
        <v>126.9971428571428</v>
      </c>
      <c r="ES175" s="3">
        <f t="shared" si="50"/>
        <v>3</v>
      </c>
      <c r="ET175" s="3">
        <f t="shared" si="58"/>
        <v>380.9914285714284</v>
      </c>
      <c r="EU175" s="3">
        <f t="shared" si="51"/>
        <v>0</v>
      </c>
      <c r="EV175" s="3">
        <f t="shared" si="59"/>
        <v>380.9914285714284</v>
      </c>
      <c r="EW175" s="21">
        <f t="shared" si="60"/>
        <v>0</v>
      </c>
      <c r="EX175" s="19">
        <f t="shared" si="52"/>
        <v>972.83</v>
      </c>
      <c r="EY175" s="19">
        <f>ET175</f>
        <v>380.9914285714284</v>
      </c>
      <c r="EZ175" s="19">
        <f>EU175</f>
        <v>0</v>
      </c>
      <c r="FA175" s="19">
        <f t="shared" si="61"/>
        <v>380.9914285714284</v>
      </c>
      <c r="FB175" s="19">
        <f t="shared" si="62"/>
        <v>591.83857142857164</v>
      </c>
      <c r="FC175" s="21">
        <f t="shared" si="63"/>
        <v>0</v>
      </c>
      <c r="FD175" s="19">
        <f t="shared" si="64"/>
        <v>972.83</v>
      </c>
      <c r="FE175" s="19">
        <f t="shared" si="65"/>
        <v>380.9914285714284</v>
      </c>
      <c r="FF175" s="19">
        <f t="shared" si="66"/>
        <v>0</v>
      </c>
      <c r="FG175" s="19">
        <f t="shared" si="67"/>
        <v>380.9914285714284</v>
      </c>
      <c r="FH175" s="19">
        <f t="shared" si="53"/>
        <v>591.83857142857164</v>
      </c>
      <c r="FI175" s="21">
        <f t="shared" si="68"/>
        <v>0</v>
      </c>
    </row>
    <row r="176" spans="1:165" x14ac:dyDescent="0.25">
      <c r="A176">
        <v>253233</v>
      </c>
      <c r="B176" t="s">
        <v>1161</v>
      </c>
      <c r="C176" s="1">
        <v>45341</v>
      </c>
      <c r="D176" s="2">
        <v>45341.53266203704</v>
      </c>
      <c r="E176">
        <v>2024</v>
      </c>
      <c r="F176" t="s">
        <v>1749</v>
      </c>
      <c r="G176">
        <v>2</v>
      </c>
      <c r="H176">
        <v>19</v>
      </c>
      <c r="I176">
        <v>8</v>
      </c>
      <c r="J176">
        <v>2</v>
      </c>
      <c r="K176" t="s">
        <v>124</v>
      </c>
      <c r="L176">
        <v>12</v>
      </c>
      <c r="M176">
        <v>1</v>
      </c>
      <c r="N176">
        <v>1</v>
      </c>
      <c r="O176" s="1">
        <v>45341</v>
      </c>
      <c r="P176" s="2">
        <v>45341.604166666664</v>
      </c>
      <c r="Q176">
        <v>2024</v>
      </c>
      <c r="R176" t="s">
        <v>1749</v>
      </c>
      <c r="S176">
        <v>2</v>
      </c>
      <c r="T176">
        <v>19</v>
      </c>
      <c r="U176">
        <v>8</v>
      </c>
      <c r="V176">
        <v>2</v>
      </c>
      <c r="W176" t="s">
        <v>124</v>
      </c>
      <c r="X176">
        <v>14</v>
      </c>
      <c r="Y176" s="1">
        <v>45371</v>
      </c>
      <c r="Z176" s="2">
        <v>45371.63958333333</v>
      </c>
      <c r="AA176">
        <v>2024</v>
      </c>
      <c r="AB176" t="s">
        <v>1749</v>
      </c>
      <c r="AC176">
        <v>3</v>
      </c>
      <c r="AD176">
        <v>20</v>
      </c>
      <c r="AE176">
        <v>12</v>
      </c>
      <c r="AF176">
        <v>4</v>
      </c>
      <c r="AG176" t="s">
        <v>226</v>
      </c>
      <c r="AH176">
        <v>15</v>
      </c>
      <c r="AI176" t="s">
        <v>155</v>
      </c>
      <c r="AJ176" t="s">
        <v>128</v>
      </c>
      <c r="AK176" t="s">
        <v>129</v>
      </c>
      <c r="AL176" t="s">
        <v>155</v>
      </c>
      <c r="AM176">
        <v>0</v>
      </c>
      <c r="AN176" t="s">
        <v>1082</v>
      </c>
      <c r="AO176" t="s">
        <v>40</v>
      </c>
      <c r="AP176" s="1">
        <v>45369</v>
      </c>
      <c r="AQ176">
        <v>0</v>
      </c>
      <c r="AR176">
        <v>1</v>
      </c>
      <c r="AS176">
        <v>0</v>
      </c>
      <c r="AT176" t="s">
        <v>134</v>
      </c>
      <c r="AU176" t="s">
        <v>135</v>
      </c>
      <c r="AV176" t="s">
        <v>157</v>
      </c>
      <c r="AW176" t="s">
        <v>133</v>
      </c>
      <c r="AX176" t="s">
        <v>158</v>
      </c>
      <c r="AY176" t="s">
        <v>159</v>
      </c>
      <c r="AZ176" t="s">
        <v>133</v>
      </c>
      <c r="BA176" t="s">
        <v>146</v>
      </c>
      <c r="BC176">
        <v>1</v>
      </c>
      <c r="BD176">
        <v>0</v>
      </c>
      <c r="BE176">
        <v>1</v>
      </c>
      <c r="BF176">
        <v>0</v>
      </c>
      <c r="BG176">
        <v>574700</v>
      </c>
      <c r="BH176" t="s">
        <v>1162</v>
      </c>
      <c r="BI176" t="s">
        <v>1163</v>
      </c>
      <c r="BJ176" t="s">
        <v>1164</v>
      </c>
      <c r="BK176" s="1">
        <v>33787</v>
      </c>
      <c r="BL176">
        <v>32</v>
      </c>
      <c r="BM176" t="s">
        <v>143</v>
      </c>
      <c r="BN176" t="s">
        <v>139</v>
      </c>
      <c r="BO176" s="3">
        <v>30</v>
      </c>
      <c r="BP176" s="3">
        <v>0</v>
      </c>
      <c r="BQ176">
        <v>0</v>
      </c>
      <c r="BR176" s="3">
        <v>59.96</v>
      </c>
      <c r="BS176" s="3">
        <v>5.63</v>
      </c>
      <c r="BT176" s="3">
        <v>5</v>
      </c>
      <c r="BU176" s="3">
        <v>0</v>
      </c>
      <c r="BV176" s="3">
        <v>0</v>
      </c>
      <c r="BW176" t="s">
        <v>144</v>
      </c>
      <c r="BX176">
        <v>58.3</v>
      </c>
      <c r="BY176" t="s">
        <v>183</v>
      </c>
      <c r="BZ176" s="3">
        <v>1798.8</v>
      </c>
      <c r="CA176" s="3">
        <v>1798.7999725341699</v>
      </c>
      <c r="CB176">
        <v>0</v>
      </c>
      <c r="CC176">
        <v>39</v>
      </c>
      <c r="CD176">
        <v>39</v>
      </c>
      <c r="CE176">
        <v>150</v>
      </c>
      <c r="CF176">
        <v>168.9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168.9</v>
      </c>
      <c r="CQ176" s="3">
        <v>0</v>
      </c>
      <c r="CR176" s="3">
        <v>0</v>
      </c>
      <c r="CS176">
        <v>109.785</v>
      </c>
      <c r="CT176">
        <v>109.785</v>
      </c>
      <c r="CU176" s="3">
        <v>2195.6999999999998</v>
      </c>
      <c r="CV176" s="5">
        <v>2195.6999999999998</v>
      </c>
      <c r="CW176" s="5">
        <v>2195.6999999999998</v>
      </c>
      <c r="CX176" s="5">
        <v>2195.6999999999998</v>
      </c>
      <c r="CY176" s="3">
        <v>2195.6999999999998</v>
      </c>
      <c r="CZ176" s="3">
        <v>2195.6999999999998</v>
      </c>
      <c r="DA176" s="3">
        <v>2195.6999999999998</v>
      </c>
      <c r="DB176" s="3">
        <v>2195.6999999999998</v>
      </c>
      <c r="DC176">
        <v>2195.6999999999998</v>
      </c>
      <c r="DD176">
        <v>109.785</v>
      </c>
      <c r="DE176" s="3">
        <v>0</v>
      </c>
      <c r="DF176" s="3">
        <v>0</v>
      </c>
      <c r="DG176" s="3" t="s">
        <v>146</v>
      </c>
      <c r="DH176" t="s">
        <v>133</v>
      </c>
      <c r="DJ176" s="2">
        <v>1.5</v>
      </c>
      <c r="DK176" t="s">
        <v>133</v>
      </c>
      <c r="DL176">
        <v>294</v>
      </c>
      <c r="DM176">
        <v>2</v>
      </c>
      <c r="DN176" t="s">
        <v>191</v>
      </c>
      <c r="DO176" t="s">
        <v>756</v>
      </c>
      <c r="DP176" t="s">
        <v>357</v>
      </c>
      <c r="DQ176" t="s">
        <v>358</v>
      </c>
      <c r="DR176" t="s">
        <v>223</v>
      </c>
      <c r="DS176" t="s">
        <v>143</v>
      </c>
      <c r="DT176" t="s">
        <v>168</v>
      </c>
      <c r="DU176">
        <v>1</v>
      </c>
      <c r="DV176">
        <v>1</v>
      </c>
      <c r="DW176" t="s">
        <v>1165</v>
      </c>
      <c r="DX176" t="s">
        <v>152</v>
      </c>
      <c r="DY176">
        <v>25.1942225571314</v>
      </c>
      <c r="DZ176">
        <v>55.284689404070299</v>
      </c>
      <c r="EA176" t="s">
        <v>1165</v>
      </c>
      <c r="EB176" t="s">
        <v>153</v>
      </c>
      <c r="EC176">
        <v>25.194175836401801</v>
      </c>
      <c r="ED176">
        <v>55.2846723049879</v>
      </c>
      <c r="EE176" t="s">
        <v>133</v>
      </c>
      <c r="EF176" t="s">
        <v>133</v>
      </c>
      <c r="EI176" s="25">
        <f t="shared" si="71"/>
        <v>1798.8</v>
      </c>
      <c r="EJ176" s="25">
        <f t="shared" si="70"/>
        <v>1</v>
      </c>
      <c r="EK176" s="27">
        <f t="shared" si="69"/>
        <v>1798.8</v>
      </c>
      <c r="EL176" s="21">
        <f t="shared" si="54"/>
        <v>2.7465830044093309E-5</v>
      </c>
      <c r="EM176" s="25">
        <f>SUM(BZ176,CB176:CO176)</f>
        <v>2195.6999999999998</v>
      </c>
      <c r="EN176" s="21">
        <f>EM176-CU176</f>
        <v>0</v>
      </c>
      <c r="EO176" s="25">
        <f t="shared" si="55"/>
        <v>2195.6999999999998</v>
      </c>
      <c r="EP176" s="21">
        <f t="shared" si="56"/>
        <v>0</v>
      </c>
      <c r="EQ176" s="21" t="str">
        <f t="shared" si="49"/>
        <v>okay</v>
      </c>
      <c r="ER176" s="3">
        <f t="shared" si="57"/>
        <v>70.59</v>
      </c>
      <c r="ES176" s="3">
        <f t="shared" si="50"/>
        <v>0</v>
      </c>
      <c r="ET176" s="3">
        <f t="shared" si="58"/>
        <v>0</v>
      </c>
      <c r="EU176" s="3">
        <f t="shared" si="51"/>
        <v>0</v>
      </c>
      <c r="EV176" s="3">
        <f t="shared" si="59"/>
        <v>0</v>
      </c>
      <c r="EW176" s="21">
        <f t="shared" si="60"/>
        <v>0</v>
      </c>
      <c r="EX176" s="19">
        <f t="shared" si="52"/>
        <v>2195.6999999999998</v>
      </c>
      <c r="EY176" s="19">
        <f>ET176</f>
        <v>0</v>
      </c>
      <c r="EZ176" s="19">
        <f>EU176</f>
        <v>0</v>
      </c>
      <c r="FA176" s="19">
        <f t="shared" si="61"/>
        <v>0</v>
      </c>
      <c r="FB176" s="19">
        <f t="shared" si="62"/>
        <v>2195.6999999999998</v>
      </c>
      <c r="FC176" s="21">
        <f t="shared" si="63"/>
        <v>0</v>
      </c>
      <c r="FD176" s="19">
        <f t="shared" si="64"/>
        <v>2195.6999999999998</v>
      </c>
      <c r="FE176" s="19">
        <f t="shared" si="65"/>
        <v>0</v>
      </c>
      <c r="FF176" s="19">
        <f t="shared" si="66"/>
        <v>0</v>
      </c>
      <c r="FG176" s="19">
        <f t="shared" si="67"/>
        <v>0</v>
      </c>
      <c r="FH176" s="19">
        <f t="shared" si="53"/>
        <v>2195.6999999999998</v>
      </c>
      <c r="FI176" s="21">
        <f t="shared" si="68"/>
        <v>0</v>
      </c>
    </row>
    <row r="177" spans="1:165" x14ac:dyDescent="0.25">
      <c r="A177">
        <v>253250</v>
      </c>
      <c r="B177" t="s">
        <v>1166</v>
      </c>
      <c r="C177" s="1">
        <v>45341</v>
      </c>
      <c r="D177" s="2">
        <v>45341.559513888889</v>
      </c>
      <c r="E177">
        <v>2024</v>
      </c>
      <c r="F177" t="s">
        <v>1749</v>
      </c>
      <c r="G177">
        <v>2</v>
      </c>
      <c r="H177">
        <v>19</v>
      </c>
      <c r="I177">
        <v>8</v>
      </c>
      <c r="J177">
        <v>2</v>
      </c>
      <c r="K177" t="s">
        <v>124</v>
      </c>
      <c r="L177">
        <v>13</v>
      </c>
      <c r="M177">
        <v>1</v>
      </c>
      <c r="N177">
        <v>0</v>
      </c>
      <c r="O177" s="1">
        <v>45341</v>
      </c>
      <c r="P177" s="2">
        <v>45341.8125</v>
      </c>
      <c r="Q177">
        <v>2024</v>
      </c>
      <c r="R177" t="s">
        <v>1749</v>
      </c>
      <c r="S177">
        <v>2</v>
      </c>
      <c r="T177">
        <v>19</v>
      </c>
      <c r="U177">
        <v>8</v>
      </c>
      <c r="V177">
        <v>2</v>
      </c>
      <c r="W177" t="s">
        <v>124</v>
      </c>
      <c r="X177">
        <v>19</v>
      </c>
      <c r="Y177" s="1">
        <v>45354</v>
      </c>
      <c r="Z177" s="2">
        <v>45354.8125</v>
      </c>
      <c r="AA177">
        <v>2024</v>
      </c>
      <c r="AB177" t="s">
        <v>1749</v>
      </c>
      <c r="AC177">
        <v>3</v>
      </c>
      <c r="AD177">
        <v>3</v>
      </c>
      <c r="AE177">
        <v>9</v>
      </c>
      <c r="AF177">
        <v>1</v>
      </c>
      <c r="AG177" t="s">
        <v>172</v>
      </c>
      <c r="AH177">
        <v>19</v>
      </c>
      <c r="AI177" t="s">
        <v>155</v>
      </c>
      <c r="AJ177" t="s">
        <v>128</v>
      </c>
      <c r="AK177" t="s">
        <v>129</v>
      </c>
      <c r="AL177" t="s">
        <v>155</v>
      </c>
      <c r="AM177">
        <v>0</v>
      </c>
      <c r="AN177" t="s">
        <v>1082</v>
      </c>
      <c r="AO177" t="s">
        <v>40</v>
      </c>
      <c r="AP177" s="1">
        <v>45369</v>
      </c>
      <c r="AQ177">
        <v>0</v>
      </c>
      <c r="AR177">
        <v>1</v>
      </c>
      <c r="AS177">
        <v>0</v>
      </c>
      <c r="AT177" t="s">
        <v>233</v>
      </c>
      <c r="AU177" t="s">
        <v>205</v>
      </c>
      <c r="AV177" t="s">
        <v>157</v>
      </c>
      <c r="AW177" t="s">
        <v>133</v>
      </c>
      <c r="AX177" t="s">
        <v>158</v>
      </c>
      <c r="AY177" t="s">
        <v>138</v>
      </c>
      <c r="AZ177" t="s">
        <v>133</v>
      </c>
      <c r="BA177" t="s">
        <v>146</v>
      </c>
      <c r="BC177">
        <v>1</v>
      </c>
      <c r="BD177">
        <v>1</v>
      </c>
      <c r="BE177">
        <v>0</v>
      </c>
      <c r="BF177">
        <v>0</v>
      </c>
      <c r="BG177">
        <v>574302</v>
      </c>
      <c r="BH177" t="s">
        <v>1167</v>
      </c>
      <c r="BI177" t="s">
        <v>1168</v>
      </c>
      <c r="BJ177" t="s">
        <v>1169</v>
      </c>
      <c r="BK177" s="1">
        <v>34700</v>
      </c>
      <c r="BL177">
        <v>29</v>
      </c>
      <c r="BM177" t="s">
        <v>143</v>
      </c>
      <c r="BN177" t="s">
        <v>139</v>
      </c>
      <c r="BO177" s="3">
        <v>13</v>
      </c>
      <c r="BP177" s="3">
        <v>0</v>
      </c>
      <c r="BQ177">
        <v>0</v>
      </c>
      <c r="BR177" s="3">
        <v>151.28</v>
      </c>
      <c r="BS177" s="3">
        <v>17</v>
      </c>
      <c r="BT177" s="3">
        <v>15</v>
      </c>
      <c r="BU177" s="3">
        <v>0</v>
      </c>
      <c r="BV177" s="3">
        <v>0</v>
      </c>
      <c r="BW177" t="s">
        <v>144</v>
      </c>
      <c r="BX177">
        <v>0</v>
      </c>
      <c r="BY177">
        <v>0</v>
      </c>
      <c r="BZ177" s="3">
        <v>1966.64</v>
      </c>
      <c r="CA177" s="3">
        <v>1966.6399841308501</v>
      </c>
      <c r="CB177">
        <v>0</v>
      </c>
      <c r="CC177">
        <v>78</v>
      </c>
      <c r="CD177">
        <v>39</v>
      </c>
      <c r="CE177">
        <v>195</v>
      </c>
      <c r="CF177">
        <v>221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221</v>
      </c>
      <c r="CQ177" s="3">
        <v>0</v>
      </c>
      <c r="CR177" s="3">
        <v>0</v>
      </c>
      <c r="CS177">
        <v>124.98</v>
      </c>
      <c r="CT177">
        <v>124.979999999999</v>
      </c>
      <c r="CU177" s="3">
        <v>2499.64</v>
      </c>
      <c r="CV177" s="5">
        <v>2499.64</v>
      </c>
      <c r="CW177" s="5">
        <v>2499.64</v>
      </c>
      <c r="CX177" s="5">
        <v>2499.64</v>
      </c>
      <c r="CY177" s="3">
        <v>2499.64</v>
      </c>
      <c r="CZ177" s="3">
        <v>2499.64</v>
      </c>
      <c r="DA177" s="3">
        <v>2499.64</v>
      </c>
      <c r="DB177" s="3">
        <v>2499.64</v>
      </c>
      <c r="DC177">
        <v>2499.64</v>
      </c>
      <c r="DD177">
        <v>124.979999999999</v>
      </c>
      <c r="DE177" s="3">
        <v>0</v>
      </c>
      <c r="DF177" s="3">
        <v>0</v>
      </c>
      <c r="DG177" s="3" t="s">
        <v>146</v>
      </c>
      <c r="DH177" t="s">
        <v>133</v>
      </c>
      <c r="DJ177" s="2">
        <v>1.5</v>
      </c>
      <c r="DL177">
        <v>98</v>
      </c>
      <c r="DM177" t="s">
        <v>133</v>
      </c>
      <c r="DN177" t="s">
        <v>147</v>
      </c>
      <c r="DO177" t="s">
        <v>320</v>
      </c>
      <c r="DP177" t="s">
        <v>133</v>
      </c>
      <c r="DQ177" t="s">
        <v>133</v>
      </c>
      <c r="DR177" t="s">
        <v>133</v>
      </c>
      <c r="DS177" t="s">
        <v>143</v>
      </c>
      <c r="DT177" t="s">
        <v>168</v>
      </c>
      <c r="DU177">
        <v>1</v>
      </c>
      <c r="DV177">
        <v>1</v>
      </c>
      <c r="DW177" t="s">
        <v>1170</v>
      </c>
      <c r="DX177" t="s">
        <v>152</v>
      </c>
      <c r="DY177">
        <v>25.069711131845999</v>
      </c>
      <c r="DZ177">
        <v>55.144396126270202</v>
      </c>
      <c r="EA177" t="s">
        <v>1170</v>
      </c>
      <c r="EB177" t="s">
        <v>153</v>
      </c>
      <c r="EC177">
        <v>25.0697682256923</v>
      </c>
      <c r="ED177">
        <v>55.144462846219497</v>
      </c>
      <c r="EE177" t="s">
        <v>133</v>
      </c>
      <c r="EF177" t="s">
        <v>133</v>
      </c>
      <c r="EI177" s="25">
        <f t="shared" si="71"/>
        <v>1966.64</v>
      </c>
      <c r="EJ177" s="25">
        <f t="shared" si="70"/>
        <v>1</v>
      </c>
      <c r="EK177" s="27">
        <f t="shared" si="69"/>
        <v>1966.64</v>
      </c>
      <c r="EL177" s="21">
        <f t="shared" si="54"/>
        <v>1.586915004736511E-5</v>
      </c>
      <c r="EM177" s="25">
        <f>SUM(BZ177,CB177:CO177)</f>
        <v>2499.6400000000003</v>
      </c>
      <c r="EN177" s="21">
        <f>EM177-CU177</f>
        <v>0</v>
      </c>
      <c r="EO177" s="25">
        <f t="shared" si="55"/>
        <v>2499.6400000000003</v>
      </c>
      <c r="EP177" s="21">
        <f t="shared" si="56"/>
        <v>0</v>
      </c>
      <c r="EQ177" s="21" t="str">
        <f t="shared" si="49"/>
        <v>okay</v>
      </c>
      <c r="ER177" s="3">
        <f t="shared" si="57"/>
        <v>183.28</v>
      </c>
      <c r="ES177" s="3">
        <f t="shared" si="50"/>
        <v>0</v>
      </c>
      <c r="ET177" s="3">
        <f t="shared" si="58"/>
        <v>0</v>
      </c>
      <c r="EU177" s="3">
        <f t="shared" si="51"/>
        <v>0</v>
      </c>
      <c r="EV177" s="3">
        <f t="shared" si="59"/>
        <v>0</v>
      </c>
      <c r="EW177" s="21">
        <f t="shared" si="60"/>
        <v>0</v>
      </c>
      <c r="EX177" s="19">
        <f t="shared" si="52"/>
        <v>2499.64</v>
      </c>
      <c r="EY177" s="19">
        <f>ET177</f>
        <v>0</v>
      </c>
      <c r="EZ177" s="19">
        <f>EU177</f>
        <v>0</v>
      </c>
      <c r="FA177" s="19">
        <f t="shared" si="61"/>
        <v>0</v>
      </c>
      <c r="FB177" s="19">
        <f t="shared" si="62"/>
        <v>2499.64</v>
      </c>
      <c r="FC177" s="21">
        <f t="shared" si="63"/>
        <v>0</v>
      </c>
      <c r="FD177" s="19">
        <f t="shared" si="64"/>
        <v>2499.64</v>
      </c>
      <c r="FE177" s="19">
        <f t="shared" si="65"/>
        <v>0</v>
      </c>
      <c r="FF177" s="19">
        <f t="shared" si="66"/>
        <v>0</v>
      </c>
      <c r="FG177" s="19">
        <f t="shared" si="67"/>
        <v>0</v>
      </c>
      <c r="FH177" s="19">
        <f t="shared" si="53"/>
        <v>2499.64</v>
      </c>
      <c r="FI177" s="21">
        <f t="shared" si="68"/>
        <v>0</v>
      </c>
    </row>
    <row r="178" spans="1:165" x14ac:dyDescent="0.25">
      <c r="A178">
        <v>253304</v>
      </c>
      <c r="B178" t="s">
        <v>1171</v>
      </c>
      <c r="C178" s="1">
        <v>45341</v>
      </c>
      <c r="D178" s="2">
        <v>45341.670810185184</v>
      </c>
      <c r="E178">
        <v>2024</v>
      </c>
      <c r="F178" t="s">
        <v>1749</v>
      </c>
      <c r="G178">
        <v>2</v>
      </c>
      <c r="H178">
        <v>19</v>
      </c>
      <c r="I178">
        <v>8</v>
      </c>
      <c r="J178">
        <v>2</v>
      </c>
      <c r="K178" t="s">
        <v>124</v>
      </c>
      <c r="L178">
        <v>16</v>
      </c>
      <c r="M178">
        <v>1</v>
      </c>
      <c r="N178">
        <v>1</v>
      </c>
      <c r="O178" s="1">
        <v>45341</v>
      </c>
      <c r="P178" s="2">
        <v>45341.790277777778</v>
      </c>
      <c r="Q178">
        <v>2024</v>
      </c>
      <c r="R178" t="s">
        <v>1749</v>
      </c>
      <c r="S178">
        <v>2</v>
      </c>
      <c r="T178">
        <v>19</v>
      </c>
      <c r="U178">
        <v>8</v>
      </c>
      <c r="V178">
        <v>2</v>
      </c>
      <c r="W178" t="s">
        <v>124</v>
      </c>
      <c r="X178">
        <v>18</v>
      </c>
      <c r="Y178" s="1">
        <v>45346</v>
      </c>
      <c r="Z178" s="2">
        <v>45346.790277777778</v>
      </c>
      <c r="AA178">
        <v>2024</v>
      </c>
      <c r="AB178" t="s">
        <v>1749</v>
      </c>
      <c r="AC178">
        <v>2</v>
      </c>
      <c r="AD178">
        <v>24</v>
      </c>
      <c r="AE178">
        <v>8</v>
      </c>
      <c r="AF178">
        <v>7</v>
      </c>
      <c r="AG178" t="s">
        <v>126</v>
      </c>
      <c r="AH178">
        <v>18</v>
      </c>
      <c r="AI178" t="s">
        <v>155</v>
      </c>
      <c r="AJ178" t="s">
        <v>128</v>
      </c>
      <c r="AK178" t="s">
        <v>129</v>
      </c>
      <c r="AL178" t="s">
        <v>155</v>
      </c>
      <c r="AM178">
        <v>0</v>
      </c>
      <c r="AN178" t="s">
        <v>1082</v>
      </c>
      <c r="AO178" t="s">
        <v>40</v>
      </c>
      <c r="AP178" s="1">
        <v>45369</v>
      </c>
      <c r="AQ178">
        <v>0</v>
      </c>
      <c r="AR178">
        <v>1</v>
      </c>
      <c r="AS178">
        <v>0</v>
      </c>
      <c r="AT178" t="s">
        <v>134</v>
      </c>
      <c r="AU178" t="s">
        <v>156</v>
      </c>
      <c r="AV178" t="s">
        <v>157</v>
      </c>
      <c r="AW178" t="s">
        <v>133</v>
      </c>
      <c r="AX178" t="s">
        <v>158</v>
      </c>
      <c r="AY178" t="s">
        <v>138</v>
      </c>
      <c r="AZ178" t="s">
        <v>133</v>
      </c>
      <c r="BA178" t="s">
        <v>139</v>
      </c>
      <c r="BC178">
        <v>6</v>
      </c>
      <c r="BD178">
        <v>0</v>
      </c>
      <c r="BE178">
        <v>6</v>
      </c>
      <c r="BF178">
        <v>0</v>
      </c>
      <c r="BG178">
        <v>287127</v>
      </c>
      <c r="BH178" t="s">
        <v>1172</v>
      </c>
      <c r="BI178" t="s">
        <v>1173</v>
      </c>
      <c r="BJ178" t="s">
        <v>1174</v>
      </c>
      <c r="BK178" s="1">
        <v>34700</v>
      </c>
      <c r="BL178">
        <v>29</v>
      </c>
      <c r="BM178" t="s">
        <v>143</v>
      </c>
      <c r="BN178" t="s">
        <v>139</v>
      </c>
      <c r="BO178" s="3">
        <v>5</v>
      </c>
      <c r="BP178" s="3">
        <v>0</v>
      </c>
      <c r="BQ178">
        <v>0</v>
      </c>
      <c r="BR178" s="3">
        <v>99</v>
      </c>
      <c r="BS178" s="3">
        <v>20</v>
      </c>
      <c r="BT178" s="3">
        <v>25</v>
      </c>
      <c r="BU178" s="3">
        <v>0</v>
      </c>
      <c r="BV178" s="3">
        <v>0</v>
      </c>
      <c r="BW178" t="s">
        <v>144</v>
      </c>
      <c r="BX178">
        <v>0</v>
      </c>
      <c r="BY178">
        <v>0</v>
      </c>
      <c r="BZ178" s="3">
        <v>495</v>
      </c>
      <c r="CA178" s="3">
        <v>495</v>
      </c>
      <c r="CB178">
        <v>0</v>
      </c>
      <c r="CC178">
        <v>0</v>
      </c>
      <c r="CD178">
        <v>0</v>
      </c>
      <c r="CE178">
        <v>125</v>
      </c>
      <c r="CF178">
        <v>100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100</v>
      </c>
      <c r="CQ178" s="3">
        <v>0</v>
      </c>
      <c r="CR178" s="3">
        <v>0</v>
      </c>
      <c r="CS178">
        <v>36</v>
      </c>
      <c r="CT178">
        <v>36</v>
      </c>
      <c r="CU178" s="3">
        <v>720</v>
      </c>
      <c r="CV178" s="5">
        <v>720</v>
      </c>
      <c r="CW178" s="5">
        <v>720</v>
      </c>
      <c r="CX178" s="5">
        <v>720</v>
      </c>
      <c r="CY178" s="3">
        <v>720</v>
      </c>
      <c r="CZ178" s="3">
        <v>720</v>
      </c>
      <c r="DA178" s="3">
        <v>720</v>
      </c>
      <c r="DB178" s="3">
        <v>720</v>
      </c>
      <c r="DC178">
        <v>720</v>
      </c>
      <c r="DD178">
        <v>36</v>
      </c>
      <c r="DE178" s="3">
        <v>0</v>
      </c>
      <c r="DF178" s="3">
        <v>0</v>
      </c>
      <c r="DG178" s="3" t="s">
        <v>146</v>
      </c>
      <c r="DH178" t="s">
        <v>133</v>
      </c>
      <c r="DJ178" s="2">
        <v>1.5</v>
      </c>
      <c r="DL178">
        <v>96</v>
      </c>
      <c r="DM178">
        <v>2</v>
      </c>
      <c r="DN178" t="s">
        <v>163</v>
      </c>
      <c r="DO178" t="s">
        <v>164</v>
      </c>
      <c r="DP178" t="s">
        <v>165</v>
      </c>
      <c r="DQ178" t="s">
        <v>166</v>
      </c>
      <c r="DR178" t="s">
        <v>167</v>
      </c>
      <c r="DS178" t="s">
        <v>143</v>
      </c>
      <c r="DT178" t="s">
        <v>168</v>
      </c>
      <c r="DU178">
        <v>1</v>
      </c>
      <c r="DV178">
        <v>1</v>
      </c>
      <c r="DW178" t="s">
        <v>337</v>
      </c>
      <c r="DX178" t="s">
        <v>338</v>
      </c>
      <c r="DY178">
        <v>25.119828799158199</v>
      </c>
      <c r="DZ178">
        <v>55.216707100000001</v>
      </c>
      <c r="EA178" t="s">
        <v>337</v>
      </c>
      <c r="EB178" t="s">
        <v>338</v>
      </c>
      <c r="EC178">
        <v>25.119828799158199</v>
      </c>
      <c r="ED178">
        <v>55.216707100000001</v>
      </c>
      <c r="EE178">
        <v>10</v>
      </c>
      <c r="EF178" t="s">
        <v>133</v>
      </c>
      <c r="EI178" s="25">
        <f t="shared" si="71"/>
        <v>495</v>
      </c>
      <c r="EJ178" s="25">
        <f t="shared" si="70"/>
        <v>1</v>
      </c>
      <c r="EK178" s="27">
        <f t="shared" si="69"/>
        <v>495</v>
      </c>
      <c r="EL178" s="21">
        <f t="shared" si="54"/>
        <v>0</v>
      </c>
      <c r="EM178" s="25">
        <f>SUM(BZ178,CB178:CO178)</f>
        <v>720</v>
      </c>
      <c r="EN178" s="21">
        <f>EM178-CU178</f>
        <v>0</v>
      </c>
      <c r="EO178" s="25">
        <f t="shared" si="55"/>
        <v>720</v>
      </c>
      <c r="EP178" s="21">
        <f t="shared" si="56"/>
        <v>0</v>
      </c>
      <c r="EQ178" s="21" t="str">
        <f t="shared" si="49"/>
        <v>okay</v>
      </c>
      <c r="ER178" s="3">
        <f t="shared" si="57"/>
        <v>144</v>
      </c>
      <c r="ES178" s="3">
        <f t="shared" si="50"/>
        <v>0</v>
      </c>
      <c r="ET178" s="3">
        <f t="shared" si="58"/>
        <v>0</v>
      </c>
      <c r="EU178" s="3">
        <f t="shared" si="51"/>
        <v>0</v>
      </c>
      <c r="EV178" s="3">
        <f t="shared" si="59"/>
        <v>0</v>
      </c>
      <c r="EW178" s="21">
        <f t="shared" si="60"/>
        <v>0</v>
      </c>
      <c r="EX178" s="19">
        <f t="shared" si="52"/>
        <v>720</v>
      </c>
      <c r="EY178" s="19">
        <f>ET178</f>
        <v>0</v>
      </c>
      <c r="EZ178" s="19">
        <f>EU178</f>
        <v>0</v>
      </c>
      <c r="FA178" s="19">
        <f t="shared" si="61"/>
        <v>0</v>
      </c>
      <c r="FB178" s="19">
        <f t="shared" si="62"/>
        <v>720</v>
      </c>
      <c r="FC178" s="21">
        <f t="shared" si="63"/>
        <v>0</v>
      </c>
      <c r="FD178" s="19">
        <f t="shared" si="64"/>
        <v>720</v>
      </c>
      <c r="FE178" s="19">
        <f t="shared" si="65"/>
        <v>0</v>
      </c>
      <c r="FF178" s="19">
        <f t="shared" si="66"/>
        <v>0</v>
      </c>
      <c r="FG178" s="19">
        <f t="shared" si="67"/>
        <v>0</v>
      </c>
      <c r="FH178" s="19">
        <f t="shared" si="53"/>
        <v>720</v>
      </c>
      <c r="FI178" s="21">
        <f t="shared" si="68"/>
        <v>0</v>
      </c>
    </row>
    <row r="179" spans="1:165" x14ac:dyDescent="0.25">
      <c r="A179">
        <v>253317</v>
      </c>
      <c r="B179" t="s">
        <v>1175</v>
      </c>
      <c r="C179" s="1">
        <v>45341</v>
      </c>
      <c r="D179" s="2">
        <v>45341.683263888888</v>
      </c>
      <c r="E179">
        <v>2024</v>
      </c>
      <c r="F179" t="s">
        <v>1749</v>
      </c>
      <c r="G179">
        <v>2</v>
      </c>
      <c r="H179">
        <v>19</v>
      </c>
      <c r="I179">
        <v>8</v>
      </c>
      <c r="J179">
        <v>2</v>
      </c>
      <c r="K179" t="s">
        <v>124</v>
      </c>
      <c r="L179">
        <v>16</v>
      </c>
      <c r="M179">
        <v>1</v>
      </c>
      <c r="N179">
        <v>1</v>
      </c>
      <c r="O179" s="1">
        <v>45341</v>
      </c>
      <c r="P179" s="2">
        <v>45341.966666666667</v>
      </c>
      <c r="Q179">
        <v>2024</v>
      </c>
      <c r="R179" t="s">
        <v>1749</v>
      </c>
      <c r="S179">
        <v>2</v>
      </c>
      <c r="T179">
        <v>19</v>
      </c>
      <c r="U179">
        <v>8</v>
      </c>
      <c r="V179">
        <v>2</v>
      </c>
      <c r="W179" t="s">
        <v>124</v>
      </c>
      <c r="X179">
        <v>23</v>
      </c>
      <c r="Y179" s="1">
        <v>45373</v>
      </c>
      <c r="Z179" s="2">
        <v>45373.96597222222</v>
      </c>
      <c r="AA179">
        <v>2024</v>
      </c>
      <c r="AB179" t="s">
        <v>1749</v>
      </c>
      <c r="AC179">
        <v>3</v>
      </c>
      <c r="AD179">
        <v>22</v>
      </c>
      <c r="AE179">
        <v>12</v>
      </c>
      <c r="AF179">
        <v>6</v>
      </c>
      <c r="AG179" t="s">
        <v>241</v>
      </c>
      <c r="AH179">
        <v>23</v>
      </c>
      <c r="AI179" t="s">
        <v>155</v>
      </c>
      <c r="AJ179" t="s">
        <v>128</v>
      </c>
      <c r="AK179" t="s">
        <v>129</v>
      </c>
      <c r="AL179" t="s">
        <v>155</v>
      </c>
      <c r="AM179">
        <v>0</v>
      </c>
      <c r="AN179" t="s">
        <v>1082</v>
      </c>
      <c r="AO179" t="s">
        <v>40</v>
      </c>
      <c r="AP179" s="1">
        <v>45369</v>
      </c>
      <c r="AQ179">
        <v>0</v>
      </c>
      <c r="AR179">
        <v>1</v>
      </c>
      <c r="AS179">
        <v>0</v>
      </c>
      <c r="AT179" t="s">
        <v>134</v>
      </c>
      <c r="AU179" t="s">
        <v>135</v>
      </c>
      <c r="AV179" t="s">
        <v>157</v>
      </c>
      <c r="AW179" t="s">
        <v>133</v>
      </c>
      <c r="AX179" t="s">
        <v>158</v>
      </c>
      <c r="AY179" t="s">
        <v>159</v>
      </c>
      <c r="AZ179" t="s">
        <v>133</v>
      </c>
      <c r="BA179" t="s">
        <v>139</v>
      </c>
      <c r="BC179">
        <v>4</v>
      </c>
      <c r="BD179">
        <v>0</v>
      </c>
      <c r="BE179">
        <v>4</v>
      </c>
      <c r="BF179">
        <v>0</v>
      </c>
      <c r="BG179">
        <v>380678</v>
      </c>
      <c r="BH179" t="s">
        <v>412</v>
      </c>
      <c r="BI179" t="s">
        <v>413</v>
      </c>
      <c r="BJ179" t="s">
        <v>414</v>
      </c>
      <c r="BK179" s="1">
        <v>33787</v>
      </c>
      <c r="BL179">
        <v>32</v>
      </c>
      <c r="BM179" t="s">
        <v>143</v>
      </c>
      <c r="BN179" t="s">
        <v>139</v>
      </c>
      <c r="BO179" s="3">
        <v>32</v>
      </c>
      <c r="BP179" s="3">
        <v>0</v>
      </c>
      <c r="BQ179">
        <v>0</v>
      </c>
      <c r="BR179" s="3">
        <v>78.3</v>
      </c>
      <c r="BS179" s="3">
        <v>6.63</v>
      </c>
      <c r="BT179" s="3">
        <v>5</v>
      </c>
      <c r="BU179" s="3">
        <v>0</v>
      </c>
      <c r="BV179" s="3">
        <v>0</v>
      </c>
      <c r="BW179" t="s">
        <v>144</v>
      </c>
      <c r="BX179">
        <v>76.63</v>
      </c>
      <c r="BY179" t="s">
        <v>145</v>
      </c>
      <c r="BZ179" s="3">
        <v>2505.6</v>
      </c>
      <c r="CA179" s="3">
        <v>2505.60009765625</v>
      </c>
      <c r="CB179">
        <v>0</v>
      </c>
      <c r="CC179">
        <v>39</v>
      </c>
      <c r="CD179">
        <v>39</v>
      </c>
      <c r="CE179">
        <v>160</v>
      </c>
      <c r="CF179">
        <v>212.16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212.16</v>
      </c>
      <c r="CQ179" s="3">
        <v>0</v>
      </c>
      <c r="CR179" s="3">
        <v>0</v>
      </c>
      <c r="CS179">
        <v>147.78800000000001</v>
      </c>
      <c r="CT179">
        <v>147.78800000000001</v>
      </c>
      <c r="CU179" s="3">
        <v>2955.7599999999902</v>
      </c>
      <c r="CV179" s="5">
        <v>2955.7599999999902</v>
      </c>
      <c r="CW179" s="5">
        <v>2955.7599999999902</v>
      </c>
      <c r="CX179" s="5">
        <v>2955.7599999999902</v>
      </c>
      <c r="CY179" s="3">
        <v>2955.7599999999902</v>
      </c>
      <c r="CZ179" s="3">
        <v>2955.7599999999902</v>
      </c>
      <c r="DA179" s="3">
        <v>2955.7599999999902</v>
      </c>
      <c r="DB179" s="3">
        <v>2955.7599999999902</v>
      </c>
      <c r="DC179">
        <v>2955.7599999999902</v>
      </c>
      <c r="DD179">
        <v>147.78800000000001</v>
      </c>
      <c r="DE179" s="3">
        <v>0</v>
      </c>
      <c r="DF179" s="3">
        <v>0</v>
      </c>
      <c r="DG179" s="3" t="s">
        <v>146</v>
      </c>
      <c r="DH179" t="s">
        <v>133</v>
      </c>
      <c r="DJ179" s="2">
        <v>1.5</v>
      </c>
      <c r="DK179" t="s">
        <v>133</v>
      </c>
      <c r="DL179">
        <v>503</v>
      </c>
      <c r="DM179">
        <v>2</v>
      </c>
      <c r="DN179" t="s">
        <v>191</v>
      </c>
      <c r="DO179" t="s">
        <v>936</v>
      </c>
      <c r="DP179">
        <v>6</v>
      </c>
      <c r="DQ179" t="s">
        <v>254</v>
      </c>
      <c r="DR179" t="s">
        <v>359</v>
      </c>
      <c r="DS179" t="s">
        <v>143</v>
      </c>
      <c r="DT179" t="s">
        <v>168</v>
      </c>
      <c r="DU179">
        <v>1</v>
      </c>
      <c r="DV179">
        <v>1</v>
      </c>
      <c r="DW179" t="s">
        <v>1176</v>
      </c>
      <c r="DX179" t="s">
        <v>152</v>
      </c>
      <c r="DY179">
        <v>25.131761324285399</v>
      </c>
      <c r="DZ179">
        <v>55.153023401960503</v>
      </c>
      <c r="EA179" t="s">
        <v>1176</v>
      </c>
      <c r="EB179" t="s">
        <v>153</v>
      </c>
      <c r="EC179">
        <v>25.131705430535501</v>
      </c>
      <c r="ED179">
        <v>55.152944661676798</v>
      </c>
      <c r="EE179" t="s">
        <v>133</v>
      </c>
      <c r="EF179" t="s">
        <v>133</v>
      </c>
      <c r="EI179" s="25">
        <f t="shared" si="71"/>
        <v>2505.6</v>
      </c>
      <c r="EJ179" s="25">
        <f t="shared" si="70"/>
        <v>1</v>
      </c>
      <c r="EK179" s="27">
        <f t="shared" si="69"/>
        <v>2505.6</v>
      </c>
      <c r="EL179" s="21">
        <f t="shared" si="54"/>
        <v>-9.765625009094947E-5</v>
      </c>
      <c r="EM179" s="25">
        <f>SUM(BZ179,CB179:CO179)</f>
        <v>2955.7599999999998</v>
      </c>
      <c r="EN179" s="21">
        <f>EM179-CU179</f>
        <v>9.5496943686157465E-12</v>
      </c>
      <c r="EO179" s="25">
        <f t="shared" si="55"/>
        <v>2955.7599999999998</v>
      </c>
      <c r="EP179" s="21">
        <f t="shared" si="56"/>
        <v>9.5496943686157465E-12</v>
      </c>
      <c r="EQ179" s="21" t="str">
        <f t="shared" si="49"/>
        <v>okay</v>
      </c>
      <c r="ER179" s="3">
        <f t="shared" si="57"/>
        <v>89.929999999999993</v>
      </c>
      <c r="ES179" s="3">
        <f t="shared" si="50"/>
        <v>0</v>
      </c>
      <c r="ET179" s="3">
        <f t="shared" si="58"/>
        <v>0</v>
      </c>
      <c r="EU179" s="3">
        <f t="shared" si="51"/>
        <v>0</v>
      </c>
      <c r="EV179" s="3">
        <f t="shared" si="59"/>
        <v>0</v>
      </c>
      <c r="EW179" s="21">
        <f t="shared" si="60"/>
        <v>0</v>
      </c>
      <c r="EX179" s="19">
        <f t="shared" si="52"/>
        <v>2955.7599999999902</v>
      </c>
      <c r="EY179" s="19">
        <f>ET179</f>
        <v>0</v>
      </c>
      <c r="EZ179" s="19">
        <f>EU179</f>
        <v>0</v>
      </c>
      <c r="FA179" s="19">
        <f t="shared" si="61"/>
        <v>0</v>
      </c>
      <c r="FB179" s="19">
        <f t="shared" si="62"/>
        <v>2955.7599999999902</v>
      </c>
      <c r="FC179" s="21">
        <f t="shared" si="63"/>
        <v>0</v>
      </c>
      <c r="FD179" s="19">
        <f t="shared" si="64"/>
        <v>2955.7599999999902</v>
      </c>
      <c r="FE179" s="19">
        <f t="shared" si="65"/>
        <v>0</v>
      </c>
      <c r="FF179" s="19">
        <f t="shared" si="66"/>
        <v>0</v>
      </c>
      <c r="FG179" s="19">
        <f t="shared" si="67"/>
        <v>0</v>
      </c>
      <c r="FH179" s="19">
        <f t="shared" si="53"/>
        <v>2955.7599999999902</v>
      </c>
      <c r="FI179" s="21">
        <f t="shared" si="68"/>
        <v>0</v>
      </c>
    </row>
    <row r="180" spans="1:165" x14ac:dyDescent="0.25">
      <c r="A180">
        <v>253377</v>
      </c>
      <c r="B180" t="s">
        <v>1177</v>
      </c>
      <c r="C180" s="1">
        <v>45341</v>
      </c>
      <c r="D180" s="2">
        <v>45341.800381944442</v>
      </c>
      <c r="E180">
        <v>2024</v>
      </c>
      <c r="F180" t="s">
        <v>1749</v>
      </c>
      <c r="G180">
        <v>2</v>
      </c>
      <c r="H180">
        <v>19</v>
      </c>
      <c r="I180">
        <v>8</v>
      </c>
      <c r="J180">
        <v>2</v>
      </c>
      <c r="K180" t="s">
        <v>124</v>
      </c>
      <c r="L180">
        <v>19</v>
      </c>
      <c r="M180">
        <v>1</v>
      </c>
      <c r="N180">
        <v>1</v>
      </c>
      <c r="O180" s="1">
        <v>45341</v>
      </c>
      <c r="P180" s="2">
        <v>45341.895833333336</v>
      </c>
      <c r="Q180">
        <v>2024</v>
      </c>
      <c r="R180" t="s">
        <v>1749</v>
      </c>
      <c r="S180">
        <v>2</v>
      </c>
      <c r="T180">
        <v>19</v>
      </c>
      <c r="U180">
        <v>8</v>
      </c>
      <c r="V180">
        <v>2</v>
      </c>
      <c r="W180" t="s">
        <v>124</v>
      </c>
      <c r="X180">
        <v>21</v>
      </c>
      <c r="Y180" s="1">
        <v>45404</v>
      </c>
      <c r="Z180" s="2">
        <v>45404.791666666664</v>
      </c>
      <c r="AA180">
        <v>2024</v>
      </c>
      <c r="AB180" t="s">
        <v>1749</v>
      </c>
      <c r="AC180">
        <v>4</v>
      </c>
      <c r="AD180">
        <v>22</v>
      </c>
      <c r="AE180">
        <v>17</v>
      </c>
      <c r="AF180">
        <v>2</v>
      </c>
      <c r="AG180" t="s">
        <v>124</v>
      </c>
      <c r="AH180">
        <v>19</v>
      </c>
      <c r="AI180" t="s">
        <v>155</v>
      </c>
      <c r="AJ180" t="s">
        <v>128</v>
      </c>
      <c r="AK180" t="s">
        <v>129</v>
      </c>
      <c r="AL180" t="s">
        <v>155</v>
      </c>
      <c r="AM180">
        <v>0</v>
      </c>
      <c r="AN180" t="s">
        <v>1082</v>
      </c>
      <c r="AO180" t="s">
        <v>40</v>
      </c>
      <c r="AP180" s="1">
        <v>45369</v>
      </c>
      <c r="AQ180">
        <v>0</v>
      </c>
      <c r="AR180">
        <v>1</v>
      </c>
      <c r="AS180">
        <v>0</v>
      </c>
      <c r="AT180" t="s">
        <v>216</v>
      </c>
      <c r="AU180" t="s">
        <v>135</v>
      </c>
      <c r="AV180" t="s">
        <v>157</v>
      </c>
      <c r="AW180" t="s">
        <v>133</v>
      </c>
      <c r="AX180" t="s">
        <v>158</v>
      </c>
      <c r="AY180" t="s">
        <v>159</v>
      </c>
      <c r="AZ180" t="s">
        <v>133</v>
      </c>
      <c r="BA180" t="s">
        <v>146</v>
      </c>
      <c r="BC180">
        <v>1</v>
      </c>
      <c r="BD180">
        <v>0</v>
      </c>
      <c r="BE180">
        <v>0</v>
      </c>
      <c r="BF180">
        <v>1</v>
      </c>
      <c r="BG180">
        <v>574659</v>
      </c>
      <c r="BH180" t="s">
        <v>1178</v>
      </c>
      <c r="BI180" t="s">
        <v>1179</v>
      </c>
      <c r="BJ180" t="s">
        <v>1180</v>
      </c>
      <c r="BK180" s="1">
        <v>33787</v>
      </c>
      <c r="BL180">
        <v>32</v>
      </c>
      <c r="BM180" t="s">
        <v>143</v>
      </c>
      <c r="BN180" t="s">
        <v>139</v>
      </c>
      <c r="BO180" s="3">
        <v>63</v>
      </c>
      <c r="BP180" s="3">
        <v>33</v>
      </c>
      <c r="BQ180">
        <v>0</v>
      </c>
      <c r="BR180" s="3">
        <v>78.3</v>
      </c>
      <c r="BS180" s="3">
        <v>6.63</v>
      </c>
      <c r="BT180" s="3">
        <v>1.0317460317460301</v>
      </c>
      <c r="BU180" s="3">
        <v>0</v>
      </c>
      <c r="BV180" s="3">
        <v>0</v>
      </c>
      <c r="BW180" t="s">
        <v>144</v>
      </c>
      <c r="BX180">
        <v>76.63</v>
      </c>
      <c r="BY180" t="s">
        <v>145</v>
      </c>
      <c r="BZ180" s="3">
        <v>4932.8999999999996</v>
      </c>
      <c r="CA180" s="3">
        <v>2249.0000915527298</v>
      </c>
      <c r="CB180">
        <v>0</v>
      </c>
      <c r="CC180">
        <v>39</v>
      </c>
      <c r="CD180">
        <v>0</v>
      </c>
      <c r="CE180">
        <v>65</v>
      </c>
      <c r="CF180">
        <v>417.68999999999897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417.68999999999897</v>
      </c>
      <c r="CQ180" s="3">
        <v>100</v>
      </c>
      <c r="CR180" s="3">
        <v>0</v>
      </c>
      <c r="CS180">
        <v>267.72949999999997</v>
      </c>
      <c r="CT180">
        <v>367.72949999999997</v>
      </c>
      <c r="CU180" s="3">
        <v>5454.5899999999901</v>
      </c>
      <c r="CV180" s="5">
        <v>5354.5899999999901</v>
      </c>
      <c r="CW180" s="5">
        <v>5454.5899999999901</v>
      </c>
      <c r="CX180" s="5">
        <v>5354.5899999999901</v>
      </c>
      <c r="CY180" s="3">
        <v>2617.8522802443699</v>
      </c>
      <c r="CZ180" s="3">
        <v>2517.8522802443699</v>
      </c>
      <c r="DA180" s="3">
        <v>2617.8522802443699</v>
      </c>
      <c r="DB180" s="3">
        <v>2517.8522802443699</v>
      </c>
      <c r="DC180">
        <v>5454.5899999999901</v>
      </c>
      <c r="DD180">
        <v>367.72949999999997</v>
      </c>
      <c r="DE180" s="3">
        <v>2836.7377197556202</v>
      </c>
      <c r="DF180" s="3">
        <v>2836.7377197556202</v>
      </c>
      <c r="DG180" s="3" t="s">
        <v>139</v>
      </c>
      <c r="DH180" t="s">
        <v>335</v>
      </c>
      <c r="DJ180" s="2">
        <v>45183.349745370368</v>
      </c>
      <c r="DK180" t="s">
        <v>335</v>
      </c>
      <c r="DL180">
        <v>503</v>
      </c>
      <c r="DM180">
        <v>2</v>
      </c>
      <c r="DN180" t="s">
        <v>191</v>
      </c>
      <c r="DO180" t="s">
        <v>936</v>
      </c>
      <c r="DP180">
        <v>508</v>
      </c>
      <c r="DQ180" t="s">
        <v>484</v>
      </c>
      <c r="DR180" t="s">
        <v>223</v>
      </c>
      <c r="DS180" t="s">
        <v>143</v>
      </c>
      <c r="DT180" t="s">
        <v>168</v>
      </c>
      <c r="DU180">
        <v>1</v>
      </c>
      <c r="DV180">
        <v>1</v>
      </c>
      <c r="DW180" t="s">
        <v>1181</v>
      </c>
      <c r="DX180" t="s">
        <v>152</v>
      </c>
      <c r="DY180">
        <v>25.1448735706307</v>
      </c>
      <c r="DZ180">
        <v>55.209077410368202</v>
      </c>
      <c r="EA180" t="s">
        <v>337</v>
      </c>
      <c r="EB180" t="s">
        <v>338</v>
      </c>
      <c r="EC180">
        <v>25.119828799158199</v>
      </c>
      <c r="ED180">
        <v>55.216707100000001</v>
      </c>
      <c r="EE180" t="s">
        <v>133</v>
      </c>
      <c r="EF180" t="s">
        <v>133</v>
      </c>
      <c r="EI180" s="25">
        <f t="shared" si="71"/>
        <v>2349</v>
      </c>
      <c r="EJ180" s="25">
        <f t="shared" si="70"/>
        <v>1</v>
      </c>
      <c r="EK180" s="27">
        <f t="shared" si="69"/>
        <v>2249</v>
      </c>
      <c r="EL180" s="21">
        <f t="shared" si="54"/>
        <v>-9.1552729827526491E-5</v>
      </c>
      <c r="EM180" s="25">
        <f>SUM(BZ180,CB180:CO180)</f>
        <v>5454.5899999999983</v>
      </c>
      <c r="EN180" s="21">
        <f>EM180-CU180</f>
        <v>8.1854523159563541E-12</v>
      </c>
      <c r="EO180" s="25">
        <f t="shared" si="55"/>
        <v>5354.5899999999983</v>
      </c>
      <c r="EP180" s="21">
        <f t="shared" si="56"/>
        <v>8.1854523159563541E-12</v>
      </c>
      <c r="EQ180" s="21" t="str">
        <f t="shared" si="49"/>
        <v>okay</v>
      </c>
      <c r="ER180" s="3">
        <f t="shared" si="57"/>
        <v>85.961746031746017</v>
      </c>
      <c r="ES180" s="3">
        <f t="shared" si="50"/>
        <v>33</v>
      </c>
      <c r="ET180" s="3">
        <f t="shared" si="58"/>
        <v>2836.7376190476184</v>
      </c>
      <c r="EU180" s="3">
        <f t="shared" si="51"/>
        <v>0</v>
      </c>
      <c r="EV180" s="3">
        <f t="shared" si="59"/>
        <v>2836.7376190476184</v>
      </c>
      <c r="EW180" s="21">
        <f t="shared" si="60"/>
        <v>0</v>
      </c>
      <c r="EX180" s="19">
        <f t="shared" si="52"/>
        <v>5454.5899999999901</v>
      </c>
      <c r="EY180" s="19">
        <f>ET180</f>
        <v>2836.7376190476184</v>
      </c>
      <c r="EZ180" s="19">
        <f>EU180</f>
        <v>0</v>
      </c>
      <c r="FA180" s="19">
        <f t="shared" si="61"/>
        <v>2836.7376190476184</v>
      </c>
      <c r="FB180" s="19">
        <f t="shared" si="62"/>
        <v>2617.8523809523717</v>
      </c>
      <c r="FC180" s="21">
        <f t="shared" si="63"/>
        <v>0</v>
      </c>
      <c r="FD180" s="19">
        <f t="shared" si="64"/>
        <v>5454.5899999999901</v>
      </c>
      <c r="FE180" s="19">
        <f t="shared" si="65"/>
        <v>2836.7376190476184</v>
      </c>
      <c r="FF180" s="19">
        <f t="shared" si="66"/>
        <v>100</v>
      </c>
      <c r="FG180" s="19">
        <f t="shared" si="67"/>
        <v>2936.7376190476184</v>
      </c>
      <c r="FH180" s="19">
        <f t="shared" si="53"/>
        <v>2517.8523809523717</v>
      </c>
      <c r="FI180" s="21">
        <f t="shared" si="68"/>
        <v>0</v>
      </c>
    </row>
    <row r="181" spans="1:165" x14ac:dyDescent="0.25">
      <c r="A181">
        <v>253388</v>
      </c>
      <c r="B181" t="s">
        <v>1182</v>
      </c>
      <c r="C181" s="1">
        <v>45341</v>
      </c>
      <c r="D181" s="2">
        <v>45341.815960648149</v>
      </c>
      <c r="E181">
        <v>2024</v>
      </c>
      <c r="F181" t="s">
        <v>1749</v>
      </c>
      <c r="G181">
        <v>2</v>
      </c>
      <c r="H181">
        <v>19</v>
      </c>
      <c r="I181">
        <v>8</v>
      </c>
      <c r="J181">
        <v>2</v>
      </c>
      <c r="K181" t="s">
        <v>124</v>
      </c>
      <c r="L181">
        <v>19</v>
      </c>
      <c r="M181">
        <v>1</v>
      </c>
      <c r="N181">
        <v>1</v>
      </c>
      <c r="O181" s="1">
        <v>45341</v>
      </c>
      <c r="P181" s="2">
        <v>45341.936111111114</v>
      </c>
      <c r="Q181">
        <v>2024</v>
      </c>
      <c r="R181" t="s">
        <v>1749</v>
      </c>
      <c r="S181">
        <v>2</v>
      </c>
      <c r="T181">
        <v>19</v>
      </c>
      <c r="U181">
        <v>8</v>
      </c>
      <c r="V181">
        <v>2</v>
      </c>
      <c r="W181" t="s">
        <v>124</v>
      </c>
      <c r="X181">
        <v>22</v>
      </c>
      <c r="Y181" s="1">
        <v>45371</v>
      </c>
      <c r="Z181" s="2">
        <v>45371.714583333334</v>
      </c>
      <c r="AA181">
        <v>2024</v>
      </c>
      <c r="AB181" t="s">
        <v>1749</v>
      </c>
      <c r="AC181">
        <v>3</v>
      </c>
      <c r="AD181">
        <v>20</v>
      </c>
      <c r="AE181">
        <v>12</v>
      </c>
      <c r="AF181">
        <v>4</v>
      </c>
      <c r="AG181" t="s">
        <v>226</v>
      </c>
      <c r="AH181">
        <v>17</v>
      </c>
      <c r="AI181" t="s">
        <v>155</v>
      </c>
      <c r="AJ181" t="s">
        <v>128</v>
      </c>
      <c r="AK181" t="s">
        <v>129</v>
      </c>
      <c r="AL181" t="s">
        <v>155</v>
      </c>
      <c r="AM181">
        <v>0</v>
      </c>
      <c r="AN181" t="s">
        <v>1082</v>
      </c>
      <c r="AO181" t="s">
        <v>40</v>
      </c>
      <c r="AP181" s="1">
        <v>45369</v>
      </c>
      <c r="AQ181">
        <v>0</v>
      </c>
      <c r="AR181">
        <v>1</v>
      </c>
      <c r="AS181">
        <v>0</v>
      </c>
      <c r="AT181" t="s">
        <v>134</v>
      </c>
      <c r="AU181" t="s">
        <v>135</v>
      </c>
      <c r="AV181" t="s">
        <v>157</v>
      </c>
      <c r="AW181" t="s">
        <v>133</v>
      </c>
      <c r="AX181" t="s">
        <v>158</v>
      </c>
      <c r="AY181" t="s">
        <v>159</v>
      </c>
      <c r="AZ181" t="s">
        <v>133</v>
      </c>
      <c r="BA181" t="s">
        <v>146</v>
      </c>
      <c r="BC181">
        <v>1</v>
      </c>
      <c r="BD181">
        <v>0</v>
      </c>
      <c r="BE181">
        <v>1</v>
      </c>
      <c r="BF181">
        <v>0</v>
      </c>
      <c r="BG181">
        <v>574866</v>
      </c>
      <c r="BH181" t="s">
        <v>1183</v>
      </c>
      <c r="BI181" t="s">
        <v>1184</v>
      </c>
      <c r="BJ181" t="s">
        <v>1185</v>
      </c>
      <c r="BK181" s="1">
        <v>33787</v>
      </c>
      <c r="BL181">
        <v>32</v>
      </c>
      <c r="BM181" t="s">
        <v>143</v>
      </c>
      <c r="BN181" t="s">
        <v>139</v>
      </c>
      <c r="BO181" s="3">
        <v>30</v>
      </c>
      <c r="BP181" s="3">
        <v>0</v>
      </c>
      <c r="BQ181">
        <v>0</v>
      </c>
      <c r="BR181" s="3">
        <v>66.63</v>
      </c>
      <c r="BS181" s="3">
        <v>6.63</v>
      </c>
      <c r="BT181" s="3">
        <v>6</v>
      </c>
      <c r="BU181" s="3">
        <v>0</v>
      </c>
      <c r="BV181" s="3">
        <v>0</v>
      </c>
      <c r="BW181" t="s">
        <v>144</v>
      </c>
      <c r="BX181">
        <v>66.63</v>
      </c>
      <c r="BY181" t="s">
        <v>145</v>
      </c>
      <c r="BZ181" s="3">
        <v>1998.9</v>
      </c>
      <c r="CA181" s="3">
        <v>1998.89991760253</v>
      </c>
      <c r="CB181">
        <v>0</v>
      </c>
      <c r="CC181">
        <v>39</v>
      </c>
      <c r="CD181">
        <v>39</v>
      </c>
      <c r="CE181">
        <v>180</v>
      </c>
      <c r="CF181">
        <v>198.9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198.9</v>
      </c>
      <c r="CQ181" s="3">
        <v>0</v>
      </c>
      <c r="CR181" s="3">
        <v>0</v>
      </c>
      <c r="CS181">
        <v>122.795</v>
      </c>
      <c r="CT181">
        <v>172.79499999999999</v>
      </c>
      <c r="CU181" s="3">
        <v>2455.8000000000002</v>
      </c>
      <c r="CV181" s="5">
        <v>2455.8000000000002</v>
      </c>
      <c r="CW181" s="5">
        <v>2455.8000000000002</v>
      </c>
      <c r="CX181" s="5">
        <v>2455.8000000000002</v>
      </c>
      <c r="CY181" s="3">
        <v>2455.8000000000002</v>
      </c>
      <c r="CZ181" s="3">
        <v>2455.8000000000002</v>
      </c>
      <c r="DA181" s="3">
        <v>2455.8000000000002</v>
      </c>
      <c r="DB181" s="3">
        <v>2455.8000000000002</v>
      </c>
      <c r="DC181">
        <v>2455.8000000000002</v>
      </c>
      <c r="DD181">
        <v>172.79499999999999</v>
      </c>
      <c r="DE181" s="3">
        <v>0</v>
      </c>
      <c r="DF181" s="3">
        <v>0</v>
      </c>
      <c r="DG181" s="3" t="s">
        <v>146</v>
      </c>
      <c r="DH181" t="s">
        <v>133</v>
      </c>
      <c r="DJ181" s="2">
        <v>1.5</v>
      </c>
      <c r="DK181" t="s">
        <v>133</v>
      </c>
      <c r="DL181">
        <v>484</v>
      </c>
      <c r="DM181">
        <v>3</v>
      </c>
      <c r="DN181" t="s">
        <v>147</v>
      </c>
      <c r="DO181" t="s">
        <v>388</v>
      </c>
      <c r="DP181" t="s">
        <v>389</v>
      </c>
      <c r="DQ181" t="s">
        <v>390</v>
      </c>
      <c r="DR181" t="s">
        <v>223</v>
      </c>
      <c r="DS181" t="s">
        <v>143</v>
      </c>
      <c r="DT181" t="s">
        <v>168</v>
      </c>
      <c r="DU181">
        <v>1</v>
      </c>
      <c r="DV181">
        <v>1</v>
      </c>
      <c r="DW181" t="s">
        <v>1186</v>
      </c>
      <c r="DX181" t="s">
        <v>152</v>
      </c>
      <c r="DY181">
        <v>25.1801043</v>
      </c>
      <c r="DZ181">
        <v>55.277162599999997</v>
      </c>
      <c r="EA181" t="s">
        <v>1187</v>
      </c>
      <c r="EB181" t="s">
        <v>153</v>
      </c>
      <c r="EC181">
        <v>25.181547500000001</v>
      </c>
      <c r="ED181">
        <v>55.278562699999902</v>
      </c>
      <c r="EE181" t="s">
        <v>133</v>
      </c>
      <c r="EF181" t="s">
        <v>133</v>
      </c>
      <c r="EI181" s="25">
        <f t="shared" si="71"/>
        <v>1998.8999999999999</v>
      </c>
      <c r="EJ181" s="25">
        <f t="shared" si="70"/>
        <v>1</v>
      </c>
      <c r="EK181" s="27">
        <f t="shared" si="69"/>
        <v>1998.8999999999999</v>
      </c>
      <c r="EL181" s="21">
        <f t="shared" si="54"/>
        <v>8.2397469896022812E-5</v>
      </c>
      <c r="EM181" s="25">
        <f>SUM(BZ181,CB181:CO181)</f>
        <v>2455.8000000000002</v>
      </c>
      <c r="EN181" s="21">
        <f>EM181-CU181</f>
        <v>0</v>
      </c>
      <c r="EO181" s="25">
        <f t="shared" si="55"/>
        <v>2455.8000000000002</v>
      </c>
      <c r="EP181" s="21">
        <f t="shared" si="56"/>
        <v>0</v>
      </c>
      <c r="EQ181" s="21" t="str">
        <f t="shared" si="49"/>
        <v>okay</v>
      </c>
      <c r="ER181" s="3">
        <f t="shared" si="57"/>
        <v>79.259999999999991</v>
      </c>
      <c r="ES181" s="3">
        <f t="shared" si="50"/>
        <v>0</v>
      </c>
      <c r="ET181" s="3">
        <f t="shared" si="58"/>
        <v>0</v>
      </c>
      <c r="EU181" s="3">
        <f t="shared" si="51"/>
        <v>0</v>
      </c>
      <c r="EV181" s="3">
        <f t="shared" si="59"/>
        <v>0</v>
      </c>
      <c r="EW181" s="21">
        <f t="shared" si="60"/>
        <v>0</v>
      </c>
      <c r="EX181" s="19">
        <f t="shared" si="52"/>
        <v>2455.8000000000002</v>
      </c>
      <c r="EY181" s="19">
        <f>ET181</f>
        <v>0</v>
      </c>
      <c r="EZ181" s="19">
        <f>EU181</f>
        <v>0</v>
      </c>
      <c r="FA181" s="19">
        <f t="shared" si="61"/>
        <v>0</v>
      </c>
      <c r="FB181" s="19">
        <f t="shared" si="62"/>
        <v>2455.8000000000002</v>
      </c>
      <c r="FC181" s="21">
        <f t="shared" si="63"/>
        <v>0</v>
      </c>
      <c r="FD181" s="19">
        <f t="shared" si="64"/>
        <v>2455.8000000000002</v>
      </c>
      <c r="FE181" s="19">
        <f t="shared" si="65"/>
        <v>0</v>
      </c>
      <c r="FF181" s="19">
        <f t="shared" si="66"/>
        <v>0</v>
      </c>
      <c r="FG181" s="19">
        <f t="shared" si="67"/>
        <v>0</v>
      </c>
      <c r="FH181" s="19">
        <f t="shared" si="53"/>
        <v>2455.8000000000002</v>
      </c>
      <c r="FI181" s="21">
        <f t="shared" si="68"/>
        <v>0</v>
      </c>
    </row>
    <row r="182" spans="1:165" x14ac:dyDescent="0.25">
      <c r="A182">
        <v>253410</v>
      </c>
      <c r="B182">
        <v>7003481</v>
      </c>
      <c r="C182" s="1">
        <v>45341</v>
      </c>
      <c r="D182" s="2">
        <v>45341.870023148149</v>
      </c>
      <c r="E182">
        <v>2024</v>
      </c>
      <c r="F182" t="s">
        <v>1749</v>
      </c>
      <c r="G182">
        <v>2</v>
      </c>
      <c r="H182">
        <v>19</v>
      </c>
      <c r="I182">
        <v>8</v>
      </c>
      <c r="J182">
        <v>2</v>
      </c>
      <c r="K182" t="s">
        <v>124</v>
      </c>
      <c r="L182">
        <v>20</v>
      </c>
      <c r="M182">
        <v>1</v>
      </c>
      <c r="N182">
        <v>1</v>
      </c>
      <c r="O182" s="1">
        <v>45342</v>
      </c>
      <c r="P182" s="2">
        <v>45342.413194444445</v>
      </c>
      <c r="Q182">
        <v>2024</v>
      </c>
      <c r="R182" t="s">
        <v>1749</v>
      </c>
      <c r="S182">
        <v>2</v>
      </c>
      <c r="T182">
        <v>20</v>
      </c>
      <c r="U182">
        <v>8</v>
      </c>
      <c r="V182">
        <v>3</v>
      </c>
      <c r="W182" t="s">
        <v>171</v>
      </c>
      <c r="X182">
        <v>9</v>
      </c>
      <c r="Y182" s="1">
        <v>45356</v>
      </c>
      <c r="Z182" s="2">
        <v>45356.395833333336</v>
      </c>
      <c r="AA182">
        <v>2024</v>
      </c>
      <c r="AB182" t="s">
        <v>1749</v>
      </c>
      <c r="AC182">
        <v>3</v>
      </c>
      <c r="AD182">
        <v>5</v>
      </c>
      <c r="AE182">
        <v>10</v>
      </c>
      <c r="AF182">
        <v>3</v>
      </c>
      <c r="AG182" t="s">
        <v>171</v>
      </c>
      <c r="AH182">
        <v>9</v>
      </c>
      <c r="AI182" t="s">
        <v>127</v>
      </c>
      <c r="AJ182" t="s">
        <v>128</v>
      </c>
      <c r="AK182" t="s">
        <v>129</v>
      </c>
      <c r="AL182" t="s">
        <v>173</v>
      </c>
      <c r="AM182">
        <v>1</v>
      </c>
      <c r="AN182" t="s">
        <v>1082</v>
      </c>
      <c r="AO182" t="s">
        <v>40</v>
      </c>
      <c r="AP182" s="1">
        <v>45369</v>
      </c>
      <c r="AQ182">
        <v>0</v>
      </c>
      <c r="AR182">
        <v>1</v>
      </c>
      <c r="AS182">
        <v>0</v>
      </c>
      <c r="AT182" t="s">
        <v>134</v>
      </c>
      <c r="AU182" t="s">
        <v>205</v>
      </c>
      <c r="AV182" t="s">
        <v>136</v>
      </c>
      <c r="AW182" t="s">
        <v>324</v>
      </c>
      <c r="AX182" t="s">
        <v>324</v>
      </c>
      <c r="AY182" t="s">
        <v>159</v>
      </c>
      <c r="AZ182" t="s">
        <v>133</v>
      </c>
      <c r="BA182" t="s">
        <v>146</v>
      </c>
      <c r="BC182">
        <v>1</v>
      </c>
      <c r="BD182">
        <v>0</v>
      </c>
      <c r="BE182">
        <v>1</v>
      </c>
      <c r="BF182">
        <v>0</v>
      </c>
      <c r="BG182">
        <v>77315</v>
      </c>
      <c r="BH182" t="s">
        <v>1188</v>
      </c>
      <c r="BI182" t="s">
        <v>1189</v>
      </c>
      <c r="BJ182" t="s">
        <v>1190</v>
      </c>
      <c r="BK182" s="1">
        <v>34700</v>
      </c>
      <c r="BL182">
        <v>29</v>
      </c>
      <c r="BM182" t="s">
        <v>237</v>
      </c>
      <c r="BN182" t="s">
        <v>146</v>
      </c>
      <c r="BO182" s="3">
        <v>14</v>
      </c>
      <c r="BP182" s="3">
        <v>7</v>
      </c>
      <c r="BQ182">
        <v>0</v>
      </c>
      <c r="BR182" s="3">
        <v>151.28</v>
      </c>
      <c r="BS182" s="3">
        <v>17</v>
      </c>
      <c r="BT182" s="3">
        <v>15</v>
      </c>
      <c r="BU182" s="3">
        <v>0</v>
      </c>
      <c r="BV182" s="3">
        <v>0</v>
      </c>
      <c r="BW182" t="s">
        <v>144</v>
      </c>
      <c r="BX182">
        <v>0</v>
      </c>
      <c r="BY182">
        <v>0</v>
      </c>
      <c r="BZ182" s="3">
        <v>2117.92</v>
      </c>
      <c r="CA182" s="3">
        <v>1058.9599914550699</v>
      </c>
      <c r="CB182">
        <v>0</v>
      </c>
      <c r="CC182">
        <v>49</v>
      </c>
      <c r="CD182">
        <v>39</v>
      </c>
      <c r="CE182">
        <v>210</v>
      </c>
      <c r="CF182">
        <v>238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238</v>
      </c>
      <c r="CQ182" s="3">
        <v>0</v>
      </c>
      <c r="CR182" s="3">
        <v>0</v>
      </c>
      <c r="CS182">
        <v>132.69800000000001</v>
      </c>
      <c r="CT182">
        <v>1825.1479999999999</v>
      </c>
      <c r="CU182" s="3">
        <v>2653.92</v>
      </c>
      <c r="CV182" s="5">
        <v>2653.92</v>
      </c>
      <c r="CW182" s="5">
        <v>2653.92</v>
      </c>
      <c r="CX182" s="5">
        <v>2653.92</v>
      </c>
      <c r="CY182" s="3">
        <v>1370.9600085449199</v>
      </c>
      <c r="CZ182" s="3">
        <v>1370.9600085449199</v>
      </c>
      <c r="DA182" s="3">
        <v>1370.9600085449199</v>
      </c>
      <c r="DB182" s="3">
        <v>1370.9600085449199</v>
      </c>
      <c r="DC182">
        <v>2653.92</v>
      </c>
      <c r="DD182">
        <v>1825.1479999999999</v>
      </c>
      <c r="DE182" s="3">
        <v>1282.9599914550699</v>
      </c>
      <c r="DF182" s="3">
        <v>1282.9599914550699</v>
      </c>
      <c r="DG182" s="3" t="s">
        <v>139</v>
      </c>
      <c r="DH182" t="s">
        <v>133</v>
      </c>
      <c r="DJ182" s="2">
        <v>1.5</v>
      </c>
      <c r="DK182" t="s">
        <v>133</v>
      </c>
      <c r="DL182">
        <v>105</v>
      </c>
      <c r="DM182">
        <v>2</v>
      </c>
      <c r="DN182" t="s">
        <v>191</v>
      </c>
      <c r="DO182" t="s">
        <v>253</v>
      </c>
      <c r="DP182" t="s">
        <v>1191</v>
      </c>
      <c r="DQ182" t="s">
        <v>133</v>
      </c>
      <c r="DR182" t="s">
        <v>133</v>
      </c>
      <c r="DS182" t="s">
        <v>143</v>
      </c>
      <c r="DT182" t="s">
        <v>150</v>
      </c>
      <c r="DU182">
        <v>1</v>
      </c>
      <c r="DV182">
        <v>2</v>
      </c>
      <c r="DW182" t="s">
        <v>1192</v>
      </c>
      <c r="DX182" t="s">
        <v>152</v>
      </c>
      <c r="DY182">
        <v>24.400679461747899</v>
      </c>
      <c r="DZ182">
        <v>54.475824013352302</v>
      </c>
      <c r="EA182" t="s">
        <v>1192</v>
      </c>
      <c r="EB182" t="s">
        <v>153</v>
      </c>
      <c r="EC182">
        <v>24.400679461747899</v>
      </c>
      <c r="ED182">
        <v>54.475824013352302</v>
      </c>
      <c r="EE182">
        <v>5</v>
      </c>
      <c r="EF182" t="s">
        <v>1193</v>
      </c>
      <c r="EI182" s="25">
        <f t="shared" si="71"/>
        <v>1058.96</v>
      </c>
      <c r="EJ182" s="25">
        <f t="shared" si="70"/>
        <v>1</v>
      </c>
      <c r="EK182" s="27">
        <f t="shared" si="69"/>
        <v>1058.96</v>
      </c>
      <c r="EL182" s="21">
        <f t="shared" si="54"/>
        <v>8.544930096832104E-6</v>
      </c>
      <c r="EM182" s="25">
        <f>SUM(BZ182,CB182:CO182)</f>
        <v>2653.92</v>
      </c>
      <c r="EN182" s="21">
        <f>EM182-CU182</f>
        <v>0</v>
      </c>
      <c r="EO182" s="25">
        <f t="shared" si="55"/>
        <v>2653.92</v>
      </c>
      <c r="EP182" s="21">
        <f t="shared" si="56"/>
        <v>0</v>
      </c>
      <c r="EQ182" s="21" t="str">
        <f t="shared" si="49"/>
        <v>okay</v>
      </c>
      <c r="ER182" s="3">
        <f t="shared" si="57"/>
        <v>183.28</v>
      </c>
      <c r="ES182" s="3">
        <f t="shared" si="50"/>
        <v>7</v>
      </c>
      <c r="ET182" s="3">
        <f t="shared" si="58"/>
        <v>1282.96</v>
      </c>
      <c r="EU182" s="3">
        <f t="shared" si="51"/>
        <v>0</v>
      </c>
      <c r="EV182" s="3">
        <f t="shared" si="59"/>
        <v>1282.96</v>
      </c>
      <c r="EW182" s="21">
        <f t="shared" si="60"/>
        <v>0</v>
      </c>
      <c r="EX182" s="19">
        <f t="shared" si="52"/>
        <v>2653.92</v>
      </c>
      <c r="EY182" s="19">
        <f>ET182</f>
        <v>1282.96</v>
      </c>
      <c r="EZ182" s="19">
        <f>EU182</f>
        <v>0</v>
      </c>
      <c r="FA182" s="19">
        <f t="shared" si="61"/>
        <v>1282.96</v>
      </c>
      <c r="FB182" s="19">
        <f t="shared" si="62"/>
        <v>1370.96</v>
      </c>
      <c r="FC182" s="21">
        <f t="shared" si="63"/>
        <v>0</v>
      </c>
      <c r="FD182" s="19">
        <f t="shared" si="64"/>
        <v>2653.92</v>
      </c>
      <c r="FE182" s="19">
        <f t="shared" si="65"/>
        <v>1282.96</v>
      </c>
      <c r="FF182" s="19">
        <f t="shared" si="66"/>
        <v>0</v>
      </c>
      <c r="FG182" s="19">
        <f t="shared" si="67"/>
        <v>1282.96</v>
      </c>
      <c r="FH182" s="19">
        <f t="shared" si="53"/>
        <v>1370.96</v>
      </c>
      <c r="FI182" s="21">
        <f t="shared" si="68"/>
        <v>0</v>
      </c>
    </row>
    <row r="183" spans="1:165" x14ac:dyDescent="0.25">
      <c r="A183">
        <v>253473</v>
      </c>
      <c r="B183" t="s">
        <v>1194</v>
      </c>
      <c r="C183" s="1">
        <v>45342</v>
      </c>
      <c r="D183" s="2">
        <v>45342.387604166666</v>
      </c>
      <c r="E183">
        <v>2024</v>
      </c>
      <c r="F183" t="s">
        <v>1749</v>
      </c>
      <c r="G183">
        <v>2</v>
      </c>
      <c r="H183">
        <v>20</v>
      </c>
      <c r="I183">
        <v>8</v>
      </c>
      <c r="J183">
        <v>3</v>
      </c>
      <c r="K183" t="s">
        <v>171</v>
      </c>
      <c r="L183">
        <v>9</v>
      </c>
      <c r="M183">
        <v>1</v>
      </c>
      <c r="N183">
        <v>1</v>
      </c>
      <c r="O183" s="1">
        <v>45342</v>
      </c>
      <c r="P183" s="2">
        <v>45342.541666666664</v>
      </c>
      <c r="Q183">
        <v>2024</v>
      </c>
      <c r="R183" t="s">
        <v>1749</v>
      </c>
      <c r="S183">
        <v>2</v>
      </c>
      <c r="T183">
        <v>20</v>
      </c>
      <c r="U183">
        <v>8</v>
      </c>
      <c r="V183">
        <v>3</v>
      </c>
      <c r="W183" t="s">
        <v>171</v>
      </c>
      <c r="X183">
        <v>13</v>
      </c>
      <c r="Y183" s="1">
        <v>45401</v>
      </c>
      <c r="Z183" s="2">
        <v>45401.458333333336</v>
      </c>
      <c r="AA183">
        <v>2024</v>
      </c>
      <c r="AB183" t="s">
        <v>1749</v>
      </c>
      <c r="AC183">
        <v>4</v>
      </c>
      <c r="AD183">
        <v>19</v>
      </c>
      <c r="AE183">
        <v>16</v>
      </c>
      <c r="AF183">
        <v>6</v>
      </c>
      <c r="AG183" t="s">
        <v>241</v>
      </c>
      <c r="AH183">
        <v>11</v>
      </c>
      <c r="AI183" t="s">
        <v>155</v>
      </c>
      <c r="AJ183" t="s">
        <v>128</v>
      </c>
      <c r="AK183" t="s">
        <v>129</v>
      </c>
      <c r="AL183" t="s">
        <v>155</v>
      </c>
      <c r="AM183">
        <v>0</v>
      </c>
      <c r="AN183" t="s">
        <v>1082</v>
      </c>
      <c r="AO183" t="s">
        <v>40</v>
      </c>
      <c r="AP183" s="1">
        <v>45370</v>
      </c>
      <c r="AQ183">
        <v>0</v>
      </c>
      <c r="AR183">
        <v>1</v>
      </c>
      <c r="AS183">
        <v>0</v>
      </c>
      <c r="AT183" t="s">
        <v>216</v>
      </c>
      <c r="AU183" t="s">
        <v>135</v>
      </c>
      <c r="AV183" t="s">
        <v>136</v>
      </c>
      <c r="AW183" t="s">
        <v>272</v>
      </c>
      <c r="AX183" t="s">
        <v>272</v>
      </c>
      <c r="AY183" t="s">
        <v>159</v>
      </c>
      <c r="AZ183" t="s">
        <v>133</v>
      </c>
      <c r="BA183" t="s">
        <v>146</v>
      </c>
      <c r="BC183">
        <v>1</v>
      </c>
      <c r="BD183">
        <v>0</v>
      </c>
      <c r="BE183">
        <v>0</v>
      </c>
      <c r="BF183">
        <v>1</v>
      </c>
      <c r="BG183">
        <v>575132</v>
      </c>
      <c r="BH183" t="s">
        <v>1195</v>
      </c>
      <c r="BI183" t="s">
        <v>1196</v>
      </c>
      <c r="BJ183" t="s">
        <v>1197</v>
      </c>
      <c r="BK183" s="1">
        <v>33787</v>
      </c>
      <c r="BL183">
        <v>32</v>
      </c>
      <c r="BM183" t="s">
        <v>143</v>
      </c>
      <c r="BN183" t="s">
        <v>139</v>
      </c>
      <c r="BO183" s="3">
        <v>59</v>
      </c>
      <c r="BP183" s="3">
        <v>0</v>
      </c>
      <c r="BQ183">
        <v>0</v>
      </c>
      <c r="BR183" s="3">
        <v>83.3</v>
      </c>
      <c r="BS183" s="3">
        <v>6.63</v>
      </c>
      <c r="BT183" s="3">
        <v>5</v>
      </c>
      <c r="BU183" s="3">
        <v>0</v>
      </c>
      <c r="BV183" s="3">
        <v>0</v>
      </c>
      <c r="BW183" t="s">
        <v>144</v>
      </c>
      <c r="BX183">
        <v>68.3</v>
      </c>
      <c r="BY183" t="s">
        <v>145</v>
      </c>
      <c r="BZ183" s="3">
        <v>4914.7</v>
      </c>
      <c r="CA183" s="3">
        <v>4346.8131800537103</v>
      </c>
      <c r="CB183">
        <v>0</v>
      </c>
      <c r="CC183">
        <v>39</v>
      </c>
      <c r="CD183">
        <v>39</v>
      </c>
      <c r="CE183">
        <v>295</v>
      </c>
      <c r="CF183">
        <v>391.17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391.17</v>
      </c>
      <c r="CQ183" s="3">
        <v>567.88699999999994</v>
      </c>
      <c r="CR183" s="3">
        <v>0</v>
      </c>
      <c r="CS183">
        <v>255.554149999999</v>
      </c>
      <c r="CT183">
        <v>823.44114999999999</v>
      </c>
      <c r="CU183" s="3">
        <v>5678.87</v>
      </c>
      <c r="CV183" s="5">
        <v>5110.9830000000002</v>
      </c>
      <c r="CW183" s="5">
        <v>5678.87</v>
      </c>
      <c r="CX183" s="5">
        <v>5110.9830000000002</v>
      </c>
      <c r="CY183" s="3">
        <v>5678.87</v>
      </c>
      <c r="CZ183" s="3">
        <v>5110.9830000000002</v>
      </c>
      <c r="DA183" s="3">
        <v>5678.87</v>
      </c>
      <c r="DB183" s="3">
        <v>5110.9830000000002</v>
      </c>
      <c r="DC183">
        <v>5678.87</v>
      </c>
      <c r="DD183">
        <v>823.44114999999999</v>
      </c>
      <c r="DE183" s="3">
        <v>0</v>
      </c>
      <c r="DF183" s="3">
        <v>0</v>
      </c>
      <c r="DG183" s="3" t="s">
        <v>146</v>
      </c>
      <c r="DH183" t="s">
        <v>349</v>
      </c>
      <c r="DJ183" s="2">
        <v>45077.412604166668</v>
      </c>
      <c r="DK183" t="s">
        <v>349</v>
      </c>
      <c r="DL183">
        <v>310</v>
      </c>
      <c r="DM183">
        <v>3</v>
      </c>
      <c r="DN183" t="s">
        <v>147</v>
      </c>
      <c r="DO183" t="s">
        <v>301</v>
      </c>
      <c r="DP183" t="s">
        <v>1198</v>
      </c>
      <c r="DQ183" t="s">
        <v>166</v>
      </c>
      <c r="DR183" t="s">
        <v>278</v>
      </c>
      <c r="DS183" t="s">
        <v>143</v>
      </c>
      <c r="DT183" t="s">
        <v>168</v>
      </c>
      <c r="DU183">
        <v>1</v>
      </c>
      <c r="DV183">
        <v>1</v>
      </c>
      <c r="DW183" t="s">
        <v>1199</v>
      </c>
      <c r="DX183" t="s">
        <v>152</v>
      </c>
      <c r="DY183">
        <v>25.143528223357801</v>
      </c>
      <c r="DZ183">
        <v>55.313897243307999</v>
      </c>
      <c r="EA183" t="s">
        <v>1199</v>
      </c>
      <c r="EB183" t="s">
        <v>153</v>
      </c>
      <c r="EC183">
        <v>25.143528223357801</v>
      </c>
      <c r="ED183">
        <v>55.313897243307999</v>
      </c>
      <c r="EE183" t="s">
        <v>133</v>
      </c>
      <c r="EF183" t="s">
        <v>133</v>
      </c>
      <c r="EI183" s="25">
        <f t="shared" si="71"/>
        <v>4914.7</v>
      </c>
      <c r="EJ183" s="25">
        <f t="shared" si="70"/>
        <v>1</v>
      </c>
      <c r="EK183" s="27">
        <f t="shared" si="69"/>
        <v>4346.8130000000001</v>
      </c>
      <c r="EL183" s="21">
        <f t="shared" si="54"/>
        <v>-1.8005371020990424E-4</v>
      </c>
      <c r="EM183" s="25">
        <f>SUM(BZ183,CB183:CO183)</f>
        <v>5678.87</v>
      </c>
      <c r="EN183" s="21">
        <f>EM183-CU183</f>
        <v>0</v>
      </c>
      <c r="EO183" s="25">
        <f t="shared" si="55"/>
        <v>5110.9830000000002</v>
      </c>
      <c r="EP183" s="21">
        <f t="shared" si="56"/>
        <v>0</v>
      </c>
      <c r="EQ183" s="21" t="str">
        <f t="shared" si="49"/>
        <v>okay</v>
      </c>
      <c r="ER183" s="3">
        <f t="shared" si="57"/>
        <v>94.929999999999993</v>
      </c>
      <c r="ES183" s="3">
        <f t="shared" si="50"/>
        <v>0</v>
      </c>
      <c r="ET183" s="3">
        <f t="shared" si="58"/>
        <v>0</v>
      </c>
      <c r="EU183" s="3">
        <f t="shared" si="51"/>
        <v>0</v>
      </c>
      <c r="EV183" s="3">
        <f t="shared" si="59"/>
        <v>0</v>
      </c>
      <c r="EW183" s="21">
        <f t="shared" si="60"/>
        <v>0</v>
      </c>
      <c r="EX183" s="19">
        <f t="shared" si="52"/>
        <v>5678.87</v>
      </c>
      <c r="EY183" s="19">
        <f>ET183</f>
        <v>0</v>
      </c>
      <c r="EZ183" s="19">
        <f>EU183</f>
        <v>0</v>
      </c>
      <c r="FA183" s="19">
        <f t="shared" si="61"/>
        <v>0</v>
      </c>
      <c r="FB183" s="19">
        <f t="shared" si="62"/>
        <v>5678.87</v>
      </c>
      <c r="FC183" s="21">
        <f t="shared" si="63"/>
        <v>0</v>
      </c>
      <c r="FD183" s="19">
        <f t="shared" si="64"/>
        <v>5678.87</v>
      </c>
      <c r="FE183" s="19">
        <f t="shared" si="65"/>
        <v>0</v>
      </c>
      <c r="FF183" s="19">
        <f t="shared" si="66"/>
        <v>567.88699999999994</v>
      </c>
      <c r="FG183" s="19">
        <f t="shared" si="67"/>
        <v>567.88699999999994</v>
      </c>
      <c r="FH183" s="19">
        <f t="shared" si="53"/>
        <v>5110.9830000000002</v>
      </c>
      <c r="FI183" s="21">
        <f t="shared" si="68"/>
        <v>0</v>
      </c>
    </row>
    <row r="184" spans="1:165" x14ac:dyDescent="0.25">
      <c r="A184">
        <v>253502</v>
      </c>
      <c r="B184">
        <v>617</v>
      </c>
      <c r="C184" s="1">
        <v>45342</v>
      </c>
      <c r="D184" s="2">
        <v>45342.499837962961</v>
      </c>
      <c r="E184">
        <v>2024</v>
      </c>
      <c r="F184" t="s">
        <v>1749</v>
      </c>
      <c r="G184">
        <v>2</v>
      </c>
      <c r="H184">
        <v>20</v>
      </c>
      <c r="I184">
        <v>8</v>
      </c>
      <c r="J184">
        <v>3</v>
      </c>
      <c r="K184" t="s">
        <v>171</v>
      </c>
      <c r="L184">
        <v>11</v>
      </c>
      <c r="M184">
        <v>1</v>
      </c>
      <c r="N184">
        <v>1</v>
      </c>
      <c r="O184" s="1">
        <v>45352</v>
      </c>
      <c r="P184" s="2">
        <v>45352.416666666664</v>
      </c>
      <c r="Q184">
        <v>2024</v>
      </c>
      <c r="R184" t="s">
        <v>1749</v>
      </c>
      <c r="S184">
        <v>3</v>
      </c>
      <c r="T184">
        <v>1</v>
      </c>
      <c r="U184">
        <v>9</v>
      </c>
      <c r="V184">
        <v>6</v>
      </c>
      <c r="W184" t="s">
        <v>241</v>
      </c>
      <c r="X184">
        <v>10</v>
      </c>
      <c r="Y184" s="1">
        <v>45355</v>
      </c>
      <c r="Z184" s="2">
        <v>45355.416666666664</v>
      </c>
      <c r="AA184">
        <v>2024</v>
      </c>
      <c r="AB184" t="s">
        <v>1749</v>
      </c>
      <c r="AC184">
        <v>3</v>
      </c>
      <c r="AD184">
        <v>4</v>
      </c>
      <c r="AE184">
        <v>10</v>
      </c>
      <c r="AF184">
        <v>2</v>
      </c>
      <c r="AG184" t="s">
        <v>124</v>
      </c>
      <c r="AH184">
        <v>10</v>
      </c>
      <c r="AI184" t="s">
        <v>127</v>
      </c>
      <c r="AJ184" t="s">
        <v>203</v>
      </c>
      <c r="AK184" t="s">
        <v>631</v>
      </c>
      <c r="AL184" t="s">
        <v>204</v>
      </c>
      <c r="AM184">
        <v>10</v>
      </c>
      <c r="AN184" t="s">
        <v>1082</v>
      </c>
      <c r="AO184" t="s">
        <v>40</v>
      </c>
      <c r="AP184" s="1">
        <v>45370</v>
      </c>
      <c r="AQ184">
        <v>0</v>
      </c>
      <c r="AR184">
        <v>1</v>
      </c>
      <c r="AS184">
        <v>0</v>
      </c>
      <c r="AT184" t="s">
        <v>134</v>
      </c>
      <c r="AU184" t="s">
        <v>156</v>
      </c>
      <c r="AV184" t="s">
        <v>136</v>
      </c>
      <c r="AW184" t="s">
        <v>206</v>
      </c>
      <c r="AX184" t="s">
        <v>206</v>
      </c>
      <c r="AY184" t="s">
        <v>159</v>
      </c>
      <c r="AZ184" t="s">
        <v>133</v>
      </c>
      <c r="BA184" t="s">
        <v>139</v>
      </c>
      <c r="BC184">
        <v>6</v>
      </c>
      <c r="BD184">
        <v>0</v>
      </c>
      <c r="BE184">
        <v>6</v>
      </c>
      <c r="BF184">
        <v>0</v>
      </c>
      <c r="BG184">
        <v>13287</v>
      </c>
      <c r="BH184" t="s">
        <v>1200</v>
      </c>
      <c r="BI184" t="s">
        <v>1201</v>
      </c>
      <c r="BJ184" t="s">
        <v>1202</v>
      </c>
      <c r="BK184" s="1">
        <v>33787</v>
      </c>
      <c r="BL184">
        <v>32</v>
      </c>
      <c r="BM184" t="s">
        <v>143</v>
      </c>
      <c r="BN184" t="s">
        <v>146</v>
      </c>
      <c r="BO184" s="3">
        <v>3</v>
      </c>
      <c r="BP184" s="3">
        <v>0</v>
      </c>
      <c r="BQ184">
        <v>0</v>
      </c>
      <c r="BR184" s="3">
        <v>499</v>
      </c>
      <c r="BS184" s="3">
        <v>70</v>
      </c>
      <c r="BT184" s="3">
        <v>25</v>
      </c>
      <c r="BU184" s="3">
        <v>0</v>
      </c>
      <c r="BV184" s="3">
        <v>0</v>
      </c>
      <c r="BW184" t="s">
        <v>144</v>
      </c>
      <c r="BX184">
        <v>0</v>
      </c>
      <c r="BY184">
        <v>0</v>
      </c>
      <c r="BZ184" s="3">
        <v>1497</v>
      </c>
      <c r="CA184" s="3">
        <v>1497</v>
      </c>
      <c r="CB184">
        <v>0</v>
      </c>
      <c r="CC184">
        <v>39</v>
      </c>
      <c r="CD184">
        <v>39</v>
      </c>
      <c r="CE184">
        <v>75</v>
      </c>
      <c r="CF184">
        <v>210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210</v>
      </c>
      <c r="CQ184" s="3">
        <v>0</v>
      </c>
      <c r="CR184" s="3">
        <v>0</v>
      </c>
      <c r="CS184">
        <v>93</v>
      </c>
      <c r="CT184">
        <v>93</v>
      </c>
      <c r="CU184" s="3">
        <v>1860</v>
      </c>
      <c r="CV184" s="5">
        <v>1860</v>
      </c>
      <c r="CW184" s="5">
        <v>1860</v>
      </c>
      <c r="CX184" s="5">
        <v>1860</v>
      </c>
      <c r="CY184" s="3">
        <v>1860</v>
      </c>
      <c r="CZ184" s="3">
        <v>1860</v>
      </c>
      <c r="DA184" s="3">
        <v>1860</v>
      </c>
      <c r="DB184" s="3">
        <v>1860</v>
      </c>
      <c r="DC184">
        <v>1860</v>
      </c>
      <c r="DD184">
        <v>93</v>
      </c>
      <c r="DE184" s="3">
        <v>0</v>
      </c>
      <c r="DF184" s="3">
        <v>0</v>
      </c>
      <c r="DG184" s="3" t="s">
        <v>146</v>
      </c>
      <c r="DH184" t="s">
        <v>133</v>
      </c>
      <c r="DJ184" s="2">
        <v>1.5</v>
      </c>
      <c r="DK184" t="s">
        <v>133</v>
      </c>
      <c r="DL184">
        <v>322</v>
      </c>
      <c r="DM184">
        <v>6</v>
      </c>
      <c r="DN184" t="s">
        <v>210</v>
      </c>
      <c r="DO184" t="s">
        <v>211</v>
      </c>
      <c r="DP184" t="s">
        <v>212</v>
      </c>
      <c r="DQ184" t="s">
        <v>213</v>
      </c>
      <c r="DR184" t="s">
        <v>167</v>
      </c>
      <c r="DS184" t="s">
        <v>143</v>
      </c>
      <c r="DT184" t="s">
        <v>168</v>
      </c>
      <c r="DU184">
        <v>1</v>
      </c>
      <c r="DV184">
        <v>1</v>
      </c>
      <c r="DW184" t="s">
        <v>1203</v>
      </c>
      <c r="DX184" t="s">
        <v>152</v>
      </c>
      <c r="DY184">
        <v>25.068868690829301</v>
      </c>
      <c r="DZ184">
        <v>55.1290823891758</v>
      </c>
      <c r="EA184" t="s">
        <v>727</v>
      </c>
      <c r="EB184" t="s">
        <v>153</v>
      </c>
      <c r="EC184">
        <v>25.068971946348402</v>
      </c>
      <c r="ED184">
        <v>55.128958672285002</v>
      </c>
      <c r="EE184" t="s">
        <v>133</v>
      </c>
      <c r="EF184" t="s">
        <v>133</v>
      </c>
      <c r="EI184" s="25">
        <f t="shared" si="71"/>
        <v>1497</v>
      </c>
      <c r="EJ184" s="25">
        <f t="shared" si="70"/>
        <v>1</v>
      </c>
      <c r="EK184" s="27">
        <f t="shared" si="69"/>
        <v>1497</v>
      </c>
      <c r="EL184" s="21">
        <f t="shared" si="54"/>
        <v>0</v>
      </c>
      <c r="EM184" s="25">
        <f>SUM(BZ184,CB184:CO184)</f>
        <v>1860</v>
      </c>
      <c r="EN184" s="21">
        <f>EM184-CU184</f>
        <v>0</v>
      </c>
      <c r="EO184" s="25">
        <f t="shared" si="55"/>
        <v>1860</v>
      </c>
      <c r="EP184" s="21">
        <f t="shared" si="56"/>
        <v>0</v>
      </c>
      <c r="EQ184" s="21" t="str">
        <f t="shared" si="49"/>
        <v>okay</v>
      </c>
      <c r="ER184" s="3">
        <f t="shared" si="57"/>
        <v>594</v>
      </c>
      <c r="ES184" s="3">
        <f t="shared" si="50"/>
        <v>0</v>
      </c>
      <c r="ET184" s="3">
        <f t="shared" si="58"/>
        <v>0</v>
      </c>
      <c r="EU184" s="3">
        <f t="shared" si="51"/>
        <v>0</v>
      </c>
      <c r="EV184" s="3">
        <f t="shared" si="59"/>
        <v>0</v>
      </c>
      <c r="EW184" s="21">
        <f t="shared" si="60"/>
        <v>0</v>
      </c>
      <c r="EX184" s="19">
        <f t="shared" si="52"/>
        <v>1860</v>
      </c>
      <c r="EY184" s="19">
        <f>ET184</f>
        <v>0</v>
      </c>
      <c r="EZ184" s="19">
        <f>EU184</f>
        <v>0</v>
      </c>
      <c r="FA184" s="19">
        <f t="shared" si="61"/>
        <v>0</v>
      </c>
      <c r="FB184" s="19">
        <f t="shared" si="62"/>
        <v>1860</v>
      </c>
      <c r="FC184" s="21">
        <f t="shared" si="63"/>
        <v>0</v>
      </c>
      <c r="FD184" s="19">
        <f t="shared" si="64"/>
        <v>1860</v>
      </c>
      <c r="FE184" s="19">
        <f t="shared" si="65"/>
        <v>0</v>
      </c>
      <c r="FF184" s="19">
        <f t="shared" si="66"/>
        <v>0</v>
      </c>
      <c r="FG184" s="19">
        <f t="shared" si="67"/>
        <v>0</v>
      </c>
      <c r="FH184" s="19">
        <f t="shared" si="53"/>
        <v>1860</v>
      </c>
      <c r="FI184" s="21">
        <f t="shared" si="68"/>
        <v>0</v>
      </c>
    </row>
    <row r="185" spans="1:165" x14ac:dyDescent="0.25">
      <c r="A185">
        <v>253618</v>
      </c>
      <c r="B185" t="s">
        <v>1204</v>
      </c>
      <c r="C185" s="1">
        <v>45342</v>
      </c>
      <c r="D185" s="2">
        <v>45342.740023148152</v>
      </c>
      <c r="E185">
        <v>2024</v>
      </c>
      <c r="F185" t="s">
        <v>1749</v>
      </c>
      <c r="G185">
        <v>2</v>
      </c>
      <c r="H185">
        <v>20</v>
      </c>
      <c r="I185">
        <v>8</v>
      </c>
      <c r="J185">
        <v>3</v>
      </c>
      <c r="K185" t="s">
        <v>171</v>
      </c>
      <c r="L185">
        <v>17</v>
      </c>
      <c r="M185">
        <v>1</v>
      </c>
      <c r="N185">
        <v>1</v>
      </c>
      <c r="O185" s="1">
        <v>45342</v>
      </c>
      <c r="P185" s="2">
        <v>45342.799305555556</v>
      </c>
      <c r="Q185">
        <v>2024</v>
      </c>
      <c r="R185" t="s">
        <v>1749</v>
      </c>
      <c r="S185">
        <v>2</v>
      </c>
      <c r="T185">
        <v>20</v>
      </c>
      <c r="U185">
        <v>8</v>
      </c>
      <c r="V185">
        <v>3</v>
      </c>
      <c r="W185" t="s">
        <v>171</v>
      </c>
      <c r="X185">
        <v>19</v>
      </c>
      <c r="Y185" s="1">
        <v>45349</v>
      </c>
      <c r="Z185" s="2">
        <v>45349.75</v>
      </c>
      <c r="AA185">
        <v>2024</v>
      </c>
      <c r="AB185" t="s">
        <v>1749</v>
      </c>
      <c r="AC185">
        <v>2</v>
      </c>
      <c r="AD185">
        <v>27</v>
      </c>
      <c r="AE185">
        <v>9</v>
      </c>
      <c r="AF185">
        <v>3</v>
      </c>
      <c r="AG185" t="s">
        <v>171</v>
      </c>
      <c r="AH185">
        <v>18</v>
      </c>
      <c r="AI185" t="s">
        <v>155</v>
      </c>
      <c r="AJ185" t="s">
        <v>128</v>
      </c>
      <c r="AK185" t="s">
        <v>129</v>
      </c>
      <c r="AL185" t="s">
        <v>155</v>
      </c>
      <c r="AM185">
        <v>0</v>
      </c>
      <c r="AN185" t="s">
        <v>1082</v>
      </c>
      <c r="AO185" t="s">
        <v>40</v>
      </c>
      <c r="AP185" s="1">
        <v>45370</v>
      </c>
      <c r="AQ185">
        <v>0</v>
      </c>
      <c r="AR185">
        <v>1</v>
      </c>
      <c r="AS185">
        <v>0</v>
      </c>
      <c r="AT185" t="s">
        <v>134</v>
      </c>
      <c r="AU185" t="s">
        <v>205</v>
      </c>
      <c r="AV185" t="s">
        <v>157</v>
      </c>
      <c r="AW185" t="s">
        <v>133</v>
      </c>
      <c r="AX185" t="s">
        <v>158</v>
      </c>
      <c r="AY185" t="s">
        <v>159</v>
      </c>
      <c r="AZ185" t="s">
        <v>133</v>
      </c>
      <c r="BA185" t="s">
        <v>139</v>
      </c>
      <c r="BC185">
        <v>4</v>
      </c>
      <c r="BD185">
        <v>0</v>
      </c>
      <c r="BE185">
        <v>4</v>
      </c>
      <c r="BF185">
        <v>0</v>
      </c>
      <c r="BG185">
        <v>524885</v>
      </c>
      <c r="BH185" t="s">
        <v>1205</v>
      </c>
      <c r="BI185" t="s">
        <v>1206</v>
      </c>
      <c r="BJ185" t="s">
        <v>1207</v>
      </c>
      <c r="BK185" s="1">
        <v>33787</v>
      </c>
      <c r="BL185">
        <v>32</v>
      </c>
      <c r="BM185" t="s">
        <v>143</v>
      </c>
      <c r="BN185" t="s">
        <v>139</v>
      </c>
      <c r="BO185" s="3">
        <v>7</v>
      </c>
      <c r="BP185" s="3">
        <v>5</v>
      </c>
      <c r="BQ185">
        <v>0</v>
      </c>
      <c r="BR185" s="3">
        <v>94.14</v>
      </c>
      <c r="BS185" s="3">
        <v>15</v>
      </c>
      <c r="BT185" s="3">
        <v>3.5714285714285698</v>
      </c>
      <c r="BU185" s="3">
        <v>0</v>
      </c>
      <c r="BV185" s="3">
        <v>0</v>
      </c>
      <c r="BW185" t="s">
        <v>144</v>
      </c>
      <c r="BX185">
        <v>0</v>
      </c>
      <c r="BY185">
        <v>0</v>
      </c>
      <c r="BZ185" s="3">
        <v>658.98</v>
      </c>
      <c r="CA185" s="3">
        <v>188.27999877929599</v>
      </c>
      <c r="CB185">
        <v>0</v>
      </c>
      <c r="CC185">
        <v>44.85</v>
      </c>
      <c r="CD185">
        <v>39</v>
      </c>
      <c r="CE185">
        <v>25</v>
      </c>
      <c r="CF185">
        <v>105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105</v>
      </c>
      <c r="CQ185" s="3">
        <v>0</v>
      </c>
      <c r="CR185" s="3">
        <v>0</v>
      </c>
      <c r="CS185">
        <v>43.639000000000003</v>
      </c>
      <c r="CT185">
        <v>45.588999999999999</v>
      </c>
      <c r="CU185" s="3">
        <v>872.83</v>
      </c>
      <c r="CV185" s="5">
        <v>872.83</v>
      </c>
      <c r="CW185" s="5">
        <v>872.83</v>
      </c>
      <c r="CX185" s="5">
        <v>872.83</v>
      </c>
      <c r="CY185" s="3">
        <v>309.272860194614</v>
      </c>
      <c r="CZ185" s="3">
        <v>309.272860194614</v>
      </c>
      <c r="DA185" s="3">
        <v>309.272860194614</v>
      </c>
      <c r="DB185" s="3">
        <v>309.272860194614</v>
      </c>
      <c r="DC185">
        <v>872.83</v>
      </c>
      <c r="DD185">
        <v>45.588999999999999</v>
      </c>
      <c r="DE185" s="3">
        <v>563.55713980538496</v>
      </c>
      <c r="DF185" s="3">
        <v>563.55713980538496</v>
      </c>
      <c r="DG185" s="3" t="s">
        <v>139</v>
      </c>
      <c r="DH185" t="s">
        <v>133</v>
      </c>
      <c r="DJ185" s="2">
        <v>1.5</v>
      </c>
      <c r="DK185" t="s">
        <v>133</v>
      </c>
      <c r="DL185">
        <v>439</v>
      </c>
      <c r="DM185">
        <v>2</v>
      </c>
      <c r="DN185" t="s">
        <v>308</v>
      </c>
      <c r="DO185" t="s">
        <v>309</v>
      </c>
      <c r="DP185" t="s">
        <v>193</v>
      </c>
      <c r="DQ185" t="s">
        <v>194</v>
      </c>
      <c r="DR185" t="s">
        <v>167</v>
      </c>
      <c r="DS185" t="s">
        <v>143</v>
      </c>
      <c r="DT185" t="s">
        <v>150</v>
      </c>
      <c r="DU185">
        <v>1</v>
      </c>
      <c r="DV185">
        <v>2</v>
      </c>
      <c r="DW185" t="s">
        <v>1208</v>
      </c>
      <c r="DX185" t="s">
        <v>152</v>
      </c>
      <c r="DY185">
        <v>24.433533760800501</v>
      </c>
      <c r="DZ185">
        <v>54.453823864459899</v>
      </c>
      <c r="EA185" t="s">
        <v>1208</v>
      </c>
      <c r="EB185" t="s">
        <v>153</v>
      </c>
      <c r="EC185">
        <v>24.433533760800501</v>
      </c>
      <c r="ED185">
        <v>54.453823864459899</v>
      </c>
      <c r="EE185">
        <v>10</v>
      </c>
      <c r="EF185" t="s">
        <v>133</v>
      </c>
      <c r="EI185" s="25">
        <f t="shared" si="71"/>
        <v>188.28</v>
      </c>
      <c r="EJ185" s="25">
        <f t="shared" si="70"/>
        <v>1</v>
      </c>
      <c r="EK185" s="27">
        <f t="shared" si="69"/>
        <v>188.28</v>
      </c>
      <c r="EL185" s="21">
        <f t="shared" si="54"/>
        <v>1.2207040072098607E-6</v>
      </c>
      <c r="EM185" s="25">
        <f>SUM(BZ185,CB185:CO185)</f>
        <v>872.83</v>
      </c>
      <c r="EN185" s="21">
        <f>EM185-CU185</f>
        <v>0</v>
      </c>
      <c r="EO185" s="25">
        <f t="shared" si="55"/>
        <v>872.83</v>
      </c>
      <c r="EP185" s="21">
        <f t="shared" si="56"/>
        <v>0</v>
      </c>
      <c r="EQ185" s="21" t="str">
        <f t="shared" si="49"/>
        <v>okay</v>
      </c>
      <c r="ER185" s="3">
        <f t="shared" si="57"/>
        <v>112.71142857142857</v>
      </c>
      <c r="ES185" s="3">
        <f t="shared" si="50"/>
        <v>5</v>
      </c>
      <c r="ET185" s="3">
        <f t="shared" si="58"/>
        <v>563.55714285714282</v>
      </c>
      <c r="EU185" s="3">
        <f t="shared" si="51"/>
        <v>0</v>
      </c>
      <c r="EV185" s="3">
        <f t="shared" si="59"/>
        <v>563.55714285714282</v>
      </c>
      <c r="EW185" s="21">
        <f t="shared" si="60"/>
        <v>0</v>
      </c>
      <c r="EX185" s="19">
        <f t="shared" si="52"/>
        <v>872.83</v>
      </c>
      <c r="EY185" s="19">
        <f>ET185</f>
        <v>563.55714285714282</v>
      </c>
      <c r="EZ185" s="19">
        <f>EU185</f>
        <v>0</v>
      </c>
      <c r="FA185" s="19">
        <f t="shared" si="61"/>
        <v>563.55714285714282</v>
      </c>
      <c r="FB185" s="19">
        <f t="shared" si="62"/>
        <v>309.27285714285722</v>
      </c>
      <c r="FC185" s="21">
        <f t="shared" si="63"/>
        <v>0</v>
      </c>
      <c r="FD185" s="19">
        <f t="shared" si="64"/>
        <v>872.83</v>
      </c>
      <c r="FE185" s="19">
        <f t="shared" si="65"/>
        <v>563.55714285714282</v>
      </c>
      <c r="FF185" s="19">
        <f t="shared" si="66"/>
        <v>0</v>
      </c>
      <c r="FG185" s="19">
        <f t="shared" si="67"/>
        <v>563.55714285714282</v>
      </c>
      <c r="FH185" s="19">
        <f t="shared" si="53"/>
        <v>309.27285714285722</v>
      </c>
      <c r="FI185" s="21">
        <f t="shared" si="68"/>
        <v>0</v>
      </c>
    </row>
    <row r="186" spans="1:165" x14ac:dyDescent="0.25">
      <c r="A186">
        <v>253648</v>
      </c>
      <c r="B186">
        <v>4019201</v>
      </c>
      <c r="C186" s="1">
        <v>45342</v>
      </c>
      <c r="D186" s="2">
        <v>45342.831944444442</v>
      </c>
      <c r="E186">
        <v>2024</v>
      </c>
      <c r="F186" t="s">
        <v>1749</v>
      </c>
      <c r="G186">
        <v>2</v>
      </c>
      <c r="H186">
        <v>20</v>
      </c>
      <c r="I186">
        <v>8</v>
      </c>
      <c r="J186">
        <v>3</v>
      </c>
      <c r="K186" t="s">
        <v>171</v>
      </c>
      <c r="L186">
        <v>19</v>
      </c>
      <c r="M186">
        <v>1</v>
      </c>
      <c r="N186">
        <v>1</v>
      </c>
      <c r="O186" s="1">
        <v>45343</v>
      </c>
      <c r="P186" s="2">
        <v>45343.520833333336</v>
      </c>
      <c r="Q186">
        <v>2024</v>
      </c>
      <c r="R186" t="s">
        <v>1749</v>
      </c>
      <c r="S186">
        <v>2</v>
      </c>
      <c r="T186">
        <v>21</v>
      </c>
      <c r="U186">
        <v>8</v>
      </c>
      <c r="V186">
        <v>4</v>
      </c>
      <c r="W186" t="s">
        <v>226</v>
      </c>
      <c r="X186">
        <v>12</v>
      </c>
      <c r="Y186" s="1">
        <v>45345</v>
      </c>
      <c r="Z186" s="2">
        <v>45345.520833333336</v>
      </c>
      <c r="AA186">
        <v>2024</v>
      </c>
      <c r="AB186" t="s">
        <v>1749</v>
      </c>
      <c r="AC186">
        <v>2</v>
      </c>
      <c r="AD186">
        <v>23</v>
      </c>
      <c r="AE186">
        <v>8</v>
      </c>
      <c r="AF186">
        <v>6</v>
      </c>
      <c r="AG186" t="s">
        <v>241</v>
      </c>
      <c r="AH186">
        <v>12</v>
      </c>
      <c r="AI186" t="s">
        <v>127</v>
      </c>
      <c r="AJ186" t="s">
        <v>128</v>
      </c>
      <c r="AK186" t="s">
        <v>129</v>
      </c>
      <c r="AL186" t="s">
        <v>173</v>
      </c>
      <c r="AM186">
        <v>1</v>
      </c>
      <c r="AN186" t="s">
        <v>1082</v>
      </c>
      <c r="AO186" t="s">
        <v>40</v>
      </c>
      <c r="AP186" s="1">
        <v>45370</v>
      </c>
      <c r="AQ186">
        <v>0</v>
      </c>
      <c r="AR186">
        <v>1</v>
      </c>
      <c r="AS186">
        <v>0</v>
      </c>
      <c r="AT186" t="s">
        <v>134</v>
      </c>
      <c r="AU186" t="s">
        <v>156</v>
      </c>
      <c r="AV186" t="s">
        <v>136</v>
      </c>
      <c r="AW186" t="s">
        <v>324</v>
      </c>
      <c r="AX186" t="s">
        <v>324</v>
      </c>
      <c r="AY186" t="s">
        <v>138</v>
      </c>
      <c r="AZ186" t="s">
        <v>133</v>
      </c>
      <c r="BA186" t="s">
        <v>139</v>
      </c>
      <c r="BC186">
        <v>2</v>
      </c>
      <c r="BD186">
        <v>0</v>
      </c>
      <c r="BE186">
        <v>2</v>
      </c>
      <c r="BF186">
        <v>0</v>
      </c>
      <c r="BG186">
        <v>561289</v>
      </c>
      <c r="BH186" t="s">
        <v>760</v>
      </c>
      <c r="BI186" t="s">
        <v>761</v>
      </c>
      <c r="BJ186" t="s">
        <v>762</v>
      </c>
      <c r="BK186" s="1">
        <v>34700</v>
      </c>
      <c r="BL186">
        <v>29</v>
      </c>
      <c r="BM186" t="s">
        <v>143</v>
      </c>
      <c r="BN186" t="s">
        <v>139</v>
      </c>
      <c r="BO186" s="3">
        <v>2</v>
      </c>
      <c r="BP186" s="3">
        <v>1</v>
      </c>
      <c r="BQ186">
        <v>0</v>
      </c>
      <c r="BR186" s="3">
        <v>99</v>
      </c>
      <c r="BS186" s="3">
        <v>20</v>
      </c>
      <c r="BT186" s="3">
        <v>25</v>
      </c>
      <c r="BU186" s="3">
        <v>0</v>
      </c>
      <c r="BV186" s="3">
        <v>0</v>
      </c>
      <c r="BW186" t="s">
        <v>144</v>
      </c>
      <c r="BX186">
        <v>0</v>
      </c>
      <c r="BY186">
        <v>0</v>
      </c>
      <c r="BZ186" s="3">
        <v>198</v>
      </c>
      <c r="CA186" s="3">
        <v>99</v>
      </c>
      <c r="CB186">
        <v>0</v>
      </c>
      <c r="CC186">
        <v>39</v>
      </c>
      <c r="CD186">
        <v>39</v>
      </c>
      <c r="CE186">
        <v>50</v>
      </c>
      <c r="CF186">
        <v>40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40</v>
      </c>
      <c r="CQ186" s="3">
        <v>0</v>
      </c>
      <c r="CR186" s="3">
        <v>0</v>
      </c>
      <c r="CS186">
        <v>16.350000000000001</v>
      </c>
      <c r="CT186">
        <v>169.5</v>
      </c>
      <c r="CU186" s="3">
        <v>366</v>
      </c>
      <c r="CV186" s="5">
        <v>366</v>
      </c>
      <c r="CW186" s="5">
        <v>366</v>
      </c>
      <c r="CX186" s="5">
        <v>366</v>
      </c>
      <c r="CY186" s="3">
        <v>222</v>
      </c>
      <c r="CZ186" s="3">
        <v>222</v>
      </c>
      <c r="DA186" s="3">
        <v>222</v>
      </c>
      <c r="DB186" s="3">
        <v>222</v>
      </c>
      <c r="DC186">
        <v>366</v>
      </c>
      <c r="DD186">
        <v>169.5</v>
      </c>
      <c r="DE186" s="3">
        <v>144</v>
      </c>
      <c r="DF186" s="3">
        <v>144</v>
      </c>
      <c r="DG186" s="3" t="s">
        <v>139</v>
      </c>
      <c r="DH186" t="s">
        <v>133</v>
      </c>
      <c r="DJ186" s="2">
        <v>1.5</v>
      </c>
      <c r="DL186">
        <v>96</v>
      </c>
      <c r="DM186">
        <v>14</v>
      </c>
      <c r="DN186" t="s">
        <v>163</v>
      </c>
      <c r="DO186" t="s">
        <v>164</v>
      </c>
      <c r="DP186" t="s">
        <v>165</v>
      </c>
      <c r="DQ186" t="s">
        <v>133</v>
      </c>
      <c r="DR186" t="s">
        <v>133</v>
      </c>
      <c r="DS186" t="s">
        <v>143</v>
      </c>
      <c r="DT186" t="s">
        <v>168</v>
      </c>
      <c r="DU186">
        <v>1</v>
      </c>
      <c r="DV186">
        <v>1</v>
      </c>
      <c r="DW186" t="s">
        <v>1209</v>
      </c>
      <c r="DX186" t="s">
        <v>152</v>
      </c>
      <c r="DY186">
        <v>25.217164819936599</v>
      </c>
      <c r="DZ186">
        <v>55.504921562969599</v>
      </c>
      <c r="EA186" t="s">
        <v>1209</v>
      </c>
      <c r="EB186" t="s">
        <v>153</v>
      </c>
      <c r="EC186">
        <v>25.217294642594801</v>
      </c>
      <c r="ED186">
        <v>55.505036897957297</v>
      </c>
      <c r="EE186">
        <v>6</v>
      </c>
      <c r="EF186" t="s">
        <v>133</v>
      </c>
      <c r="EI186" s="25">
        <f t="shared" si="71"/>
        <v>99</v>
      </c>
      <c r="EJ186" s="25">
        <f t="shared" si="70"/>
        <v>1</v>
      </c>
      <c r="EK186" s="27">
        <f t="shared" si="69"/>
        <v>99</v>
      </c>
      <c r="EL186" s="21">
        <f t="shared" si="54"/>
        <v>0</v>
      </c>
      <c r="EM186" s="25">
        <f>SUM(BZ186,CB186:CO186)</f>
        <v>366</v>
      </c>
      <c r="EN186" s="21">
        <f>EM186-CU186</f>
        <v>0</v>
      </c>
      <c r="EO186" s="25">
        <f t="shared" si="55"/>
        <v>366</v>
      </c>
      <c r="EP186" s="21">
        <f t="shared" si="56"/>
        <v>0</v>
      </c>
      <c r="EQ186" s="21" t="str">
        <f t="shared" si="49"/>
        <v>okay</v>
      </c>
      <c r="ER186" s="3">
        <f t="shared" si="57"/>
        <v>144</v>
      </c>
      <c r="ES186" s="3">
        <f t="shared" si="50"/>
        <v>1</v>
      </c>
      <c r="ET186" s="3">
        <f t="shared" si="58"/>
        <v>144</v>
      </c>
      <c r="EU186" s="3">
        <f t="shared" si="51"/>
        <v>0</v>
      </c>
      <c r="EV186" s="3">
        <f t="shared" si="59"/>
        <v>144</v>
      </c>
      <c r="EW186" s="21">
        <f t="shared" si="60"/>
        <v>0</v>
      </c>
      <c r="EX186" s="19">
        <f t="shared" si="52"/>
        <v>366</v>
      </c>
      <c r="EY186" s="19">
        <f>ET186</f>
        <v>144</v>
      </c>
      <c r="EZ186" s="19">
        <f>EU186</f>
        <v>0</v>
      </c>
      <c r="FA186" s="19">
        <f t="shared" si="61"/>
        <v>144</v>
      </c>
      <c r="FB186" s="19">
        <f t="shared" si="62"/>
        <v>222</v>
      </c>
      <c r="FC186" s="21">
        <f t="shared" si="63"/>
        <v>0</v>
      </c>
      <c r="FD186" s="19">
        <f t="shared" si="64"/>
        <v>366</v>
      </c>
      <c r="FE186" s="19">
        <f t="shared" si="65"/>
        <v>144</v>
      </c>
      <c r="FF186" s="19">
        <f t="shared" si="66"/>
        <v>0</v>
      </c>
      <c r="FG186" s="19">
        <f t="shared" si="67"/>
        <v>144</v>
      </c>
      <c r="FH186" s="19">
        <f t="shared" si="53"/>
        <v>222</v>
      </c>
      <c r="FI186" s="21">
        <f t="shared" si="68"/>
        <v>0</v>
      </c>
    </row>
    <row r="187" spans="1:165" x14ac:dyDescent="0.25">
      <c r="A187">
        <v>253698</v>
      </c>
      <c r="B187" t="s">
        <v>1210</v>
      </c>
      <c r="C187" s="1">
        <v>45343</v>
      </c>
      <c r="D187" s="2">
        <v>45343.146828703706</v>
      </c>
      <c r="E187">
        <v>2024</v>
      </c>
      <c r="F187" t="s">
        <v>1749</v>
      </c>
      <c r="G187">
        <v>2</v>
      </c>
      <c r="H187">
        <v>21</v>
      </c>
      <c r="I187">
        <v>8</v>
      </c>
      <c r="J187">
        <v>4</v>
      </c>
      <c r="K187" t="s">
        <v>226</v>
      </c>
      <c r="L187">
        <v>3</v>
      </c>
      <c r="M187">
        <v>1</v>
      </c>
      <c r="N187">
        <v>1</v>
      </c>
      <c r="O187" s="1">
        <v>45354</v>
      </c>
      <c r="P187" s="2">
        <v>45354.5</v>
      </c>
      <c r="Q187">
        <v>2024</v>
      </c>
      <c r="R187" t="s">
        <v>1749</v>
      </c>
      <c r="S187">
        <v>3</v>
      </c>
      <c r="T187">
        <v>3</v>
      </c>
      <c r="U187">
        <v>9</v>
      </c>
      <c r="V187">
        <v>1</v>
      </c>
      <c r="W187" t="s">
        <v>172</v>
      </c>
      <c r="X187">
        <v>12</v>
      </c>
      <c r="Y187" s="1">
        <v>45367</v>
      </c>
      <c r="Z187" s="2">
        <v>45367.579861111109</v>
      </c>
      <c r="AA187">
        <v>2024</v>
      </c>
      <c r="AB187" t="s">
        <v>1749</v>
      </c>
      <c r="AC187">
        <v>3</v>
      </c>
      <c r="AD187">
        <v>16</v>
      </c>
      <c r="AE187">
        <v>11</v>
      </c>
      <c r="AF187">
        <v>7</v>
      </c>
      <c r="AG187" t="s">
        <v>126</v>
      </c>
      <c r="AH187">
        <v>13</v>
      </c>
      <c r="AI187" t="s">
        <v>127</v>
      </c>
      <c r="AJ187" t="s">
        <v>203</v>
      </c>
      <c r="AK187" t="s">
        <v>631</v>
      </c>
      <c r="AL187" t="s">
        <v>204</v>
      </c>
      <c r="AM187">
        <v>11</v>
      </c>
      <c r="AN187" t="s">
        <v>1082</v>
      </c>
      <c r="AO187" t="s">
        <v>40</v>
      </c>
      <c r="AP187" s="1">
        <v>45371</v>
      </c>
      <c r="AQ187">
        <v>0</v>
      </c>
      <c r="AR187">
        <v>1</v>
      </c>
      <c r="AS187">
        <v>0</v>
      </c>
      <c r="AT187" t="s">
        <v>134</v>
      </c>
      <c r="AU187" t="s">
        <v>205</v>
      </c>
      <c r="AV187" t="s">
        <v>157</v>
      </c>
      <c r="AW187" t="s">
        <v>133</v>
      </c>
      <c r="AX187" t="s">
        <v>158</v>
      </c>
      <c r="AY187" t="s">
        <v>159</v>
      </c>
      <c r="AZ187" t="s">
        <v>133</v>
      </c>
      <c r="BA187" t="s">
        <v>139</v>
      </c>
      <c r="BC187">
        <v>7</v>
      </c>
      <c r="BD187">
        <v>2</v>
      </c>
      <c r="BE187">
        <v>5</v>
      </c>
      <c r="BF187">
        <v>0</v>
      </c>
      <c r="BG187">
        <v>353546</v>
      </c>
      <c r="BH187" t="s">
        <v>1211</v>
      </c>
      <c r="BI187" t="s">
        <v>1212</v>
      </c>
      <c r="BJ187" t="s">
        <v>1213</v>
      </c>
      <c r="BK187" s="1">
        <v>33787</v>
      </c>
      <c r="BL187">
        <v>32</v>
      </c>
      <c r="BM187" t="s">
        <v>143</v>
      </c>
      <c r="BN187" t="s">
        <v>139</v>
      </c>
      <c r="BO187" s="3">
        <v>13</v>
      </c>
      <c r="BP187" s="3">
        <v>0</v>
      </c>
      <c r="BQ187">
        <v>0</v>
      </c>
      <c r="BR187" s="3">
        <v>151.28</v>
      </c>
      <c r="BS187" s="3">
        <v>17</v>
      </c>
      <c r="BT187" s="3">
        <v>15</v>
      </c>
      <c r="BU187" s="3">
        <v>0</v>
      </c>
      <c r="BV187" s="3">
        <v>0</v>
      </c>
      <c r="BW187" t="s">
        <v>144</v>
      </c>
      <c r="BX187">
        <v>0</v>
      </c>
      <c r="BY187">
        <v>0</v>
      </c>
      <c r="BZ187" s="3">
        <v>1966.64</v>
      </c>
      <c r="CA187" s="3">
        <v>1966.6399841308501</v>
      </c>
      <c r="CB187">
        <v>0</v>
      </c>
      <c r="CC187">
        <v>39</v>
      </c>
      <c r="CD187">
        <v>39</v>
      </c>
      <c r="CE187">
        <v>195</v>
      </c>
      <c r="CF187">
        <v>221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221</v>
      </c>
      <c r="CQ187" s="3">
        <v>0</v>
      </c>
      <c r="CR187" s="3">
        <v>0</v>
      </c>
      <c r="CS187">
        <v>121.08</v>
      </c>
      <c r="CT187">
        <v>124.98</v>
      </c>
      <c r="CU187" s="3">
        <v>2460.64</v>
      </c>
      <c r="CV187" s="5">
        <v>2460.64</v>
      </c>
      <c r="CW187" s="5">
        <v>2460.64</v>
      </c>
      <c r="CX187" s="5">
        <v>2460.64</v>
      </c>
      <c r="CY187" s="3">
        <v>2460.64</v>
      </c>
      <c r="CZ187" s="3">
        <v>2460.64</v>
      </c>
      <c r="DA187" s="3">
        <v>2460.64</v>
      </c>
      <c r="DB187" s="3">
        <v>2460.64</v>
      </c>
      <c r="DC187">
        <v>2460.64</v>
      </c>
      <c r="DD187">
        <v>124.98</v>
      </c>
      <c r="DE187" s="3">
        <v>0</v>
      </c>
      <c r="DF187" s="3">
        <v>0</v>
      </c>
      <c r="DG187" s="3" t="s">
        <v>146</v>
      </c>
      <c r="DH187" t="s">
        <v>133</v>
      </c>
      <c r="DJ187" s="2">
        <v>1.5</v>
      </c>
      <c r="DK187" t="s">
        <v>133</v>
      </c>
      <c r="DL187">
        <v>98</v>
      </c>
      <c r="DM187">
        <v>3</v>
      </c>
      <c r="DN187" t="s">
        <v>147</v>
      </c>
      <c r="DO187" t="s">
        <v>320</v>
      </c>
      <c r="DP187" t="s">
        <v>1214</v>
      </c>
      <c r="DQ187" t="s">
        <v>1215</v>
      </c>
      <c r="DR187" t="s">
        <v>312</v>
      </c>
      <c r="DS187" t="s">
        <v>143</v>
      </c>
      <c r="DT187" t="s">
        <v>168</v>
      </c>
      <c r="DU187">
        <v>1</v>
      </c>
      <c r="DV187">
        <v>1</v>
      </c>
      <c r="DW187" t="s">
        <v>1216</v>
      </c>
      <c r="DX187" t="s">
        <v>152</v>
      </c>
      <c r="DY187">
        <v>25.0187618</v>
      </c>
      <c r="DZ187">
        <v>55.246300099999999</v>
      </c>
      <c r="EA187" t="s">
        <v>1217</v>
      </c>
      <c r="EB187" t="s">
        <v>153</v>
      </c>
      <c r="EC187">
        <v>25.0187618</v>
      </c>
      <c r="ED187">
        <v>55.246300099999999</v>
      </c>
      <c r="EE187" t="s">
        <v>133</v>
      </c>
      <c r="EF187" t="s">
        <v>133</v>
      </c>
      <c r="EI187" s="25">
        <f t="shared" si="71"/>
        <v>1966.64</v>
      </c>
      <c r="EJ187" s="25">
        <f t="shared" si="70"/>
        <v>1</v>
      </c>
      <c r="EK187" s="27">
        <f t="shared" si="69"/>
        <v>1966.64</v>
      </c>
      <c r="EL187" s="21">
        <f t="shared" si="54"/>
        <v>1.586915004736511E-5</v>
      </c>
      <c r="EM187" s="25">
        <f>SUM(BZ187,CB187:CO187)</f>
        <v>2460.6400000000003</v>
      </c>
      <c r="EN187" s="21">
        <f>EM187-CU187</f>
        <v>0</v>
      </c>
      <c r="EO187" s="25">
        <f t="shared" si="55"/>
        <v>2460.6400000000003</v>
      </c>
      <c r="EP187" s="21">
        <f t="shared" si="56"/>
        <v>0</v>
      </c>
      <c r="EQ187" s="21" t="str">
        <f t="shared" si="49"/>
        <v>okay</v>
      </c>
      <c r="ER187" s="3">
        <f t="shared" si="57"/>
        <v>183.28</v>
      </c>
      <c r="ES187" s="3">
        <f t="shared" si="50"/>
        <v>0</v>
      </c>
      <c r="ET187" s="3">
        <f t="shared" si="58"/>
        <v>0</v>
      </c>
      <c r="EU187" s="3">
        <f t="shared" si="51"/>
        <v>0</v>
      </c>
      <c r="EV187" s="3">
        <f t="shared" si="59"/>
        <v>0</v>
      </c>
      <c r="EW187" s="21">
        <f t="shared" si="60"/>
        <v>0</v>
      </c>
      <c r="EX187" s="19">
        <f t="shared" si="52"/>
        <v>2460.64</v>
      </c>
      <c r="EY187" s="19">
        <f>ET187</f>
        <v>0</v>
      </c>
      <c r="EZ187" s="19">
        <f>EU187</f>
        <v>0</v>
      </c>
      <c r="FA187" s="19">
        <f t="shared" si="61"/>
        <v>0</v>
      </c>
      <c r="FB187" s="19">
        <f t="shared" si="62"/>
        <v>2460.64</v>
      </c>
      <c r="FC187" s="21">
        <f t="shared" si="63"/>
        <v>0</v>
      </c>
      <c r="FD187" s="19">
        <f t="shared" si="64"/>
        <v>2460.64</v>
      </c>
      <c r="FE187" s="19">
        <f t="shared" si="65"/>
        <v>0</v>
      </c>
      <c r="FF187" s="19">
        <f t="shared" si="66"/>
        <v>0</v>
      </c>
      <c r="FG187" s="19">
        <f t="shared" si="67"/>
        <v>0</v>
      </c>
      <c r="FH187" s="19">
        <f t="shared" si="53"/>
        <v>2460.64</v>
      </c>
      <c r="FI187" s="21">
        <f t="shared" si="68"/>
        <v>0</v>
      </c>
    </row>
    <row r="188" spans="1:165" x14ac:dyDescent="0.25">
      <c r="A188">
        <v>253714</v>
      </c>
      <c r="B188" t="s">
        <v>1218</v>
      </c>
      <c r="C188" s="1">
        <v>45343</v>
      </c>
      <c r="D188" s="2">
        <v>45343.379189814812</v>
      </c>
      <c r="E188">
        <v>2024</v>
      </c>
      <c r="F188" t="s">
        <v>1749</v>
      </c>
      <c r="G188">
        <v>2</v>
      </c>
      <c r="H188">
        <v>21</v>
      </c>
      <c r="I188">
        <v>8</v>
      </c>
      <c r="J188">
        <v>4</v>
      </c>
      <c r="K188" t="s">
        <v>226</v>
      </c>
      <c r="L188">
        <v>9</v>
      </c>
      <c r="M188">
        <v>1</v>
      </c>
      <c r="N188">
        <v>1</v>
      </c>
      <c r="O188" s="1">
        <v>45344</v>
      </c>
      <c r="P188" s="2">
        <v>45344.512499999997</v>
      </c>
      <c r="Q188">
        <v>2024</v>
      </c>
      <c r="R188" t="s">
        <v>1749</v>
      </c>
      <c r="S188">
        <v>2</v>
      </c>
      <c r="T188">
        <v>22</v>
      </c>
      <c r="U188">
        <v>8</v>
      </c>
      <c r="V188">
        <v>5</v>
      </c>
      <c r="W188" t="s">
        <v>125</v>
      </c>
      <c r="X188">
        <v>12</v>
      </c>
      <c r="Y188" s="1">
        <v>45345</v>
      </c>
      <c r="Z188" s="2">
        <v>45345.534722222219</v>
      </c>
      <c r="AA188">
        <v>2024</v>
      </c>
      <c r="AB188" t="s">
        <v>1749</v>
      </c>
      <c r="AC188">
        <v>2</v>
      </c>
      <c r="AD188">
        <v>23</v>
      </c>
      <c r="AE188">
        <v>8</v>
      </c>
      <c r="AF188">
        <v>6</v>
      </c>
      <c r="AG188" t="s">
        <v>241</v>
      </c>
      <c r="AH188">
        <v>12</v>
      </c>
      <c r="AI188" t="s">
        <v>127</v>
      </c>
      <c r="AJ188" t="s">
        <v>128</v>
      </c>
      <c r="AK188" t="s">
        <v>129</v>
      </c>
      <c r="AL188" t="s">
        <v>173</v>
      </c>
      <c r="AM188">
        <v>1</v>
      </c>
      <c r="AN188" t="s">
        <v>1082</v>
      </c>
      <c r="AO188" t="s">
        <v>40</v>
      </c>
      <c r="AP188" s="1">
        <v>45371</v>
      </c>
      <c r="AQ188">
        <v>0</v>
      </c>
      <c r="AR188">
        <v>1</v>
      </c>
      <c r="AS188">
        <v>0</v>
      </c>
      <c r="AT188" t="s">
        <v>134</v>
      </c>
      <c r="AU188" t="s">
        <v>156</v>
      </c>
      <c r="AV188" t="s">
        <v>157</v>
      </c>
      <c r="AW188" t="s">
        <v>133</v>
      </c>
      <c r="AX188" t="s">
        <v>158</v>
      </c>
      <c r="AY188" t="s">
        <v>315</v>
      </c>
      <c r="AZ188" t="s">
        <v>316</v>
      </c>
      <c r="BA188" t="s">
        <v>139</v>
      </c>
      <c r="BC188">
        <v>4</v>
      </c>
      <c r="BD188">
        <v>0</v>
      </c>
      <c r="BE188">
        <v>4</v>
      </c>
      <c r="BF188">
        <v>0</v>
      </c>
      <c r="BG188">
        <v>488825</v>
      </c>
      <c r="BH188" t="s">
        <v>1219</v>
      </c>
      <c r="BI188" t="s">
        <v>1220</v>
      </c>
      <c r="BJ188" t="s">
        <v>1221</v>
      </c>
      <c r="BK188" s="1">
        <v>34700</v>
      </c>
      <c r="BL188">
        <v>29</v>
      </c>
      <c r="BM188" t="s">
        <v>143</v>
      </c>
      <c r="BN188" t="s">
        <v>146</v>
      </c>
      <c r="BO188" s="3">
        <v>1</v>
      </c>
      <c r="BP188" s="3">
        <v>0</v>
      </c>
      <c r="BQ188">
        <v>0</v>
      </c>
      <c r="BR188" s="3">
        <v>99</v>
      </c>
      <c r="BS188" s="3">
        <v>20</v>
      </c>
      <c r="BT188" s="3">
        <v>25</v>
      </c>
      <c r="BU188" s="3">
        <v>0</v>
      </c>
      <c r="BV188" s="3">
        <v>0</v>
      </c>
      <c r="BW188" t="s">
        <v>144</v>
      </c>
      <c r="BX188">
        <v>0</v>
      </c>
      <c r="BY188">
        <v>0</v>
      </c>
      <c r="BZ188" s="3">
        <v>79</v>
      </c>
      <c r="CA188" s="3">
        <v>99</v>
      </c>
      <c r="CB188">
        <v>0</v>
      </c>
      <c r="CC188">
        <v>39</v>
      </c>
      <c r="CD188">
        <v>39</v>
      </c>
      <c r="CE188">
        <v>25</v>
      </c>
      <c r="CF188">
        <v>20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20</v>
      </c>
      <c r="CQ188" s="3">
        <v>0</v>
      </c>
      <c r="CR188" s="3">
        <v>0</v>
      </c>
      <c r="CS188">
        <v>10.1</v>
      </c>
      <c r="CT188">
        <v>10.1</v>
      </c>
      <c r="CU188" s="3">
        <v>202</v>
      </c>
      <c r="CV188" s="5">
        <v>202</v>
      </c>
      <c r="CW188" s="5">
        <v>202</v>
      </c>
      <c r="CX188" s="5">
        <v>202</v>
      </c>
      <c r="CY188" s="3">
        <v>202</v>
      </c>
      <c r="CZ188" s="3">
        <v>202</v>
      </c>
      <c r="DA188" s="3">
        <v>202</v>
      </c>
      <c r="DB188" s="3">
        <v>202</v>
      </c>
      <c r="DC188">
        <v>202</v>
      </c>
      <c r="DD188">
        <v>10.1</v>
      </c>
      <c r="DE188" s="3">
        <v>0</v>
      </c>
      <c r="DF188" s="3">
        <v>0</v>
      </c>
      <c r="DG188" s="3" t="s">
        <v>146</v>
      </c>
      <c r="DH188" t="s">
        <v>133</v>
      </c>
      <c r="DJ188" s="2">
        <v>1.5</v>
      </c>
      <c r="DK188" t="s">
        <v>133</v>
      </c>
      <c r="DL188">
        <v>115</v>
      </c>
      <c r="DM188">
        <v>2</v>
      </c>
      <c r="DN188" t="s">
        <v>308</v>
      </c>
      <c r="DO188" t="s">
        <v>309</v>
      </c>
      <c r="DP188" t="s">
        <v>193</v>
      </c>
      <c r="DQ188" t="s">
        <v>194</v>
      </c>
      <c r="DR188" t="s">
        <v>1222</v>
      </c>
      <c r="DS188" t="s">
        <v>143</v>
      </c>
      <c r="DT188" t="s">
        <v>168</v>
      </c>
      <c r="DU188">
        <v>1</v>
      </c>
      <c r="DV188">
        <v>1</v>
      </c>
      <c r="DW188" t="s">
        <v>1223</v>
      </c>
      <c r="DX188" t="s">
        <v>152</v>
      </c>
      <c r="DY188">
        <v>24.486505099999999</v>
      </c>
      <c r="DZ188">
        <v>54.353868200000001</v>
      </c>
      <c r="EA188" t="s">
        <v>1224</v>
      </c>
      <c r="EB188" t="s">
        <v>153</v>
      </c>
      <c r="EC188">
        <v>0</v>
      </c>
      <c r="ED188">
        <v>0</v>
      </c>
      <c r="EE188">
        <v>1</v>
      </c>
      <c r="EF188" t="s">
        <v>133</v>
      </c>
      <c r="EI188" s="25">
        <f t="shared" si="71"/>
        <v>99</v>
      </c>
      <c r="EJ188" s="25">
        <f t="shared" si="70"/>
        <v>1</v>
      </c>
      <c r="EK188" s="27">
        <f t="shared" si="69"/>
        <v>99</v>
      </c>
      <c r="EL188" s="21">
        <f t="shared" si="54"/>
        <v>0</v>
      </c>
      <c r="EM188" s="25">
        <f>SUM(BZ188,CB188:CO188)</f>
        <v>202</v>
      </c>
      <c r="EN188" s="21">
        <f>EM188-CU188</f>
        <v>0</v>
      </c>
      <c r="EO188" s="25">
        <f t="shared" si="55"/>
        <v>202</v>
      </c>
      <c r="EP188" s="21">
        <f t="shared" si="56"/>
        <v>0</v>
      </c>
      <c r="EQ188" s="21" t="str">
        <f t="shared" si="49"/>
        <v>okay</v>
      </c>
      <c r="ER188" s="3">
        <f t="shared" si="57"/>
        <v>144</v>
      </c>
      <c r="ES188" s="3">
        <f t="shared" si="50"/>
        <v>0</v>
      </c>
      <c r="ET188" s="3">
        <f t="shared" si="58"/>
        <v>0</v>
      </c>
      <c r="EU188" s="3">
        <f t="shared" si="51"/>
        <v>0</v>
      </c>
      <c r="EV188" s="3">
        <f t="shared" si="59"/>
        <v>0</v>
      </c>
      <c r="EW188" s="21">
        <f t="shared" si="60"/>
        <v>0</v>
      </c>
      <c r="EX188" s="19">
        <f t="shared" si="52"/>
        <v>202</v>
      </c>
      <c r="EY188" s="19">
        <f>ET188</f>
        <v>0</v>
      </c>
      <c r="EZ188" s="19">
        <f>EU188</f>
        <v>0</v>
      </c>
      <c r="FA188" s="19">
        <f t="shared" si="61"/>
        <v>0</v>
      </c>
      <c r="FB188" s="19">
        <f t="shared" si="62"/>
        <v>202</v>
      </c>
      <c r="FC188" s="21">
        <f t="shared" si="63"/>
        <v>0</v>
      </c>
      <c r="FD188" s="19">
        <f t="shared" si="64"/>
        <v>202</v>
      </c>
      <c r="FE188" s="19">
        <f t="shared" si="65"/>
        <v>0</v>
      </c>
      <c r="FF188" s="19">
        <f t="shared" si="66"/>
        <v>0</v>
      </c>
      <c r="FG188" s="19">
        <f t="shared" si="67"/>
        <v>0</v>
      </c>
      <c r="FH188" s="19">
        <f t="shared" si="53"/>
        <v>202</v>
      </c>
      <c r="FI188" s="21">
        <f t="shared" si="68"/>
        <v>0</v>
      </c>
    </row>
    <row r="189" spans="1:165" x14ac:dyDescent="0.25">
      <c r="A189">
        <v>253740</v>
      </c>
      <c r="B189" t="s">
        <v>1225</v>
      </c>
      <c r="C189" s="1">
        <v>45343</v>
      </c>
      <c r="D189" s="2">
        <v>45343.459178240744</v>
      </c>
      <c r="E189">
        <v>2024</v>
      </c>
      <c r="F189" t="s">
        <v>1749</v>
      </c>
      <c r="G189">
        <v>2</v>
      </c>
      <c r="H189">
        <v>21</v>
      </c>
      <c r="I189">
        <v>8</v>
      </c>
      <c r="J189">
        <v>4</v>
      </c>
      <c r="K189" t="s">
        <v>226</v>
      </c>
      <c r="L189">
        <v>11</v>
      </c>
      <c r="M189">
        <v>1</v>
      </c>
      <c r="N189">
        <v>1</v>
      </c>
      <c r="O189" s="1">
        <v>45343</v>
      </c>
      <c r="P189" s="2">
        <v>45343.552083333336</v>
      </c>
      <c r="Q189">
        <v>2024</v>
      </c>
      <c r="R189" t="s">
        <v>1749</v>
      </c>
      <c r="S189">
        <v>2</v>
      </c>
      <c r="T189">
        <v>21</v>
      </c>
      <c r="U189">
        <v>8</v>
      </c>
      <c r="V189">
        <v>4</v>
      </c>
      <c r="W189" t="s">
        <v>226</v>
      </c>
      <c r="X189">
        <v>13</v>
      </c>
      <c r="Y189" s="1">
        <v>45344</v>
      </c>
      <c r="Z189" s="2">
        <v>45344.004861111112</v>
      </c>
      <c r="AA189">
        <v>2024</v>
      </c>
      <c r="AB189" t="s">
        <v>1749</v>
      </c>
      <c r="AC189">
        <v>2</v>
      </c>
      <c r="AD189">
        <v>22</v>
      </c>
      <c r="AE189">
        <v>8</v>
      </c>
      <c r="AF189">
        <v>5</v>
      </c>
      <c r="AG189" t="s">
        <v>125</v>
      </c>
      <c r="AH189">
        <v>0</v>
      </c>
      <c r="AI189" t="s">
        <v>155</v>
      </c>
      <c r="AJ189" t="s">
        <v>128</v>
      </c>
      <c r="AK189" t="s">
        <v>129</v>
      </c>
      <c r="AL189" t="s">
        <v>155</v>
      </c>
      <c r="AM189">
        <v>0</v>
      </c>
      <c r="AN189" t="s">
        <v>1082</v>
      </c>
      <c r="AO189" t="s">
        <v>40</v>
      </c>
      <c r="AP189" s="1">
        <v>45371</v>
      </c>
      <c r="AQ189">
        <v>0</v>
      </c>
      <c r="AR189">
        <v>1</v>
      </c>
      <c r="AS189">
        <v>0</v>
      </c>
      <c r="AT189" t="s">
        <v>134</v>
      </c>
      <c r="AU189" t="s">
        <v>156</v>
      </c>
      <c r="AV189" t="s">
        <v>157</v>
      </c>
      <c r="AW189" t="s">
        <v>133</v>
      </c>
      <c r="AX189" t="s">
        <v>158</v>
      </c>
      <c r="AY189" t="s">
        <v>138</v>
      </c>
      <c r="AZ189" t="s">
        <v>133</v>
      </c>
      <c r="BA189" t="s">
        <v>146</v>
      </c>
      <c r="BC189">
        <v>1</v>
      </c>
      <c r="BD189">
        <v>0</v>
      </c>
      <c r="BE189">
        <v>1</v>
      </c>
      <c r="BF189">
        <v>0</v>
      </c>
      <c r="BG189">
        <v>566241</v>
      </c>
      <c r="BH189" t="s">
        <v>1226</v>
      </c>
      <c r="BI189" t="s">
        <v>1227</v>
      </c>
      <c r="BJ189" t="s">
        <v>1228</v>
      </c>
      <c r="BK189" s="1">
        <v>34700</v>
      </c>
      <c r="BL189">
        <v>29</v>
      </c>
      <c r="BM189" t="s">
        <v>237</v>
      </c>
      <c r="BN189" t="s">
        <v>139</v>
      </c>
      <c r="BO189" s="3">
        <v>1</v>
      </c>
      <c r="BP189" s="3">
        <v>0</v>
      </c>
      <c r="BQ189">
        <v>0</v>
      </c>
      <c r="BR189" s="3">
        <v>99</v>
      </c>
      <c r="BS189" s="3">
        <v>20</v>
      </c>
      <c r="BT189" s="3">
        <v>25</v>
      </c>
      <c r="BU189" s="3">
        <v>0</v>
      </c>
      <c r="BV189" s="3">
        <v>0</v>
      </c>
      <c r="BW189" t="s">
        <v>144</v>
      </c>
      <c r="BX189">
        <v>0</v>
      </c>
      <c r="BY189">
        <v>0</v>
      </c>
      <c r="BZ189" s="3">
        <v>99</v>
      </c>
      <c r="CA189" s="3">
        <v>99</v>
      </c>
      <c r="CB189">
        <v>0</v>
      </c>
      <c r="CC189">
        <v>39</v>
      </c>
      <c r="CD189">
        <v>39</v>
      </c>
      <c r="CE189">
        <v>25</v>
      </c>
      <c r="CF189">
        <v>20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20</v>
      </c>
      <c r="CQ189" s="3">
        <v>0</v>
      </c>
      <c r="CR189" s="3">
        <v>0</v>
      </c>
      <c r="CS189">
        <v>11.1</v>
      </c>
      <c r="CT189">
        <v>1511.1</v>
      </c>
      <c r="CU189" s="3">
        <v>222</v>
      </c>
      <c r="CV189" s="5">
        <v>222</v>
      </c>
      <c r="CW189" s="5">
        <v>222</v>
      </c>
      <c r="CX189" s="5">
        <v>222</v>
      </c>
      <c r="CY189" s="3">
        <v>222</v>
      </c>
      <c r="CZ189" s="3">
        <v>222</v>
      </c>
      <c r="DA189" s="3">
        <v>222</v>
      </c>
      <c r="DB189" s="3">
        <v>222</v>
      </c>
      <c r="DC189">
        <v>222</v>
      </c>
      <c r="DD189">
        <v>1511.1</v>
      </c>
      <c r="DE189" s="3">
        <v>0</v>
      </c>
      <c r="DF189" s="3">
        <v>0</v>
      </c>
      <c r="DG189" s="3" t="s">
        <v>146</v>
      </c>
      <c r="DH189" t="s">
        <v>133</v>
      </c>
      <c r="DJ189" s="2">
        <v>1.5</v>
      </c>
      <c r="DL189">
        <v>96</v>
      </c>
      <c r="DM189">
        <v>2</v>
      </c>
      <c r="DN189" t="s">
        <v>163</v>
      </c>
      <c r="DO189" t="s">
        <v>164</v>
      </c>
      <c r="DP189" t="s">
        <v>165</v>
      </c>
      <c r="DQ189" t="s">
        <v>166</v>
      </c>
      <c r="DR189" t="s">
        <v>167</v>
      </c>
      <c r="DS189" t="s">
        <v>143</v>
      </c>
      <c r="DT189" t="s">
        <v>168</v>
      </c>
      <c r="DU189">
        <v>1</v>
      </c>
      <c r="DV189">
        <v>1</v>
      </c>
      <c r="DW189" t="s">
        <v>1229</v>
      </c>
      <c r="DX189" t="s">
        <v>152</v>
      </c>
      <c r="DY189">
        <v>25.263464497836601</v>
      </c>
      <c r="DZ189">
        <v>55.318242497742098</v>
      </c>
      <c r="EA189" t="s">
        <v>1230</v>
      </c>
      <c r="EB189" t="s">
        <v>153</v>
      </c>
      <c r="EC189">
        <v>25.2635336293779</v>
      </c>
      <c r="ED189">
        <v>55.318284742534097</v>
      </c>
      <c r="EE189">
        <v>7</v>
      </c>
      <c r="EF189" t="s">
        <v>133</v>
      </c>
      <c r="EI189" s="25">
        <f t="shared" si="71"/>
        <v>99</v>
      </c>
      <c r="EJ189" s="25">
        <f t="shared" si="70"/>
        <v>1</v>
      </c>
      <c r="EK189" s="27">
        <f t="shared" si="69"/>
        <v>99</v>
      </c>
      <c r="EL189" s="21">
        <f t="shared" si="54"/>
        <v>0</v>
      </c>
      <c r="EM189" s="25">
        <f>SUM(BZ189,CB189:CO189)</f>
        <v>222</v>
      </c>
      <c r="EN189" s="21">
        <f>EM189-CU189</f>
        <v>0</v>
      </c>
      <c r="EO189" s="25">
        <f t="shared" si="55"/>
        <v>222</v>
      </c>
      <c r="EP189" s="21">
        <f t="shared" si="56"/>
        <v>0</v>
      </c>
      <c r="EQ189" s="21" t="str">
        <f t="shared" si="49"/>
        <v>okay</v>
      </c>
      <c r="ER189" s="3">
        <f t="shared" si="57"/>
        <v>144</v>
      </c>
      <c r="ES189" s="3">
        <f t="shared" si="50"/>
        <v>0</v>
      </c>
      <c r="ET189" s="3">
        <f t="shared" si="58"/>
        <v>0</v>
      </c>
      <c r="EU189" s="3">
        <f t="shared" si="51"/>
        <v>0</v>
      </c>
      <c r="EV189" s="3">
        <f t="shared" si="59"/>
        <v>0</v>
      </c>
      <c r="EW189" s="21">
        <f t="shared" si="60"/>
        <v>0</v>
      </c>
      <c r="EX189" s="19">
        <f t="shared" si="52"/>
        <v>222</v>
      </c>
      <c r="EY189" s="19">
        <f>ET189</f>
        <v>0</v>
      </c>
      <c r="EZ189" s="19">
        <f>EU189</f>
        <v>0</v>
      </c>
      <c r="FA189" s="19">
        <f t="shared" si="61"/>
        <v>0</v>
      </c>
      <c r="FB189" s="19">
        <f t="shared" si="62"/>
        <v>222</v>
      </c>
      <c r="FC189" s="21">
        <f t="shared" si="63"/>
        <v>0</v>
      </c>
      <c r="FD189" s="19">
        <f t="shared" si="64"/>
        <v>222</v>
      </c>
      <c r="FE189" s="19">
        <f t="shared" si="65"/>
        <v>0</v>
      </c>
      <c r="FF189" s="19">
        <f t="shared" si="66"/>
        <v>0</v>
      </c>
      <c r="FG189" s="19">
        <f t="shared" si="67"/>
        <v>0</v>
      </c>
      <c r="FH189" s="19">
        <f t="shared" si="53"/>
        <v>222</v>
      </c>
      <c r="FI189" s="21">
        <f t="shared" si="68"/>
        <v>0</v>
      </c>
    </row>
    <row r="190" spans="1:165" x14ac:dyDescent="0.25">
      <c r="A190">
        <v>253864</v>
      </c>
      <c r="B190" t="s">
        <v>1231</v>
      </c>
      <c r="C190" s="1">
        <v>45343</v>
      </c>
      <c r="D190" s="2">
        <v>45343.772615740738</v>
      </c>
      <c r="E190">
        <v>2024</v>
      </c>
      <c r="F190" t="s">
        <v>1749</v>
      </c>
      <c r="G190">
        <v>2</v>
      </c>
      <c r="H190">
        <v>21</v>
      </c>
      <c r="I190">
        <v>8</v>
      </c>
      <c r="J190">
        <v>4</v>
      </c>
      <c r="K190" t="s">
        <v>226</v>
      </c>
      <c r="L190">
        <v>18</v>
      </c>
      <c r="M190">
        <v>1</v>
      </c>
      <c r="N190">
        <v>1</v>
      </c>
      <c r="O190" s="1">
        <v>45344</v>
      </c>
      <c r="P190" s="2">
        <v>45344.522916666669</v>
      </c>
      <c r="Q190">
        <v>2024</v>
      </c>
      <c r="R190" t="s">
        <v>1749</v>
      </c>
      <c r="S190">
        <v>2</v>
      </c>
      <c r="T190">
        <v>22</v>
      </c>
      <c r="U190">
        <v>8</v>
      </c>
      <c r="V190">
        <v>5</v>
      </c>
      <c r="W190" t="s">
        <v>125</v>
      </c>
      <c r="X190">
        <v>12</v>
      </c>
      <c r="Y190" s="1">
        <v>45364</v>
      </c>
      <c r="Z190" s="2">
        <v>45364.522916666669</v>
      </c>
      <c r="AA190">
        <v>2024</v>
      </c>
      <c r="AB190" t="s">
        <v>1749</v>
      </c>
      <c r="AC190">
        <v>3</v>
      </c>
      <c r="AD190">
        <v>13</v>
      </c>
      <c r="AE190">
        <v>11</v>
      </c>
      <c r="AF190">
        <v>4</v>
      </c>
      <c r="AG190" t="s">
        <v>226</v>
      </c>
      <c r="AH190">
        <v>12</v>
      </c>
      <c r="AI190" t="s">
        <v>127</v>
      </c>
      <c r="AJ190" t="s">
        <v>128</v>
      </c>
      <c r="AK190" t="s">
        <v>129</v>
      </c>
      <c r="AL190" t="s">
        <v>173</v>
      </c>
      <c r="AM190">
        <v>1</v>
      </c>
      <c r="AN190" t="s">
        <v>1082</v>
      </c>
      <c r="AO190" t="s">
        <v>40</v>
      </c>
      <c r="AP190" s="1">
        <v>45371</v>
      </c>
      <c r="AQ190">
        <v>0</v>
      </c>
      <c r="AR190">
        <v>1</v>
      </c>
      <c r="AS190">
        <v>0</v>
      </c>
      <c r="AT190" t="s">
        <v>134</v>
      </c>
      <c r="AU190" t="s">
        <v>205</v>
      </c>
      <c r="AV190" t="s">
        <v>157</v>
      </c>
      <c r="AW190" t="s">
        <v>133</v>
      </c>
      <c r="AX190" t="s">
        <v>158</v>
      </c>
      <c r="AY190" t="s">
        <v>138</v>
      </c>
      <c r="AZ190" t="s">
        <v>133</v>
      </c>
      <c r="BA190" t="s">
        <v>146</v>
      </c>
      <c r="BC190">
        <v>1</v>
      </c>
      <c r="BD190">
        <v>0</v>
      </c>
      <c r="BE190">
        <v>1</v>
      </c>
      <c r="BF190">
        <v>0</v>
      </c>
      <c r="BG190">
        <v>262356</v>
      </c>
      <c r="BH190" t="s">
        <v>1232</v>
      </c>
      <c r="BI190" t="s">
        <v>1233</v>
      </c>
      <c r="BJ190" t="s">
        <v>1234</v>
      </c>
      <c r="BK190" s="1">
        <v>34700</v>
      </c>
      <c r="BL190">
        <v>29</v>
      </c>
      <c r="BM190" t="s">
        <v>143</v>
      </c>
      <c r="BN190" t="s">
        <v>139</v>
      </c>
      <c r="BO190" s="3">
        <v>20</v>
      </c>
      <c r="BP190" s="3">
        <v>0</v>
      </c>
      <c r="BQ190">
        <v>0</v>
      </c>
      <c r="BR190" s="3">
        <v>99.85</v>
      </c>
      <c r="BS190" s="3">
        <v>15</v>
      </c>
      <c r="BT190" s="3">
        <v>15</v>
      </c>
      <c r="BU190" s="3">
        <v>0</v>
      </c>
      <c r="BV190" s="3">
        <v>0</v>
      </c>
      <c r="BW190" t="s">
        <v>144</v>
      </c>
      <c r="BX190">
        <v>51.63</v>
      </c>
      <c r="BY190" t="s">
        <v>145</v>
      </c>
      <c r="BZ190" s="3">
        <v>1997</v>
      </c>
      <c r="CA190" s="3">
        <v>1996.9999694824201</v>
      </c>
      <c r="CB190">
        <v>0</v>
      </c>
      <c r="CC190">
        <v>39</v>
      </c>
      <c r="CD190">
        <v>39</v>
      </c>
      <c r="CE190">
        <v>300</v>
      </c>
      <c r="CF190">
        <v>300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300</v>
      </c>
      <c r="CQ190" s="3">
        <v>0</v>
      </c>
      <c r="CR190" s="3">
        <v>0</v>
      </c>
      <c r="CS190">
        <v>133.75</v>
      </c>
      <c r="CT190">
        <v>133.75</v>
      </c>
      <c r="CU190" s="3">
        <v>2675</v>
      </c>
      <c r="CV190" s="5">
        <v>2675</v>
      </c>
      <c r="CW190" s="5">
        <v>2675</v>
      </c>
      <c r="CX190" s="5">
        <v>2675</v>
      </c>
      <c r="CY190" s="3">
        <v>2675</v>
      </c>
      <c r="CZ190" s="3">
        <v>2675</v>
      </c>
      <c r="DA190" s="3">
        <v>2675</v>
      </c>
      <c r="DB190" s="3">
        <v>2675</v>
      </c>
      <c r="DC190">
        <v>2675</v>
      </c>
      <c r="DD190">
        <v>133.75</v>
      </c>
      <c r="DE190" s="3">
        <v>0</v>
      </c>
      <c r="DF190" s="3">
        <v>0</v>
      </c>
      <c r="DG190" s="3" t="s">
        <v>146</v>
      </c>
      <c r="DH190" t="s">
        <v>133</v>
      </c>
      <c r="DJ190" s="2">
        <v>1.5</v>
      </c>
      <c r="DL190">
        <v>95</v>
      </c>
      <c r="DM190">
        <v>2</v>
      </c>
      <c r="DN190" t="s">
        <v>191</v>
      </c>
      <c r="DO190" t="s">
        <v>220</v>
      </c>
      <c r="DP190" t="s">
        <v>165</v>
      </c>
      <c r="DQ190" t="s">
        <v>166</v>
      </c>
      <c r="DR190" t="s">
        <v>167</v>
      </c>
      <c r="DS190" t="s">
        <v>143</v>
      </c>
      <c r="DT190" t="s">
        <v>168</v>
      </c>
      <c r="DU190">
        <v>1</v>
      </c>
      <c r="DV190">
        <v>1</v>
      </c>
      <c r="DW190" t="s">
        <v>1235</v>
      </c>
      <c r="DX190" t="s">
        <v>152</v>
      </c>
      <c r="DY190">
        <v>25.171475330697501</v>
      </c>
      <c r="DZ190">
        <v>55.302371531724901</v>
      </c>
      <c r="EA190" t="s">
        <v>1235</v>
      </c>
      <c r="EB190" t="s">
        <v>153</v>
      </c>
      <c r="EC190">
        <v>25.1714847372733</v>
      </c>
      <c r="ED190">
        <v>55.302299447357598</v>
      </c>
      <c r="EE190" t="s">
        <v>133</v>
      </c>
      <c r="EF190" t="s">
        <v>133</v>
      </c>
      <c r="EI190" s="25">
        <f t="shared" si="71"/>
        <v>1997</v>
      </c>
      <c r="EJ190" s="25">
        <f t="shared" si="70"/>
        <v>1</v>
      </c>
      <c r="EK190" s="27">
        <f t="shared" si="69"/>
        <v>1997</v>
      </c>
      <c r="EL190" s="21">
        <f t="shared" si="54"/>
        <v>3.0517579943989404E-5</v>
      </c>
      <c r="EM190" s="25">
        <f>SUM(BZ190,CB190:CO190)</f>
        <v>2675</v>
      </c>
      <c r="EN190" s="21">
        <f>EM190-CU190</f>
        <v>0</v>
      </c>
      <c r="EO190" s="25">
        <f t="shared" si="55"/>
        <v>2675</v>
      </c>
      <c r="EP190" s="21">
        <f t="shared" si="56"/>
        <v>0</v>
      </c>
      <c r="EQ190" s="21" t="str">
        <f t="shared" si="49"/>
        <v>okay</v>
      </c>
      <c r="ER190" s="3">
        <f t="shared" si="57"/>
        <v>129.85</v>
      </c>
      <c r="ES190" s="3">
        <f t="shared" si="50"/>
        <v>0</v>
      </c>
      <c r="ET190" s="3">
        <f t="shared" si="58"/>
        <v>0</v>
      </c>
      <c r="EU190" s="3">
        <f t="shared" si="51"/>
        <v>0</v>
      </c>
      <c r="EV190" s="3">
        <f t="shared" si="59"/>
        <v>0</v>
      </c>
      <c r="EW190" s="21">
        <f t="shared" si="60"/>
        <v>0</v>
      </c>
      <c r="EX190" s="19">
        <f t="shared" si="52"/>
        <v>2675</v>
      </c>
      <c r="EY190" s="19">
        <f>ET190</f>
        <v>0</v>
      </c>
      <c r="EZ190" s="19">
        <f>EU190</f>
        <v>0</v>
      </c>
      <c r="FA190" s="19">
        <f t="shared" si="61"/>
        <v>0</v>
      </c>
      <c r="FB190" s="19">
        <f t="shared" si="62"/>
        <v>2675</v>
      </c>
      <c r="FC190" s="21">
        <f t="shared" si="63"/>
        <v>0</v>
      </c>
      <c r="FD190" s="19">
        <f t="shared" si="64"/>
        <v>2675</v>
      </c>
      <c r="FE190" s="19">
        <f t="shared" si="65"/>
        <v>0</v>
      </c>
      <c r="FF190" s="19">
        <f t="shared" si="66"/>
        <v>0</v>
      </c>
      <c r="FG190" s="19">
        <f t="shared" si="67"/>
        <v>0</v>
      </c>
      <c r="FH190" s="19">
        <f t="shared" si="53"/>
        <v>2675</v>
      </c>
      <c r="FI190" s="21">
        <f t="shared" si="68"/>
        <v>0</v>
      </c>
    </row>
    <row r="191" spans="1:165" x14ac:dyDescent="0.25">
      <c r="A191">
        <v>253967</v>
      </c>
      <c r="B191" t="s">
        <v>1236</v>
      </c>
      <c r="C191" s="1">
        <v>45344</v>
      </c>
      <c r="D191" s="2">
        <v>45344.430891203701</v>
      </c>
      <c r="E191">
        <v>2024</v>
      </c>
      <c r="F191" t="s">
        <v>1749</v>
      </c>
      <c r="G191">
        <v>2</v>
      </c>
      <c r="H191">
        <v>22</v>
      </c>
      <c r="I191">
        <v>8</v>
      </c>
      <c r="J191">
        <v>5</v>
      </c>
      <c r="K191" t="s">
        <v>125</v>
      </c>
      <c r="L191">
        <v>10</v>
      </c>
      <c r="M191">
        <v>1</v>
      </c>
      <c r="N191">
        <v>1</v>
      </c>
      <c r="O191" s="1">
        <v>45344</v>
      </c>
      <c r="P191" s="2">
        <v>45344.740972222222</v>
      </c>
      <c r="Q191">
        <v>2024</v>
      </c>
      <c r="R191" t="s">
        <v>1749</v>
      </c>
      <c r="S191">
        <v>2</v>
      </c>
      <c r="T191">
        <v>22</v>
      </c>
      <c r="U191">
        <v>8</v>
      </c>
      <c r="V191">
        <v>5</v>
      </c>
      <c r="W191" t="s">
        <v>125</v>
      </c>
      <c r="X191">
        <v>17</v>
      </c>
      <c r="Y191" s="1">
        <v>45350</v>
      </c>
      <c r="Z191" s="2">
        <v>45350.729166666664</v>
      </c>
      <c r="AA191">
        <v>2024</v>
      </c>
      <c r="AB191" t="s">
        <v>1749</v>
      </c>
      <c r="AC191">
        <v>2</v>
      </c>
      <c r="AD191">
        <v>28</v>
      </c>
      <c r="AE191">
        <v>9</v>
      </c>
      <c r="AF191">
        <v>4</v>
      </c>
      <c r="AG191" t="s">
        <v>226</v>
      </c>
      <c r="AH191">
        <v>17</v>
      </c>
      <c r="AI191" t="s">
        <v>155</v>
      </c>
      <c r="AJ191" t="s">
        <v>128</v>
      </c>
      <c r="AK191" t="s">
        <v>129</v>
      </c>
      <c r="AL191" t="s">
        <v>155</v>
      </c>
      <c r="AM191">
        <v>0</v>
      </c>
      <c r="AN191" t="s">
        <v>1082</v>
      </c>
      <c r="AO191" t="s">
        <v>40</v>
      </c>
      <c r="AP191" s="1">
        <v>45372</v>
      </c>
      <c r="AQ191">
        <v>0</v>
      </c>
      <c r="AR191">
        <v>1</v>
      </c>
      <c r="AS191">
        <v>0</v>
      </c>
      <c r="AT191" t="s">
        <v>134</v>
      </c>
      <c r="AU191" t="s">
        <v>156</v>
      </c>
      <c r="AV191" t="s">
        <v>157</v>
      </c>
      <c r="AW191" t="s">
        <v>133</v>
      </c>
      <c r="AX191" t="s">
        <v>158</v>
      </c>
      <c r="AY191" t="s">
        <v>159</v>
      </c>
      <c r="AZ191" t="s">
        <v>133</v>
      </c>
      <c r="BA191" t="s">
        <v>139</v>
      </c>
      <c r="BC191">
        <v>6</v>
      </c>
      <c r="BD191">
        <v>1</v>
      </c>
      <c r="BE191">
        <v>5</v>
      </c>
      <c r="BF191">
        <v>0</v>
      </c>
      <c r="BG191">
        <v>396563</v>
      </c>
      <c r="BH191" t="s">
        <v>1237</v>
      </c>
      <c r="BI191" t="s">
        <v>1238</v>
      </c>
      <c r="BJ191" t="s">
        <v>1239</v>
      </c>
      <c r="BK191" s="1">
        <v>33787</v>
      </c>
      <c r="BL191">
        <v>32</v>
      </c>
      <c r="BM191" t="s">
        <v>143</v>
      </c>
      <c r="BN191" t="s">
        <v>139</v>
      </c>
      <c r="BO191" s="3">
        <v>6</v>
      </c>
      <c r="BP191" s="3">
        <v>1</v>
      </c>
      <c r="BQ191">
        <v>0</v>
      </c>
      <c r="BR191" s="3">
        <v>119</v>
      </c>
      <c r="BS191" s="3">
        <v>22</v>
      </c>
      <c r="BT191" s="3">
        <v>20.8333333333333</v>
      </c>
      <c r="BU191" s="3">
        <v>0</v>
      </c>
      <c r="BV191" s="3">
        <v>0</v>
      </c>
      <c r="BW191" t="s">
        <v>144</v>
      </c>
      <c r="BX191">
        <v>0</v>
      </c>
      <c r="BY191">
        <v>0</v>
      </c>
      <c r="BZ191" s="3">
        <v>714</v>
      </c>
      <c r="CA191" s="3">
        <v>595</v>
      </c>
      <c r="CB191">
        <v>0</v>
      </c>
      <c r="CC191">
        <v>39</v>
      </c>
      <c r="CD191">
        <v>39</v>
      </c>
      <c r="CE191">
        <v>125</v>
      </c>
      <c r="CF191">
        <v>132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132</v>
      </c>
      <c r="CQ191" s="3">
        <v>0</v>
      </c>
      <c r="CR191" s="3">
        <v>0</v>
      </c>
      <c r="CS191">
        <v>52.45</v>
      </c>
      <c r="CT191">
        <v>52.45</v>
      </c>
      <c r="CU191" s="3">
        <v>1049</v>
      </c>
      <c r="CV191" s="5">
        <v>1049</v>
      </c>
      <c r="CW191" s="5">
        <v>1049</v>
      </c>
      <c r="CX191" s="5">
        <v>1049</v>
      </c>
      <c r="CY191" s="3">
        <v>887.16666666666595</v>
      </c>
      <c r="CZ191" s="3">
        <v>887.16666666666595</v>
      </c>
      <c r="DA191" s="3">
        <v>887.16666666666595</v>
      </c>
      <c r="DB191" s="3">
        <v>887.16666666666595</v>
      </c>
      <c r="DC191">
        <v>1049</v>
      </c>
      <c r="DD191">
        <v>52.45</v>
      </c>
      <c r="DE191" s="3">
        <v>161.833333333333</v>
      </c>
      <c r="DF191" s="3">
        <v>161.833333333333</v>
      </c>
      <c r="DG191" s="3" t="s">
        <v>139</v>
      </c>
      <c r="DH191" t="s">
        <v>133</v>
      </c>
      <c r="DJ191" s="2">
        <v>1.5</v>
      </c>
      <c r="DK191" t="s">
        <v>133</v>
      </c>
      <c r="DL191">
        <v>492</v>
      </c>
      <c r="DM191">
        <v>2</v>
      </c>
      <c r="DN191" t="s">
        <v>191</v>
      </c>
      <c r="DO191" t="s">
        <v>192</v>
      </c>
      <c r="DP191" t="s">
        <v>193</v>
      </c>
      <c r="DQ191" t="s">
        <v>194</v>
      </c>
      <c r="DR191" t="s">
        <v>167</v>
      </c>
      <c r="DS191" t="s">
        <v>143</v>
      </c>
      <c r="DT191" t="s">
        <v>168</v>
      </c>
      <c r="DU191">
        <v>1</v>
      </c>
      <c r="DV191">
        <v>1</v>
      </c>
      <c r="DW191" t="s">
        <v>1240</v>
      </c>
      <c r="DX191" t="s">
        <v>152</v>
      </c>
      <c r="DY191">
        <v>25.0678676</v>
      </c>
      <c r="DZ191">
        <v>55.2150508</v>
      </c>
      <c r="EA191" t="s">
        <v>1240</v>
      </c>
      <c r="EB191" t="s">
        <v>153</v>
      </c>
      <c r="EC191">
        <v>25.0678676</v>
      </c>
      <c r="ED191">
        <v>55.2150508</v>
      </c>
      <c r="EE191">
        <v>8</v>
      </c>
      <c r="EF191" t="s">
        <v>133</v>
      </c>
      <c r="EI191" s="25">
        <f t="shared" si="71"/>
        <v>595</v>
      </c>
      <c r="EJ191" s="25">
        <f t="shared" si="70"/>
        <v>1</v>
      </c>
      <c r="EK191" s="27">
        <f t="shared" si="69"/>
        <v>595</v>
      </c>
      <c r="EL191" s="21">
        <f t="shared" si="54"/>
        <v>0</v>
      </c>
      <c r="EM191" s="25">
        <f>SUM(BZ191,CB191:CO191)</f>
        <v>1049</v>
      </c>
      <c r="EN191" s="21">
        <f>EM191-CU191</f>
        <v>0</v>
      </c>
      <c r="EO191" s="25">
        <f t="shared" si="55"/>
        <v>1049</v>
      </c>
      <c r="EP191" s="21">
        <f t="shared" si="56"/>
        <v>0</v>
      </c>
      <c r="EQ191" s="21" t="str">
        <f t="shared" si="49"/>
        <v>okay</v>
      </c>
      <c r="ER191" s="3">
        <f t="shared" si="57"/>
        <v>161.83333333333331</v>
      </c>
      <c r="ES191" s="3">
        <f t="shared" si="50"/>
        <v>1</v>
      </c>
      <c r="ET191" s="3">
        <f t="shared" si="58"/>
        <v>161.83333333333331</v>
      </c>
      <c r="EU191" s="3">
        <f t="shared" si="51"/>
        <v>0</v>
      </c>
      <c r="EV191" s="3">
        <f t="shared" si="59"/>
        <v>161.83333333333331</v>
      </c>
      <c r="EW191" s="21">
        <f t="shared" si="60"/>
        <v>0</v>
      </c>
      <c r="EX191" s="19">
        <f t="shared" si="52"/>
        <v>1049</v>
      </c>
      <c r="EY191" s="19">
        <f>ET191</f>
        <v>161.83333333333331</v>
      </c>
      <c r="EZ191" s="19">
        <f>EU191</f>
        <v>0</v>
      </c>
      <c r="FA191" s="19">
        <f t="shared" si="61"/>
        <v>161.83333333333331</v>
      </c>
      <c r="FB191" s="19">
        <f t="shared" si="62"/>
        <v>887.16666666666674</v>
      </c>
      <c r="FC191" s="21">
        <f t="shared" si="63"/>
        <v>0</v>
      </c>
      <c r="FD191" s="19">
        <f t="shared" si="64"/>
        <v>1049</v>
      </c>
      <c r="FE191" s="19">
        <f t="shared" si="65"/>
        <v>161.83333333333331</v>
      </c>
      <c r="FF191" s="19">
        <f t="shared" si="66"/>
        <v>0</v>
      </c>
      <c r="FG191" s="19">
        <f t="shared" si="67"/>
        <v>161.83333333333331</v>
      </c>
      <c r="FH191" s="19">
        <f t="shared" si="53"/>
        <v>887.16666666666674</v>
      </c>
      <c r="FI191" s="21">
        <f t="shared" si="68"/>
        <v>0</v>
      </c>
    </row>
    <row r="192" spans="1:165" x14ac:dyDescent="0.25">
      <c r="A192">
        <v>253976</v>
      </c>
      <c r="B192" t="s">
        <v>1241</v>
      </c>
      <c r="C192" s="1">
        <v>45344</v>
      </c>
      <c r="D192" s="2">
        <v>45344.466041666667</v>
      </c>
      <c r="E192">
        <v>2024</v>
      </c>
      <c r="F192" t="s">
        <v>1749</v>
      </c>
      <c r="G192">
        <v>2</v>
      </c>
      <c r="H192">
        <v>22</v>
      </c>
      <c r="I192">
        <v>8</v>
      </c>
      <c r="J192">
        <v>5</v>
      </c>
      <c r="K192" t="s">
        <v>125</v>
      </c>
      <c r="L192">
        <v>11</v>
      </c>
      <c r="M192">
        <v>1</v>
      </c>
      <c r="N192">
        <v>1</v>
      </c>
      <c r="O192" s="1">
        <v>45347</v>
      </c>
      <c r="P192" s="2">
        <v>45347.791666666664</v>
      </c>
      <c r="Q192">
        <v>2024</v>
      </c>
      <c r="R192" t="s">
        <v>1749</v>
      </c>
      <c r="S192">
        <v>2</v>
      </c>
      <c r="T192">
        <v>25</v>
      </c>
      <c r="U192">
        <v>8</v>
      </c>
      <c r="V192">
        <v>1</v>
      </c>
      <c r="W192" t="s">
        <v>172</v>
      </c>
      <c r="X192">
        <v>19</v>
      </c>
      <c r="Y192" s="1">
        <v>45377</v>
      </c>
      <c r="Z192" s="2">
        <v>45377.827777777777</v>
      </c>
      <c r="AA192">
        <v>2024</v>
      </c>
      <c r="AB192" t="s">
        <v>1749</v>
      </c>
      <c r="AC192">
        <v>3</v>
      </c>
      <c r="AD192">
        <v>26</v>
      </c>
      <c r="AE192">
        <v>13</v>
      </c>
      <c r="AF192">
        <v>3</v>
      </c>
      <c r="AG192" t="s">
        <v>171</v>
      </c>
      <c r="AH192">
        <v>19</v>
      </c>
      <c r="AI192" t="s">
        <v>127</v>
      </c>
      <c r="AJ192" t="s">
        <v>128</v>
      </c>
      <c r="AK192" t="s">
        <v>129</v>
      </c>
      <c r="AL192" t="s">
        <v>130</v>
      </c>
      <c r="AM192">
        <v>3</v>
      </c>
      <c r="AN192" t="s">
        <v>1082</v>
      </c>
      <c r="AO192" t="s">
        <v>40</v>
      </c>
      <c r="AP192" s="1">
        <v>45372</v>
      </c>
      <c r="AQ192">
        <v>0</v>
      </c>
      <c r="AR192">
        <v>1</v>
      </c>
      <c r="AS192">
        <v>0</v>
      </c>
      <c r="AT192" t="s">
        <v>134</v>
      </c>
      <c r="AU192" t="s">
        <v>135</v>
      </c>
      <c r="AV192" t="s">
        <v>157</v>
      </c>
      <c r="AW192" t="s">
        <v>133</v>
      </c>
      <c r="AX192" t="s">
        <v>158</v>
      </c>
      <c r="AY192" t="s">
        <v>159</v>
      </c>
      <c r="AZ192" t="s">
        <v>133</v>
      </c>
      <c r="BA192" t="s">
        <v>139</v>
      </c>
      <c r="BC192">
        <v>3</v>
      </c>
      <c r="BD192">
        <v>1</v>
      </c>
      <c r="BE192">
        <v>2</v>
      </c>
      <c r="BF192">
        <v>0</v>
      </c>
      <c r="BG192">
        <v>524439</v>
      </c>
      <c r="BH192" t="s">
        <v>1242</v>
      </c>
      <c r="BI192" t="s">
        <v>1243</v>
      </c>
      <c r="BJ192" t="s">
        <v>1244</v>
      </c>
      <c r="BK192" s="1">
        <v>33787</v>
      </c>
      <c r="BL192">
        <v>32</v>
      </c>
      <c r="BM192" t="s">
        <v>143</v>
      </c>
      <c r="BN192" t="s">
        <v>139</v>
      </c>
      <c r="BO192" s="3">
        <v>30</v>
      </c>
      <c r="BP192" s="3">
        <v>0</v>
      </c>
      <c r="BQ192">
        <v>0</v>
      </c>
      <c r="BR192" s="3">
        <v>56.63</v>
      </c>
      <c r="BS192" s="3">
        <v>4.97</v>
      </c>
      <c r="BT192" s="3">
        <v>2.5</v>
      </c>
      <c r="BU192" s="3">
        <v>0</v>
      </c>
      <c r="BV192" s="3">
        <v>0</v>
      </c>
      <c r="BW192" t="s">
        <v>144</v>
      </c>
      <c r="BX192">
        <v>56.63</v>
      </c>
      <c r="BY192" t="s">
        <v>145</v>
      </c>
      <c r="BZ192" s="3">
        <v>1698.9</v>
      </c>
      <c r="CA192" s="3">
        <v>1698.90003204345</v>
      </c>
      <c r="CB192">
        <v>0</v>
      </c>
      <c r="CC192">
        <v>39</v>
      </c>
      <c r="CD192">
        <v>39</v>
      </c>
      <c r="CE192">
        <v>75</v>
      </c>
      <c r="CF192">
        <v>149.1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149.1</v>
      </c>
      <c r="CQ192" s="3">
        <v>0</v>
      </c>
      <c r="CR192" s="3">
        <v>0</v>
      </c>
      <c r="CS192">
        <v>100.29900000000001</v>
      </c>
      <c r="CT192">
        <v>613.55899999999997</v>
      </c>
      <c r="CU192" s="3">
        <v>2001</v>
      </c>
      <c r="CV192" s="5">
        <v>2001</v>
      </c>
      <c r="CW192" s="5">
        <v>2001</v>
      </c>
      <c r="CX192" s="5">
        <v>2001</v>
      </c>
      <c r="CY192" s="3">
        <v>2001</v>
      </c>
      <c r="CZ192" s="3">
        <v>2001</v>
      </c>
      <c r="DA192" s="3">
        <v>2001</v>
      </c>
      <c r="DB192" s="3">
        <v>2001</v>
      </c>
      <c r="DC192">
        <v>2001</v>
      </c>
      <c r="DD192">
        <v>613.55899999999997</v>
      </c>
      <c r="DE192" s="3">
        <v>0</v>
      </c>
      <c r="DF192" s="3">
        <v>0</v>
      </c>
      <c r="DG192" s="3" t="s">
        <v>146</v>
      </c>
      <c r="DH192" t="s">
        <v>133</v>
      </c>
      <c r="DJ192" s="2">
        <v>1.5</v>
      </c>
      <c r="DK192" t="s">
        <v>133</v>
      </c>
      <c r="DL192">
        <v>96</v>
      </c>
      <c r="DM192">
        <v>2</v>
      </c>
      <c r="DN192" t="s">
        <v>163</v>
      </c>
      <c r="DO192" t="s">
        <v>164</v>
      </c>
      <c r="DP192" t="s">
        <v>165</v>
      </c>
      <c r="DQ192" t="s">
        <v>166</v>
      </c>
      <c r="DR192" t="s">
        <v>167</v>
      </c>
      <c r="DS192" t="s">
        <v>143</v>
      </c>
      <c r="DT192" t="s">
        <v>168</v>
      </c>
      <c r="DU192">
        <v>1</v>
      </c>
      <c r="DV192">
        <v>1</v>
      </c>
      <c r="DW192" t="s">
        <v>1245</v>
      </c>
      <c r="DX192" t="s">
        <v>152</v>
      </c>
      <c r="DY192">
        <v>25.0866392021256</v>
      </c>
      <c r="DZ192">
        <v>55.382031798362704</v>
      </c>
      <c r="EA192" t="s">
        <v>1245</v>
      </c>
      <c r="EB192" t="s">
        <v>153</v>
      </c>
      <c r="EC192">
        <v>25.086552662199399</v>
      </c>
      <c r="ED192">
        <v>55.381916798651197</v>
      </c>
      <c r="EE192">
        <v>10</v>
      </c>
      <c r="EF192" t="s">
        <v>133</v>
      </c>
      <c r="EI192" s="25">
        <f t="shared" si="71"/>
        <v>1698.9</v>
      </c>
      <c r="EJ192" s="25">
        <f t="shared" si="70"/>
        <v>1</v>
      </c>
      <c r="EK192" s="27">
        <f t="shared" si="69"/>
        <v>1698.9</v>
      </c>
      <c r="EL192" s="21">
        <f t="shared" si="54"/>
        <v>-3.2043449891716591E-5</v>
      </c>
      <c r="EM192" s="25">
        <f>SUM(BZ192,CB192:CO192)</f>
        <v>2001</v>
      </c>
      <c r="EN192" s="21">
        <f>EM192-CU192</f>
        <v>0</v>
      </c>
      <c r="EO192" s="25">
        <f t="shared" si="55"/>
        <v>2001</v>
      </c>
      <c r="EP192" s="21">
        <f t="shared" si="56"/>
        <v>0</v>
      </c>
      <c r="EQ192" s="21" t="str">
        <f t="shared" si="49"/>
        <v>okay</v>
      </c>
      <c r="ER192" s="3">
        <f t="shared" si="57"/>
        <v>64.099999999999994</v>
      </c>
      <c r="ES192" s="3">
        <f t="shared" si="50"/>
        <v>0</v>
      </c>
      <c r="ET192" s="3">
        <f t="shared" si="58"/>
        <v>0</v>
      </c>
      <c r="EU192" s="3">
        <f t="shared" si="51"/>
        <v>0</v>
      </c>
      <c r="EV192" s="3">
        <f t="shared" si="59"/>
        <v>0</v>
      </c>
      <c r="EW192" s="21">
        <f t="shared" si="60"/>
        <v>0</v>
      </c>
      <c r="EX192" s="19">
        <f t="shared" si="52"/>
        <v>2001</v>
      </c>
      <c r="EY192" s="19">
        <f>ET192</f>
        <v>0</v>
      </c>
      <c r="EZ192" s="19">
        <f>EU192</f>
        <v>0</v>
      </c>
      <c r="FA192" s="19">
        <f t="shared" si="61"/>
        <v>0</v>
      </c>
      <c r="FB192" s="19">
        <f t="shared" si="62"/>
        <v>2001</v>
      </c>
      <c r="FC192" s="21">
        <f t="shared" si="63"/>
        <v>0</v>
      </c>
      <c r="FD192" s="19">
        <f t="shared" si="64"/>
        <v>2001</v>
      </c>
      <c r="FE192" s="19">
        <f t="shared" si="65"/>
        <v>0</v>
      </c>
      <c r="FF192" s="19">
        <f t="shared" si="66"/>
        <v>0</v>
      </c>
      <c r="FG192" s="19">
        <f t="shared" si="67"/>
        <v>0</v>
      </c>
      <c r="FH192" s="19">
        <f t="shared" si="53"/>
        <v>2001</v>
      </c>
      <c r="FI192" s="21">
        <f t="shared" si="68"/>
        <v>0</v>
      </c>
    </row>
    <row r="193" spans="1:165" x14ac:dyDescent="0.25">
      <c r="A193">
        <v>254314</v>
      </c>
      <c r="B193">
        <v>4019265</v>
      </c>
      <c r="C193" s="1">
        <v>45345</v>
      </c>
      <c r="D193" s="2">
        <v>45345.683229166665</v>
      </c>
      <c r="E193">
        <v>2024</v>
      </c>
      <c r="F193" t="s">
        <v>1749</v>
      </c>
      <c r="G193">
        <v>2</v>
      </c>
      <c r="H193">
        <v>23</v>
      </c>
      <c r="I193">
        <v>8</v>
      </c>
      <c r="J193">
        <v>6</v>
      </c>
      <c r="K193" t="s">
        <v>241</v>
      </c>
      <c r="L193">
        <v>16</v>
      </c>
      <c r="M193">
        <v>1</v>
      </c>
      <c r="N193">
        <v>1</v>
      </c>
      <c r="O193" s="1">
        <v>45345</v>
      </c>
      <c r="P193" s="2">
        <v>45345.788194444445</v>
      </c>
      <c r="Q193">
        <v>2024</v>
      </c>
      <c r="R193" t="s">
        <v>1749</v>
      </c>
      <c r="S193">
        <v>2</v>
      </c>
      <c r="T193">
        <v>23</v>
      </c>
      <c r="U193">
        <v>8</v>
      </c>
      <c r="V193">
        <v>6</v>
      </c>
      <c r="W193" t="s">
        <v>241</v>
      </c>
      <c r="X193">
        <v>18</v>
      </c>
      <c r="Y193" s="1">
        <v>45405</v>
      </c>
      <c r="Z193" s="2">
        <v>45405.770833333336</v>
      </c>
      <c r="AA193">
        <v>2024</v>
      </c>
      <c r="AB193" t="s">
        <v>1749</v>
      </c>
      <c r="AC193">
        <v>4</v>
      </c>
      <c r="AD193">
        <v>23</v>
      </c>
      <c r="AE193">
        <v>17</v>
      </c>
      <c r="AF193">
        <v>3</v>
      </c>
      <c r="AG193" t="s">
        <v>171</v>
      </c>
      <c r="AH193">
        <v>18</v>
      </c>
      <c r="AI193" t="s">
        <v>155</v>
      </c>
      <c r="AJ193" t="s">
        <v>128</v>
      </c>
      <c r="AK193" t="s">
        <v>129</v>
      </c>
      <c r="AL193" t="s">
        <v>155</v>
      </c>
      <c r="AM193">
        <v>0</v>
      </c>
      <c r="AN193" t="s">
        <v>1082</v>
      </c>
      <c r="AO193" t="s">
        <v>40</v>
      </c>
      <c r="AP193" s="1">
        <v>45373</v>
      </c>
      <c r="AQ193">
        <v>0</v>
      </c>
      <c r="AR193">
        <v>1</v>
      </c>
      <c r="AS193">
        <v>0</v>
      </c>
      <c r="AT193" t="s">
        <v>216</v>
      </c>
      <c r="AU193" t="s">
        <v>135</v>
      </c>
      <c r="AV193" t="s">
        <v>136</v>
      </c>
      <c r="AW193" t="s">
        <v>324</v>
      </c>
      <c r="AX193" t="s">
        <v>324</v>
      </c>
      <c r="AY193" t="s">
        <v>159</v>
      </c>
      <c r="AZ193" t="s">
        <v>133</v>
      </c>
      <c r="BA193" t="s">
        <v>139</v>
      </c>
      <c r="BC193">
        <v>7</v>
      </c>
      <c r="BD193">
        <v>0</v>
      </c>
      <c r="BE193">
        <v>6</v>
      </c>
      <c r="BF193">
        <v>1</v>
      </c>
      <c r="BG193">
        <v>413182</v>
      </c>
      <c r="BH193" t="s">
        <v>1246</v>
      </c>
      <c r="BI193" t="s">
        <v>1247</v>
      </c>
      <c r="BJ193" t="s">
        <v>1248</v>
      </c>
      <c r="BK193" s="1">
        <v>33787</v>
      </c>
      <c r="BL193">
        <v>32</v>
      </c>
      <c r="BM193" t="s">
        <v>143</v>
      </c>
      <c r="BN193" t="s">
        <v>139</v>
      </c>
      <c r="BO193" s="3">
        <v>60</v>
      </c>
      <c r="BP193" s="3">
        <v>30</v>
      </c>
      <c r="BQ193">
        <v>0</v>
      </c>
      <c r="BR193" s="3">
        <v>73.3</v>
      </c>
      <c r="BS193" s="3">
        <v>0</v>
      </c>
      <c r="BT193" s="3">
        <v>2.8333333333333299</v>
      </c>
      <c r="BU193" s="3">
        <v>0</v>
      </c>
      <c r="BV193" s="3">
        <v>0</v>
      </c>
      <c r="BW193" t="s">
        <v>144</v>
      </c>
      <c r="BX193">
        <v>73.3</v>
      </c>
      <c r="BY193" t="s">
        <v>145</v>
      </c>
      <c r="BZ193" s="3">
        <v>4398</v>
      </c>
      <c r="CA193" s="3">
        <v>2199.0000915527298</v>
      </c>
      <c r="CB193">
        <v>0</v>
      </c>
      <c r="CC193">
        <v>56.55</v>
      </c>
      <c r="CD193">
        <v>39</v>
      </c>
      <c r="CE193">
        <v>170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 s="3">
        <v>0</v>
      </c>
      <c r="CR193" s="3">
        <v>0</v>
      </c>
      <c r="CS193">
        <v>233.17750000000001</v>
      </c>
      <c r="CT193">
        <v>249.5575</v>
      </c>
      <c r="CU193" s="3">
        <v>4663.55</v>
      </c>
      <c r="CV193" s="5">
        <v>4663.55</v>
      </c>
      <c r="CW193" s="5">
        <v>4663.55</v>
      </c>
      <c r="CX193" s="5">
        <v>4663.55</v>
      </c>
      <c r="CY193" s="3">
        <v>2379.5499084472599</v>
      </c>
      <c r="CZ193" s="3">
        <v>2379.5499084472599</v>
      </c>
      <c r="DA193" s="3">
        <v>2379.5499084472599</v>
      </c>
      <c r="DB193" s="3">
        <v>2379.5499084472599</v>
      </c>
      <c r="DC193">
        <v>4663.55</v>
      </c>
      <c r="DD193">
        <v>249.5575</v>
      </c>
      <c r="DE193" s="3">
        <v>2284.0000915527298</v>
      </c>
      <c r="DF193" s="3">
        <v>2284.0000915527298</v>
      </c>
      <c r="DG193" s="3" t="s">
        <v>139</v>
      </c>
      <c r="DH193" t="s">
        <v>133</v>
      </c>
      <c r="DJ193" s="2">
        <v>1.5</v>
      </c>
      <c r="DK193" t="s">
        <v>133</v>
      </c>
      <c r="DL193">
        <v>98</v>
      </c>
      <c r="DM193">
        <v>3</v>
      </c>
      <c r="DN193" t="s">
        <v>147</v>
      </c>
      <c r="DO193" t="s">
        <v>320</v>
      </c>
      <c r="DP193" t="s">
        <v>1249</v>
      </c>
      <c r="DQ193" t="s">
        <v>133</v>
      </c>
      <c r="DR193" t="s">
        <v>133</v>
      </c>
      <c r="DS193" t="s">
        <v>143</v>
      </c>
      <c r="DT193" t="s">
        <v>168</v>
      </c>
      <c r="DU193">
        <v>1</v>
      </c>
      <c r="DV193">
        <v>1</v>
      </c>
      <c r="DW193" t="s">
        <v>1250</v>
      </c>
      <c r="DX193" t="s">
        <v>152</v>
      </c>
      <c r="DY193">
        <v>25.106509881333199</v>
      </c>
      <c r="DZ193">
        <v>55.152146704494903</v>
      </c>
      <c r="EA193" t="s">
        <v>1250</v>
      </c>
      <c r="EB193" t="s">
        <v>153</v>
      </c>
      <c r="EC193">
        <v>25.1067094036902</v>
      </c>
      <c r="ED193">
        <v>55.1519909843989</v>
      </c>
      <c r="EE193" t="s">
        <v>133</v>
      </c>
      <c r="EF193" t="s">
        <v>133</v>
      </c>
      <c r="EI193" s="25">
        <f t="shared" si="71"/>
        <v>2199</v>
      </c>
      <c r="EJ193" s="25">
        <f t="shared" si="70"/>
        <v>1</v>
      </c>
      <c r="EK193" s="27">
        <f t="shared" si="69"/>
        <v>2199</v>
      </c>
      <c r="EL193" s="21">
        <f t="shared" si="54"/>
        <v>-9.1552729827526491E-5</v>
      </c>
      <c r="EM193" s="25">
        <f>SUM(BZ193,CB193:CO193)</f>
        <v>4663.55</v>
      </c>
      <c r="EN193" s="21">
        <f>EM193-CU193</f>
        <v>0</v>
      </c>
      <c r="EO193" s="25">
        <f t="shared" si="55"/>
        <v>4663.55</v>
      </c>
      <c r="EP193" s="21">
        <f t="shared" si="56"/>
        <v>0</v>
      </c>
      <c r="EQ193" s="21" t="str">
        <f t="shared" si="49"/>
        <v>okay</v>
      </c>
      <c r="ER193" s="3">
        <f t="shared" si="57"/>
        <v>76.133333333333326</v>
      </c>
      <c r="ES193" s="3">
        <f t="shared" si="50"/>
        <v>30</v>
      </c>
      <c r="ET193" s="3">
        <f t="shared" si="58"/>
        <v>2284</v>
      </c>
      <c r="EU193" s="3">
        <f t="shared" si="51"/>
        <v>0</v>
      </c>
      <c r="EV193" s="3">
        <f t="shared" si="59"/>
        <v>2284</v>
      </c>
      <c r="EW193" s="21">
        <f t="shared" si="60"/>
        <v>0</v>
      </c>
      <c r="EX193" s="19">
        <f t="shared" si="52"/>
        <v>4663.55</v>
      </c>
      <c r="EY193" s="19">
        <f>ET193</f>
        <v>2284</v>
      </c>
      <c r="EZ193" s="19">
        <f>EU193</f>
        <v>0</v>
      </c>
      <c r="FA193" s="19">
        <f t="shared" si="61"/>
        <v>2284</v>
      </c>
      <c r="FB193" s="19">
        <f t="shared" si="62"/>
        <v>2379.5500000000002</v>
      </c>
      <c r="FC193" s="21">
        <f t="shared" si="63"/>
        <v>0</v>
      </c>
      <c r="FD193" s="19">
        <f t="shared" si="64"/>
        <v>4663.55</v>
      </c>
      <c r="FE193" s="19">
        <f t="shared" si="65"/>
        <v>2284</v>
      </c>
      <c r="FF193" s="19">
        <f t="shared" si="66"/>
        <v>0</v>
      </c>
      <c r="FG193" s="19">
        <f t="shared" si="67"/>
        <v>2284</v>
      </c>
      <c r="FH193" s="19">
        <f t="shared" si="53"/>
        <v>2379.5500000000002</v>
      </c>
      <c r="FI193" s="21">
        <f t="shared" si="68"/>
        <v>0</v>
      </c>
    </row>
    <row r="194" spans="1:165" x14ac:dyDescent="0.25">
      <c r="A194">
        <v>254418</v>
      </c>
      <c r="B194">
        <v>4019276</v>
      </c>
      <c r="C194" s="1">
        <v>45345</v>
      </c>
      <c r="D194" s="2">
        <v>45345.958738425928</v>
      </c>
      <c r="E194">
        <v>2024</v>
      </c>
      <c r="F194" t="s">
        <v>1749</v>
      </c>
      <c r="G194">
        <v>2</v>
      </c>
      <c r="H194">
        <v>23</v>
      </c>
      <c r="I194">
        <v>8</v>
      </c>
      <c r="J194">
        <v>6</v>
      </c>
      <c r="K194" t="s">
        <v>241</v>
      </c>
      <c r="L194">
        <v>23</v>
      </c>
      <c r="M194">
        <v>1</v>
      </c>
      <c r="N194">
        <v>1</v>
      </c>
      <c r="O194" s="1">
        <v>45346</v>
      </c>
      <c r="P194" s="2">
        <v>45346.5</v>
      </c>
      <c r="Q194">
        <v>2024</v>
      </c>
      <c r="R194" t="s">
        <v>1749</v>
      </c>
      <c r="S194">
        <v>2</v>
      </c>
      <c r="T194">
        <v>24</v>
      </c>
      <c r="U194">
        <v>8</v>
      </c>
      <c r="V194">
        <v>7</v>
      </c>
      <c r="W194" t="s">
        <v>126</v>
      </c>
      <c r="X194">
        <v>12</v>
      </c>
      <c r="Y194" s="1">
        <v>45360</v>
      </c>
      <c r="Z194" s="2">
        <v>45360.520833333336</v>
      </c>
      <c r="AA194">
        <v>2024</v>
      </c>
      <c r="AB194" t="s">
        <v>1749</v>
      </c>
      <c r="AC194">
        <v>3</v>
      </c>
      <c r="AD194">
        <v>9</v>
      </c>
      <c r="AE194">
        <v>10</v>
      </c>
      <c r="AF194">
        <v>7</v>
      </c>
      <c r="AG194" t="s">
        <v>126</v>
      </c>
      <c r="AH194">
        <v>12</v>
      </c>
      <c r="AI194" t="s">
        <v>127</v>
      </c>
      <c r="AJ194" t="s">
        <v>128</v>
      </c>
      <c r="AK194" t="s">
        <v>129</v>
      </c>
      <c r="AL194" t="s">
        <v>173</v>
      </c>
      <c r="AM194">
        <v>1</v>
      </c>
      <c r="AN194" t="s">
        <v>1082</v>
      </c>
      <c r="AO194" t="s">
        <v>40</v>
      </c>
      <c r="AP194" s="1">
        <v>45373</v>
      </c>
      <c r="AQ194">
        <v>0</v>
      </c>
      <c r="AR194">
        <v>1</v>
      </c>
      <c r="AS194">
        <v>0</v>
      </c>
      <c r="AT194" t="s">
        <v>134</v>
      </c>
      <c r="AU194" t="s">
        <v>205</v>
      </c>
      <c r="AV194" t="s">
        <v>136</v>
      </c>
      <c r="AW194" t="s">
        <v>324</v>
      </c>
      <c r="AX194" t="s">
        <v>324</v>
      </c>
      <c r="AY194" t="s">
        <v>159</v>
      </c>
      <c r="AZ194" t="s">
        <v>133</v>
      </c>
      <c r="BA194" t="s">
        <v>146</v>
      </c>
      <c r="BC194">
        <v>1</v>
      </c>
      <c r="BD194">
        <v>0</v>
      </c>
      <c r="BE194">
        <v>1</v>
      </c>
      <c r="BF194">
        <v>0</v>
      </c>
      <c r="BG194">
        <v>550250</v>
      </c>
      <c r="BH194" t="s">
        <v>1251</v>
      </c>
      <c r="BI194" t="s">
        <v>1252</v>
      </c>
      <c r="BJ194" t="s">
        <v>1253</v>
      </c>
      <c r="BK194" s="1">
        <v>33787</v>
      </c>
      <c r="BL194">
        <v>32</v>
      </c>
      <c r="BM194" t="s">
        <v>143</v>
      </c>
      <c r="BN194" t="s">
        <v>146</v>
      </c>
      <c r="BO194" s="3">
        <v>14</v>
      </c>
      <c r="BP194" s="3">
        <v>7</v>
      </c>
      <c r="BQ194">
        <v>0</v>
      </c>
      <c r="BR194" s="3">
        <v>99.85</v>
      </c>
      <c r="BS194" s="3">
        <v>0</v>
      </c>
      <c r="BT194" s="3">
        <v>6.4285714285714199</v>
      </c>
      <c r="BU194" s="3">
        <v>0</v>
      </c>
      <c r="BV194" s="3">
        <v>0</v>
      </c>
      <c r="BW194" t="s">
        <v>144</v>
      </c>
      <c r="BX194">
        <v>0</v>
      </c>
      <c r="BY194">
        <v>0</v>
      </c>
      <c r="BZ194" s="3">
        <v>1397.9</v>
      </c>
      <c r="CA194" s="3">
        <v>620.25498931884704</v>
      </c>
      <c r="CB194">
        <v>0</v>
      </c>
      <c r="CC194">
        <v>49</v>
      </c>
      <c r="CD194">
        <v>39</v>
      </c>
      <c r="CE194">
        <v>90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0</v>
      </c>
      <c r="CQ194" s="3">
        <v>78.694999999999993</v>
      </c>
      <c r="CR194" s="3">
        <v>0</v>
      </c>
      <c r="CS194">
        <v>74.862750000000005</v>
      </c>
      <c r="CT194">
        <v>153.55775</v>
      </c>
      <c r="CU194" s="3">
        <v>1575.9</v>
      </c>
      <c r="CV194" s="5">
        <v>1497.2049999999999</v>
      </c>
      <c r="CW194" s="5">
        <v>1575.9</v>
      </c>
      <c r="CX194" s="5">
        <v>1497.2049999999999</v>
      </c>
      <c r="CY194" s="3">
        <v>831.95001068115198</v>
      </c>
      <c r="CZ194" s="3">
        <v>753.25501068115204</v>
      </c>
      <c r="DA194" s="3">
        <v>831.95001068115198</v>
      </c>
      <c r="DB194" s="3">
        <v>753.25501068115204</v>
      </c>
      <c r="DC194">
        <v>1575.9</v>
      </c>
      <c r="DD194">
        <v>153.55775</v>
      </c>
      <c r="DE194" s="3">
        <v>743.94998931884697</v>
      </c>
      <c r="DF194" s="3">
        <v>743.94998931884697</v>
      </c>
      <c r="DG194" s="3" t="s">
        <v>139</v>
      </c>
      <c r="DH194" t="s">
        <v>1254</v>
      </c>
      <c r="DJ194" s="2">
        <v>45223.245254629626</v>
      </c>
      <c r="DK194" t="s">
        <v>1254</v>
      </c>
      <c r="DL194">
        <v>259</v>
      </c>
      <c r="DM194">
        <v>14</v>
      </c>
      <c r="DN194" t="s">
        <v>191</v>
      </c>
      <c r="DO194" t="s">
        <v>220</v>
      </c>
      <c r="DP194" t="s">
        <v>165</v>
      </c>
      <c r="DQ194" t="s">
        <v>133</v>
      </c>
      <c r="DR194" t="s">
        <v>133</v>
      </c>
      <c r="DS194" t="s">
        <v>143</v>
      </c>
      <c r="DT194" t="s">
        <v>150</v>
      </c>
      <c r="DU194">
        <v>1</v>
      </c>
      <c r="DV194">
        <v>2</v>
      </c>
      <c r="DW194" t="s">
        <v>1255</v>
      </c>
      <c r="DX194" t="s">
        <v>152</v>
      </c>
      <c r="DY194">
        <v>24.481216119617901</v>
      </c>
      <c r="DZ194">
        <v>54.619416240653599</v>
      </c>
      <c r="EA194" t="s">
        <v>1255</v>
      </c>
      <c r="EB194" t="s">
        <v>153</v>
      </c>
      <c r="EC194">
        <v>24.481216119617901</v>
      </c>
      <c r="ED194">
        <v>54.619416240653599</v>
      </c>
      <c r="EE194" t="s">
        <v>133</v>
      </c>
      <c r="EF194" t="s">
        <v>133</v>
      </c>
      <c r="EI194" s="25">
        <f t="shared" si="71"/>
        <v>698.94999999999993</v>
      </c>
      <c r="EJ194" s="25">
        <f t="shared" si="70"/>
        <v>1</v>
      </c>
      <c r="EK194" s="27">
        <f t="shared" si="69"/>
        <v>620.25499999999988</v>
      </c>
      <c r="EL194" s="21">
        <f t="shared" si="54"/>
        <v>1.0681152843972086E-5</v>
      </c>
      <c r="EM194" s="25">
        <f>SUM(BZ194,CB194:CO194)</f>
        <v>1575.9</v>
      </c>
      <c r="EN194" s="21">
        <f>EM194-CU194</f>
        <v>0</v>
      </c>
      <c r="EO194" s="25">
        <f t="shared" si="55"/>
        <v>1497.2050000000002</v>
      </c>
      <c r="EP194" s="21">
        <f t="shared" si="56"/>
        <v>0</v>
      </c>
      <c r="EQ194" s="21" t="str">
        <f t="shared" ref="EQ194:EQ257" si="72">IF(AND(DG194="no",DE194=0),"okay",IF(AND(DG194="yes",DE194&gt;0),"okay","wrong"))</f>
        <v>okay</v>
      </c>
      <c r="ER194" s="3">
        <f t="shared" si="57"/>
        <v>106.27857142857141</v>
      </c>
      <c r="ES194" s="3">
        <f t="shared" ref="ES194:ES257" si="73">BP194</f>
        <v>7</v>
      </c>
      <c r="ET194" s="3">
        <f t="shared" si="58"/>
        <v>743.94999999999982</v>
      </c>
      <c r="EU194" s="3">
        <f t="shared" ref="EU194:EU257" si="74">CR194</f>
        <v>0</v>
      </c>
      <c r="EV194" s="3">
        <f t="shared" si="59"/>
        <v>743.94999999999982</v>
      </c>
      <c r="EW194" s="21">
        <f t="shared" si="60"/>
        <v>0</v>
      </c>
      <c r="EX194" s="19">
        <f t="shared" ref="EX194:EX257" si="75">CU194</f>
        <v>1575.9</v>
      </c>
      <c r="EY194" s="19">
        <f>ET194</f>
        <v>743.94999999999982</v>
      </c>
      <c r="EZ194" s="19">
        <f>EU194</f>
        <v>0</v>
      </c>
      <c r="FA194" s="19">
        <f t="shared" si="61"/>
        <v>743.94999999999982</v>
      </c>
      <c r="FB194" s="19">
        <f t="shared" si="62"/>
        <v>831.95000000000027</v>
      </c>
      <c r="FC194" s="21">
        <f t="shared" si="63"/>
        <v>0</v>
      </c>
      <c r="FD194" s="19">
        <f t="shared" si="64"/>
        <v>1575.9</v>
      </c>
      <c r="FE194" s="19">
        <f t="shared" si="65"/>
        <v>743.94999999999982</v>
      </c>
      <c r="FF194" s="19">
        <f t="shared" si="66"/>
        <v>78.694999999999993</v>
      </c>
      <c r="FG194" s="19">
        <f t="shared" si="67"/>
        <v>822.64499999999975</v>
      </c>
      <c r="FH194" s="19">
        <f t="shared" ref="FH194:FH257" si="76">FD194-FG194</f>
        <v>753.25500000000034</v>
      </c>
      <c r="FI194" s="21">
        <f t="shared" si="68"/>
        <v>0</v>
      </c>
    </row>
    <row r="195" spans="1:165" x14ac:dyDescent="0.25">
      <c r="A195">
        <v>254582</v>
      </c>
      <c r="B195" t="s">
        <v>1256</v>
      </c>
      <c r="C195" s="1">
        <v>45346</v>
      </c>
      <c r="D195" s="2">
        <v>45346.61446759259</v>
      </c>
      <c r="E195">
        <v>2024</v>
      </c>
      <c r="F195" t="s">
        <v>1749</v>
      </c>
      <c r="G195">
        <v>2</v>
      </c>
      <c r="H195">
        <v>24</v>
      </c>
      <c r="I195">
        <v>8</v>
      </c>
      <c r="J195">
        <v>7</v>
      </c>
      <c r="K195" t="s">
        <v>126</v>
      </c>
      <c r="L195">
        <v>14</v>
      </c>
      <c r="M195">
        <v>1</v>
      </c>
      <c r="N195">
        <v>1</v>
      </c>
      <c r="O195" s="1">
        <v>45347</v>
      </c>
      <c r="P195" s="2">
        <v>45347.395833333336</v>
      </c>
      <c r="Q195">
        <v>2024</v>
      </c>
      <c r="R195" t="s">
        <v>1749</v>
      </c>
      <c r="S195">
        <v>2</v>
      </c>
      <c r="T195">
        <v>25</v>
      </c>
      <c r="U195">
        <v>8</v>
      </c>
      <c r="V195">
        <v>1</v>
      </c>
      <c r="W195" t="s">
        <v>172</v>
      </c>
      <c r="X195">
        <v>9</v>
      </c>
      <c r="Y195" s="1">
        <v>45389</v>
      </c>
      <c r="Z195" s="2">
        <v>45389.395833333336</v>
      </c>
      <c r="AA195">
        <v>2024</v>
      </c>
      <c r="AB195" t="s">
        <v>1749</v>
      </c>
      <c r="AC195">
        <v>4</v>
      </c>
      <c r="AD195">
        <v>7</v>
      </c>
      <c r="AE195">
        <v>14</v>
      </c>
      <c r="AF195">
        <v>1</v>
      </c>
      <c r="AG195" t="s">
        <v>172</v>
      </c>
      <c r="AH195">
        <v>9</v>
      </c>
      <c r="AI195" t="s">
        <v>127</v>
      </c>
      <c r="AJ195" t="s">
        <v>128</v>
      </c>
      <c r="AK195" t="s">
        <v>129</v>
      </c>
      <c r="AL195" t="s">
        <v>173</v>
      </c>
      <c r="AM195">
        <v>1</v>
      </c>
      <c r="AN195" t="s">
        <v>1082</v>
      </c>
      <c r="AO195" t="s">
        <v>40</v>
      </c>
      <c r="AP195" s="1">
        <v>45374</v>
      </c>
      <c r="AQ195">
        <v>0</v>
      </c>
      <c r="AR195">
        <v>1</v>
      </c>
      <c r="AS195">
        <v>0</v>
      </c>
      <c r="AT195" t="s">
        <v>134</v>
      </c>
      <c r="AU195" t="s">
        <v>135</v>
      </c>
      <c r="AV195" t="s">
        <v>157</v>
      </c>
      <c r="AW195" t="s">
        <v>133</v>
      </c>
      <c r="AX195" t="s">
        <v>158</v>
      </c>
      <c r="AY195" t="s">
        <v>138</v>
      </c>
      <c r="AZ195" t="s">
        <v>133</v>
      </c>
      <c r="BA195" t="s">
        <v>139</v>
      </c>
      <c r="BC195">
        <v>3</v>
      </c>
      <c r="BD195">
        <v>0</v>
      </c>
      <c r="BE195">
        <v>3</v>
      </c>
      <c r="BF195">
        <v>0</v>
      </c>
      <c r="BG195">
        <v>59273</v>
      </c>
      <c r="BH195" t="s">
        <v>1257</v>
      </c>
      <c r="BI195" t="s">
        <v>1258</v>
      </c>
      <c r="BJ195" t="s">
        <v>1259</v>
      </c>
      <c r="BK195" s="1">
        <v>34700</v>
      </c>
      <c r="BL195">
        <v>29</v>
      </c>
      <c r="BM195" t="s">
        <v>143</v>
      </c>
      <c r="BN195" t="s">
        <v>139</v>
      </c>
      <c r="BO195" s="3">
        <v>42</v>
      </c>
      <c r="BP195" s="3">
        <v>30</v>
      </c>
      <c r="BQ195">
        <v>0</v>
      </c>
      <c r="BR195" s="3">
        <v>73.3</v>
      </c>
      <c r="BS195" s="3">
        <v>0</v>
      </c>
      <c r="BT195" s="3">
        <v>0.83333333333333304</v>
      </c>
      <c r="BU195" s="3">
        <v>0</v>
      </c>
      <c r="BV195" s="3">
        <v>0</v>
      </c>
      <c r="BW195" t="s">
        <v>144</v>
      </c>
      <c r="BX195">
        <v>73.3</v>
      </c>
      <c r="BY195" t="s">
        <v>145</v>
      </c>
      <c r="BZ195" s="3">
        <v>3078.6</v>
      </c>
      <c r="CA195" s="3">
        <v>629.60003662109295</v>
      </c>
      <c r="CB195">
        <v>0</v>
      </c>
      <c r="CC195">
        <v>0</v>
      </c>
      <c r="CD195">
        <v>0</v>
      </c>
      <c r="CE195">
        <v>35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 s="3">
        <v>250</v>
      </c>
      <c r="CR195" s="3">
        <v>0</v>
      </c>
      <c r="CS195">
        <v>150.68</v>
      </c>
      <c r="CT195">
        <v>823.91</v>
      </c>
      <c r="CU195" s="3">
        <v>3113.6</v>
      </c>
      <c r="CV195" s="5">
        <v>2863.6</v>
      </c>
      <c r="CW195" s="5">
        <v>3113.6</v>
      </c>
      <c r="CX195" s="5">
        <v>2863.6</v>
      </c>
      <c r="CY195" s="3">
        <v>889.59990844726497</v>
      </c>
      <c r="CZ195" s="3">
        <v>639.59990844726497</v>
      </c>
      <c r="DA195" s="3">
        <v>889.59990844726497</v>
      </c>
      <c r="DB195" s="3">
        <v>639.59990844726497</v>
      </c>
      <c r="DC195">
        <v>3113.6</v>
      </c>
      <c r="DD195">
        <v>823.91</v>
      </c>
      <c r="DE195" s="3">
        <v>2224.0000915527298</v>
      </c>
      <c r="DF195" s="3">
        <v>2224.0000915527298</v>
      </c>
      <c r="DG195" s="3" t="s">
        <v>139</v>
      </c>
      <c r="DH195" t="s">
        <v>1260</v>
      </c>
      <c r="DJ195" s="2">
        <v>45346.441296296296</v>
      </c>
      <c r="DK195" t="s">
        <v>1260</v>
      </c>
      <c r="DL195">
        <v>532</v>
      </c>
      <c r="DM195">
        <v>3</v>
      </c>
      <c r="DN195" t="s">
        <v>147</v>
      </c>
      <c r="DO195" t="s">
        <v>1261</v>
      </c>
      <c r="DP195" t="s">
        <v>1262</v>
      </c>
      <c r="DQ195" t="s">
        <v>1215</v>
      </c>
      <c r="DR195" t="s">
        <v>167</v>
      </c>
      <c r="DS195" t="s">
        <v>143</v>
      </c>
      <c r="DT195" t="s">
        <v>168</v>
      </c>
      <c r="DU195">
        <v>1</v>
      </c>
      <c r="DV195">
        <v>1</v>
      </c>
      <c r="DW195" t="s">
        <v>337</v>
      </c>
      <c r="DX195" t="s">
        <v>338</v>
      </c>
      <c r="DY195">
        <v>25.119828799158199</v>
      </c>
      <c r="DZ195">
        <v>55.216707100000001</v>
      </c>
      <c r="EA195" t="s">
        <v>337</v>
      </c>
      <c r="EB195" t="s">
        <v>338</v>
      </c>
      <c r="EC195">
        <v>25.119828799158199</v>
      </c>
      <c r="ED195">
        <v>55.216707100000001</v>
      </c>
      <c r="EE195">
        <v>10</v>
      </c>
      <c r="EF195" t="s">
        <v>133</v>
      </c>
      <c r="EI195" s="25">
        <f t="shared" si="71"/>
        <v>879.59999999999991</v>
      </c>
      <c r="EJ195" s="25">
        <f t="shared" si="70"/>
        <v>1</v>
      </c>
      <c r="EK195" s="27">
        <f t="shared" si="69"/>
        <v>629.59999999999991</v>
      </c>
      <c r="EL195" s="21">
        <f t="shared" ref="EL195:EL258" si="77">EK195-CA195</f>
        <v>-3.6621093045141606E-5</v>
      </c>
      <c r="EM195" s="25">
        <f>SUM(BZ195,CB195:CO195)</f>
        <v>3113.6</v>
      </c>
      <c r="EN195" s="21">
        <f>EM195-CU195</f>
        <v>0</v>
      </c>
      <c r="EO195" s="25">
        <f t="shared" ref="EO195:EO258" si="78">EM195-CQ195</f>
        <v>2863.6</v>
      </c>
      <c r="EP195" s="21">
        <f t="shared" ref="EP195:EP258" si="79">EO195-CV195</f>
        <v>0</v>
      </c>
      <c r="EQ195" s="21" t="str">
        <f t="shared" si="72"/>
        <v>okay</v>
      </c>
      <c r="ER195" s="3">
        <f t="shared" ref="ER195:ER258" si="80">SUM(BR195:BV195)</f>
        <v>74.133333333333326</v>
      </c>
      <c r="ES195" s="3">
        <f t="shared" si="73"/>
        <v>30</v>
      </c>
      <c r="ET195" s="3">
        <f t="shared" ref="ET195:ET258" si="81">IFERROR(ER195*ES195,0)</f>
        <v>2224</v>
      </c>
      <c r="EU195" s="3">
        <f t="shared" si="74"/>
        <v>0</v>
      </c>
      <c r="EV195" s="3">
        <f t="shared" ref="EV195:EV258" si="82">ET195-EU195</f>
        <v>2224</v>
      </c>
      <c r="EW195" s="21">
        <f t="shared" ref="EW195:EW258" si="83">ROUND(EV195-DE195,0)</f>
        <v>0</v>
      </c>
      <c r="EX195" s="19">
        <f t="shared" si="75"/>
        <v>3113.6</v>
      </c>
      <c r="EY195" s="19">
        <f>ET195</f>
        <v>2224</v>
      </c>
      <c r="EZ195" s="19">
        <f>EU195</f>
        <v>0</v>
      </c>
      <c r="FA195" s="19">
        <f t="shared" ref="FA195:FA258" si="84">EY195-EZ195</f>
        <v>2224</v>
      </c>
      <c r="FB195" s="19">
        <f t="shared" ref="FB195:FB258" si="85">EX195-FA195</f>
        <v>889.59999999999991</v>
      </c>
      <c r="FC195" s="21">
        <f t="shared" ref="FC195:FC258" si="86">ROUND(FB195-CY195,0)</f>
        <v>0</v>
      </c>
      <c r="FD195" s="19">
        <f t="shared" ref="FD195:FD258" si="87">EX195</f>
        <v>3113.6</v>
      </c>
      <c r="FE195" s="19">
        <f t="shared" ref="FE195:FE258" si="88">EY195</f>
        <v>2224</v>
      </c>
      <c r="FF195" s="19">
        <f t="shared" ref="FF195:FF258" si="89">CQ195</f>
        <v>250</v>
      </c>
      <c r="FG195" s="19">
        <f t="shared" ref="FG195:FG258" si="90">SUM(FE195:FF195)</f>
        <v>2474</v>
      </c>
      <c r="FH195" s="19">
        <f t="shared" si="76"/>
        <v>639.59999999999991</v>
      </c>
      <c r="FI195" s="21">
        <f t="shared" ref="FI195:FI258" si="91">ROUND(FH195-CZ195,0)</f>
        <v>0</v>
      </c>
    </row>
    <row r="196" spans="1:165" x14ac:dyDescent="0.25">
      <c r="A196">
        <v>254754</v>
      </c>
      <c r="B196" t="s">
        <v>133</v>
      </c>
      <c r="C196" s="1">
        <v>45347</v>
      </c>
      <c r="D196" s="2">
        <v>45347.150381944448</v>
      </c>
      <c r="E196">
        <v>2024</v>
      </c>
      <c r="F196" t="s">
        <v>1749</v>
      </c>
      <c r="G196">
        <v>2</v>
      </c>
      <c r="H196">
        <v>25</v>
      </c>
      <c r="I196">
        <v>8</v>
      </c>
      <c r="J196">
        <v>1</v>
      </c>
      <c r="K196" t="s">
        <v>172</v>
      </c>
      <c r="L196">
        <v>3</v>
      </c>
      <c r="M196">
        <v>1</v>
      </c>
      <c r="N196">
        <v>0</v>
      </c>
      <c r="O196" s="1">
        <v>45347</v>
      </c>
      <c r="P196" s="2">
        <v>45347.666666666664</v>
      </c>
      <c r="Q196">
        <v>2024</v>
      </c>
      <c r="R196" t="s">
        <v>1749</v>
      </c>
      <c r="S196">
        <v>2</v>
      </c>
      <c r="T196">
        <v>25</v>
      </c>
      <c r="U196">
        <v>8</v>
      </c>
      <c r="V196">
        <v>1</v>
      </c>
      <c r="W196" t="s">
        <v>172</v>
      </c>
      <c r="X196">
        <v>16</v>
      </c>
      <c r="Y196" s="1">
        <v>45377</v>
      </c>
      <c r="Z196" s="2">
        <v>45377.666666666664</v>
      </c>
      <c r="AA196">
        <v>2024</v>
      </c>
      <c r="AB196" t="s">
        <v>1749</v>
      </c>
      <c r="AC196">
        <v>3</v>
      </c>
      <c r="AD196">
        <v>26</v>
      </c>
      <c r="AE196">
        <v>13</v>
      </c>
      <c r="AF196">
        <v>3</v>
      </c>
      <c r="AG196" t="s">
        <v>171</v>
      </c>
      <c r="AH196">
        <v>16</v>
      </c>
      <c r="AI196" t="s">
        <v>155</v>
      </c>
      <c r="AJ196" t="s">
        <v>128</v>
      </c>
      <c r="AK196" t="s">
        <v>129</v>
      </c>
      <c r="AL196" t="s">
        <v>155</v>
      </c>
      <c r="AM196">
        <v>0</v>
      </c>
      <c r="AN196" t="s">
        <v>1082</v>
      </c>
      <c r="AO196" t="s">
        <v>40</v>
      </c>
      <c r="AP196" s="1">
        <v>45375</v>
      </c>
      <c r="AQ196">
        <v>0</v>
      </c>
      <c r="AR196">
        <v>1</v>
      </c>
      <c r="AS196">
        <v>0</v>
      </c>
      <c r="AT196" t="s">
        <v>233</v>
      </c>
      <c r="AU196" t="s">
        <v>135</v>
      </c>
      <c r="AV196" t="s">
        <v>837</v>
      </c>
      <c r="AW196" t="s">
        <v>133</v>
      </c>
      <c r="AX196" t="s">
        <v>133</v>
      </c>
      <c r="AY196" t="s">
        <v>159</v>
      </c>
      <c r="AZ196" t="s">
        <v>133</v>
      </c>
      <c r="BA196" t="s">
        <v>146</v>
      </c>
      <c r="BC196">
        <v>1</v>
      </c>
      <c r="BD196">
        <v>1</v>
      </c>
      <c r="BE196">
        <v>0</v>
      </c>
      <c r="BF196">
        <v>0</v>
      </c>
      <c r="BG196">
        <v>52980</v>
      </c>
      <c r="BH196" t="s">
        <v>1263</v>
      </c>
      <c r="BI196" t="s">
        <v>1264</v>
      </c>
      <c r="BJ196" t="s">
        <v>1265</v>
      </c>
      <c r="BK196" s="1">
        <v>33787</v>
      </c>
      <c r="BL196">
        <v>32</v>
      </c>
      <c r="BM196" t="s">
        <v>143</v>
      </c>
      <c r="BN196" t="s">
        <v>146</v>
      </c>
      <c r="BO196" s="3">
        <v>30</v>
      </c>
      <c r="BP196" s="3">
        <v>0</v>
      </c>
      <c r="BQ196">
        <v>0</v>
      </c>
      <c r="BR196" s="3">
        <v>48.3</v>
      </c>
      <c r="BS196" s="3">
        <v>4.97</v>
      </c>
      <c r="BT196" s="3">
        <v>5</v>
      </c>
      <c r="BU196" s="3">
        <v>0</v>
      </c>
      <c r="BV196" s="3">
        <v>0</v>
      </c>
      <c r="BW196" t="s">
        <v>144</v>
      </c>
      <c r="BX196">
        <v>51.63</v>
      </c>
      <c r="BY196" t="s">
        <v>145</v>
      </c>
      <c r="BZ196" s="3">
        <v>1449</v>
      </c>
      <c r="CA196" s="3">
        <v>1448.99997711181</v>
      </c>
      <c r="CB196">
        <v>0</v>
      </c>
      <c r="CC196">
        <v>0</v>
      </c>
      <c r="CD196">
        <v>0</v>
      </c>
      <c r="CE196">
        <v>150</v>
      </c>
      <c r="CF196">
        <v>149.1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149.1</v>
      </c>
      <c r="CQ196" s="3">
        <v>0</v>
      </c>
      <c r="CR196" s="3">
        <v>0</v>
      </c>
      <c r="CS196">
        <v>87.405000000000001</v>
      </c>
      <c r="CT196">
        <v>87.405000000000001</v>
      </c>
      <c r="CU196" s="3">
        <v>1748.1</v>
      </c>
      <c r="CV196" s="5">
        <v>1748.1</v>
      </c>
      <c r="CW196" s="5">
        <v>1748.1</v>
      </c>
      <c r="CX196" s="5">
        <v>1748.1</v>
      </c>
      <c r="CY196" s="3">
        <v>1748.1</v>
      </c>
      <c r="CZ196" s="3">
        <v>1748.1</v>
      </c>
      <c r="DA196" s="3">
        <v>1748.1</v>
      </c>
      <c r="DB196" s="3">
        <v>1748.1</v>
      </c>
      <c r="DC196">
        <v>1748.1</v>
      </c>
      <c r="DD196">
        <v>87.405000000000001</v>
      </c>
      <c r="DE196" s="3">
        <v>0</v>
      </c>
      <c r="DF196" s="3">
        <v>0</v>
      </c>
      <c r="DG196" s="3" t="s">
        <v>146</v>
      </c>
      <c r="DH196" t="s">
        <v>133</v>
      </c>
      <c r="DJ196" s="2">
        <v>1.5</v>
      </c>
      <c r="DK196" t="s">
        <v>133</v>
      </c>
      <c r="DL196">
        <v>95</v>
      </c>
      <c r="DM196" t="s">
        <v>133</v>
      </c>
      <c r="DN196" t="s">
        <v>191</v>
      </c>
      <c r="DO196" t="s">
        <v>220</v>
      </c>
      <c r="DP196" t="s">
        <v>133</v>
      </c>
      <c r="DQ196" t="s">
        <v>133</v>
      </c>
      <c r="DR196" t="s">
        <v>133</v>
      </c>
      <c r="DS196" t="s">
        <v>143</v>
      </c>
      <c r="DT196" t="s">
        <v>168</v>
      </c>
      <c r="DU196">
        <v>1</v>
      </c>
      <c r="DV196">
        <v>1</v>
      </c>
      <c r="DW196" t="s">
        <v>1266</v>
      </c>
      <c r="DX196" t="s">
        <v>338</v>
      </c>
      <c r="DY196">
        <v>25.122633</v>
      </c>
      <c r="DZ196">
        <v>55.378826199999999</v>
      </c>
      <c r="EA196" t="s">
        <v>1266</v>
      </c>
      <c r="EB196" t="s">
        <v>338</v>
      </c>
      <c r="EC196">
        <v>25.122633</v>
      </c>
      <c r="ED196">
        <v>55.378826199999999</v>
      </c>
      <c r="EE196" t="s">
        <v>133</v>
      </c>
      <c r="EF196" t="s">
        <v>133</v>
      </c>
      <c r="EI196" s="25">
        <f t="shared" si="71"/>
        <v>1449</v>
      </c>
      <c r="EJ196" s="25">
        <f t="shared" si="70"/>
        <v>1</v>
      </c>
      <c r="EK196" s="27">
        <f t="shared" si="69"/>
        <v>1449</v>
      </c>
      <c r="EL196" s="21">
        <f t="shared" si="77"/>
        <v>2.2888189960212912E-5</v>
      </c>
      <c r="EM196" s="25">
        <f>SUM(BZ196,CB196:CO196)</f>
        <v>1748.1</v>
      </c>
      <c r="EN196" s="21">
        <f>EM196-CU196</f>
        <v>0</v>
      </c>
      <c r="EO196" s="25">
        <f t="shared" si="78"/>
        <v>1748.1</v>
      </c>
      <c r="EP196" s="21">
        <f t="shared" si="79"/>
        <v>0</v>
      </c>
      <c r="EQ196" s="21" t="str">
        <f t="shared" si="72"/>
        <v>okay</v>
      </c>
      <c r="ER196" s="3">
        <f t="shared" si="80"/>
        <v>58.269999999999996</v>
      </c>
      <c r="ES196" s="3">
        <f t="shared" si="73"/>
        <v>0</v>
      </c>
      <c r="ET196" s="3">
        <f t="shared" si="81"/>
        <v>0</v>
      </c>
      <c r="EU196" s="3">
        <f t="shared" si="74"/>
        <v>0</v>
      </c>
      <c r="EV196" s="3">
        <f t="shared" si="82"/>
        <v>0</v>
      </c>
      <c r="EW196" s="21">
        <f t="shared" si="83"/>
        <v>0</v>
      </c>
      <c r="EX196" s="19">
        <f t="shared" si="75"/>
        <v>1748.1</v>
      </c>
      <c r="EY196" s="19">
        <f>ET196</f>
        <v>0</v>
      </c>
      <c r="EZ196" s="19">
        <f>EU196</f>
        <v>0</v>
      </c>
      <c r="FA196" s="19">
        <f t="shared" si="84"/>
        <v>0</v>
      </c>
      <c r="FB196" s="19">
        <f t="shared" si="85"/>
        <v>1748.1</v>
      </c>
      <c r="FC196" s="21">
        <f t="shared" si="86"/>
        <v>0</v>
      </c>
      <c r="FD196" s="19">
        <f t="shared" si="87"/>
        <v>1748.1</v>
      </c>
      <c r="FE196" s="19">
        <f t="shared" si="88"/>
        <v>0</v>
      </c>
      <c r="FF196" s="19">
        <f t="shared" si="89"/>
        <v>0</v>
      </c>
      <c r="FG196" s="19">
        <f t="shared" si="90"/>
        <v>0</v>
      </c>
      <c r="FH196" s="19">
        <f t="shared" si="76"/>
        <v>1748.1</v>
      </c>
      <c r="FI196" s="21">
        <f t="shared" si="91"/>
        <v>0</v>
      </c>
    </row>
    <row r="197" spans="1:165" x14ac:dyDescent="0.25">
      <c r="A197">
        <v>255053</v>
      </c>
      <c r="B197">
        <v>1100144933</v>
      </c>
      <c r="C197" s="1">
        <v>45348</v>
      </c>
      <c r="D197" s="2">
        <v>45348.520636574074</v>
      </c>
      <c r="E197">
        <v>2024</v>
      </c>
      <c r="F197" t="s">
        <v>1749</v>
      </c>
      <c r="G197">
        <v>2</v>
      </c>
      <c r="H197">
        <v>26</v>
      </c>
      <c r="I197">
        <v>9</v>
      </c>
      <c r="J197">
        <v>2</v>
      </c>
      <c r="K197" t="s">
        <v>124</v>
      </c>
      <c r="L197">
        <v>12</v>
      </c>
      <c r="M197">
        <v>1</v>
      </c>
      <c r="N197">
        <v>1</v>
      </c>
      <c r="O197" s="1">
        <v>45348</v>
      </c>
      <c r="P197" s="2">
        <v>45348.642361111109</v>
      </c>
      <c r="Q197">
        <v>2024</v>
      </c>
      <c r="R197" t="s">
        <v>1749</v>
      </c>
      <c r="S197">
        <v>2</v>
      </c>
      <c r="T197">
        <v>26</v>
      </c>
      <c r="U197">
        <v>9</v>
      </c>
      <c r="V197">
        <v>2</v>
      </c>
      <c r="W197" t="s">
        <v>124</v>
      </c>
      <c r="X197">
        <v>15</v>
      </c>
      <c r="Y197" s="1">
        <v>45408</v>
      </c>
      <c r="Z197" s="2">
        <v>45408.645833333336</v>
      </c>
      <c r="AA197">
        <v>2024</v>
      </c>
      <c r="AB197" t="s">
        <v>1749</v>
      </c>
      <c r="AC197">
        <v>4</v>
      </c>
      <c r="AD197">
        <v>26</v>
      </c>
      <c r="AE197">
        <v>17</v>
      </c>
      <c r="AF197">
        <v>6</v>
      </c>
      <c r="AG197" t="s">
        <v>241</v>
      </c>
      <c r="AH197">
        <v>15</v>
      </c>
      <c r="AI197" t="s">
        <v>155</v>
      </c>
      <c r="AJ197" t="s">
        <v>128</v>
      </c>
      <c r="AK197" t="s">
        <v>129</v>
      </c>
      <c r="AL197" t="s">
        <v>155</v>
      </c>
      <c r="AM197">
        <v>0</v>
      </c>
      <c r="AN197" t="s">
        <v>1082</v>
      </c>
      <c r="AO197" t="s">
        <v>40</v>
      </c>
      <c r="AP197" s="1">
        <v>45376</v>
      </c>
      <c r="AQ197">
        <v>0</v>
      </c>
      <c r="AR197">
        <v>1</v>
      </c>
      <c r="AS197">
        <v>0</v>
      </c>
      <c r="AT197" t="s">
        <v>134</v>
      </c>
      <c r="AU197" t="s">
        <v>271</v>
      </c>
      <c r="AV197" t="s">
        <v>136</v>
      </c>
      <c r="AW197" t="s">
        <v>137</v>
      </c>
      <c r="AX197" t="s">
        <v>137</v>
      </c>
      <c r="AY197" t="s">
        <v>159</v>
      </c>
      <c r="AZ197" t="s">
        <v>133</v>
      </c>
      <c r="BA197" t="s">
        <v>139</v>
      </c>
      <c r="BC197">
        <v>2</v>
      </c>
      <c r="BD197">
        <v>0</v>
      </c>
      <c r="BE197">
        <v>2</v>
      </c>
      <c r="BF197">
        <v>0</v>
      </c>
      <c r="BG197">
        <v>67332</v>
      </c>
      <c r="BH197" t="s">
        <v>1267</v>
      </c>
      <c r="BI197" t="s">
        <v>1268</v>
      </c>
      <c r="BJ197" t="s">
        <v>1269</v>
      </c>
      <c r="BK197" s="1">
        <v>33787</v>
      </c>
      <c r="BL197">
        <v>32</v>
      </c>
      <c r="BM197" t="s">
        <v>143</v>
      </c>
      <c r="BN197" t="s">
        <v>139</v>
      </c>
      <c r="BO197" s="3">
        <v>60</v>
      </c>
      <c r="BP197" s="3">
        <v>30</v>
      </c>
      <c r="BQ197">
        <v>0</v>
      </c>
      <c r="BR197" s="3">
        <v>53.3</v>
      </c>
      <c r="BS197" s="3">
        <v>4.97</v>
      </c>
      <c r="BT197" s="3">
        <v>2.5</v>
      </c>
      <c r="BU197" s="3">
        <v>0</v>
      </c>
      <c r="BV197" s="3">
        <v>0</v>
      </c>
      <c r="BW197" t="s">
        <v>144</v>
      </c>
      <c r="BX197">
        <v>53.3</v>
      </c>
      <c r="BY197" t="s">
        <v>183</v>
      </c>
      <c r="BZ197" s="3">
        <v>3198</v>
      </c>
      <c r="CA197" s="3">
        <v>1508.04997711181</v>
      </c>
      <c r="CB197">
        <v>0</v>
      </c>
      <c r="CC197">
        <v>39</v>
      </c>
      <c r="CD197">
        <v>39</v>
      </c>
      <c r="CE197">
        <v>150</v>
      </c>
      <c r="CF197">
        <v>298.2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298.2</v>
      </c>
      <c r="CQ197" s="3">
        <v>90.95</v>
      </c>
      <c r="CR197" s="3">
        <v>0</v>
      </c>
      <c r="CS197">
        <v>183.715</v>
      </c>
      <c r="CT197">
        <v>1615.5650000000001</v>
      </c>
      <c r="CU197" s="3">
        <v>3724.2</v>
      </c>
      <c r="CV197" s="5">
        <v>3633.25</v>
      </c>
      <c r="CW197" s="5">
        <v>3724.2</v>
      </c>
      <c r="CX197" s="5">
        <v>3633.25</v>
      </c>
      <c r="CY197" s="3">
        <v>1901.1000228881801</v>
      </c>
      <c r="CZ197" s="3">
        <v>1810.15002288818</v>
      </c>
      <c r="DA197" s="3">
        <v>1901.1000228881801</v>
      </c>
      <c r="DB197" s="3">
        <v>1810.15002288818</v>
      </c>
      <c r="DC197">
        <v>3724.2</v>
      </c>
      <c r="DD197">
        <v>1615.5650000000001</v>
      </c>
      <c r="DE197" s="3">
        <v>1823.0999771118099</v>
      </c>
      <c r="DF197" s="3">
        <v>1823.0999771118099</v>
      </c>
      <c r="DG197" s="3" t="s">
        <v>139</v>
      </c>
      <c r="DH197" t="s">
        <v>1270</v>
      </c>
      <c r="DJ197" s="2">
        <v>45348.331041666665</v>
      </c>
      <c r="DK197" t="s">
        <v>1270</v>
      </c>
      <c r="DL197">
        <v>237</v>
      </c>
      <c r="DM197">
        <v>2</v>
      </c>
      <c r="DN197" t="s">
        <v>191</v>
      </c>
      <c r="DO197" t="s">
        <v>882</v>
      </c>
      <c r="DP197" t="s">
        <v>221</v>
      </c>
      <c r="DQ197" t="s">
        <v>222</v>
      </c>
      <c r="DR197" t="s">
        <v>167</v>
      </c>
      <c r="DS197" t="s">
        <v>143</v>
      </c>
      <c r="DT197" t="s">
        <v>168</v>
      </c>
      <c r="DU197">
        <v>1</v>
      </c>
      <c r="DV197">
        <v>1</v>
      </c>
      <c r="DW197" t="s">
        <v>1271</v>
      </c>
      <c r="DX197" t="s">
        <v>152</v>
      </c>
      <c r="DY197">
        <v>25.026923399999902</v>
      </c>
      <c r="DZ197">
        <v>55.281867499999997</v>
      </c>
      <c r="EA197" t="s">
        <v>1271</v>
      </c>
      <c r="EB197" t="s">
        <v>153</v>
      </c>
      <c r="EC197">
        <v>25.044703699999999</v>
      </c>
      <c r="ED197">
        <v>55.218447500000003</v>
      </c>
      <c r="EE197" t="s">
        <v>133</v>
      </c>
      <c r="EF197" t="s">
        <v>133</v>
      </c>
      <c r="EI197" s="25">
        <f t="shared" si="71"/>
        <v>1599</v>
      </c>
      <c r="EJ197" s="25">
        <f t="shared" si="70"/>
        <v>1</v>
      </c>
      <c r="EK197" s="27">
        <f t="shared" si="69"/>
        <v>1508.05</v>
      </c>
      <c r="EL197" s="21">
        <f t="shared" si="77"/>
        <v>2.2888189960212912E-5</v>
      </c>
      <c r="EM197" s="25">
        <f>SUM(BZ197,CB197:CO197)</f>
        <v>3724.2</v>
      </c>
      <c r="EN197" s="21">
        <f>EM197-CU197</f>
        <v>0</v>
      </c>
      <c r="EO197" s="25">
        <f t="shared" si="78"/>
        <v>3633.25</v>
      </c>
      <c r="EP197" s="21">
        <f t="shared" si="79"/>
        <v>0</v>
      </c>
      <c r="EQ197" s="21" t="str">
        <f t="shared" si="72"/>
        <v>okay</v>
      </c>
      <c r="ER197" s="3">
        <f t="shared" si="80"/>
        <v>60.769999999999996</v>
      </c>
      <c r="ES197" s="3">
        <f t="shared" si="73"/>
        <v>30</v>
      </c>
      <c r="ET197" s="3">
        <f t="shared" si="81"/>
        <v>1823.1</v>
      </c>
      <c r="EU197" s="3">
        <f t="shared" si="74"/>
        <v>0</v>
      </c>
      <c r="EV197" s="3">
        <f t="shared" si="82"/>
        <v>1823.1</v>
      </c>
      <c r="EW197" s="21">
        <f t="shared" si="83"/>
        <v>0</v>
      </c>
      <c r="EX197" s="19">
        <f t="shared" si="75"/>
        <v>3724.2</v>
      </c>
      <c r="EY197" s="19">
        <f>ET197</f>
        <v>1823.1</v>
      </c>
      <c r="EZ197" s="19">
        <f>EU197</f>
        <v>0</v>
      </c>
      <c r="FA197" s="19">
        <f t="shared" si="84"/>
        <v>1823.1</v>
      </c>
      <c r="FB197" s="19">
        <f t="shared" si="85"/>
        <v>1901.1</v>
      </c>
      <c r="FC197" s="21">
        <f t="shared" si="86"/>
        <v>0</v>
      </c>
      <c r="FD197" s="19">
        <f t="shared" si="87"/>
        <v>3724.2</v>
      </c>
      <c r="FE197" s="19">
        <f t="shared" si="88"/>
        <v>1823.1</v>
      </c>
      <c r="FF197" s="19">
        <f t="shared" si="89"/>
        <v>90.95</v>
      </c>
      <c r="FG197" s="19">
        <f t="shared" si="90"/>
        <v>1914.05</v>
      </c>
      <c r="FH197" s="19">
        <f t="shared" si="76"/>
        <v>1810.1499999999999</v>
      </c>
      <c r="FI197" s="21">
        <f t="shared" si="91"/>
        <v>0</v>
      </c>
    </row>
    <row r="198" spans="1:165" x14ac:dyDescent="0.25">
      <c r="A198">
        <v>255204</v>
      </c>
      <c r="B198" t="s">
        <v>133</v>
      </c>
      <c r="C198" s="1">
        <v>45348</v>
      </c>
      <c r="D198" s="2">
        <v>45348.935324074075</v>
      </c>
      <c r="E198">
        <v>2024</v>
      </c>
      <c r="F198" t="s">
        <v>1749</v>
      </c>
      <c r="G198">
        <v>2</v>
      </c>
      <c r="H198">
        <v>26</v>
      </c>
      <c r="I198">
        <v>9</v>
      </c>
      <c r="J198">
        <v>2</v>
      </c>
      <c r="K198" t="s">
        <v>124</v>
      </c>
      <c r="L198">
        <v>22</v>
      </c>
      <c r="M198">
        <v>1</v>
      </c>
      <c r="N198">
        <v>0</v>
      </c>
      <c r="O198" s="1">
        <v>45349</v>
      </c>
      <c r="P198" s="2">
        <v>45349.625</v>
      </c>
      <c r="Q198">
        <v>2024</v>
      </c>
      <c r="R198" t="s">
        <v>1749</v>
      </c>
      <c r="S198">
        <v>2</v>
      </c>
      <c r="T198">
        <v>27</v>
      </c>
      <c r="U198">
        <v>9</v>
      </c>
      <c r="V198">
        <v>3</v>
      </c>
      <c r="W198" t="s">
        <v>171</v>
      </c>
      <c r="X198">
        <v>15</v>
      </c>
      <c r="Y198" s="1">
        <v>45352</v>
      </c>
      <c r="Z198" s="2">
        <v>45352.625</v>
      </c>
      <c r="AA198">
        <v>2024</v>
      </c>
      <c r="AB198" t="s">
        <v>1749</v>
      </c>
      <c r="AC198">
        <v>3</v>
      </c>
      <c r="AD198">
        <v>1</v>
      </c>
      <c r="AE198">
        <v>9</v>
      </c>
      <c r="AF198">
        <v>6</v>
      </c>
      <c r="AG198" t="s">
        <v>241</v>
      </c>
      <c r="AH198">
        <v>15</v>
      </c>
      <c r="AI198" t="s">
        <v>127</v>
      </c>
      <c r="AJ198" t="s">
        <v>128</v>
      </c>
      <c r="AK198" t="s">
        <v>129</v>
      </c>
      <c r="AL198" t="s">
        <v>173</v>
      </c>
      <c r="AM198">
        <v>1</v>
      </c>
      <c r="AN198" t="s">
        <v>1082</v>
      </c>
      <c r="AO198" t="s">
        <v>40</v>
      </c>
      <c r="AP198" s="1">
        <v>45376</v>
      </c>
      <c r="AQ198">
        <v>0</v>
      </c>
      <c r="AR198">
        <v>1</v>
      </c>
      <c r="AS198">
        <v>0</v>
      </c>
      <c r="AT198" t="s">
        <v>233</v>
      </c>
      <c r="AU198" t="s">
        <v>156</v>
      </c>
      <c r="AV198" t="s">
        <v>837</v>
      </c>
      <c r="AW198" t="s">
        <v>133</v>
      </c>
      <c r="AX198" t="s">
        <v>133</v>
      </c>
      <c r="AY198" t="s">
        <v>159</v>
      </c>
      <c r="AZ198" t="s">
        <v>133</v>
      </c>
      <c r="BA198" t="s">
        <v>139</v>
      </c>
      <c r="BC198">
        <v>3</v>
      </c>
      <c r="BD198">
        <v>3</v>
      </c>
      <c r="BE198">
        <v>0</v>
      </c>
      <c r="BF198">
        <v>0</v>
      </c>
      <c r="BG198">
        <v>577210</v>
      </c>
      <c r="BH198" t="s">
        <v>1272</v>
      </c>
      <c r="BI198" t="s">
        <v>1273</v>
      </c>
      <c r="BJ198" t="s">
        <v>1274</v>
      </c>
      <c r="BK198" s="1">
        <v>33787</v>
      </c>
      <c r="BL198">
        <v>32</v>
      </c>
      <c r="BM198" t="s">
        <v>143</v>
      </c>
      <c r="BN198" t="s">
        <v>146</v>
      </c>
      <c r="BO198" s="3">
        <v>3</v>
      </c>
      <c r="BP198" s="3">
        <v>0</v>
      </c>
      <c r="BQ198">
        <v>0</v>
      </c>
      <c r="BR198" s="3">
        <v>99</v>
      </c>
      <c r="BS198" s="3">
        <v>0</v>
      </c>
      <c r="BT198" s="3">
        <v>25</v>
      </c>
      <c r="BU198" s="3">
        <v>0</v>
      </c>
      <c r="BV198" s="3">
        <v>0</v>
      </c>
      <c r="BW198" t="s">
        <v>144</v>
      </c>
      <c r="BX198">
        <v>0</v>
      </c>
      <c r="BY198">
        <v>0</v>
      </c>
      <c r="BZ198" s="3">
        <v>297</v>
      </c>
      <c r="CA198" s="3">
        <v>197</v>
      </c>
      <c r="CB198">
        <v>0</v>
      </c>
      <c r="CC198">
        <v>39</v>
      </c>
      <c r="CD198">
        <v>39</v>
      </c>
      <c r="CE198">
        <v>75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 s="3">
        <v>100</v>
      </c>
      <c r="CR198" s="3">
        <v>0</v>
      </c>
      <c r="CS198">
        <v>17.5</v>
      </c>
      <c r="CT198">
        <v>117.5</v>
      </c>
      <c r="CU198" s="3">
        <v>450</v>
      </c>
      <c r="CV198" s="5">
        <v>350</v>
      </c>
      <c r="CW198" s="5">
        <v>450</v>
      </c>
      <c r="CX198" s="5">
        <v>350</v>
      </c>
      <c r="CY198" s="3">
        <v>450</v>
      </c>
      <c r="CZ198" s="3">
        <v>350</v>
      </c>
      <c r="DA198" s="3">
        <v>450</v>
      </c>
      <c r="DB198" s="3">
        <v>350</v>
      </c>
      <c r="DC198">
        <v>450</v>
      </c>
      <c r="DD198">
        <v>117.5</v>
      </c>
      <c r="DE198" s="3">
        <v>0</v>
      </c>
      <c r="DF198" s="3">
        <v>0</v>
      </c>
      <c r="DG198" s="3" t="s">
        <v>146</v>
      </c>
      <c r="DH198" t="s">
        <v>335</v>
      </c>
      <c r="DJ198" s="2">
        <v>45183.349745370368</v>
      </c>
      <c r="DK198" t="s">
        <v>335</v>
      </c>
      <c r="DL198">
        <v>115</v>
      </c>
      <c r="DM198" t="s">
        <v>133</v>
      </c>
      <c r="DN198" t="s">
        <v>308</v>
      </c>
      <c r="DO198" t="s">
        <v>309</v>
      </c>
      <c r="DP198" t="s">
        <v>133</v>
      </c>
      <c r="DQ198" t="s">
        <v>133</v>
      </c>
      <c r="DR198" t="s">
        <v>133</v>
      </c>
      <c r="DS198" t="s">
        <v>143</v>
      </c>
      <c r="DT198" t="s">
        <v>168</v>
      </c>
      <c r="DU198">
        <v>1</v>
      </c>
      <c r="DV198">
        <v>1</v>
      </c>
      <c r="DW198" t="s">
        <v>1275</v>
      </c>
      <c r="DX198" t="s">
        <v>152</v>
      </c>
      <c r="DY198">
        <v>25.247819613453601</v>
      </c>
      <c r="DZ198">
        <v>55.277793851608102</v>
      </c>
      <c r="EA198" t="s">
        <v>1276</v>
      </c>
      <c r="EB198" t="s">
        <v>153</v>
      </c>
      <c r="EC198">
        <v>25.263899599999998</v>
      </c>
      <c r="ED198">
        <v>55.3050687</v>
      </c>
      <c r="EE198" t="s">
        <v>133</v>
      </c>
      <c r="EF198" t="s">
        <v>133</v>
      </c>
      <c r="EI198" s="25">
        <f t="shared" si="71"/>
        <v>297</v>
      </c>
      <c r="EJ198" s="25">
        <f t="shared" si="70"/>
        <v>1</v>
      </c>
      <c r="EK198" s="27">
        <f t="shared" ref="EK198:EK261" si="92">(EI198-(CQ198))*EJ198</f>
        <v>197</v>
      </c>
      <c r="EL198" s="21">
        <f t="shared" si="77"/>
        <v>0</v>
      </c>
      <c r="EM198" s="25">
        <f>SUM(BZ198,CB198:CO198)</f>
        <v>450</v>
      </c>
      <c r="EN198" s="21">
        <f>EM198-CU198</f>
        <v>0</v>
      </c>
      <c r="EO198" s="25">
        <f t="shared" si="78"/>
        <v>350</v>
      </c>
      <c r="EP198" s="21">
        <f t="shared" si="79"/>
        <v>0</v>
      </c>
      <c r="EQ198" s="21" t="str">
        <f t="shared" si="72"/>
        <v>okay</v>
      </c>
      <c r="ER198" s="3">
        <f t="shared" si="80"/>
        <v>124</v>
      </c>
      <c r="ES198" s="3">
        <f t="shared" si="73"/>
        <v>0</v>
      </c>
      <c r="ET198" s="3">
        <f t="shared" si="81"/>
        <v>0</v>
      </c>
      <c r="EU198" s="3">
        <f t="shared" si="74"/>
        <v>0</v>
      </c>
      <c r="EV198" s="3">
        <f t="shared" si="82"/>
        <v>0</v>
      </c>
      <c r="EW198" s="21">
        <f t="shared" si="83"/>
        <v>0</v>
      </c>
      <c r="EX198" s="19">
        <f t="shared" si="75"/>
        <v>450</v>
      </c>
      <c r="EY198" s="19">
        <f>ET198</f>
        <v>0</v>
      </c>
      <c r="EZ198" s="19">
        <f>EU198</f>
        <v>0</v>
      </c>
      <c r="FA198" s="19">
        <f t="shared" si="84"/>
        <v>0</v>
      </c>
      <c r="FB198" s="19">
        <f t="shared" si="85"/>
        <v>450</v>
      </c>
      <c r="FC198" s="21">
        <f t="shared" si="86"/>
        <v>0</v>
      </c>
      <c r="FD198" s="19">
        <f t="shared" si="87"/>
        <v>450</v>
      </c>
      <c r="FE198" s="19">
        <f t="shared" si="88"/>
        <v>0</v>
      </c>
      <c r="FF198" s="19">
        <f t="shared" si="89"/>
        <v>100</v>
      </c>
      <c r="FG198" s="19">
        <f t="shared" si="90"/>
        <v>100</v>
      </c>
      <c r="FH198" s="19">
        <f t="shared" si="76"/>
        <v>350</v>
      </c>
      <c r="FI198" s="21">
        <f t="shared" si="91"/>
        <v>0</v>
      </c>
    </row>
    <row r="199" spans="1:165" x14ac:dyDescent="0.25">
      <c r="A199">
        <v>255320</v>
      </c>
      <c r="B199" t="s">
        <v>1277</v>
      </c>
      <c r="C199" s="1">
        <v>45349</v>
      </c>
      <c r="D199" s="2">
        <v>45349.60429398148</v>
      </c>
      <c r="E199">
        <v>2024</v>
      </c>
      <c r="F199" t="s">
        <v>1749</v>
      </c>
      <c r="G199">
        <v>2</v>
      </c>
      <c r="H199">
        <v>27</v>
      </c>
      <c r="I199">
        <v>9</v>
      </c>
      <c r="J199">
        <v>3</v>
      </c>
      <c r="K199" t="s">
        <v>171</v>
      </c>
      <c r="L199">
        <v>14</v>
      </c>
      <c r="M199">
        <v>1</v>
      </c>
      <c r="N199">
        <v>1</v>
      </c>
      <c r="O199" s="1">
        <v>45349</v>
      </c>
      <c r="P199" s="2">
        <v>45349.666666666664</v>
      </c>
      <c r="Q199">
        <v>2024</v>
      </c>
      <c r="R199" t="s">
        <v>1749</v>
      </c>
      <c r="S199">
        <v>2</v>
      </c>
      <c r="T199">
        <v>27</v>
      </c>
      <c r="U199">
        <v>9</v>
      </c>
      <c r="V199">
        <v>3</v>
      </c>
      <c r="W199" t="s">
        <v>171</v>
      </c>
      <c r="X199">
        <v>16</v>
      </c>
      <c r="Y199" s="1">
        <v>45352</v>
      </c>
      <c r="Z199" s="2">
        <v>45352.666666666664</v>
      </c>
      <c r="AA199">
        <v>2024</v>
      </c>
      <c r="AB199" t="s">
        <v>1749</v>
      </c>
      <c r="AC199">
        <v>3</v>
      </c>
      <c r="AD199">
        <v>1</v>
      </c>
      <c r="AE199">
        <v>9</v>
      </c>
      <c r="AF199">
        <v>6</v>
      </c>
      <c r="AG199" t="s">
        <v>241</v>
      </c>
      <c r="AH199">
        <v>16</v>
      </c>
      <c r="AI199" t="s">
        <v>155</v>
      </c>
      <c r="AJ199" t="s">
        <v>128</v>
      </c>
      <c r="AK199" t="s">
        <v>129</v>
      </c>
      <c r="AL199" t="s">
        <v>155</v>
      </c>
      <c r="AM199">
        <v>0</v>
      </c>
      <c r="AN199" t="s">
        <v>1082</v>
      </c>
      <c r="AO199" t="s">
        <v>40</v>
      </c>
      <c r="AP199" s="1">
        <v>45377</v>
      </c>
      <c r="AQ199">
        <v>0</v>
      </c>
      <c r="AR199">
        <v>1</v>
      </c>
      <c r="AS199">
        <v>0</v>
      </c>
      <c r="AT199" t="s">
        <v>134</v>
      </c>
      <c r="AU199" t="s">
        <v>156</v>
      </c>
      <c r="AV199" t="s">
        <v>157</v>
      </c>
      <c r="AW199" t="s">
        <v>133</v>
      </c>
      <c r="AX199" t="s">
        <v>158</v>
      </c>
      <c r="AY199" t="s">
        <v>138</v>
      </c>
      <c r="AZ199" t="s">
        <v>133</v>
      </c>
      <c r="BA199" t="s">
        <v>139</v>
      </c>
      <c r="BC199">
        <v>6</v>
      </c>
      <c r="BD199">
        <v>0</v>
      </c>
      <c r="BE199">
        <v>6</v>
      </c>
      <c r="BF199">
        <v>0</v>
      </c>
      <c r="BG199">
        <v>287127</v>
      </c>
      <c r="BH199" t="s">
        <v>1172</v>
      </c>
      <c r="BI199" t="s">
        <v>1173</v>
      </c>
      <c r="BJ199" t="s">
        <v>1174</v>
      </c>
      <c r="BK199" s="1">
        <v>34700</v>
      </c>
      <c r="BL199">
        <v>29</v>
      </c>
      <c r="BM199" t="s">
        <v>143</v>
      </c>
      <c r="BN199" t="s">
        <v>139</v>
      </c>
      <c r="BO199" s="3">
        <v>3</v>
      </c>
      <c r="BP199" s="3">
        <v>1</v>
      </c>
      <c r="BQ199">
        <v>0</v>
      </c>
      <c r="BR199" s="3">
        <v>99</v>
      </c>
      <c r="BS199" s="3">
        <v>22</v>
      </c>
      <c r="BT199" s="3">
        <v>25</v>
      </c>
      <c r="BU199" s="3">
        <v>0</v>
      </c>
      <c r="BV199" s="3">
        <v>0</v>
      </c>
      <c r="BW199" t="s">
        <v>144</v>
      </c>
      <c r="BX199">
        <v>0</v>
      </c>
      <c r="BY199">
        <v>0</v>
      </c>
      <c r="BZ199" s="3">
        <v>297</v>
      </c>
      <c r="CA199" s="3">
        <v>198</v>
      </c>
      <c r="CB199">
        <v>0</v>
      </c>
      <c r="CC199">
        <v>39</v>
      </c>
      <c r="CD199">
        <v>0</v>
      </c>
      <c r="CE199">
        <v>75</v>
      </c>
      <c r="CF199">
        <v>66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66</v>
      </c>
      <c r="CQ199" s="3">
        <v>0</v>
      </c>
      <c r="CR199" s="3">
        <v>0</v>
      </c>
      <c r="CS199">
        <v>23.85</v>
      </c>
      <c r="CT199">
        <v>23.85</v>
      </c>
      <c r="CU199" s="3">
        <v>477</v>
      </c>
      <c r="CV199" s="5">
        <v>477</v>
      </c>
      <c r="CW199" s="5">
        <v>477</v>
      </c>
      <c r="CX199" s="5">
        <v>477</v>
      </c>
      <c r="CY199" s="3">
        <v>331</v>
      </c>
      <c r="CZ199" s="3">
        <v>331</v>
      </c>
      <c r="DA199" s="3">
        <v>331</v>
      </c>
      <c r="DB199" s="3">
        <v>331</v>
      </c>
      <c r="DC199">
        <v>477</v>
      </c>
      <c r="DD199">
        <v>23.85</v>
      </c>
      <c r="DE199" s="3">
        <v>146</v>
      </c>
      <c r="DF199" s="3">
        <v>146</v>
      </c>
      <c r="DG199" s="3" t="s">
        <v>139</v>
      </c>
      <c r="DH199" t="s">
        <v>133</v>
      </c>
      <c r="DJ199" s="2">
        <v>1.5</v>
      </c>
      <c r="DL199">
        <v>96</v>
      </c>
      <c r="DM199">
        <v>2</v>
      </c>
      <c r="DN199" t="s">
        <v>163</v>
      </c>
      <c r="DO199" t="s">
        <v>164</v>
      </c>
      <c r="DP199" t="s">
        <v>165</v>
      </c>
      <c r="DQ199" t="s">
        <v>166</v>
      </c>
      <c r="DR199" t="s">
        <v>167</v>
      </c>
      <c r="DS199" t="s">
        <v>143</v>
      </c>
      <c r="DT199" t="s">
        <v>168</v>
      </c>
      <c r="DU199">
        <v>1</v>
      </c>
      <c r="DV199">
        <v>1</v>
      </c>
      <c r="DW199" t="s">
        <v>1278</v>
      </c>
      <c r="DX199" t="s">
        <v>152</v>
      </c>
      <c r="DY199">
        <v>25.113555614079701</v>
      </c>
      <c r="DZ199">
        <v>55.204598307609501</v>
      </c>
      <c r="EA199" t="s">
        <v>337</v>
      </c>
      <c r="EB199" t="s">
        <v>338</v>
      </c>
      <c r="EC199">
        <v>25.119828799158199</v>
      </c>
      <c r="ED199">
        <v>55.216707100000001</v>
      </c>
      <c r="EE199">
        <v>7</v>
      </c>
      <c r="EF199" t="s">
        <v>133</v>
      </c>
      <c r="EI199" s="25">
        <f t="shared" si="71"/>
        <v>198</v>
      </c>
      <c r="EJ199" s="25">
        <f t="shared" si="70"/>
        <v>1</v>
      </c>
      <c r="EK199" s="27">
        <f t="shared" si="92"/>
        <v>198</v>
      </c>
      <c r="EL199" s="21">
        <f t="shared" si="77"/>
        <v>0</v>
      </c>
      <c r="EM199" s="25">
        <f>SUM(BZ199,CB199:CO199)</f>
        <v>477</v>
      </c>
      <c r="EN199" s="21">
        <f>EM199-CU199</f>
        <v>0</v>
      </c>
      <c r="EO199" s="25">
        <f t="shared" si="78"/>
        <v>477</v>
      </c>
      <c r="EP199" s="21">
        <f t="shared" si="79"/>
        <v>0</v>
      </c>
      <c r="EQ199" s="21" t="str">
        <f t="shared" si="72"/>
        <v>okay</v>
      </c>
      <c r="ER199" s="3">
        <f t="shared" si="80"/>
        <v>146</v>
      </c>
      <c r="ES199" s="3">
        <f t="shared" si="73"/>
        <v>1</v>
      </c>
      <c r="ET199" s="3">
        <f t="shared" si="81"/>
        <v>146</v>
      </c>
      <c r="EU199" s="3">
        <f t="shared" si="74"/>
        <v>0</v>
      </c>
      <c r="EV199" s="3">
        <f t="shared" si="82"/>
        <v>146</v>
      </c>
      <c r="EW199" s="21">
        <f t="shared" si="83"/>
        <v>0</v>
      </c>
      <c r="EX199" s="19">
        <f t="shared" si="75"/>
        <v>477</v>
      </c>
      <c r="EY199" s="19">
        <f>ET199</f>
        <v>146</v>
      </c>
      <c r="EZ199" s="19">
        <f>EU199</f>
        <v>0</v>
      </c>
      <c r="FA199" s="19">
        <f t="shared" si="84"/>
        <v>146</v>
      </c>
      <c r="FB199" s="19">
        <f t="shared" si="85"/>
        <v>331</v>
      </c>
      <c r="FC199" s="21">
        <f t="shared" si="86"/>
        <v>0</v>
      </c>
      <c r="FD199" s="19">
        <f t="shared" si="87"/>
        <v>477</v>
      </c>
      <c r="FE199" s="19">
        <f t="shared" si="88"/>
        <v>146</v>
      </c>
      <c r="FF199" s="19">
        <f t="shared" si="89"/>
        <v>0</v>
      </c>
      <c r="FG199" s="19">
        <f t="shared" si="90"/>
        <v>146</v>
      </c>
      <c r="FH199" s="19">
        <f t="shared" si="76"/>
        <v>331</v>
      </c>
      <c r="FI199" s="21">
        <f t="shared" si="91"/>
        <v>0</v>
      </c>
    </row>
    <row r="200" spans="1:165" x14ac:dyDescent="0.25">
      <c r="A200">
        <v>255397</v>
      </c>
      <c r="B200" t="s">
        <v>1279</v>
      </c>
      <c r="C200" s="1">
        <v>45349</v>
      </c>
      <c r="D200" s="2">
        <v>45349.835497685184</v>
      </c>
      <c r="E200">
        <v>2024</v>
      </c>
      <c r="F200" t="s">
        <v>1749</v>
      </c>
      <c r="G200">
        <v>2</v>
      </c>
      <c r="H200">
        <v>27</v>
      </c>
      <c r="I200">
        <v>9</v>
      </c>
      <c r="J200">
        <v>3</v>
      </c>
      <c r="K200" t="s">
        <v>171</v>
      </c>
      <c r="L200">
        <v>20</v>
      </c>
      <c r="M200">
        <v>1</v>
      </c>
      <c r="N200">
        <v>1</v>
      </c>
      <c r="O200" s="1">
        <v>45352</v>
      </c>
      <c r="P200" s="2">
        <v>45352.713888888888</v>
      </c>
      <c r="Q200">
        <v>2024</v>
      </c>
      <c r="R200" t="s">
        <v>1749</v>
      </c>
      <c r="S200">
        <v>3</v>
      </c>
      <c r="T200">
        <v>1</v>
      </c>
      <c r="U200">
        <v>9</v>
      </c>
      <c r="V200">
        <v>6</v>
      </c>
      <c r="W200" t="s">
        <v>241</v>
      </c>
      <c r="X200">
        <v>17</v>
      </c>
      <c r="Y200" s="1">
        <v>45354</v>
      </c>
      <c r="Z200" s="2">
        <v>45354.708333333336</v>
      </c>
      <c r="AA200">
        <v>2024</v>
      </c>
      <c r="AB200" t="s">
        <v>1749</v>
      </c>
      <c r="AC200">
        <v>3</v>
      </c>
      <c r="AD200">
        <v>3</v>
      </c>
      <c r="AE200">
        <v>9</v>
      </c>
      <c r="AF200">
        <v>1</v>
      </c>
      <c r="AG200" t="s">
        <v>172</v>
      </c>
      <c r="AH200">
        <v>17</v>
      </c>
      <c r="AI200" t="s">
        <v>127</v>
      </c>
      <c r="AJ200" t="s">
        <v>128</v>
      </c>
      <c r="AK200" t="s">
        <v>631</v>
      </c>
      <c r="AL200" t="s">
        <v>130</v>
      </c>
      <c r="AM200">
        <v>3</v>
      </c>
      <c r="AN200" t="s">
        <v>1082</v>
      </c>
      <c r="AO200" t="s">
        <v>40</v>
      </c>
      <c r="AP200" s="1">
        <v>45377</v>
      </c>
      <c r="AQ200">
        <v>0</v>
      </c>
      <c r="AR200">
        <v>1</v>
      </c>
      <c r="AS200">
        <v>0</v>
      </c>
      <c r="AT200" t="s">
        <v>134</v>
      </c>
      <c r="AU200" t="s">
        <v>156</v>
      </c>
      <c r="AV200" t="s">
        <v>157</v>
      </c>
      <c r="AW200" t="s">
        <v>133</v>
      </c>
      <c r="AX200" t="s">
        <v>158</v>
      </c>
      <c r="AY200" t="s">
        <v>159</v>
      </c>
      <c r="AZ200" t="s">
        <v>133</v>
      </c>
      <c r="BA200" t="s">
        <v>139</v>
      </c>
      <c r="BC200">
        <v>2</v>
      </c>
      <c r="BD200">
        <v>0</v>
      </c>
      <c r="BE200">
        <v>2</v>
      </c>
      <c r="BF200">
        <v>0</v>
      </c>
      <c r="BG200">
        <v>535574</v>
      </c>
      <c r="BH200" t="s">
        <v>1280</v>
      </c>
      <c r="BI200" t="s">
        <v>299</v>
      </c>
      <c r="BJ200" t="s">
        <v>1281</v>
      </c>
      <c r="BK200" s="1">
        <v>33787</v>
      </c>
      <c r="BL200">
        <v>32</v>
      </c>
      <c r="BM200" t="s">
        <v>143</v>
      </c>
      <c r="BN200" t="s">
        <v>139</v>
      </c>
      <c r="BO200" s="3">
        <v>2</v>
      </c>
      <c r="BP200" s="3">
        <v>0</v>
      </c>
      <c r="BQ200">
        <v>0</v>
      </c>
      <c r="BR200" s="3">
        <v>190.8</v>
      </c>
      <c r="BS200" s="3">
        <v>25</v>
      </c>
      <c r="BT200" s="3">
        <v>25</v>
      </c>
      <c r="BU200" s="3">
        <v>0</v>
      </c>
      <c r="BV200" s="3">
        <v>0</v>
      </c>
      <c r="BW200" t="s">
        <v>144</v>
      </c>
      <c r="BX200">
        <v>0</v>
      </c>
      <c r="BY200">
        <v>0</v>
      </c>
      <c r="BZ200" s="3">
        <v>381.6</v>
      </c>
      <c r="CA200" s="3">
        <v>381.600006103515</v>
      </c>
      <c r="CB200">
        <v>0</v>
      </c>
      <c r="CC200">
        <v>39</v>
      </c>
      <c r="CD200">
        <v>39</v>
      </c>
      <c r="CE200">
        <v>50</v>
      </c>
      <c r="CF200">
        <v>50</v>
      </c>
      <c r="CG200">
        <v>0</v>
      </c>
      <c r="CH200">
        <v>0</v>
      </c>
      <c r="CI200">
        <v>0</v>
      </c>
      <c r="CJ200">
        <v>0</v>
      </c>
      <c r="CK200">
        <v>0</v>
      </c>
      <c r="CL200">
        <v>0</v>
      </c>
      <c r="CM200">
        <v>0</v>
      </c>
      <c r="CN200">
        <v>0</v>
      </c>
      <c r="CO200">
        <v>0</v>
      </c>
      <c r="CP200">
        <v>50</v>
      </c>
      <c r="CQ200" s="3">
        <v>0</v>
      </c>
      <c r="CR200" s="3">
        <v>0</v>
      </c>
      <c r="CS200">
        <v>27.979999999999901</v>
      </c>
      <c r="CT200">
        <v>77.979999999999905</v>
      </c>
      <c r="CU200" s="3">
        <v>559.6</v>
      </c>
      <c r="CV200" s="5">
        <v>559.6</v>
      </c>
      <c r="CW200" s="5">
        <v>559.6</v>
      </c>
      <c r="CX200" s="5">
        <v>559.6</v>
      </c>
      <c r="CY200" s="3">
        <v>559.6</v>
      </c>
      <c r="CZ200" s="3">
        <v>559.6</v>
      </c>
      <c r="DA200" s="3">
        <v>559.6</v>
      </c>
      <c r="DB200" s="3">
        <v>559.6</v>
      </c>
      <c r="DC200">
        <v>559.6</v>
      </c>
      <c r="DD200">
        <v>77.979999999999905</v>
      </c>
      <c r="DE200" s="3">
        <v>0</v>
      </c>
      <c r="DF200" s="3">
        <v>0</v>
      </c>
      <c r="DG200" s="3" t="s">
        <v>146</v>
      </c>
      <c r="DH200" t="s">
        <v>133</v>
      </c>
      <c r="DJ200" s="2">
        <v>1.5</v>
      </c>
      <c r="DK200" t="s">
        <v>133</v>
      </c>
      <c r="DL200">
        <v>321</v>
      </c>
      <c r="DM200">
        <v>3</v>
      </c>
      <c r="DN200" t="s">
        <v>147</v>
      </c>
      <c r="DO200" t="s">
        <v>245</v>
      </c>
      <c r="DP200" t="s">
        <v>261</v>
      </c>
      <c r="DQ200" t="s">
        <v>166</v>
      </c>
      <c r="DR200" t="s">
        <v>167</v>
      </c>
      <c r="DS200" t="s">
        <v>143</v>
      </c>
      <c r="DT200" t="s">
        <v>168</v>
      </c>
      <c r="DU200">
        <v>1</v>
      </c>
      <c r="DV200">
        <v>1</v>
      </c>
      <c r="DW200" t="s">
        <v>1282</v>
      </c>
      <c r="DX200" t="s">
        <v>152</v>
      </c>
      <c r="DY200">
        <v>25.195112532863099</v>
      </c>
      <c r="DZ200">
        <v>55.282596557432498</v>
      </c>
      <c r="EA200" t="s">
        <v>1282</v>
      </c>
      <c r="EB200" t="s">
        <v>153</v>
      </c>
      <c r="EC200">
        <v>25.195112532863099</v>
      </c>
      <c r="ED200">
        <v>55.282596557432498</v>
      </c>
      <c r="EE200">
        <v>1</v>
      </c>
      <c r="EF200" t="s">
        <v>133</v>
      </c>
      <c r="EI200" s="25">
        <f t="shared" si="71"/>
        <v>381.6</v>
      </c>
      <c r="EJ200" s="25">
        <f t="shared" si="70"/>
        <v>1</v>
      </c>
      <c r="EK200" s="27">
        <f t="shared" si="92"/>
        <v>381.6</v>
      </c>
      <c r="EL200" s="21">
        <f t="shared" si="77"/>
        <v>-6.103514976985025E-6</v>
      </c>
      <c r="EM200" s="25">
        <f>SUM(BZ200,CB200:CO200)</f>
        <v>559.6</v>
      </c>
      <c r="EN200" s="21">
        <f>EM200-CU200</f>
        <v>0</v>
      </c>
      <c r="EO200" s="25">
        <f t="shared" si="78"/>
        <v>559.6</v>
      </c>
      <c r="EP200" s="21">
        <f t="shared" si="79"/>
        <v>0</v>
      </c>
      <c r="EQ200" s="21" t="str">
        <f t="shared" si="72"/>
        <v>okay</v>
      </c>
      <c r="ER200" s="3">
        <f t="shared" si="80"/>
        <v>240.8</v>
      </c>
      <c r="ES200" s="3">
        <f t="shared" si="73"/>
        <v>0</v>
      </c>
      <c r="ET200" s="3">
        <f t="shared" si="81"/>
        <v>0</v>
      </c>
      <c r="EU200" s="3">
        <f t="shared" si="74"/>
        <v>0</v>
      </c>
      <c r="EV200" s="3">
        <f t="shared" si="82"/>
        <v>0</v>
      </c>
      <c r="EW200" s="21">
        <f t="shared" si="83"/>
        <v>0</v>
      </c>
      <c r="EX200" s="19">
        <f t="shared" si="75"/>
        <v>559.6</v>
      </c>
      <c r="EY200" s="19">
        <f>ET200</f>
        <v>0</v>
      </c>
      <c r="EZ200" s="19">
        <f>EU200</f>
        <v>0</v>
      </c>
      <c r="FA200" s="19">
        <f t="shared" si="84"/>
        <v>0</v>
      </c>
      <c r="FB200" s="19">
        <f t="shared" si="85"/>
        <v>559.6</v>
      </c>
      <c r="FC200" s="21">
        <f t="shared" si="86"/>
        <v>0</v>
      </c>
      <c r="FD200" s="19">
        <f t="shared" si="87"/>
        <v>559.6</v>
      </c>
      <c r="FE200" s="19">
        <f t="shared" si="88"/>
        <v>0</v>
      </c>
      <c r="FF200" s="19">
        <f t="shared" si="89"/>
        <v>0</v>
      </c>
      <c r="FG200" s="19">
        <f t="shared" si="90"/>
        <v>0</v>
      </c>
      <c r="FH200" s="19">
        <f t="shared" si="76"/>
        <v>559.6</v>
      </c>
      <c r="FI200" s="21">
        <f t="shared" si="91"/>
        <v>0</v>
      </c>
    </row>
    <row r="201" spans="1:165" x14ac:dyDescent="0.25">
      <c r="A201">
        <v>255486</v>
      </c>
      <c r="B201">
        <v>4019369</v>
      </c>
      <c r="C201" s="1">
        <v>45350</v>
      </c>
      <c r="D201" s="2">
        <v>45350.437442129631</v>
      </c>
      <c r="E201">
        <v>2024</v>
      </c>
      <c r="F201" t="s">
        <v>1749</v>
      </c>
      <c r="G201">
        <v>2</v>
      </c>
      <c r="H201">
        <v>28</v>
      </c>
      <c r="I201">
        <v>9</v>
      </c>
      <c r="J201">
        <v>4</v>
      </c>
      <c r="K201" t="s">
        <v>226</v>
      </c>
      <c r="L201">
        <v>10</v>
      </c>
      <c r="M201">
        <v>1</v>
      </c>
      <c r="N201">
        <v>1</v>
      </c>
      <c r="O201" s="1">
        <v>45350</v>
      </c>
      <c r="P201" s="2">
        <v>45350.486111111109</v>
      </c>
      <c r="Q201">
        <v>2024</v>
      </c>
      <c r="R201" t="s">
        <v>1749</v>
      </c>
      <c r="S201">
        <v>2</v>
      </c>
      <c r="T201">
        <v>28</v>
      </c>
      <c r="U201">
        <v>9</v>
      </c>
      <c r="V201">
        <v>4</v>
      </c>
      <c r="W201" t="s">
        <v>226</v>
      </c>
      <c r="X201">
        <v>11</v>
      </c>
      <c r="Y201" s="1">
        <v>45410</v>
      </c>
      <c r="Z201" s="2">
        <v>45410.958333333336</v>
      </c>
      <c r="AA201">
        <v>2024</v>
      </c>
      <c r="AB201" t="s">
        <v>1749</v>
      </c>
      <c r="AC201">
        <v>4</v>
      </c>
      <c r="AD201">
        <v>28</v>
      </c>
      <c r="AE201">
        <v>17</v>
      </c>
      <c r="AF201">
        <v>1</v>
      </c>
      <c r="AG201" t="s">
        <v>172</v>
      </c>
      <c r="AH201">
        <v>23</v>
      </c>
      <c r="AI201" t="s">
        <v>155</v>
      </c>
      <c r="AJ201" t="s">
        <v>128</v>
      </c>
      <c r="AK201" t="s">
        <v>129</v>
      </c>
      <c r="AL201" t="s">
        <v>155</v>
      </c>
      <c r="AM201">
        <v>0</v>
      </c>
      <c r="AN201" t="s">
        <v>1082</v>
      </c>
      <c r="AO201" t="s">
        <v>40</v>
      </c>
      <c r="AP201" s="1">
        <v>45378</v>
      </c>
      <c r="AQ201">
        <v>0</v>
      </c>
      <c r="AR201">
        <v>1</v>
      </c>
      <c r="AS201">
        <v>0</v>
      </c>
      <c r="AT201" t="s">
        <v>216</v>
      </c>
      <c r="AU201" t="s">
        <v>271</v>
      </c>
      <c r="AV201" t="s">
        <v>136</v>
      </c>
      <c r="AW201" t="s">
        <v>324</v>
      </c>
      <c r="AX201" t="s">
        <v>324</v>
      </c>
      <c r="AY201" t="s">
        <v>138</v>
      </c>
      <c r="AZ201" t="s">
        <v>133</v>
      </c>
      <c r="BA201" t="s">
        <v>139</v>
      </c>
      <c r="BC201">
        <v>2</v>
      </c>
      <c r="BD201">
        <v>0</v>
      </c>
      <c r="BE201">
        <v>1</v>
      </c>
      <c r="BF201">
        <v>1</v>
      </c>
      <c r="BG201">
        <v>488252</v>
      </c>
      <c r="BH201" t="s">
        <v>1283</v>
      </c>
      <c r="BI201" t="s">
        <v>1284</v>
      </c>
      <c r="BJ201" t="s">
        <v>1285</v>
      </c>
      <c r="BK201" s="1">
        <v>34700</v>
      </c>
      <c r="BL201">
        <v>29</v>
      </c>
      <c r="BM201" t="s">
        <v>143</v>
      </c>
      <c r="BN201" t="s">
        <v>146</v>
      </c>
      <c r="BO201" s="3">
        <v>60</v>
      </c>
      <c r="BP201" s="3">
        <v>30</v>
      </c>
      <c r="BQ201">
        <v>0</v>
      </c>
      <c r="BR201" s="3">
        <v>51.63</v>
      </c>
      <c r="BS201" s="3">
        <v>0</v>
      </c>
      <c r="BT201" s="3">
        <v>2.5</v>
      </c>
      <c r="BU201" s="3">
        <v>0</v>
      </c>
      <c r="BV201" s="3">
        <v>0</v>
      </c>
      <c r="BW201" t="s">
        <v>144</v>
      </c>
      <c r="BX201">
        <v>53.3</v>
      </c>
      <c r="BY201" t="s">
        <v>145</v>
      </c>
      <c r="BZ201" s="3">
        <v>3097.8</v>
      </c>
      <c r="CA201" s="3">
        <v>1548.90003204345</v>
      </c>
      <c r="CB201">
        <v>0</v>
      </c>
      <c r="CC201">
        <v>39</v>
      </c>
      <c r="CD201">
        <v>39</v>
      </c>
      <c r="CE201">
        <v>150</v>
      </c>
      <c r="CF201">
        <v>0</v>
      </c>
      <c r="CG201">
        <v>0</v>
      </c>
      <c r="CH201">
        <v>0</v>
      </c>
      <c r="CI201">
        <v>0</v>
      </c>
      <c r="CJ201">
        <v>0</v>
      </c>
      <c r="CK201">
        <v>0</v>
      </c>
      <c r="CL201">
        <v>0</v>
      </c>
      <c r="CM201">
        <v>0</v>
      </c>
      <c r="CN201">
        <v>0</v>
      </c>
      <c r="CO201">
        <v>0</v>
      </c>
      <c r="CP201">
        <v>0</v>
      </c>
      <c r="CQ201" s="3">
        <v>0</v>
      </c>
      <c r="CR201" s="3">
        <v>0</v>
      </c>
      <c r="CS201">
        <v>166.29</v>
      </c>
      <c r="CT201">
        <v>166.29</v>
      </c>
      <c r="CU201" s="3">
        <v>3325.8</v>
      </c>
      <c r="CV201" s="5">
        <v>3325.8</v>
      </c>
      <c r="CW201" s="5">
        <v>3325.8</v>
      </c>
      <c r="CX201" s="5">
        <v>3325.8</v>
      </c>
      <c r="CY201" s="3">
        <v>1701.89996795654</v>
      </c>
      <c r="CZ201" s="3">
        <v>1701.89996795654</v>
      </c>
      <c r="DA201" s="3">
        <v>1701.89996795654</v>
      </c>
      <c r="DB201" s="3">
        <v>1701.89996795654</v>
      </c>
      <c r="DC201">
        <v>3325.8</v>
      </c>
      <c r="DD201">
        <v>166.29</v>
      </c>
      <c r="DE201" s="3">
        <v>1623.90003204345</v>
      </c>
      <c r="DF201" s="3">
        <v>1623.90003204345</v>
      </c>
      <c r="DG201" s="3" t="s">
        <v>139</v>
      </c>
      <c r="DH201" t="s">
        <v>133</v>
      </c>
      <c r="DJ201" s="2">
        <v>1.5</v>
      </c>
      <c r="DL201">
        <v>294</v>
      </c>
      <c r="DM201">
        <v>2</v>
      </c>
      <c r="DN201" t="s">
        <v>191</v>
      </c>
      <c r="DO201" t="s">
        <v>756</v>
      </c>
      <c r="DP201" t="s">
        <v>357</v>
      </c>
      <c r="DQ201" t="s">
        <v>358</v>
      </c>
      <c r="DR201" t="s">
        <v>167</v>
      </c>
      <c r="DS201" t="s">
        <v>143</v>
      </c>
      <c r="DT201" t="s">
        <v>168</v>
      </c>
      <c r="DU201">
        <v>1</v>
      </c>
      <c r="DV201">
        <v>1</v>
      </c>
      <c r="DW201" t="s">
        <v>1286</v>
      </c>
      <c r="DX201" t="s">
        <v>152</v>
      </c>
      <c r="DY201">
        <v>25.100053972470398</v>
      </c>
      <c r="DZ201">
        <v>55.174927376210597</v>
      </c>
      <c r="EA201" t="s">
        <v>1287</v>
      </c>
      <c r="EB201" t="s">
        <v>153</v>
      </c>
      <c r="EC201">
        <v>25.099776467620099</v>
      </c>
      <c r="ED201">
        <v>55.174964927136898</v>
      </c>
      <c r="EE201" t="s">
        <v>133</v>
      </c>
      <c r="EF201" t="s">
        <v>133</v>
      </c>
      <c r="EI201" s="25">
        <f t="shared" si="71"/>
        <v>1548.9</v>
      </c>
      <c r="EJ201" s="25">
        <f t="shared" si="70"/>
        <v>1</v>
      </c>
      <c r="EK201" s="27">
        <f t="shared" si="92"/>
        <v>1548.9</v>
      </c>
      <c r="EL201" s="21">
        <f t="shared" si="77"/>
        <v>-3.2043449891716591E-5</v>
      </c>
      <c r="EM201" s="25">
        <f>SUM(BZ201,CB201:CO201)</f>
        <v>3325.8</v>
      </c>
      <c r="EN201" s="21">
        <f>EM201-CU201</f>
        <v>0</v>
      </c>
      <c r="EO201" s="25">
        <f t="shared" si="78"/>
        <v>3325.8</v>
      </c>
      <c r="EP201" s="21">
        <f t="shared" si="79"/>
        <v>0</v>
      </c>
      <c r="EQ201" s="21" t="str">
        <f t="shared" si="72"/>
        <v>okay</v>
      </c>
      <c r="ER201" s="3">
        <f t="shared" si="80"/>
        <v>54.13</v>
      </c>
      <c r="ES201" s="3">
        <f t="shared" si="73"/>
        <v>30</v>
      </c>
      <c r="ET201" s="3">
        <f t="shared" si="81"/>
        <v>1623.9</v>
      </c>
      <c r="EU201" s="3">
        <f t="shared" si="74"/>
        <v>0</v>
      </c>
      <c r="EV201" s="3">
        <f t="shared" si="82"/>
        <v>1623.9</v>
      </c>
      <c r="EW201" s="21">
        <f t="shared" si="83"/>
        <v>0</v>
      </c>
      <c r="EX201" s="19">
        <f t="shared" si="75"/>
        <v>3325.8</v>
      </c>
      <c r="EY201" s="19">
        <f>ET201</f>
        <v>1623.9</v>
      </c>
      <c r="EZ201" s="19">
        <f>EU201</f>
        <v>0</v>
      </c>
      <c r="FA201" s="19">
        <f t="shared" si="84"/>
        <v>1623.9</v>
      </c>
      <c r="FB201" s="19">
        <f t="shared" si="85"/>
        <v>1701.9</v>
      </c>
      <c r="FC201" s="21">
        <f t="shared" si="86"/>
        <v>0</v>
      </c>
      <c r="FD201" s="19">
        <f t="shared" si="87"/>
        <v>3325.8</v>
      </c>
      <c r="FE201" s="19">
        <f t="shared" si="88"/>
        <v>1623.9</v>
      </c>
      <c r="FF201" s="19">
        <f t="shared" si="89"/>
        <v>0</v>
      </c>
      <c r="FG201" s="19">
        <f t="shared" si="90"/>
        <v>1623.9</v>
      </c>
      <c r="FH201" s="19">
        <f t="shared" si="76"/>
        <v>1701.9</v>
      </c>
      <c r="FI201" s="21">
        <f t="shared" si="91"/>
        <v>0</v>
      </c>
    </row>
    <row r="202" spans="1:165" x14ac:dyDescent="0.25">
      <c r="A202">
        <v>255547</v>
      </c>
      <c r="B202">
        <v>1100145138</v>
      </c>
      <c r="C202" s="1">
        <v>45350</v>
      </c>
      <c r="D202" s="2">
        <v>45350.575706018521</v>
      </c>
      <c r="E202">
        <v>2024</v>
      </c>
      <c r="F202" t="s">
        <v>1749</v>
      </c>
      <c r="G202">
        <v>2</v>
      </c>
      <c r="H202">
        <v>28</v>
      </c>
      <c r="I202">
        <v>9</v>
      </c>
      <c r="J202">
        <v>4</v>
      </c>
      <c r="K202" t="s">
        <v>226</v>
      </c>
      <c r="L202">
        <v>13</v>
      </c>
      <c r="M202">
        <v>1</v>
      </c>
      <c r="N202">
        <v>1</v>
      </c>
      <c r="O202" s="1">
        <v>45350</v>
      </c>
      <c r="P202" s="2">
        <v>45350.649305555555</v>
      </c>
      <c r="Q202">
        <v>2024</v>
      </c>
      <c r="R202" t="s">
        <v>1749</v>
      </c>
      <c r="S202">
        <v>2</v>
      </c>
      <c r="T202">
        <v>28</v>
      </c>
      <c r="U202">
        <v>9</v>
      </c>
      <c r="V202">
        <v>4</v>
      </c>
      <c r="W202" t="s">
        <v>226</v>
      </c>
      <c r="X202">
        <v>15</v>
      </c>
      <c r="Y202" s="1">
        <v>45415</v>
      </c>
      <c r="Z202" s="2">
        <v>45415.625</v>
      </c>
      <c r="AA202">
        <v>2024</v>
      </c>
      <c r="AB202" t="s">
        <v>1749</v>
      </c>
      <c r="AC202">
        <v>5</v>
      </c>
      <c r="AD202">
        <v>3</v>
      </c>
      <c r="AE202">
        <v>18</v>
      </c>
      <c r="AF202">
        <v>6</v>
      </c>
      <c r="AG202" t="s">
        <v>241</v>
      </c>
      <c r="AH202">
        <v>15</v>
      </c>
      <c r="AI202" t="s">
        <v>155</v>
      </c>
      <c r="AJ202" t="s">
        <v>128</v>
      </c>
      <c r="AK202" t="s">
        <v>129</v>
      </c>
      <c r="AL202" t="s">
        <v>155</v>
      </c>
      <c r="AM202">
        <v>0</v>
      </c>
      <c r="AN202" t="s">
        <v>1082</v>
      </c>
      <c r="AO202" t="s">
        <v>40</v>
      </c>
      <c r="AP202" s="1">
        <v>45378</v>
      </c>
      <c r="AQ202">
        <v>0</v>
      </c>
      <c r="AR202">
        <v>1</v>
      </c>
      <c r="AS202">
        <v>0</v>
      </c>
      <c r="AT202" t="s">
        <v>216</v>
      </c>
      <c r="AU202" t="s">
        <v>135</v>
      </c>
      <c r="AV202" t="s">
        <v>136</v>
      </c>
      <c r="AW202" t="s">
        <v>137</v>
      </c>
      <c r="AX202" t="s">
        <v>137</v>
      </c>
      <c r="AY202" t="s">
        <v>159</v>
      </c>
      <c r="AZ202" t="s">
        <v>133</v>
      </c>
      <c r="BA202" t="s">
        <v>146</v>
      </c>
      <c r="BC202">
        <v>1</v>
      </c>
      <c r="BD202">
        <v>0</v>
      </c>
      <c r="BE202">
        <v>0</v>
      </c>
      <c r="BF202">
        <v>1</v>
      </c>
      <c r="BG202">
        <v>571793</v>
      </c>
      <c r="BH202" t="s">
        <v>1288</v>
      </c>
      <c r="BI202" t="s">
        <v>1289</v>
      </c>
      <c r="BJ202" t="s">
        <v>1290</v>
      </c>
      <c r="BK202" s="1">
        <v>33787</v>
      </c>
      <c r="BL202">
        <v>32</v>
      </c>
      <c r="BM202" t="s">
        <v>143</v>
      </c>
      <c r="BN202" t="s">
        <v>146</v>
      </c>
      <c r="BO202" s="3">
        <v>65</v>
      </c>
      <c r="BP202" s="3">
        <v>35</v>
      </c>
      <c r="BQ202">
        <v>0</v>
      </c>
      <c r="BR202" s="3">
        <v>70.959999999999994</v>
      </c>
      <c r="BS202" s="3">
        <v>0</v>
      </c>
      <c r="BT202" s="3">
        <v>4.1538461538461497</v>
      </c>
      <c r="BU202" s="3">
        <v>0</v>
      </c>
      <c r="BV202" s="3">
        <v>0</v>
      </c>
      <c r="BW202" t="s">
        <v>144</v>
      </c>
      <c r="BX202">
        <v>70.959999999999994</v>
      </c>
      <c r="BY202" t="s">
        <v>145</v>
      </c>
      <c r="BZ202" s="3">
        <v>4612.3999999999996</v>
      </c>
      <c r="CA202" s="3">
        <v>2128.7999725341701</v>
      </c>
      <c r="CB202">
        <v>0</v>
      </c>
      <c r="CC202">
        <v>44.85</v>
      </c>
      <c r="CD202">
        <v>39</v>
      </c>
      <c r="CE202">
        <v>270</v>
      </c>
      <c r="CF202">
        <v>0</v>
      </c>
      <c r="CG202">
        <v>0</v>
      </c>
      <c r="CH202">
        <v>0</v>
      </c>
      <c r="CI202">
        <v>0</v>
      </c>
      <c r="CJ202">
        <v>0</v>
      </c>
      <c r="CK202">
        <v>0</v>
      </c>
      <c r="CL202">
        <v>0</v>
      </c>
      <c r="CM202">
        <v>0</v>
      </c>
      <c r="CN202">
        <v>0</v>
      </c>
      <c r="CO202">
        <v>0</v>
      </c>
      <c r="CP202">
        <v>0</v>
      </c>
      <c r="CQ202" s="3">
        <v>0</v>
      </c>
      <c r="CR202" s="3">
        <v>0</v>
      </c>
      <c r="CS202">
        <v>248.30999999999901</v>
      </c>
      <c r="CT202">
        <v>927.18</v>
      </c>
      <c r="CU202" s="3">
        <v>4966.25</v>
      </c>
      <c r="CV202" s="5">
        <v>4966.25</v>
      </c>
      <c r="CW202" s="5">
        <v>4966.25</v>
      </c>
      <c r="CX202" s="5">
        <v>4966.25</v>
      </c>
      <c r="CY202" s="3">
        <v>2337.26541665884</v>
      </c>
      <c r="CZ202" s="3">
        <v>2337.26541665884</v>
      </c>
      <c r="DA202" s="3">
        <v>2337.26541665884</v>
      </c>
      <c r="DB202" s="3">
        <v>2337.26541665884</v>
      </c>
      <c r="DC202">
        <v>4966.25</v>
      </c>
      <c r="DD202">
        <v>927.18</v>
      </c>
      <c r="DE202" s="3">
        <v>2628.98458334115</v>
      </c>
      <c r="DF202" s="3">
        <v>2628.98458334115</v>
      </c>
      <c r="DG202" s="3" t="s">
        <v>139</v>
      </c>
      <c r="DH202" t="s">
        <v>133</v>
      </c>
      <c r="DJ202" s="2">
        <v>1.5</v>
      </c>
      <c r="DK202" t="s">
        <v>133</v>
      </c>
      <c r="DL202">
        <v>461</v>
      </c>
      <c r="DM202">
        <v>2</v>
      </c>
      <c r="DN202" t="s">
        <v>191</v>
      </c>
      <c r="DO202" t="s">
        <v>843</v>
      </c>
      <c r="DP202" t="s">
        <v>844</v>
      </c>
      <c r="DQ202" t="s">
        <v>390</v>
      </c>
      <c r="DR202" t="s">
        <v>167</v>
      </c>
      <c r="DS202" t="s">
        <v>143</v>
      </c>
      <c r="DT202" t="s">
        <v>168</v>
      </c>
      <c r="DU202">
        <v>1</v>
      </c>
      <c r="DV202">
        <v>1</v>
      </c>
      <c r="DW202" t="s">
        <v>1291</v>
      </c>
      <c r="DX202" t="s">
        <v>152</v>
      </c>
      <c r="DY202">
        <v>25.213638876415398</v>
      </c>
      <c r="DZ202">
        <v>55.275738124976399</v>
      </c>
      <c r="EA202" t="s">
        <v>1292</v>
      </c>
      <c r="EB202" t="s">
        <v>153</v>
      </c>
      <c r="EC202">
        <v>25.213915265143498</v>
      </c>
      <c r="ED202">
        <v>55.278036184608901</v>
      </c>
      <c r="EE202" t="s">
        <v>133</v>
      </c>
      <c r="EF202" t="s">
        <v>133</v>
      </c>
      <c r="EI202" s="25">
        <f t="shared" si="71"/>
        <v>2128.7999999999997</v>
      </c>
      <c r="EJ202" s="25">
        <f t="shared" si="70"/>
        <v>1</v>
      </c>
      <c r="EK202" s="27">
        <f t="shared" si="92"/>
        <v>2128.7999999999997</v>
      </c>
      <c r="EL202" s="21">
        <f t="shared" si="77"/>
        <v>2.7465829589345958E-5</v>
      </c>
      <c r="EM202" s="25">
        <f>SUM(BZ202,CB202:CO202)</f>
        <v>4966.25</v>
      </c>
      <c r="EN202" s="21">
        <f>EM202-CU202</f>
        <v>0</v>
      </c>
      <c r="EO202" s="25">
        <f t="shared" si="78"/>
        <v>4966.25</v>
      </c>
      <c r="EP202" s="21">
        <f t="shared" si="79"/>
        <v>0</v>
      </c>
      <c r="EQ202" s="21" t="str">
        <f t="shared" si="72"/>
        <v>okay</v>
      </c>
      <c r="ER202" s="3">
        <f t="shared" si="80"/>
        <v>75.11384615384614</v>
      </c>
      <c r="ES202" s="3">
        <f t="shared" si="73"/>
        <v>35</v>
      </c>
      <c r="ET202" s="3">
        <f t="shared" si="81"/>
        <v>2628.9846153846147</v>
      </c>
      <c r="EU202" s="3">
        <f t="shared" si="74"/>
        <v>0</v>
      </c>
      <c r="EV202" s="3">
        <f t="shared" si="82"/>
        <v>2628.9846153846147</v>
      </c>
      <c r="EW202" s="21">
        <f t="shared" si="83"/>
        <v>0</v>
      </c>
      <c r="EX202" s="19">
        <f t="shared" si="75"/>
        <v>4966.25</v>
      </c>
      <c r="EY202" s="19">
        <f>ET202</f>
        <v>2628.9846153846147</v>
      </c>
      <c r="EZ202" s="19">
        <f>EU202</f>
        <v>0</v>
      </c>
      <c r="FA202" s="19">
        <f t="shared" si="84"/>
        <v>2628.9846153846147</v>
      </c>
      <c r="FB202" s="19">
        <f t="shared" si="85"/>
        <v>2337.2653846153853</v>
      </c>
      <c r="FC202" s="21">
        <f t="shared" si="86"/>
        <v>0</v>
      </c>
      <c r="FD202" s="19">
        <f t="shared" si="87"/>
        <v>4966.25</v>
      </c>
      <c r="FE202" s="19">
        <f t="shared" si="88"/>
        <v>2628.9846153846147</v>
      </c>
      <c r="FF202" s="19">
        <f t="shared" si="89"/>
        <v>0</v>
      </c>
      <c r="FG202" s="19">
        <f t="shared" si="90"/>
        <v>2628.9846153846147</v>
      </c>
      <c r="FH202" s="19">
        <f t="shared" si="76"/>
        <v>2337.2653846153853</v>
      </c>
      <c r="FI202" s="21">
        <f t="shared" si="91"/>
        <v>0</v>
      </c>
    </row>
    <row r="203" spans="1:165" x14ac:dyDescent="0.25">
      <c r="A203">
        <v>255611</v>
      </c>
      <c r="B203">
        <v>1100145164</v>
      </c>
      <c r="C203" s="1">
        <v>45350</v>
      </c>
      <c r="D203" s="2">
        <v>45350.712268518517</v>
      </c>
      <c r="E203">
        <v>2024</v>
      </c>
      <c r="F203" t="s">
        <v>1749</v>
      </c>
      <c r="G203">
        <v>2</v>
      </c>
      <c r="H203">
        <v>28</v>
      </c>
      <c r="I203">
        <v>9</v>
      </c>
      <c r="J203">
        <v>4</v>
      </c>
      <c r="K203" t="s">
        <v>226</v>
      </c>
      <c r="L203">
        <v>17</v>
      </c>
      <c r="M203">
        <v>1</v>
      </c>
      <c r="N203">
        <v>1</v>
      </c>
      <c r="O203" s="1">
        <v>45350</v>
      </c>
      <c r="P203" s="2">
        <v>45350.881944444445</v>
      </c>
      <c r="Q203">
        <v>2024</v>
      </c>
      <c r="R203" t="s">
        <v>1749</v>
      </c>
      <c r="S203">
        <v>2</v>
      </c>
      <c r="T203">
        <v>28</v>
      </c>
      <c r="U203">
        <v>9</v>
      </c>
      <c r="V203">
        <v>4</v>
      </c>
      <c r="W203" t="s">
        <v>226</v>
      </c>
      <c r="X203">
        <v>21</v>
      </c>
      <c r="Y203" s="1">
        <v>45410</v>
      </c>
      <c r="Z203" s="2">
        <v>45410.875</v>
      </c>
      <c r="AA203">
        <v>2024</v>
      </c>
      <c r="AB203" t="s">
        <v>1749</v>
      </c>
      <c r="AC203">
        <v>4</v>
      </c>
      <c r="AD203">
        <v>28</v>
      </c>
      <c r="AE203">
        <v>17</v>
      </c>
      <c r="AF203">
        <v>1</v>
      </c>
      <c r="AG203" t="s">
        <v>172</v>
      </c>
      <c r="AH203">
        <v>21</v>
      </c>
      <c r="AI203" t="s">
        <v>155</v>
      </c>
      <c r="AJ203" t="s">
        <v>128</v>
      </c>
      <c r="AK203" t="s">
        <v>129</v>
      </c>
      <c r="AL203" t="s">
        <v>155</v>
      </c>
      <c r="AM203">
        <v>0</v>
      </c>
      <c r="AN203" t="s">
        <v>1082</v>
      </c>
      <c r="AO203" t="s">
        <v>40</v>
      </c>
      <c r="AP203" s="1">
        <v>45378</v>
      </c>
      <c r="AQ203">
        <v>0</v>
      </c>
      <c r="AR203">
        <v>1</v>
      </c>
      <c r="AS203">
        <v>0</v>
      </c>
      <c r="AT203" t="s">
        <v>216</v>
      </c>
      <c r="AU203" t="s">
        <v>135</v>
      </c>
      <c r="AV203" t="s">
        <v>136</v>
      </c>
      <c r="AW203" t="s">
        <v>137</v>
      </c>
      <c r="AX203" t="s">
        <v>137</v>
      </c>
      <c r="AY203" t="s">
        <v>159</v>
      </c>
      <c r="AZ203" t="s">
        <v>133</v>
      </c>
      <c r="BA203" t="s">
        <v>146</v>
      </c>
      <c r="BC203">
        <v>1</v>
      </c>
      <c r="BD203">
        <v>0</v>
      </c>
      <c r="BE203">
        <v>0</v>
      </c>
      <c r="BF203">
        <v>1</v>
      </c>
      <c r="BG203">
        <v>578245</v>
      </c>
      <c r="BH203" t="s">
        <v>1293</v>
      </c>
      <c r="BI203" t="s">
        <v>1294</v>
      </c>
      <c r="BJ203" t="s">
        <v>1295</v>
      </c>
      <c r="BK203" s="1">
        <v>33787</v>
      </c>
      <c r="BL203">
        <v>32</v>
      </c>
      <c r="BM203" t="s">
        <v>143</v>
      </c>
      <c r="BN203" t="s">
        <v>146</v>
      </c>
      <c r="BO203" s="3">
        <v>60</v>
      </c>
      <c r="BP203" s="3">
        <v>30</v>
      </c>
      <c r="BQ203">
        <v>0</v>
      </c>
      <c r="BR203" s="3">
        <v>70.959999999999994</v>
      </c>
      <c r="BS203" s="3">
        <v>6.63</v>
      </c>
      <c r="BT203" s="3">
        <v>2.5</v>
      </c>
      <c r="BU203" s="3">
        <v>0</v>
      </c>
      <c r="BV203" s="3">
        <v>0</v>
      </c>
      <c r="BW203" t="s">
        <v>144</v>
      </c>
      <c r="BX203">
        <v>70.959999999999994</v>
      </c>
      <c r="BY203" t="s">
        <v>145</v>
      </c>
      <c r="BZ203" s="3">
        <v>4257.6000000000004</v>
      </c>
      <c r="CA203" s="3">
        <v>2128.7999725341701</v>
      </c>
      <c r="CB203">
        <v>0</v>
      </c>
      <c r="CC203">
        <v>39</v>
      </c>
      <c r="CD203">
        <v>39</v>
      </c>
      <c r="CE203">
        <v>150</v>
      </c>
      <c r="CF203">
        <v>397.8</v>
      </c>
      <c r="CG203">
        <v>0</v>
      </c>
      <c r="CH203">
        <v>0</v>
      </c>
      <c r="CI203">
        <v>0</v>
      </c>
      <c r="CJ203">
        <v>0</v>
      </c>
      <c r="CK203">
        <v>0</v>
      </c>
      <c r="CL203">
        <v>0</v>
      </c>
      <c r="CM203">
        <v>0</v>
      </c>
      <c r="CN203">
        <v>0</v>
      </c>
      <c r="CO203">
        <v>0</v>
      </c>
      <c r="CP203">
        <v>397.8</v>
      </c>
      <c r="CQ203" s="3">
        <v>0</v>
      </c>
      <c r="CR203" s="3">
        <v>0</v>
      </c>
      <c r="CS203">
        <v>242.22499999999999</v>
      </c>
      <c r="CT203">
        <v>994.17499999999995</v>
      </c>
      <c r="CU203" s="3">
        <v>4883.3999999999996</v>
      </c>
      <c r="CV203" s="5">
        <v>4883.3999999999996</v>
      </c>
      <c r="CW203" s="5">
        <v>4883.3999999999996</v>
      </c>
      <c r="CX203" s="5">
        <v>4883.3999999999996</v>
      </c>
      <c r="CY203" s="3">
        <v>2480.7000274658199</v>
      </c>
      <c r="CZ203" s="3">
        <v>2480.7000274658199</v>
      </c>
      <c r="DA203" s="3">
        <v>2480.7000274658199</v>
      </c>
      <c r="DB203" s="3">
        <v>2480.7000274658199</v>
      </c>
      <c r="DC203">
        <v>4883.3999999999996</v>
      </c>
      <c r="DD203">
        <v>994.17499999999995</v>
      </c>
      <c r="DE203" s="3">
        <v>2402.6999725341698</v>
      </c>
      <c r="DF203" s="3">
        <v>2402.6999725341698</v>
      </c>
      <c r="DG203" s="3" t="s">
        <v>139</v>
      </c>
      <c r="DH203" t="s">
        <v>133</v>
      </c>
      <c r="DJ203" s="2">
        <v>1.5</v>
      </c>
      <c r="DK203" t="s">
        <v>133</v>
      </c>
      <c r="DL203">
        <v>461</v>
      </c>
      <c r="DM203">
        <v>2</v>
      </c>
      <c r="DN203" t="s">
        <v>191</v>
      </c>
      <c r="DO203" t="s">
        <v>843</v>
      </c>
      <c r="DP203" t="s">
        <v>844</v>
      </c>
      <c r="DQ203" t="s">
        <v>390</v>
      </c>
      <c r="DR203" t="s">
        <v>167</v>
      </c>
      <c r="DS203" t="s">
        <v>143</v>
      </c>
      <c r="DT203" t="s">
        <v>168</v>
      </c>
      <c r="DU203">
        <v>1</v>
      </c>
      <c r="DV203">
        <v>1</v>
      </c>
      <c r="DW203" t="s">
        <v>1296</v>
      </c>
      <c r="DX203" t="s">
        <v>152</v>
      </c>
      <c r="DY203">
        <v>25.077090918890502</v>
      </c>
      <c r="DZ203">
        <v>55.150640475708101</v>
      </c>
      <c r="EA203" t="s">
        <v>1296</v>
      </c>
      <c r="EB203" t="s">
        <v>153</v>
      </c>
      <c r="EC203">
        <v>25.077090918890502</v>
      </c>
      <c r="ED203">
        <v>55.150640475708101</v>
      </c>
      <c r="EE203" t="s">
        <v>133</v>
      </c>
      <c r="EF203" t="s">
        <v>133</v>
      </c>
      <c r="EI203" s="25">
        <f t="shared" si="71"/>
        <v>2128.7999999999997</v>
      </c>
      <c r="EJ203" s="25">
        <f t="shared" si="70"/>
        <v>1</v>
      </c>
      <c r="EK203" s="27">
        <f t="shared" si="92"/>
        <v>2128.7999999999997</v>
      </c>
      <c r="EL203" s="21">
        <f t="shared" si="77"/>
        <v>2.7465829589345958E-5</v>
      </c>
      <c r="EM203" s="25">
        <f>SUM(BZ203,CB203:CO203)</f>
        <v>4883.4000000000005</v>
      </c>
      <c r="EN203" s="21">
        <f>EM203-CU203</f>
        <v>0</v>
      </c>
      <c r="EO203" s="25">
        <f t="shared" si="78"/>
        <v>4883.4000000000005</v>
      </c>
      <c r="EP203" s="21">
        <f t="shared" si="79"/>
        <v>0</v>
      </c>
      <c r="EQ203" s="21" t="str">
        <f t="shared" si="72"/>
        <v>okay</v>
      </c>
      <c r="ER203" s="3">
        <f t="shared" si="80"/>
        <v>80.089999999999989</v>
      </c>
      <c r="ES203" s="3">
        <f t="shared" si="73"/>
        <v>30</v>
      </c>
      <c r="ET203" s="3">
        <f t="shared" si="81"/>
        <v>2402.6999999999998</v>
      </c>
      <c r="EU203" s="3">
        <f t="shared" si="74"/>
        <v>0</v>
      </c>
      <c r="EV203" s="3">
        <f t="shared" si="82"/>
        <v>2402.6999999999998</v>
      </c>
      <c r="EW203" s="21">
        <f t="shared" si="83"/>
        <v>0</v>
      </c>
      <c r="EX203" s="19">
        <f t="shared" si="75"/>
        <v>4883.3999999999996</v>
      </c>
      <c r="EY203" s="19">
        <f>ET203</f>
        <v>2402.6999999999998</v>
      </c>
      <c r="EZ203" s="19">
        <f>EU203</f>
        <v>0</v>
      </c>
      <c r="FA203" s="19">
        <f t="shared" si="84"/>
        <v>2402.6999999999998</v>
      </c>
      <c r="FB203" s="19">
        <f t="shared" si="85"/>
        <v>2480.6999999999998</v>
      </c>
      <c r="FC203" s="21">
        <f t="shared" si="86"/>
        <v>0</v>
      </c>
      <c r="FD203" s="19">
        <f t="shared" si="87"/>
        <v>4883.3999999999996</v>
      </c>
      <c r="FE203" s="19">
        <f t="shared" si="88"/>
        <v>2402.6999999999998</v>
      </c>
      <c r="FF203" s="19">
        <f t="shared" si="89"/>
        <v>0</v>
      </c>
      <c r="FG203" s="19">
        <f t="shared" si="90"/>
        <v>2402.6999999999998</v>
      </c>
      <c r="FH203" s="19">
        <f t="shared" si="76"/>
        <v>2480.6999999999998</v>
      </c>
      <c r="FI203" s="21">
        <f t="shared" si="91"/>
        <v>0</v>
      </c>
    </row>
    <row r="204" spans="1:165" x14ac:dyDescent="0.25">
      <c r="A204">
        <v>255655</v>
      </c>
      <c r="B204" t="s">
        <v>1297</v>
      </c>
      <c r="C204" s="1">
        <v>45350</v>
      </c>
      <c r="D204" s="2">
        <v>45350.829513888886</v>
      </c>
      <c r="E204">
        <v>2024</v>
      </c>
      <c r="F204" t="s">
        <v>1749</v>
      </c>
      <c r="G204">
        <v>2</v>
      </c>
      <c r="H204">
        <v>28</v>
      </c>
      <c r="I204">
        <v>9</v>
      </c>
      <c r="J204">
        <v>4</v>
      </c>
      <c r="K204" t="s">
        <v>226</v>
      </c>
      <c r="L204">
        <v>19</v>
      </c>
      <c r="M204">
        <v>1</v>
      </c>
      <c r="N204">
        <v>0</v>
      </c>
      <c r="O204" s="1">
        <v>45351</v>
      </c>
      <c r="P204" s="2">
        <v>45351.958333333336</v>
      </c>
      <c r="Q204">
        <v>2024</v>
      </c>
      <c r="R204" t="s">
        <v>1749</v>
      </c>
      <c r="S204">
        <v>2</v>
      </c>
      <c r="T204">
        <v>29</v>
      </c>
      <c r="U204">
        <v>9</v>
      </c>
      <c r="V204">
        <v>5</v>
      </c>
      <c r="W204" t="s">
        <v>125</v>
      </c>
      <c r="X204">
        <v>23</v>
      </c>
      <c r="Y204" s="1">
        <v>45352</v>
      </c>
      <c r="Z204" s="2">
        <v>45352.958333333336</v>
      </c>
      <c r="AA204">
        <v>2024</v>
      </c>
      <c r="AB204" t="s">
        <v>1749</v>
      </c>
      <c r="AC204">
        <v>3</v>
      </c>
      <c r="AD204">
        <v>1</v>
      </c>
      <c r="AE204">
        <v>9</v>
      </c>
      <c r="AF204">
        <v>6</v>
      </c>
      <c r="AG204" t="s">
        <v>241</v>
      </c>
      <c r="AH204">
        <v>23</v>
      </c>
      <c r="AI204" t="s">
        <v>127</v>
      </c>
      <c r="AJ204" t="s">
        <v>128</v>
      </c>
      <c r="AK204" t="s">
        <v>129</v>
      </c>
      <c r="AL204" t="s">
        <v>173</v>
      </c>
      <c r="AM204">
        <v>1</v>
      </c>
      <c r="AN204" t="s">
        <v>1082</v>
      </c>
      <c r="AO204" t="s">
        <v>40</v>
      </c>
      <c r="AP204" s="1">
        <v>45378</v>
      </c>
      <c r="AQ204">
        <v>0</v>
      </c>
      <c r="AR204">
        <v>1</v>
      </c>
      <c r="AS204">
        <v>0</v>
      </c>
      <c r="AT204" t="s">
        <v>233</v>
      </c>
      <c r="AU204" t="s">
        <v>156</v>
      </c>
      <c r="AV204" t="s">
        <v>157</v>
      </c>
      <c r="AW204" t="s">
        <v>133</v>
      </c>
      <c r="AX204" t="s">
        <v>158</v>
      </c>
      <c r="AY204" t="s">
        <v>138</v>
      </c>
      <c r="AZ204" t="s">
        <v>133</v>
      </c>
      <c r="BA204" t="s">
        <v>139</v>
      </c>
      <c r="BC204">
        <v>2</v>
      </c>
      <c r="BD204">
        <v>1</v>
      </c>
      <c r="BE204">
        <v>1</v>
      </c>
      <c r="BF204">
        <v>0</v>
      </c>
      <c r="BG204">
        <v>577981</v>
      </c>
      <c r="BH204" t="s">
        <v>1298</v>
      </c>
      <c r="BI204" t="s">
        <v>1299</v>
      </c>
      <c r="BJ204" t="s">
        <v>1300</v>
      </c>
      <c r="BK204" s="1">
        <v>35693</v>
      </c>
      <c r="BL204" t="s">
        <v>133</v>
      </c>
      <c r="BM204" t="s">
        <v>143</v>
      </c>
      <c r="BN204" t="s">
        <v>139</v>
      </c>
      <c r="BO204" s="3">
        <v>1</v>
      </c>
      <c r="BP204" s="3">
        <v>0</v>
      </c>
      <c r="BQ204">
        <v>0</v>
      </c>
      <c r="BR204" s="3">
        <v>119</v>
      </c>
      <c r="BS204" s="3">
        <v>0</v>
      </c>
      <c r="BT204" s="3">
        <v>25</v>
      </c>
      <c r="BU204" s="3">
        <v>0</v>
      </c>
      <c r="BV204" s="3">
        <v>0</v>
      </c>
      <c r="BW204" t="s">
        <v>144</v>
      </c>
      <c r="BX204">
        <v>0</v>
      </c>
      <c r="BY204">
        <v>0</v>
      </c>
      <c r="BZ204" s="3">
        <v>119</v>
      </c>
      <c r="CA204" s="3">
        <v>19</v>
      </c>
      <c r="CB204">
        <v>0</v>
      </c>
      <c r="CC204">
        <v>0</v>
      </c>
      <c r="CD204">
        <v>0</v>
      </c>
      <c r="CE204">
        <v>25</v>
      </c>
      <c r="CF204">
        <v>0</v>
      </c>
      <c r="CG204">
        <v>0</v>
      </c>
      <c r="CH204">
        <v>0</v>
      </c>
      <c r="CI204">
        <v>0</v>
      </c>
      <c r="CJ204">
        <v>10</v>
      </c>
      <c r="CK204">
        <v>0</v>
      </c>
      <c r="CL204">
        <v>0</v>
      </c>
      <c r="CM204">
        <v>0</v>
      </c>
      <c r="CN204">
        <v>0</v>
      </c>
      <c r="CO204">
        <v>0</v>
      </c>
      <c r="CP204">
        <v>0</v>
      </c>
      <c r="CQ204" s="3">
        <v>100</v>
      </c>
      <c r="CR204" s="3">
        <v>0</v>
      </c>
      <c r="CS204">
        <v>2.7</v>
      </c>
      <c r="CT204">
        <v>159.4</v>
      </c>
      <c r="CU204" s="3">
        <v>154</v>
      </c>
      <c r="CV204" s="5">
        <v>54</v>
      </c>
      <c r="CW204" s="5">
        <v>154</v>
      </c>
      <c r="CX204" s="5">
        <v>54</v>
      </c>
      <c r="CY204" s="3">
        <v>154</v>
      </c>
      <c r="CZ204" s="3">
        <v>54</v>
      </c>
      <c r="DA204" s="3">
        <v>154</v>
      </c>
      <c r="DB204" s="3">
        <v>54</v>
      </c>
      <c r="DC204">
        <v>154</v>
      </c>
      <c r="DD204">
        <v>159.4</v>
      </c>
      <c r="DE204" s="3">
        <v>0</v>
      </c>
      <c r="DF204" s="3">
        <v>0</v>
      </c>
      <c r="DG204" s="3" t="s">
        <v>146</v>
      </c>
      <c r="DH204" t="s">
        <v>410</v>
      </c>
      <c r="DJ204" s="2">
        <v>45201.554178240738</v>
      </c>
      <c r="DK204" t="s">
        <v>410</v>
      </c>
      <c r="DL204">
        <v>294</v>
      </c>
      <c r="DM204" t="s">
        <v>133</v>
      </c>
      <c r="DN204" t="s">
        <v>191</v>
      </c>
      <c r="DO204" t="s">
        <v>756</v>
      </c>
      <c r="DP204" t="s">
        <v>133</v>
      </c>
      <c r="DQ204" t="s">
        <v>133</v>
      </c>
      <c r="DR204" t="s">
        <v>133</v>
      </c>
      <c r="DS204" t="s">
        <v>143</v>
      </c>
      <c r="DT204" t="s">
        <v>168</v>
      </c>
      <c r="DU204">
        <v>1</v>
      </c>
      <c r="DV204">
        <v>1</v>
      </c>
      <c r="DW204" t="s">
        <v>656</v>
      </c>
      <c r="DX204" t="s">
        <v>338</v>
      </c>
      <c r="DY204">
        <v>25.244930367547699</v>
      </c>
      <c r="DZ204">
        <v>55.313782654702599</v>
      </c>
      <c r="EA204" t="s">
        <v>656</v>
      </c>
      <c r="EB204" t="s">
        <v>338</v>
      </c>
      <c r="EC204">
        <v>25.2449304393161</v>
      </c>
      <c r="ED204">
        <v>55.3137825175397</v>
      </c>
      <c r="EE204" t="s">
        <v>133</v>
      </c>
      <c r="EF204" t="s">
        <v>133</v>
      </c>
      <c r="EI204" s="25">
        <f t="shared" si="71"/>
        <v>119</v>
      </c>
      <c r="EJ204" s="25">
        <f t="shared" si="70"/>
        <v>1</v>
      </c>
      <c r="EK204" s="27">
        <f t="shared" si="92"/>
        <v>19</v>
      </c>
      <c r="EL204" s="21">
        <f t="shared" si="77"/>
        <v>0</v>
      </c>
      <c r="EM204" s="25">
        <f>SUM(BZ204,CB204:CO204)</f>
        <v>154</v>
      </c>
      <c r="EN204" s="21">
        <f>EM204-CU204</f>
        <v>0</v>
      </c>
      <c r="EO204" s="25">
        <f t="shared" si="78"/>
        <v>54</v>
      </c>
      <c r="EP204" s="21">
        <f t="shared" si="79"/>
        <v>0</v>
      </c>
      <c r="EQ204" s="21" t="str">
        <f t="shared" si="72"/>
        <v>okay</v>
      </c>
      <c r="ER204" s="3">
        <f t="shared" si="80"/>
        <v>144</v>
      </c>
      <c r="ES204" s="3">
        <f t="shared" si="73"/>
        <v>0</v>
      </c>
      <c r="ET204" s="3">
        <f t="shared" si="81"/>
        <v>0</v>
      </c>
      <c r="EU204" s="3">
        <f t="shared" si="74"/>
        <v>0</v>
      </c>
      <c r="EV204" s="3">
        <f t="shared" si="82"/>
        <v>0</v>
      </c>
      <c r="EW204" s="21">
        <f t="shared" si="83"/>
        <v>0</v>
      </c>
      <c r="EX204" s="19">
        <f t="shared" si="75"/>
        <v>154</v>
      </c>
      <c r="EY204" s="19">
        <f>ET204</f>
        <v>0</v>
      </c>
      <c r="EZ204" s="19">
        <f>EU204</f>
        <v>0</v>
      </c>
      <c r="FA204" s="19">
        <f t="shared" si="84"/>
        <v>0</v>
      </c>
      <c r="FB204" s="19">
        <f t="shared" si="85"/>
        <v>154</v>
      </c>
      <c r="FC204" s="21">
        <f t="shared" si="86"/>
        <v>0</v>
      </c>
      <c r="FD204" s="19">
        <f t="shared" si="87"/>
        <v>154</v>
      </c>
      <c r="FE204" s="19">
        <f t="shared" si="88"/>
        <v>0</v>
      </c>
      <c r="FF204" s="19">
        <f t="shared" si="89"/>
        <v>100</v>
      </c>
      <c r="FG204" s="19">
        <f t="shared" si="90"/>
        <v>100</v>
      </c>
      <c r="FH204" s="19">
        <f t="shared" si="76"/>
        <v>54</v>
      </c>
      <c r="FI204" s="21">
        <f t="shared" si="91"/>
        <v>0</v>
      </c>
    </row>
    <row r="205" spans="1:165" x14ac:dyDescent="0.25">
      <c r="A205">
        <v>255746</v>
      </c>
      <c r="B205">
        <v>1100145219</v>
      </c>
      <c r="C205" s="1">
        <v>45351</v>
      </c>
      <c r="D205" s="2">
        <v>45351.341643518521</v>
      </c>
      <c r="E205">
        <v>2024</v>
      </c>
      <c r="F205" t="s">
        <v>1749</v>
      </c>
      <c r="G205">
        <v>2</v>
      </c>
      <c r="H205">
        <v>29</v>
      </c>
      <c r="I205">
        <v>9</v>
      </c>
      <c r="J205">
        <v>5</v>
      </c>
      <c r="K205" t="s">
        <v>125</v>
      </c>
      <c r="L205">
        <v>8</v>
      </c>
      <c r="M205">
        <v>1</v>
      </c>
      <c r="N205">
        <v>1</v>
      </c>
      <c r="O205" s="1">
        <v>45351</v>
      </c>
      <c r="P205" s="2">
        <v>45351.638888888891</v>
      </c>
      <c r="Q205">
        <v>2024</v>
      </c>
      <c r="R205" t="s">
        <v>1749</v>
      </c>
      <c r="S205">
        <v>2</v>
      </c>
      <c r="T205">
        <v>29</v>
      </c>
      <c r="U205">
        <v>9</v>
      </c>
      <c r="V205">
        <v>5</v>
      </c>
      <c r="W205" t="s">
        <v>125</v>
      </c>
      <c r="X205">
        <v>15</v>
      </c>
      <c r="Y205" s="1">
        <v>45381</v>
      </c>
      <c r="Z205" s="2">
        <v>45381.611111111109</v>
      </c>
      <c r="AA205">
        <v>2024</v>
      </c>
      <c r="AB205" t="s">
        <v>1749</v>
      </c>
      <c r="AC205">
        <v>3</v>
      </c>
      <c r="AD205">
        <v>30</v>
      </c>
      <c r="AE205">
        <v>13</v>
      </c>
      <c r="AF205">
        <v>7</v>
      </c>
      <c r="AG205" t="s">
        <v>126</v>
      </c>
      <c r="AH205">
        <v>14</v>
      </c>
      <c r="AI205" t="s">
        <v>155</v>
      </c>
      <c r="AJ205" t="s">
        <v>128</v>
      </c>
      <c r="AK205" t="s">
        <v>129</v>
      </c>
      <c r="AL205" t="s">
        <v>155</v>
      </c>
      <c r="AM205">
        <v>0</v>
      </c>
      <c r="AN205" t="s">
        <v>1082</v>
      </c>
      <c r="AO205" t="s">
        <v>40</v>
      </c>
      <c r="AP205" s="1">
        <v>45379</v>
      </c>
      <c r="AQ205">
        <v>0</v>
      </c>
      <c r="AR205">
        <v>1</v>
      </c>
      <c r="AS205">
        <v>0</v>
      </c>
      <c r="AT205" t="s">
        <v>134</v>
      </c>
      <c r="AU205" t="s">
        <v>135</v>
      </c>
      <c r="AV205" t="s">
        <v>136</v>
      </c>
      <c r="AW205" t="s">
        <v>137</v>
      </c>
      <c r="AX205" t="s">
        <v>137</v>
      </c>
      <c r="AY205" t="s">
        <v>159</v>
      </c>
      <c r="AZ205" t="s">
        <v>133</v>
      </c>
      <c r="BA205" t="s">
        <v>146</v>
      </c>
      <c r="BC205">
        <v>1</v>
      </c>
      <c r="BD205">
        <v>0</v>
      </c>
      <c r="BE205">
        <v>1</v>
      </c>
      <c r="BF205">
        <v>0</v>
      </c>
      <c r="BG205">
        <v>578595</v>
      </c>
      <c r="BH205" t="s">
        <v>1301</v>
      </c>
      <c r="BI205" t="s">
        <v>1302</v>
      </c>
      <c r="BJ205" t="s">
        <v>1303</v>
      </c>
      <c r="BK205" s="1">
        <v>33787</v>
      </c>
      <c r="BL205">
        <v>32</v>
      </c>
      <c r="BM205" t="s">
        <v>143</v>
      </c>
      <c r="BN205" t="s">
        <v>139</v>
      </c>
      <c r="BO205" s="3">
        <v>30</v>
      </c>
      <c r="BP205" s="3">
        <v>0</v>
      </c>
      <c r="BQ205">
        <v>0</v>
      </c>
      <c r="BR205" s="3">
        <v>66.63</v>
      </c>
      <c r="BS205" s="3">
        <v>6.63</v>
      </c>
      <c r="BT205" s="3">
        <v>5</v>
      </c>
      <c r="BU205" s="3">
        <v>0</v>
      </c>
      <c r="BV205" s="3">
        <v>0</v>
      </c>
      <c r="BW205" t="s">
        <v>144</v>
      </c>
      <c r="BX205">
        <v>70.63</v>
      </c>
      <c r="BY205" t="s">
        <v>183</v>
      </c>
      <c r="BZ205" s="3">
        <v>1998.9</v>
      </c>
      <c r="CA205" s="3">
        <v>1998.89991760253</v>
      </c>
      <c r="CB205">
        <v>0</v>
      </c>
      <c r="CC205">
        <v>39</v>
      </c>
      <c r="CD205">
        <v>39</v>
      </c>
      <c r="CE205">
        <v>150</v>
      </c>
      <c r="CF205">
        <v>198.9</v>
      </c>
      <c r="CG205">
        <v>0</v>
      </c>
      <c r="CH205">
        <v>0</v>
      </c>
      <c r="CI205">
        <v>0</v>
      </c>
      <c r="CJ205">
        <v>0</v>
      </c>
      <c r="CK205">
        <v>0</v>
      </c>
      <c r="CL205">
        <v>0</v>
      </c>
      <c r="CM205">
        <v>0</v>
      </c>
      <c r="CN205">
        <v>0</v>
      </c>
      <c r="CO205">
        <v>0</v>
      </c>
      <c r="CP205">
        <v>198.9</v>
      </c>
      <c r="CQ205" s="3">
        <v>0</v>
      </c>
      <c r="CR205" s="3">
        <v>0</v>
      </c>
      <c r="CS205">
        <v>121.295</v>
      </c>
      <c r="CT205">
        <v>121.295</v>
      </c>
      <c r="CU205" s="3">
        <v>2425.8000000000002</v>
      </c>
      <c r="CV205" s="5">
        <v>2425.8000000000002</v>
      </c>
      <c r="CW205" s="5">
        <v>2425.8000000000002</v>
      </c>
      <c r="CX205" s="5">
        <v>2425.8000000000002</v>
      </c>
      <c r="CY205" s="3">
        <v>2425.8000000000002</v>
      </c>
      <c r="CZ205" s="3">
        <v>2425.8000000000002</v>
      </c>
      <c r="DA205" s="3">
        <v>2425.8000000000002</v>
      </c>
      <c r="DB205" s="3">
        <v>2425.8000000000002</v>
      </c>
      <c r="DC205">
        <v>2425.8000000000002</v>
      </c>
      <c r="DD205">
        <v>121.295</v>
      </c>
      <c r="DE205" s="3">
        <v>0</v>
      </c>
      <c r="DF205" s="3">
        <v>0</v>
      </c>
      <c r="DG205" s="3" t="s">
        <v>146</v>
      </c>
      <c r="DH205" t="s">
        <v>133</v>
      </c>
      <c r="DJ205" s="2">
        <v>1.5</v>
      </c>
      <c r="DK205" t="s">
        <v>133</v>
      </c>
      <c r="DL205">
        <v>484</v>
      </c>
      <c r="DM205">
        <v>3</v>
      </c>
      <c r="DN205" t="s">
        <v>147</v>
      </c>
      <c r="DO205" t="s">
        <v>388</v>
      </c>
      <c r="DP205" t="s">
        <v>389</v>
      </c>
      <c r="DQ205" t="s">
        <v>390</v>
      </c>
      <c r="DR205" t="s">
        <v>278</v>
      </c>
      <c r="DS205" t="s">
        <v>143</v>
      </c>
      <c r="DT205" t="s">
        <v>168</v>
      </c>
      <c r="DU205">
        <v>1</v>
      </c>
      <c r="DV205">
        <v>1</v>
      </c>
      <c r="DW205" t="s">
        <v>1304</v>
      </c>
      <c r="DX205" t="s">
        <v>152</v>
      </c>
      <c r="DY205">
        <v>24.909677200000001</v>
      </c>
      <c r="DZ205">
        <v>55.118064500000003</v>
      </c>
      <c r="EA205" t="s">
        <v>1305</v>
      </c>
      <c r="EB205" t="s">
        <v>153</v>
      </c>
      <c r="EC205">
        <v>25.0570496105017</v>
      </c>
      <c r="ED205">
        <v>55.2112947776913</v>
      </c>
      <c r="EE205" t="s">
        <v>133</v>
      </c>
      <c r="EF205" t="s">
        <v>133</v>
      </c>
      <c r="EI205" s="25">
        <f t="shared" si="71"/>
        <v>1998.8999999999999</v>
      </c>
      <c r="EJ205" s="25">
        <f t="shared" si="70"/>
        <v>1</v>
      </c>
      <c r="EK205" s="27">
        <f t="shared" si="92"/>
        <v>1998.8999999999999</v>
      </c>
      <c r="EL205" s="21">
        <f t="shared" si="77"/>
        <v>8.2397469896022812E-5</v>
      </c>
      <c r="EM205" s="25">
        <f>SUM(BZ205,CB205:CO205)</f>
        <v>2425.8000000000002</v>
      </c>
      <c r="EN205" s="21">
        <f>EM205-CU205</f>
        <v>0</v>
      </c>
      <c r="EO205" s="25">
        <f t="shared" si="78"/>
        <v>2425.8000000000002</v>
      </c>
      <c r="EP205" s="21">
        <f t="shared" si="79"/>
        <v>0</v>
      </c>
      <c r="EQ205" s="21" t="str">
        <f t="shared" si="72"/>
        <v>okay</v>
      </c>
      <c r="ER205" s="3">
        <f t="shared" si="80"/>
        <v>78.259999999999991</v>
      </c>
      <c r="ES205" s="3">
        <f t="shared" si="73"/>
        <v>0</v>
      </c>
      <c r="ET205" s="3">
        <f t="shared" si="81"/>
        <v>0</v>
      </c>
      <c r="EU205" s="3">
        <f t="shared" si="74"/>
        <v>0</v>
      </c>
      <c r="EV205" s="3">
        <f t="shared" si="82"/>
        <v>0</v>
      </c>
      <c r="EW205" s="21">
        <f t="shared" si="83"/>
        <v>0</v>
      </c>
      <c r="EX205" s="19">
        <f t="shared" si="75"/>
        <v>2425.8000000000002</v>
      </c>
      <c r="EY205" s="19">
        <f>ET205</f>
        <v>0</v>
      </c>
      <c r="EZ205" s="19">
        <f>EU205</f>
        <v>0</v>
      </c>
      <c r="FA205" s="19">
        <f t="shared" si="84"/>
        <v>0</v>
      </c>
      <c r="FB205" s="19">
        <f t="shared" si="85"/>
        <v>2425.8000000000002</v>
      </c>
      <c r="FC205" s="21">
        <f t="shared" si="86"/>
        <v>0</v>
      </c>
      <c r="FD205" s="19">
        <f t="shared" si="87"/>
        <v>2425.8000000000002</v>
      </c>
      <c r="FE205" s="19">
        <f t="shared" si="88"/>
        <v>0</v>
      </c>
      <c r="FF205" s="19">
        <f t="shared" si="89"/>
        <v>0</v>
      </c>
      <c r="FG205" s="19">
        <f t="shared" si="90"/>
        <v>0</v>
      </c>
      <c r="FH205" s="19">
        <f t="shared" si="76"/>
        <v>2425.8000000000002</v>
      </c>
      <c r="FI205" s="21">
        <f t="shared" si="91"/>
        <v>0</v>
      </c>
    </row>
    <row r="206" spans="1:165" x14ac:dyDescent="0.25">
      <c r="A206">
        <v>255961</v>
      </c>
      <c r="B206" t="s">
        <v>133</v>
      </c>
      <c r="C206" s="1">
        <v>45351</v>
      </c>
      <c r="D206" s="2">
        <v>45351.819282407407</v>
      </c>
      <c r="E206">
        <v>2024</v>
      </c>
      <c r="F206" t="s">
        <v>1749</v>
      </c>
      <c r="G206">
        <v>2</v>
      </c>
      <c r="H206">
        <v>29</v>
      </c>
      <c r="I206">
        <v>9</v>
      </c>
      <c r="J206">
        <v>5</v>
      </c>
      <c r="K206" t="s">
        <v>125</v>
      </c>
      <c r="L206">
        <v>19</v>
      </c>
      <c r="M206">
        <v>1</v>
      </c>
      <c r="N206">
        <v>0</v>
      </c>
      <c r="O206" s="1">
        <v>45352</v>
      </c>
      <c r="P206" s="2">
        <v>45352.395833333336</v>
      </c>
      <c r="Q206">
        <v>2024</v>
      </c>
      <c r="R206" t="s">
        <v>1749</v>
      </c>
      <c r="S206">
        <v>3</v>
      </c>
      <c r="T206">
        <v>1</v>
      </c>
      <c r="U206">
        <v>9</v>
      </c>
      <c r="V206">
        <v>6</v>
      </c>
      <c r="W206" t="s">
        <v>241</v>
      </c>
      <c r="X206">
        <v>9</v>
      </c>
      <c r="Y206" s="1">
        <v>45353</v>
      </c>
      <c r="Z206" s="2">
        <v>45353.395833333336</v>
      </c>
      <c r="AA206">
        <v>2024</v>
      </c>
      <c r="AB206" t="s">
        <v>1749</v>
      </c>
      <c r="AC206">
        <v>3</v>
      </c>
      <c r="AD206">
        <v>2</v>
      </c>
      <c r="AE206">
        <v>9</v>
      </c>
      <c r="AF206">
        <v>7</v>
      </c>
      <c r="AG206" t="s">
        <v>126</v>
      </c>
      <c r="AH206">
        <v>9</v>
      </c>
      <c r="AI206" t="s">
        <v>127</v>
      </c>
      <c r="AJ206" t="s">
        <v>128</v>
      </c>
      <c r="AK206" t="s">
        <v>631</v>
      </c>
      <c r="AL206" t="s">
        <v>173</v>
      </c>
      <c r="AM206">
        <v>1</v>
      </c>
      <c r="AN206" t="s">
        <v>1082</v>
      </c>
      <c r="AO206" t="s">
        <v>40</v>
      </c>
      <c r="AP206" s="1">
        <v>45379</v>
      </c>
      <c r="AQ206">
        <v>0</v>
      </c>
      <c r="AR206">
        <v>1</v>
      </c>
      <c r="AS206">
        <v>0</v>
      </c>
      <c r="AT206" t="s">
        <v>233</v>
      </c>
      <c r="AU206" t="s">
        <v>156</v>
      </c>
      <c r="AV206" t="s">
        <v>136</v>
      </c>
      <c r="AW206" t="s">
        <v>1306</v>
      </c>
      <c r="AX206" t="s">
        <v>1306</v>
      </c>
      <c r="AY206" t="s">
        <v>159</v>
      </c>
      <c r="AZ206" t="s">
        <v>133</v>
      </c>
      <c r="BA206" t="s">
        <v>139</v>
      </c>
      <c r="BC206">
        <v>4</v>
      </c>
      <c r="BD206">
        <v>2</v>
      </c>
      <c r="BE206">
        <v>2</v>
      </c>
      <c r="BF206">
        <v>0</v>
      </c>
      <c r="BG206">
        <v>144154</v>
      </c>
      <c r="BH206" t="s">
        <v>739</v>
      </c>
      <c r="BI206" t="s">
        <v>740</v>
      </c>
      <c r="BJ206" t="s">
        <v>741</v>
      </c>
      <c r="BK206" s="1">
        <v>33787</v>
      </c>
      <c r="BL206">
        <v>32</v>
      </c>
      <c r="BM206" t="s">
        <v>143</v>
      </c>
      <c r="BN206" t="s">
        <v>139</v>
      </c>
      <c r="BO206" s="3">
        <v>1</v>
      </c>
      <c r="BP206" s="3">
        <v>0</v>
      </c>
      <c r="BQ206">
        <v>0</v>
      </c>
      <c r="BR206" s="3">
        <v>118.8</v>
      </c>
      <c r="BS206" s="3">
        <v>22</v>
      </c>
      <c r="BT206" s="3">
        <v>25</v>
      </c>
      <c r="BU206" s="3">
        <v>25</v>
      </c>
      <c r="BV206" s="3">
        <v>0</v>
      </c>
      <c r="BW206" t="s">
        <v>144</v>
      </c>
      <c r="BX206">
        <v>0</v>
      </c>
      <c r="BY206">
        <v>0</v>
      </c>
      <c r="BZ206" s="3">
        <v>118.8</v>
      </c>
      <c r="CA206" s="3">
        <v>118.800003051757</v>
      </c>
      <c r="CB206">
        <v>0</v>
      </c>
      <c r="CC206">
        <v>49</v>
      </c>
      <c r="CD206">
        <v>39</v>
      </c>
      <c r="CE206">
        <v>25</v>
      </c>
      <c r="CF206">
        <v>22</v>
      </c>
      <c r="CG206">
        <v>25</v>
      </c>
      <c r="CH206">
        <v>0</v>
      </c>
      <c r="CI206">
        <v>0</v>
      </c>
      <c r="CJ206">
        <v>0</v>
      </c>
      <c r="CK206">
        <v>0</v>
      </c>
      <c r="CL206">
        <v>0</v>
      </c>
      <c r="CM206">
        <v>0</v>
      </c>
      <c r="CN206">
        <v>0</v>
      </c>
      <c r="CO206">
        <v>0</v>
      </c>
      <c r="CP206">
        <v>22</v>
      </c>
      <c r="CQ206" s="3">
        <v>0</v>
      </c>
      <c r="CR206" s="3">
        <v>0</v>
      </c>
      <c r="CS206">
        <v>13.94</v>
      </c>
      <c r="CT206">
        <v>13.94</v>
      </c>
      <c r="CU206" s="3">
        <v>278.8</v>
      </c>
      <c r="CV206" s="5">
        <v>278.8</v>
      </c>
      <c r="CW206" s="5">
        <v>278.8</v>
      </c>
      <c r="CX206" s="5">
        <v>278.8</v>
      </c>
      <c r="CY206" s="3">
        <v>278.8</v>
      </c>
      <c r="CZ206" s="3">
        <v>278.8</v>
      </c>
      <c r="DA206" s="3">
        <v>278.8</v>
      </c>
      <c r="DB206" s="3">
        <v>278.8</v>
      </c>
      <c r="DC206">
        <v>278.8</v>
      </c>
      <c r="DD206">
        <v>13.94</v>
      </c>
      <c r="DE206" s="3">
        <v>0</v>
      </c>
      <c r="DF206" s="3">
        <v>0</v>
      </c>
      <c r="DG206" s="3" t="s">
        <v>146</v>
      </c>
      <c r="DH206" t="s">
        <v>133</v>
      </c>
      <c r="DJ206" s="2">
        <v>1.5</v>
      </c>
      <c r="DK206" t="s">
        <v>133</v>
      </c>
      <c r="DL206">
        <v>96</v>
      </c>
      <c r="DM206" t="s">
        <v>133</v>
      </c>
      <c r="DN206" t="s">
        <v>163</v>
      </c>
      <c r="DO206" t="s">
        <v>164</v>
      </c>
      <c r="DP206" t="s">
        <v>133</v>
      </c>
      <c r="DQ206" t="s">
        <v>133</v>
      </c>
      <c r="DR206" t="s">
        <v>133</v>
      </c>
      <c r="DS206" t="s">
        <v>143</v>
      </c>
      <c r="DT206" t="s">
        <v>168</v>
      </c>
      <c r="DU206">
        <v>1</v>
      </c>
      <c r="DV206">
        <v>1</v>
      </c>
      <c r="DW206" t="s">
        <v>742</v>
      </c>
      <c r="DX206" t="s">
        <v>152</v>
      </c>
      <c r="DY206">
        <v>25.231664800000001</v>
      </c>
      <c r="DZ206">
        <v>55.421760199999902</v>
      </c>
      <c r="EA206" t="s">
        <v>742</v>
      </c>
      <c r="EB206" t="s">
        <v>153</v>
      </c>
      <c r="EC206">
        <v>25.231664800000001</v>
      </c>
      <c r="ED206">
        <v>55.421760199999902</v>
      </c>
      <c r="EE206" t="s">
        <v>133</v>
      </c>
      <c r="EF206" t="s">
        <v>133</v>
      </c>
      <c r="EI206" s="25">
        <f t="shared" si="71"/>
        <v>118.8</v>
      </c>
      <c r="EJ206" s="25">
        <f t="shared" si="70"/>
        <v>1</v>
      </c>
      <c r="EK206" s="27">
        <f t="shared" si="92"/>
        <v>118.8</v>
      </c>
      <c r="EL206" s="21">
        <f t="shared" si="77"/>
        <v>-3.0517570053234522E-6</v>
      </c>
      <c r="EM206" s="25">
        <f>SUM(BZ206,CB206:CO206)</f>
        <v>278.8</v>
      </c>
      <c r="EN206" s="21">
        <f>EM206-CU206</f>
        <v>0</v>
      </c>
      <c r="EO206" s="25">
        <f t="shared" si="78"/>
        <v>278.8</v>
      </c>
      <c r="EP206" s="21">
        <f t="shared" si="79"/>
        <v>0</v>
      </c>
      <c r="EQ206" s="21" t="str">
        <f t="shared" si="72"/>
        <v>okay</v>
      </c>
      <c r="ER206" s="3">
        <f t="shared" si="80"/>
        <v>190.8</v>
      </c>
      <c r="ES206" s="3">
        <f t="shared" si="73"/>
        <v>0</v>
      </c>
      <c r="ET206" s="3">
        <f t="shared" si="81"/>
        <v>0</v>
      </c>
      <c r="EU206" s="3">
        <f t="shared" si="74"/>
        <v>0</v>
      </c>
      <c r="EV206" s="3">
        <f t="shared" si="82"/>
        <v>0</v>
      </c>
      <c r="EW206" s="21">
        <f t="shared" si="83"/>
        <v>0</v>
      </c>
      <c r="EX206" s="19">
        <f t="shared" si="75"/>
        <v>278.8</v>
      </c>
      <c r="EY206" s="19">
        <f>ET206</f>
        <v>0</v>
      </c>
      <c r="EZ206" s="19">
        <f>EU206</f>
        <v>0</v>
      </c>
      <c r="FA206" s="19">
        <f t="shared" si="84"/>
        <v>0</v>
      </c>
      <c r="FB206" s="19">
        <f t="shared" si="85"/>
        <v>278.8</v>
      </c>
      <c r="FC206" s="21">
        <f t="shared" si="86"/>
        <v>0</v>
      </c>
      <c r="FD206" s="19">
        <f t="shared" si="87"/>
        <v>278.8</v>
      </c>
      <c r="FE206" s="19">
        <f t="shared" si="88"/>
        <v>0</v>
      </c>
      <c r="FF206" s="19">
        <f t="shared" si="89"/>
        <v>0</v>
      </c>
      <c r="FG206" s="19">
        <f t="shared" si="90"/>
        <v>0</v>
      </c>
      <c r="FH206" s="19">
        <f t="shared" si="76"/>
        <v>278.8</v>
      </c>
      <c r="FI206" s="21">
        <f t="shared" si="91"/>
        <v>0</v>
      </c>
    </row>
    <row r="207" spans="1:165" x14ac:dyDescent="0.25">
      <c r="A207">
        <v>256020</v>
      </c>
      <c r="B207" t="s">
        <v>133</v>
      </c>
      <c r="C207" s="1">
        <v>45351</v>
      </c>
      <c r="D207" s="2">
        <v>45351.945219907408</v>
      </c>
      <c r="E207">
        <v>2024</v>
      </c>
      <c r="F207" t="s">
        <v>1749</v>
      </c>
      <c r="G207">
        <v>2</v>
      </c>
      <c r="H207">
        <v>29</v>
      </c>
      <c r="I207">
        <v>9</v>
      </c>
      <c r="J207">
        <v>5</v>
      </c>
      <c r="K207" t="s">
        <v>125</v>
      </c>
      <c r="L207">
        <v>22</v>
      </c>
      <c r="M207">
        <v>1</v>
      </c>
      <c r="N207">
        <v>0</v>
      </c>
      <c r="O207" s="1">
        <v>45351</v>
      </c>
      <c r="P207" s="2">
        <v>45351.979166666664</v>
      </c>
      <c r="Q207">
        <v>2024</v>
      </c>
      <c r="R207" t="s">
        <v>1749</v>
      </c>
      <c r="S207">
        <v>2</v>
      </c>
      <c r="T207">
        <v>29</v>
      </c>
      <c r="U207">
        <v>9</v>
      </c>
      <c r="V207">
        <v>5</v>
      </c>
      <c r="W207" t="s">
        <v>125</v>
      </c>
      <c r="X207">
        <v>23</v>
      </c>
      <c r="Y207" s="1">
        <v>45352</v>
      </c>
      <c r="Z207" s="2">
        <v>45352.270833333336</v>
      </c>
      <c r="AA207">
        <v>2024</v>
      </c>
      <c r="AB207" t="s">
        <v>1749</v>
      </c>
      <c r="AC207">
        <v>3</v>
      </c>
      <c r="AD207">
        <v>1</v>
      </c>
      <c r="AE207">
        <v>9</v>
      </c>
      <c r="AF207">
        <v>6</v>
      </c>
      <c r="AG207" t="s">
        <v>241</v>
      </c>
      <c r="AH207">
        <v>6</v>
      </c>
      <c r="AI207" t="s">
        <v>155</v>
      </c>
      <c r="AJ207" t="s">
        <v>128</v>
      </c>
      <c r="AK207" t="s">
        <v>129</v>
      </c>
      <c r="AL207" t="s">
        <v>155</v>
      </c>
      <c r="AM207">
        <v>0</v>
      </c>
      <c r="AN207" t="s">
        <v>1082</v>
      </c>
      <c r="AO207" t="s">
        <v>40</v>
      </c>
      <c r="AP207" s="1">
        <v>45379</v>
      </c>
      <c r="AQ207">
        <v>0</v>
      </c>
      <c r="AR207">
        <v>1</v>
      </c>
      <c r="AS207">
        <v>0</v>
      </c>
      <c r="AT207" t="s">
        <v>233</v>
      </c>
      <c r="AU207" t="s">
        <v>156</v>
      </c>
      <c r="AV207" t="s">
        <v>136</v>
      </c>
      <c r="AW207" t="s">
        <v>133</v>
      </c>
      <c r="AX207" t="s">
        <v>133</v>
      </c>
      <c r="AY207" t="s">
        <v>138</v>
      </c>
      <c r="AZ207" t="s">
        <v>133</v>
      </c>
      <c r="BA207" t="s">
        <v>139</v>
      </c>
      <c r="BC207">
        <v>12</v>
      </c>
      <c r="BD207">
        <v>9</v>
      </c>
      <c r="BE207">
        <v>3</v>
      </c>
      <c r="BF207">
        <v>0</v>
      </c>
      <c r="BG207">
        <v>549504</v>
      </c>
      <c r="BH207" t="s">
        <v>1307</v>
      </c>
      <c r="BI207" t="s">
        <v>1308</v>
      </c>
      <c r="BJ207" t="s">
        <v>1309</v>
      </c>
      <c r="BK207" s="1">
        <v>33787</v>
      </c>
      <c r="BL207">
        <v>32</v>
      </c>
      <c r="BM207" t="s">
        <v>143</v>
      </c>
      <c r="BN207" t="s">
        <v>139</v>
      </c>
      <c r="BO207" s="3">
        <v>1</v>
      </c>
      <c r="BP207" s="3">
        <v>0</v>
      </c>
      <c r="BQ207">
        <v>0</v>
      </c>
      <c r="BR207" s="3">
        <v>99</v>
      </c>
      <c r="BS207" s="3">
        <v>22</v>
      </c>
      <c r="BT207" s="3">
        <v>25</v>
      </c>
      <c r="BU207" s="3">
        <v>25</v>
      </c>
      <c r="BV207" s="3">
        <v>0</v>
      </c>
      <c r="BW207" t="s">
        <v>144</v>
      </c>
      <c r="BX207">
        <v>0</v>
      </c>
      <c r="BY207">
        <v>0</v>
      </c>
      <c r="BZ207" s="3">
        <v>99</v>
      </c>
      <c r="CA207" s="3">
        <v>99</v>
      </c>
      <c r="CB207">
        <v>0</v>
      </c>
      <c r="CC207">
        <v>39</v>
      </c>
      <c r="CD207">
        <v>39</v>
      </c>
      <c r="CE207">
        <v>25</v>
      </c>
      <c r="CF207">
        <v>22</v>
      </c>
      <c r="CG207">
        <v>25</v>
      </c>
      <c r="CH207">
        <v>0</v>
      </c>
      <c r="CI207">
        <v>0</v>
      </c>
      <c r="CJ207">
        <v>0</v>
      </c>
      <c r="CK207">
        <v>0</v>
      </c>
      <c r="CL207">
        <v>0</v>
      </c>
      <c r="CM207">
        <v>0</v>
      </c>
      <c r="CN207">
        <v>0</v>
      </c>
      <c r="CO207">
        <v>0</v>
      </c>
      <c r="CP207">
        <v>22</v>
      </c>
      <c r="CQ207" s="3">
        <v>0</v>
      </c>
      <c r="CR207" s="3">
        <v>0</v>
      </c>
      <c r="CS207">
        <v>12.45</v>
      </c>
      <c r="CT207">
        <v>273.89999999999998</v>
      </c>
      <c r="CU207" s="3">
        <v>249</v>
      </c>
      <c r="CV207" s="5">
        <v>249</v>
      </c>
      <c r="CW207" s="5">
        <v>249</v>
      </c>
      <c r="CX207" s="5">
        <v>249</v>
      </c>
      <c r="CY207" s="3">
        <v>249</v>
      </c>
      <c r="CZ207" s="3">
        <v>249</v>
      </c>
      <c r="DA207" s="3">
        <v>249</v>
      </c>
      <c r="DB207" s="3">
        <v>249</v>
      </c>
      <c r="DC207">
        <v>249</v>
      </c>
      <c r="DD207">
        <v>273.89999999999998</v>
      </c>
      <c r="DE207" s="3">
        <v>0</v>
      </c>
      <c r="DF207" s="3">
        <v>0</v>
      </c>
      <c r="DG207" s="3" t="s">
        <v>146</v>
      </c>
      <c r="DH207" t="s">
        <v>133</v>
      </c>
      <c r="DJ207" s="2">
        <v>1.5</v>
      </c>
      <c r="DL207">
        <v>96</v>
      </c>
      <c r="DM207" t="s">
        <v>133</v>
      </c>
      <c r="DN207" t="s">
        <v>163</v>
      </c>
      <c r="DO207" t="s">
        <v>164</v>
      </c>
      <c r="DP207" t="s">
        <v>133</v>
      </c>
      <c r="DQ207" t="s">
        <v>133</v>
      </c>
      <c r="DR207" t="s">
        <v>133</v>
      </c>
      <c r="DS207" t="s">
        <v>143</v>
      </c>
      <c r="DT207" t="s">
        <v>168</v>
      </c>
      <c r="DU207">
        <v>1</v>
      </c>
      <c r="DV207">
        <v>1</v>
      </c>
      <c r="DW207" t="s">
        <v>989</v>
      </c>
      <c r="DX207" t="s">
        <v>152</v>
      </c>
      <c r="DY207">
        <v>25.0412021878108</v>
      </c>
      <c r="DZ207">
        <v>55.226950161159003</v>
      </c>
      <c r="EA207" t="s">
        <v>786</v>
      </c>
      <c r="EB207" t="s">
        <v>153</v>
      </c>
      <c r="EC207">
        <v>25.039738049161599</v>
      </c>
      <c r="ED207">
        <v>55.221952870488103</v>
      </c>
      <c r="EE207" t="s">
        <v>133</v>
      </c>
      <c r="EF207" t="s">
        <v>133</v>
      </c>
      <c r="EI207" s="25">
        <f t="shared" si="71"/>
        <v>99</v>
      </c>
      <c r="EJ207" s="25">
        <f t="shared" si="70"/>
        <v>1</v>
      </c>
      <c r="EK207" s="27">
        <f t="shared" si="92"/>
        <v>99</v>
      </c>
      <c r="EL207" s="21">
        <f t="shared" si="77"/>
        <v>0</v>
      </c>
      <c r="EM207" s="25">
        <f>SUM(BZ207,CB207:CO207)</f>
        <v>249</v>
      </c>
      <c r="EN207" s="21">
        <f>EM207-CU207</f>
        <v>0</v>
      </c>
      <c r="EO207" s="25">
        <f t="shared" si="78"/>
        <v>249</v>
      </c>
      <c r="EP207" s="21">
        <f t="shared" si="79"/>
        <v>0</v>
      </c>
      <c r="EQ207" s="21" t="str">
        <f t="shared" si="72"/>
        <v>okay</v>
      </c>
      <c r="ER207" s="3">
        <f t="shared" si="80"/>
        <v>171</v>
      </c>
      <c r="ES207" s="3">
        <f t="shared" si="73"/>
        <v>0</v>
      </c>
      <c r="ET207" s="3">
        <f t="shared" si="81"/>
        <v>0</v>
      </c>
      <c r="EU207" s="3">
        <f t="shared" si="74"/>
        <v>0</v>
      </c>
      <c r="EV207" s="3">
        <f t="shared" si="82"/>
        <v>0</v>
      </c>
      <c r="EW207" s="21">
        <f t="shared" si="83"/>
        <v>0</v>
      </c>
      <c r="EX207" s="19">
        <f t="shared" si="75"/>
        <v>249</v>
      </c>
      <c r="EY207" s="19">
        <f>ET207</f>
        <v>0</v>
      </c>
      <c r="EZ207" s="19">
        <f>EU207</f>
        <v>0</v>
      </c>
      <c r="FA207" s="19">
        <f t="shared" si="84"/>
        <v>0</v>
      </c>
      <c r="FB207" s="19">
        <f t="shared" si="85"/>
        <v>249</v>
      </c>
      <c r="FC207" s="21">
        <f t="shared" si="86"/>
        <v>0</v>
      </c>
      <c r="FD207" s="19">
        <f t="shared" si="87"/>
        <v>249</v>
      </c>
      <c r="FE207" s="19">
        <f t="shared" si="88"/>
        <v>0</v>
      </c>
      <c r="FF207" s="19">
        <f t="shared" si="89"/>
        <v>0</v>
      </c>
      <c r="FG207" s="19">
        <f t="shared" si="90"/>
        <v>0</v>
      </c>
      <c r="FH207" s="19">
        <f t="shared" si="76"/>
        <v>249</v>
      </c>
      <c r="FI207" s="21">
        <f t="shared" si="91"/>
        <v>0</v>
      </c>
    </row>
    <row r="208" spans="1:165" x14ac:dyDescent="0.25">
      <c r="A208">
        <v>256080</v>
      </c>
      <c r="B208" t="s">
        <v>133</v>
      </c>
      <c r="C208" s="1">
        <v>45352</v>
      </c>
      <c r="D208" s="2">
        <v>45352.077164351853</v>
      </c>
      <c r="E208">
        <v>2024</v>
      </c>
      <c r="F208" t="s">
        <v>1749</v>
      </c>
      <c r="G208">
        <v>3</v>
      </c>
      <c r="H208">
        <v>1</v>
      </c>
      <c r="I208">
        <v>9</v>
      </c>
      <c r="J208">
        <v>6</v>
      </c>
      <c r="K208" t="s">
        <v>241</v>
      </c>
      <c r="L208">
        <v>1</v>
      </c>
      <c r="M208">
        <v>1</v>
      </c>
      <c r="N208">
        <v>1</v>
      </c>
      <c r="O208" s="1">
        <v>45352</v>
      </c>
      <c r="P208" s="2">
        <v>45352.583333333336</v>
      </c>
      <c r="Q208">
        <v>2024</v>
      </c>
      <c r="R208" t="s">
        <v>1749</v>
      </c>
      <c r="S208">
        <v>3</v>
      </c>
      <c r="T208">
        <v>1</v>
      </c>
      <c r="U208">
        <v>9</v>
      </c>
      <c r="V208">
        <v>6</v>
      </c>
      <c r="W208" t="s">
        <v>241</v>
      </c>
      <c r="X208">
        <v>14</v>
      </c>
      <c r="Y208" s="1">
        <v>45353</v>
      </c>
      <c r="Z208" s="2">
        <v>45353.583333333336</v>
      </c>
      <c r="AA208">
        <v>2024</v>
      </c>
      <c r="AB208" t="s">
        <v>1749</v>
      </c>
      <c r="AC208">
        <v>3</v>
      </c>
      <c r="AD208">
        <v>2</v>
      </c>
      <c r="AE208">
        <v>9</v>
      </c>
      <c r="AF208">
        <v>7</v>
      </c>
      <c r="AG208" t="s">
        <v>126</v>
      </c>
      <c r="AH208">
        <v>14</v>
      </c>
      <c r="AI208" t="s">
        <v>155</v>
      </c>
      <c r="AJ208" t="s">
        <v>128</v>
      </c>
      <c r="AK208" t="s">
        <v>129</v>
      </c>
      <c r="AL208" t="s">
        <v>155</v>
      </c>
      <c r="AM208">
        <v>0</v>
      </c>
      <c r="AN208" t="s">
        <v>1082</v>
      </c>
      <c r="AO208" t="s">
        <v>40</v>
      </c>
      <c r="AP208" s="1">
        <v>45380</v>
      </c>
      <c r="AQ208">
        <v>0</v>
      </c>
      <c r="AR208">
        <v>1</v>
      </c>
      <c r="AS208">
        <v>0</v>
      </c>
      <c r="AT208" t="s">
        <v>134</v>
      </c>
      <c r="AU208" t="s">
        <v>156</v>
      </c>
      <c r="AV208" t="s">
        <v>157</v>
      </c>
      <c r="AW208" t="s">
        <v>133</v>
      </c>
      <c r="AX208" t="s">
        <v>158</v>
      </c>
      <c r="AY208" t="s">
        <v>138</v>
      </c>
      <c r="AZ208" t="s">
        <v>133</v>
      </c>
      <c r="BA208" t="s">
        <v>139</v>
      </c>
      <c r="BC208">
        <v>12</v>
      </c>
      <c r="BD208">
        <v>9</v>
      </c>
      <c r="BE208">
        <v>3</v>
      </c>
      <c r="BF208">
        <v>0</v>
      </c>
      <c r="BG208">
        <v>549504</v>
      </c>
      <c r="BH208" t="s">
        <v>1307</v>
      </c>
      <c r="BI208" t="s">
        <v>1308</v>
      </c>
      <c r="BJ208" t="s">
        <v>1309</v>
      </c>
      <c r="BK208" s="1">
        <v>33787</v>
      </c>
      <c r="BL208">
        <v>32</v>
      </c>
      <c r="BM208" t="s">
        <v>143</v>
      </c>
      <c r="BN208" t="s">
        <v>139</v>
      </c>
      <c r="BO208" s="3">
        <v>1</v>
      </c>
      <c r="BP208" s="3">
        <v>0</v>
      </c>
      <c r="BQ208">
        <v>0</v>
      </c>
      <c r="BR208" s="3">
        <v>118.8</v>
      </c>
      <c r="BS208" s="3">
        <v>22</v>
      </c>
      <c r="BT208" s="3">
        <v>25</v>
      </c>
      <c r="BU208" s="3">
        <v>25</v>
      </c>
      <c r="BV208" s="3">
        <v>0</v>
      </c>
      <c r="BW208" t="s">
        <v>144</v>
      </c>
      <c r="BX208">
        <v>0</v>
      </c>
      <c r="BY208">
        <v>0</v>
      </c>
      <c r="BZ208" s="3">
        <v>118.8</v>
      </c>
      <c r="CA208" s="3">
        <v>118.800003051757</v>
      </c>
      <c r="CB208">
        <v>0</v>
      </c>
      <c r="CC208">
        <v>0</v>
      </c>
      <c r="CD208">
        <v>0</v>
      </c>
      <c r="CE208">
        <v>25</v>
      </c>
      <c r="CF208">
        <v>22</v>
      </c>
      <c r="CG208">
        <v>25</v>
      </c>
      <c r="CH208">
        <v>0</v>
      </c>
      <c r="CI208">
        <v>0</v>
      </c>
      <c r="CJ208">
        <v>10</v>
      </c>
      <c r="CK208">
        <v>0</v>
      </c>
      <c r="CL208">
        <v>0</v>
      </c>
      <c r="CM208">
        <v>0</v>
      </c>
      <c r="CN208">
        <v>0</v>
      </c>
      <c r="CO208">
        <v>0</v>
      </c>
      <c r="CP208">
        <v>22</v>
      </c>
      <c r="CQ208" s="3">
        <v>0</v>
      </c>
      <c r="CR208" s="3">
        <v>0</v>
      </c>
      <c r="CS208">
        <v>10.039999999999999</v>
      </c>
      <c r="CT208">
        <v>268.26</v>
      </c>
      <c r="CU208" s="3">
        <v>200.8</v>
      </c>
      <c r="CV208" s="5">
        <v>200.8</v>
      </c>
      <c r="CW208" s="5">
        <v>200.8</v>
      </c>
      <c r="CX208" s="5">
        <v>200.8</v>
      </c>
      <c r="CY208" s="3">
        <v>200.8</v>
      </c>
      <c r="CZ208" s="3">
        <v>200.8</v>
      </c>
      <c r="DA208" s="3">
        <v>200.8</v>
      </c>
      <c r="DB208" s="3">
        <v>200.8</v>
      </c>
      <c r="DC208">
        <v>200.8</v>
      </c>
      <c r="DD208">
        <v>268.26</v>
      </c>
      <c r="DE208" s="3">
        <v>0</v>
      </c>
      <c r="DF208" s="3">
        <v>0</v>
      </c>
      <c r="DG208" s="3" t="s">
        <v>146</v>
      </c>
      <c r="DH208" t="s">
        <v>133</v>
      </c>
      <c r="DJ208" s="2">
        <v>1.5</v>
      </c>
      <c r="DL208">
        <v>96</v>
      </c>
      <c r="DM208">
        <v>2</v>
      </c>
      <c r="DN208" t="s">
        <v>163</v>
      </c>
      <c r="DO208" t="s">
        <v>164</v>
      </c>
      <c r="DP208" t="s">
        <v>193</v>
      </c>
      <c r="DQ208" t="s">
        <v>194</v>
      </c>
      <c r="DR208" t="s">
        <v>312</v>
      </c>
      <c r="DS208" t="s">
        <v>143</v>
      </c>
      <c r="DT208" t="s">
        <v>168</v>
      </c>
      <c r="DU208">
        <v>1</v>
      </c>
      <c r="DV208">
        <v>1</v>
      </c>
      <c r="DW208" t="s">
        <v>337</v>
      </c>
      <c r="DX208" t="s">
        <v>338</v>
      </c>
      <c r="DY208">
        <v>25.2449304393161</v>
      </c>
      <c r="DZ208">
        <v>55.3137825175397</v>
      </c>
      <c r="EA208" t="s">
        <v>337</v>
      </c>
      <c r="EB208" t="s">
        <v>338</v>
      </c>
      <c r="EC208">
        <v>25.119828799158199</v>
      </c>
      <c r="ED208">
        <v>55.216707100000001</v>
      </c>
      <c r="EE208">
        <v>10</v>
      </c>
      <c r="EF208" t="s">
        <v>133</v>
      </c>
      <c r="EI208" s="25">
        <f t="shared" si="71"/>
        <v>118.8</v>
      </c>
      <c r="EJ208" s="25">
        <f t="shared" si="70"/>
        <v>1</v>
      </c>
      <c r="EK208" s="27">
        <f t="shared" si="92"/>
        <v>118.8</v>
      </c>
      <c r="EL208" s="21">
        <f t="shared" si="77"/>
        <v>-3.0517570053234522E-6</v>
      </c>
      <c r="EM208" s="25">
        <f>SUM(BZ208,CB208:CO208)</f>
        <v>200.8</v>
      </c>
      <c r="EN208" s="21">
        <f>EM208-CU208</f>
        <v>0</v>
      </c>
      <c r="EO208" s="25">
        <f t="shared" si="78"/>
        <v>200.8</v>
      </c>
      <c r="EP208" s="21">
        <f t="shared" si="79"/>
        <v>0</v>
      </c>
      <c r="EQ208" s="21" t="str">
        <f t="shared" si="72"/>
        <v>okay</v>
      </c>
      <c r="ER208" s="3">
        <f t="shared" si="80"/>
        <v>190.8</v>
      </c>
      <c r="ES208" s="3">
        <f t="shared" si="73"/>
        <v>0</v>
      </c>
      <c r="ET208" s="3">
        <f t="shared" si="81"/>
        <v>0</v>
      </c>
      <c r="EU208" s="3">
        <f t="shared" si="74"/>
        <v>0</v>
      </c>
      <c r="EV208" s="3">
        <f t="shared" si="82"/>
        <v>0</v>
      </c>
      <c r="EW208" s="21">
        <f t="shared" si="83"/>
        <v>0</v>
      </c>
      <c r="EX208" s="19">
        <f t="shared" si="75"/>
        <v>200.8</v>
      </c>
      <c r="EY208" s="19">
        <f>ET208</f>
        <v>0</v>
      </c>
      <c r="EZ208" s="19">
        <f>EU208</f>
        <v>0</v>
      </c>
      <c r="FA208" s="19">
        <f t="shared" si="84"/>
        <v>0</v>
      </c>
      <c r="FB208" s="19">
        <f t="shared" si="85"/>
        <v>200.8</v>
      </c>
      <c r="FC208" s="21">
        <f t="shared" si="86"/>
        <v>0</v>
      </c>
      <c r="FD208" s="19">
        <f t="shared" si="87"/>
        <v>200.8</v>
      </c>
      <c r="FE208" s="19">
        <f t="shared" si="88"/>
        <v>0</v>
      </c>
      <c r="FF208" s="19">
        <f t="shared" si="89"/>
        <v>0</v>
      </c>
      <c r="FG208" s="19">
        <f t="shared" si="90"/>
        <v>0</v>
      </c>
      <c r="FH208" s="19">
        <f t="shared" si="76"/>
        <v>200.8</v>
      </c>
      <c r="FI208" s="21">
        <f t="shared" si="91"/>
        <v>0</v>
      </c>
    </row>
    <row r="209" spans="1:165" x14ac:dyDescent="0.25">
      <c r="A209" s="6">
        <v>256130</v>
      </c>
      <c r="B209" s="6" t="s">
        <v>1310</v>
      </c>
      <c r="C209" s="7">
        <v>45352</v>
      </c>
      <c r="D209" s="8">
        <v>45352.459745370368</v>
      </c>
      <c r="E209" s="6">
        <v>2024</v>
      </c>
      <c r="F209" s="6" t="s">
        <v>1749</v>
      </c>
      <c r="G209" s="6">
        <v>3</v>
      </c>
      <c r="H209" s="6">
        <v>1</v>
      </c>
      <c r="I209" s="6">
        <v>9</v>
      </c>
      <c r="J209" s="6">
        <v>6</v>
      </c>
      <c r="K209" s="6" t="s">
        <v>241</v>
      </c>
      <c r="L209" s="6">
        <v>11</v>
      </c>
      <c r="M209" s="6">
        <v>1</v>
      </c>
      <c r="N209" s="6">
        <v>1</v>
      </c>
      <c r="O209" s="7">
        <v>45352</v>
      </c>
      <c r="P209" s="8">
        <v>45352.609027777777</v>
      </c>
      <c r="Q209" s="6">
        <v>2024</v>
      </c>
      <c r="R209" s="6" t="s">
        <v>1749</v>
      </c>
      <c r="S209" s="6">
        <v>3</v>
      </c>
      <c r="T209" s="6">
        <v>1</v>
      </c>
      <c r="U209" s="6">
        <v>9</v>
      </c>
      <c r="V209" s="6">
        <v>6</v>
      </c>
      <c r="W209" s="6" t="s">
        <v>241</v>
      </c>
      <c r="X209" s="6">
        <v>14</v>
      </c>
      <c r="Y209" s="7">
        <v>45358</v>
      </c>
      <c r="Z209" s="8">
        <v>45358.604166666664</v>
      </c>
      <c r="AA209" s="6">
        <v>2024</v>
      </c>
      <c r="AB209" s="6" t="s">
        <v>1749</v>
      </c>
      <c r="AC209" s="6">
        <v>3</v>
      </c>
      <c r="AD209" s="6">
        <v>7</v>
      </c>
      <c r="AE209" s="6">
        <v>10</v>
      </c>
      <c r="AF209" s="6">
        <v>5</v>
      </c>
      <c r="AG209" s="6" t="s">
        <v>125</v>
      </c>
      <c r="AH209" s="6">
        <v>14</v>
      </c>
      <c r="AI209" s="6" t="s">
        <v>155</v>
      </c>
      <c r="AJ209" s="6" t="s">
        <v>128</v>
      </c>
      <c r="AK209" s="6" t="s">
        <v>129</v>
      </c>
      <c r="AL209" s="6" t="s">
        <v>155</v>
      </c>
      <c r="AM209" s="6">
        <v>0</v>
      </c>
      <c r="AN209" s="6" t="s">
        <v>1082</v>
      </c>
      <c r="AO209" s="6" t="s">
        <v>40</v>
      </c>
      <c r="AP209" s="7">
        <v>45380</v>
      </c>
      <c r="AQ209" s="6">
        <v>0</v>
      </c>
      <c r="AR209" s="6">
        <v>1</v>
      </c>
      <c r="AS209" s="6">
        <v>0</v>
      </c>
      <c r="AT209" s="6" t="s">
        <v>134</v>
      </c>
      <c r="AU209" s="6" t="s">
        <v>156</v>
      </c>
      <c r="AV209" s="6" t="s">
        <v>157</v>
      </c>
      <c r="AW209" s="6" t="s">
        <v>133</v>
      </c>
      <c r="AX209" s="6" t="s">
        <v>158</v>
      </c>
      <c r="AY209" s="6" t="s">
        <v>159</v>
      </c>
      <c r="AZ209" s="6" t="s">
        <v>133</v>
      </c>
      <c r="BA209" s="6" t="s">
        <v>139</v>
      </c>
      <c r="BB209" s="6"/>
      <c r="BC209" s="6">
        <v>5</v>
      </c>
      <c r="BD209" s="6">
        <v>1</v>
      </c>
      <c r="BE209" s="6">
        <v>4</v>
      </c>
      <c r="BF209" s="6">
        <v>0</v>
      </c>
      <c r="BG209" s="6">
        <v>443944</v>
      </c>
      <c r="BH209" s="6" t="s">
        <v>806</v>
      </c>
      <c r="BI209" s="6" t="s">
        <v>807</v>
      </c>
      <c r="BJ209" s="6" t="s">
        <v>808</v>
      </c>
      <c r="BK209" s="7">
        <v>33787</v>
      </c>
      <c r="BL209" s="6">
        <v>32</v>
      </c>
      <c r="BM209" s="6" t="s">
        <v>143</v>
      </c>
      <c r="BN209" s="6" t="s">
        <v>139</v>
      </c>
      <c r="BO209" s="4">
        <v>6</v>
      </c>
      <c r="BP209" s="4">
        <v>3</v>
      </c>
      <c r="BQ209" s="6">
        <v>0</v>
      </c>
      <c r="BR209" s="4">
        <v>118.8</v>
      </c>
      <c r="BS209" s="4">
        <v>0</v>
      </c>
      <c r="BT209" s="4">
        <v>25</v>
      </c>
      <c r="BU209" s="4">
        <v>0</v>
      </c>
      <c r="BV209" s="4">
        <v>0</v>
      </c>
      <c r="BW209" s="6" t="s">
        <v>144</v>
      </c>
      <c r="BX209" s="6">
        <v>0</v>
      </c>
      <c r="BY209" s="6">
        <v>0</v>
      </c>
      <c r="BZ209" s="4">
        <v>712.8</v>
      </c>
      <c r="CA209" s="4">
        <v>190.80000915527299</v>
      </c>
      <c r="CB209" s="6">
        <v>0</v>
      </c>
      <c r="CC209" s="6">
        <v>39</v>
      </c>
      <c r="CD209" s="6">
        <v>39</v>
      </c>
      <c r="CE209" s="6">
        <v>150</v>
      </c>
      <c r="CF209" s="6">
        <v>0</v>
      </c>
      <c r="CG209" s="6">
        <v>0</v>
      </c>
      <c r="CH209" s="6">
        <v>0</v>
      </c>
      <c r="CI209" s="6">
        <v>0</v>
      </c>
      <c r="CJ209" s="6">
        <v>0</v>
      </c>
      <c r="CK209" s="6">
        <v>0</v>
      </c>
      <c r="CL209" s="6">
        <v>0</v>
      </c>
      <c r="CM209" s="6">
        <v>0</v>
      </c>
      <c r="CN209" s="6">
        <v>0</v>
      </c>
      <c r="CO209" s="6">
        <v>0</v>
      </c>
      <c r="CP209" s="6">
        <v>0</v>
      </c>
      <c r="CQ209" s="4">
        <v>165.6</v>
      </c>
      <c r="CR209" s="4">
        <v>90.6</v>
      </c>
      <c r="CS209" s="6">
        <v>43.29</v>
      </c>
      <c r="CT209" s="6">
        <v>208.88999999999899</v>
      </c>
      <c r="CU209" s="4">
        <v>940.8</v>
      </c>
      <c r="CV209" s="4">
        <v>775.19999999999902</v>
      </c>
      <c r="CW209" s="4">
        <v>940.8</v>
      </c>
      <c r="CX209" s="4">
        <v>775.19999999999902</v>
      </c>
      <c r="CY209" s="4">
        <v>599.99999084472597</v>
      </c>
      <c r="CZ209" s="4">
        <v>343.79999084472598</v>
      </c>
      <c r="DA209" s="4">
        <v>599.99999084472597</v>
      </c>
      <c r="DB209" s="4">
        <v>343.79999084472598</v>
      </c>
      <c r="DC209" s="6">
        <v>940.8</v>
      </c>
      <c r="DD209" s="6">
        <v>208.88999999999899</v>
      </c>
      <c r="DE209" s="4">
        <v>340.80000915527302</v>
      </c>
      <c r="DF209" s="4">
        <v>340.80000915527302</v>
      </c>
      <c r="DG209" s="4" t="s">
        <v>139</v>
      </c>
      <c r="DH209" s="6" t="s">
        <v>200</v>
      </c>
      <c r="DI209" s="6"/>
      <c r="DJ209" s="8">
        <v>44742.300173611111</v>
      </c>
      <c r="DK209" s="6" t="s">
        <v>200</v>
      </c>
      <c r="DL209" s="6">
        <v>96</v>
      </c>
      <c r="DM209" s="6">
        <v>2</v>
      </c>
      <c r="DN209" s="6" t="s">
        <v>163</v>
      </c>
      <c r="DO209" s="6" t="s">
        <v>164</v>
      </c>
      <c r="DP209" s="6" t="s">
        <v>645</v>
      </c>
      <c r="DQ209" s="6" t="s">
        <v>442</v>
      </c>
      <c r="DR209" s="6" t="s">
        <v>223</v>
      </c>
      <c r="DS209" s="6" t="s">
        <v>143</v>
      </c>
      <c r="DT209" s="6" t="s">
        <v>168</v>
      </c>
      <c r="DU209" s="6">
        <v>1</v>
      </c>
      <c r="DV209" s="6">
        <v>1</v>
      </c>
      <c r="DW209" s="6" t="s">
        <v>1311</v>
      </c>
      <c r="DX209" s="6" t="s">
        <v>152</v>
      </c>
      <c r="DY209" s="6">
        <v>25.077951284201198</v>
      </c>
      <c r="DZ209" s="6">
        <v>55.360049215083798</v>
      </c>
      <c r="EA209" s="6" t="s">
        <v>1311</v>
      </c>
      <c r="EB209" s="6" t="s">
        <v>153</v>
      </c>
      <c r="EC209" s="6">
        <v>25.077951284201198</v>
      </c>
      <c r="ED209" s="6">
        <v>55.360049215083798</v>
      </c>
      <c r="EE209" s="6" t="s">
        <v>133</v>
      </c>
      <c r="EF209" s="6" t="s">
        <v>133</v>
      </c>
      <c r="EI209" s="25">
        <f t="shared" si="71"/>
        <v>356.4</v>
      </c>
      <c r="EJ209" s="25">
        <f t="shared" si="70"/>
        <v>1</v>
      </c>
      <c r="EK209" s="27">
        <f t="shared" si="92"/>
        <v>190.79999999999998</v>
      </c>
      <c r="EL209" s="21">
        <f t="shared" si="77"/>
        <v>-9.1552730054900167E-6</v>
      </c>
      <c r="EM209" s="25">
        <f>SUM(BZ209,CB209:CO209)</f>
        <v>940.8</v>
      </c>
      <c r="EN209" s="21">
        <f>EM209-CU209</f>
        <v>0</v>
      </c>
      <c r="EO209" s="25">
        <f t="shared" si="78"/>
        <v>775.19999999999993</v>
      </c>
      <c r="EP209" s="21">
        <f t="shared" si="79"/>
        <v>9.0949470177292824E-13</v>
      </c>
      <c r="EQ209" s="21" t="str">
        <f t="shared" si="72"/>
        <v>okay</v>
      </c>
      <c r="ER209" s="4">
        <f t="shared" si="80"/>
        <v>143.80000000000001</v>
      </c>
      <c r="ES209" s="4">
        <f t="shared" si="73"/>
        <v>3</v>
      </c>
      <c r="ET209" s="4">
        <f t="shared" si="81"/>
        <v>431.40000000000003</v>
      </c>
      <c r="EU209" s="4">
        <f t="shared" si="74"/>
        <v>90.6</v>
      </c>
      <c r="EV209" s="3">
        <f t="shared" si="82"/>
        <v>340.80000000000007</v>
      </c>
      <c r="EW209" s="21">
        <f t="shared" si="83"/>
        <v>0</v>
      </c>
      <c r="EX209" s="20">
        <f t="shared" si="75"/>
        <v>940.8</v>
      </c>
      <c r="EY209" s="19">
        <f>ET209</f>
        <v>431.40000000000003</v>
      </c>
      <c r="EZ209" s="19">
        <f>EU209</f>
        <v>90.6</v>
      </c>
      <c r="FA209" s="20">
        <f t="shared" si="84"/>
        <v>340.80000000000007</v>
      </c>
      <c r="FB209" s="20">
        <f t="shared" si="85"/>
        <v>599.99999999999989</v>
      </c>
      <c r="FC209" s="21">
        <f t="shared" si="86"/>
        <v>0</v>
      </c>
      <c r="FD209" s="20">
        <f t="shared" si="87"/>
        <v>940.8</v>
      </c>
      <c r="FE209" s="20">
        <f t="shared" si="88"/>
        <v>431.40000000000003</v>
      </c>
      <c r="FF209" s="20">
        <f t="shared" si="89"/>
        <v>165.6</v>
      </c>
      <c r="FG209" s="20">
        <f t="shared" si="90"/>
        <v>597</v>
      </c>
      <c r="FH209" s="20">
        <f t="shared" si="76"/>
        <v>343.79999999999995</v>
      </c>
      <c r="FI209" s="21">
        <f t="shared" si="91"/>
        <v>0</v>
      </c>
    </row>
    <row r="210" spans="1:165" x14ac:dyDescent="0.25">
      <c r="A210">
        <v>256214</v>
      </c>
      <c r="B210" t="s">
        <v>1312</v>
      </c>
      <c r="C210" s="1">
        <v>45352</v>
      </c>
      <c r="D210" s="2">
        <v>45352.637569444443</v>
      </c>
      <c r="E210">
        <v>2024</v>
      </c>
      <c r="F210" t="s">
        <v>1749</v>
      </c>
      <c r="G210">
        <v>3</v>
      </c>
      <c r="H210">
        <v>1</v>
      </c>
      <c r="I210">
        <v>9</v>
      </c>
      <c r="J210">
        <v>6</v>
      </c>
      <c r="K210" t="s">
        <v>241</v>
      </c>
      <c r="L210">
        <v>15</v>
      </c>
      <c r="M210">
        <v>1</v>
      </c>
      <c r="N210">
        <v>1</v>
      </c>
      <c r="O210" s="1">
        <v>45352</v>
      </c>
      <c r="P210" s="2">
        <v>45352.71875</v>
      </c>
      <c r="Q210">
        <v>2024</v>
      </c>
      <c r="R210" t="s">
        <v>1749</v>
      </c>
      <c r="S210">
        <v>3</v>
      </c>
      <c r="T210">
        <v>1</v>
      </c>
      <c r="U210">
        <v>9</v>
      </c>
      <c r="V210">
        <v>6</v>
      </c>
      <c r="W210" t="s">
        <v>241</v>
      </c>
      <c r="X210">
        <v>17</v>
      </c>
      <c r="Y210" s="1">
        <v>45389</v>
      </c>
      <c r="Z210" s="2">
        <v>45389.868055555555</v>
      </c>
      <c r="AA210">
        <v>2024</v>
      </c>
      <c r="AB210" t="s">
        <v>1749</v>
      </c>
      <c r="AC210">
        <v>4</v>
      </c>
      <c r="AD210">
        <v>7</v>
      </c>
      <c r="AE210">
        <v>14</v>
      </c>
      <c r="AF210">
        <v>1</v>
      </c>
      <c r="AG210" t="s">
        <v>172</v>
      </c>
      <c r="AH210">
        <v>20</v>
      </c>
      <c r="AI210" t="s">
        <v>155</v>
      </c>
      <c r="AJ210" t="s">
        <v>128</v>
      </c>
      <c r="AK210" t="s">
        <v>129</v>
      </c>
      <c r="AL210" t="s">
        <v>155</v>
      </c>
      <c r="AM210">
        <v>0</v>
      </c>
      <c r="AN210" t="s">
        <v>1082</v>
      </c>
      <c r="AO210" t="s">
        <v>40</v>
      </c>
      <c r="AP210" s="1">
        <v>45380</v>
      </c>
      <c r="AQ210">
        <v>0</v>
      </c>
      <c r="AR210">
        <v>1</v>
      </c>
      <c r="AS210">
        <v>0</v>
      </c>
      <c r="AT210" t="s">
        <v>134</v>
      </c>
      <c r="AU210" t="s">
        <v>135</v>
      </c>
      <c r="AV210" t="s">
        <v>136</v>
      </c>
      <c r="AW210" t="s">
        <v>465</v>
      </c>
      <c r="AX210" t="s">
        <v>465</v>
      </c>
      <c r="AY210" t="s">
        <v>159</v>
      </c>
      <c r="AZ210" t="s">
        <v>133</v>
      </c>
      <c r="BA210" t="s">
        <v>146</v>
      </c>
      <c r="BC210">
        <v>1</v>
      </c>
      <c r="BD210">
        <v>0</v>
      </c>
      <c r="BE210">
        <v>1</v>
      </c>
      <c r="BF210">
        <v>0</v>
      </c>
      <c r="BG210">
        <v>579103</v>
      </c>
      <c r="BH210" t="s">
        <v>600</v>
      </c>
      <c r="BI210" t="s">
        <v>1313</v>
      </c>
      <c r="BJ210" t="s">
        <v>1314</v>
      </c>
      <c r="BK210" s="1">
        <v>33787</v>
      </c>
      <c r="BL210">
        <v>32</v>
      </c>
      <c r="BM210" t="s">
        <v>143</v>
      </c>
      <c r="BN210" t="s">
        <v>146</v>
      </c>
      <c r="BO210" s="3">
        <v>37</v>
      </c>
      <c r="BP210" s="3">
        <v>7</v>
      </c>
      <c r="BQ210">
        <v>0</v>
      </c>
      <c r="BR210" s="3">
        <v>75.959999999999994</v>
      </c>
      <c r="BS210" s="3">
        <v>6.63</v>
      </c>
      <c r="BT210" s="3">
        <v>4.0540540540540499</v>
      </c>
      <c r="BU210" s="3">
        <v>0</v>
      </c>
      <c r="BV210" s="3">
        <v>0</v>
      </c>
      <c r="BW210" t="s">
        <v>144</v>
      </c>
      <c r="BX210">
        <v>75.959999999999994</v>
      </c>
      <c r="BY210" t="s">
        <v>145</v>
      </c>
      <c r="BZ210" s="3">
        <v>2810.52</v>
      </c>
      <c r="CA210" s="3">
        <v>2278.7999725341701</v>
      </c>
      <c r="CB210">
        <v>0</v>
      </c>
      <c r="CC210">
        <v>39</v>
      </c>
      <c r="CD210">
        <v>39</v>
      </c>
      <c r="CE210">
        <v>150</v>
      </c>
      <c r="CF210">
        <v>245.31</v>
      </c>
      <c r="CG210">
        <v>0</v>
      </c>
      <c r="CH210">
        <v>0</v>
      </c>
      <c r="CI210">
        <v>0</v>
      </c>
      <c r="CJ210">
        <v>0</v>
      </c>
      <c r="CK210">
        <v>0</v>
      </c>
      <c r="CL210">
        <v>0</v>
      </c>
      <c r="CM210">
        <v>0</v>
      </c>
      <c r="CN210">
        <v>0</v>
      </c>
      <c r="CO210">
        <v>0</v>
      </c>
      <c r="CP210">
        <v>245.31</v>
      </c>
      <c r="CQ210" s="3">
        <v>0</v>
      </c>
      <c r="CR210" s="3">
        <v>0</v>
      </c>
      <c r="CS210">
        <v>164.19149999999999</v>
      </c>
      <c r="CT210">
        <v>164.19149999999999</v>
      </c>
      <c r="CU210" s="3">
        <v>3283.83</v>
      </c>
      <c r="CV210" s="5">
        <v>3283.83</v>
      </c>
      <c r="CW210" s="5">
        <v>3283.83</v>
      </c>
      <c r="CX210" s="5">
        <v>3283.83</v>
      </c>
      <c r="CY210" s="3">
        <v>2677.32162803031</v>
      </c>
      <c r="CZ210" s="3">
        <v>2677.32162803031</v>
      </c>
      <c r="DA210" s="3">
        <v>2677.32162803031</v>
      </c>
      <c r="DB210" s="3">
        <v>2677.32162803031</v>
      </c>
      <c r="DC210">
        <v>3283.83</v>
      </c>
      <c r="DD210">
        <v>164.19149999999999</v>
      </c>
      <c r="DE210" s="3">
        <v>606.50837196968598</v>
      </c>
      <c r="DF210" s="3">
        <v>606.50837196968598</v>
      </c>
      <c r="DG210" s="3" t="s">
        <v>139</v>
      </c>
      <c r="DH210" t="s">
        <v>133</v>
      </c>
      <c r="DJ210" s="2">
        <v>1.5</v>
      </c>
      <c r="DK210" t="s">
        <v>133</v>
      </c>
      <c r="DL210">
        <v>320</v>
      </c>
      <c r="DM210">
        <v>3</v>
      </c>
      <c r="DN210" t="s">
        <v>147</v>
      </c>
      <c r="DO210" t="s">
        <v>783</v>
      </c>
      <c r="DP210" t="s">
        <v>784</v>
      </c>
      <c r="DQ210" t="s">
        <v>442</v>
      </c>
      <c r="DR210" t="s">
        <v>167</v>
      </c>
      <c r="DS210" t="s">
        <v>143</v>
      </c>
      <c r="DT210" t="s">
        <v>168</v>
      </c>
      <c r="DU210">
        <v>1</v>
      </c>
      <c r="DV210">
        <v>1</v>
      </c>
      <c r="DW210" t="s">
        <v>1315</v>
      </c>
      <c r="DX210" t="s">
        <v>152</v>
      </c>
      <c r="DY210">
        <v>25.1905285608089</v>
      </c>
      <c r="DZ210">
        <v>55.281370139981497</v>
      </c>
      <c r="EA210" t="s">
        <v>1316</v>
      </c>
      <c r="EB210" t="s">
        <v>153</v>
      </c>
      <c r="EC210">
        <v>25.183416699999999</v>
      </c>
      <c r="ED210">
        <v>55.256571800000003</v>
      </c>
      <c r="EE210" t="s">
        <v>133</v>
      </c>
      <c r="EF210" t="s">
        <v>133</v>
      </c>
      <c r="EI210" s="25">
        <f t="shared" si="71"/>
        <v>2278.7999999999997</v>
      </c>
      <c r="EJ210" s="25">
        <f t="shared" si="70"/>
        <v>1</v>
      </c>
      <c r="EK210" s="27">
        <f t="shared" si="92"/>
        <v>2278.7999999999997</v>
      </c>
      <c r="EL210" s="21">
        <f t="shared" si="77"/>
        <v>2.7465829589345958E-5</v>
      </c>
      <c r="EM210" s="25">
        <f>SUM(BZ210,CB210:CO210)</f>
        <v>3283.83</v>
      </c>
      <c r="EN210" s="21">
        <f>EM210-CU210</f>
        <v>0</v>
      </c>
      <c r="EO210" s="25">
        <f t="shared" si="78"/>
        <v>3283.83</v>
      </c>
      <c r="EP210" s="21">
        <f t="shared" si="79"/>
        <v>0</v>
      </c>
      <c r="EQ210" s="21" t="str">
        <f t="shared" si="72"/>
        <v>okay</v>
      </c>
      <c r="ER210" s="3">
        <f t="shared" si="80"/>
        <v>86.644054054054038</v>
      </c>
      <c r="ES210" s="3">
        <f t="shared" si="73"/>
        <v>7</v>
      </c>
      <c r="ET210" s="3">
        <f t="shared" si="81"/>
        <v>606.50837837837821</v>
      </c>
      <c r="EU210" s="3">
        <f t="shared" si="74"/>
        <v>0</v>
      </c>
      <c r="EV210" s="3">
        <f t="shared" si="82"/>
        <v>606.50837837837821</v>
      </c>
      <c r="EW210" s="21">
        <f t="shared" si="83"/>
        <v>0</v>
      </c>
      <c r="EX210" s="19">
        <f t="shared" si="75"/>
        <v>3283.83</v>
      </c>
      <c r="EY210" s="19">
        <f>ET210</f>
        <v>606.50837837837821</v>
      </c>
      <c r="EZ210" s="19">
        <f>EU210</f>
        <v>0</v>
      </c>
      <c r="FA210" s="19">
        <f t="shared" si="84"/>
        <v>606.50837837837821</v>
      </c>
      <c r="FB210" s="19">
        <f t="shared" si="85"/>
        <v>2677.3216216216215</v>
      </c>
      <c r="FC210" s="21">
        <f t="shared" si="86"/>
        <v>0</v>
      </c>
      <c r="FD210" s="19">
        <f t="shared" si="87"/>
        <v>3283.83</v>
      </c>
      <c r="FE210" s="19">
        <f t="shared" si="88"/>
        <v>606.50837837837821</v>
      </c>
      <c r="FF210" s="19">
        <f t="shared" si="89"/>
        <v>0</v>
      </c>
      <c r="FG210" s="19">
        <f t="shared" si="90"/>
        <v>606.50837837837821</v>
      </c>
      <c r="FH210" s="19">
        <f t="shared" si="76"/>
        <v>2677.3216216216215</v>
      </c>
      <c r="FI210" s="21">
        <f t="shared" si="91"/>
        <v>0</v>
      </c>
    </row>
    <row r="211" spans="1:165" x14ac:dyDescent="0.25">
      <c r="A211">
        <v>256269</v>
      </c>
      <c r="B211">
        <v>7003503</v>
      </c>
      <c r="C211" s="1">
        <v>45352</v>
      </c>
      <c r="D211" s="2">
        <v>45352.716168981482</v>
      </c>
      <c r="E211">
        <v>2024</v>
      </c>
      <c r="F211" t="s">
        <v>1749</v>
      </c>
      <c r="G211">
        <v>3</v>
      </c>
      <c r="H211">
        <v>1</v>
      </c>
      <c r="I211">
        <v>9</v>
      </c>
      <c r="J211">
        <v>6</v>
      </c>
      <c r="K211" t="s">
        <v>241</v>
      </c>
      <c r="L211">
        <v>17</v>
      </c>
      <c r="M211">
        <v>1</v>
      </c>
      <c r="N211">
        <v>1</v>
      </c>
      <c r="O211" s="1">
        <v>45353</v>
      </c>
      <c r="P211" s="2">
        <v>45353.541666666664</v>
      </c>
      <c r="Q211">
        <v>2024</v>
      </c>
      <c r="R211" t="s">
        <v>1749</v>
      </c>
      <c r="S211">
        <v>3</v>
      </c>
      <c r="T211">
        <v>2</v>
      </c>
      <c r="U211">
        <v>9</v>
      </c>
      <c r="V211">
        <v>7</v>
      </c>
      <c r="W211" t="s">
        <v>126</v>
      </c>
      <c r="X211">
        <v>13</v>
      </c>
      <c r="Y211" s="1">
        <v>45413</v>
      </c>
      <c r="Z211" s="2">
        <v>45413.541666666664</v>
      </c>
      <c r="AA211">
        <v>2024</v>
      </c>
      <c r="AB211" t="s">
        <v>1749</v>
      </c>
      <c r="AC211">
        <v>5</v>
      </c>
      <c r="AD211">
        <v>1</v>
      </c>
      <c r="AE211">
        <v>18</v>
      </c>
      <c r="AF211">
        <v>4</v>
      </c>
      <c r="AG211" t="s">
        <v>226</v>
      </c>
      <c r="AH211">
        <v>13</v>
      </c>
      <c r="AI211" t="s">
        <v>127</v>
      </c>
      <c r="AJ211" t="s">
        <v>128</v>
      </c>
      <c r="AK211" t="s">
        <v>129</v>
      </c>
      <c r="AL211" t="s">
        <v>173</v>
      </c>
      <c r="AM211">
        <v>1</v>
      </c>
      <c r="AN211" t="s">
        <v>1082</v>
      </c>
      <c r="AO211" t="s">
        <v>40</v>
      </c>
      <c r="AP211" s="1">
        <v>45380</v>
      </c>
      <c r="AQ211">
        <v>0</v>
      </c>
      <c r="AR211">
        <v>1</v>
      </c>
      <c r="AS211">
        <v>0</v>
      </c>
      <c r="AT211" t="s">
        <v>216</v>
      </c>
      <c r="AU211" t="s">
        <v>271</v>
      </c>
      <c r="AV211" t="s">
        <v>136</v>
      </c>
      <c r="AW211" t="s">
        <v>324</v>
      </c>
      <c r="AX211" t="s">
        <v>324</v>
      </c>
      <c r="AY211" t="s">
        <v>159</v>
      </c>
      <c r="AZ211" t="s">
        <v>133</v>
      </c>
      <c r="BA211" t="s">
        <v>139</v>
      </c>
      <c r="BC211">
        <v>4</v>
      </c>
      <c r="BD211">
        <v>0</v>
      </c>
      <c r="BE211">
        <v>3</v>
      </c>
      <c r="BF211">
        <v>1</v>
      </c>
      <c r="BG211">
        <v>514446</v>
      </c>
      <c r="BH211" t="s">
        <v>1317</v>
      </c>
      <c r="BI211" t="s">
        <v>1318</v>
      </c>
      <c r="BJ211" t="s">
        <v>1319</v>
      </c>
      <c r="BK211" s="1">
        <v>33787</v>
      </c>
      <c r="BL211">
        <v>32</v>
      </c>
      <c r="BM211" t="s">
        <v>143</v>
      </c>
      <c r="BN211" t="s">
        <v>139</v>
      </c>
      <c r="BO211" s="3">
        <v>60</v>
      </c>
      <c r="BP211" s="3">
        <v>30</v>
      </c>
      <c r="BQ211">
        <v>0</v>
      </c>
      <c r="BR211" s="3">
        <v>67.3</v>
      </c>
      <c r="BS211" s="3">
        <v>5</v>
      </c>
      <c r="BT211" s="3">
        <v>3.4166666666666599</v>
      </c>
      <c r="BU211" s="3">
        <v>0</v>
      </c>
      <c r="BV211" s="3">
        <v>0</v>
      </c>
      <c r="BW211" t="s">
        <v>144</v>
      </c>
      <c r="BX211">
        <v>67.3</v>
      </c>
      <c r="BY211" t="s">
        <v>183</v>
      </c>
      <c r="BZ211" s="3">
        <v>4038</v>
      </c>
      <c r="CA211" s="3">
        <v>2019.0000915527301</v>
      </c>
      <c r="CB211">
        <v>0</v>
      </c>
      <c r="CC211">
        <v>39</v>
      </c>
      <c r="CD211">
        <v>39</v>
      </c>
      <c r="CE211">
        <v>205</v>
      </c>
      <c r="CF211">
        <v>300</v>
      </c>
      <c r="CG211">
        <v>0</v>
      </c>
      <c r="CH211">
        <v>0</v>
      </c>
      <c r="CI211">
        <v>0</v>
      </c>
      <c r="CJ211">
        <v>0</v>
      </c>
      <c r="CK211">
        <v>0</v>
      </c>
      <c r="CL211">
        <v>0</v>
      </c>
      <c r="CM211">
        <v>0</v>
      </c>
      <c r="CN211">
        <v>0</v>
      </c>
      <c r="CO211">
        <v>0</v>
      </c>
      <c r="CP211">
        <v>300</v>
      </c>
      <c r="CQ211" s="3">
        <v>0</v>
      </c>
      <c r="CR211" s="3">
        <v>0</v>
      </c>
      <c r="CS211">
        <v>231.05</v>
      </c>
      <c r="CT211">
        <v>231.05</v>
      </c>
      <c r="CU211" s="3">
        <v>4621</v>
      </c>
      <c r="CV211" s="5">
        <v>4621</v>
      </c>
      <c r="CW211" s="5">
        <v>4621</v>
      </c>
      <c r="CX211" s="5">
        <v>4621</v>
      </c>
      <c r="CY211" s="3">
        <v>2349.4999084472602</v>
      </c>
      <c r="CZ211" s="3">
        <v>2349.4999084472602</v>
      </c>
      <c r="DA211" s="3">
        <v>2349.4999084472602</v>
      </c>
      <c r="DB211" s="3">
        <v>2349.4999084472602</v>
      </c>
      <c r="DC211">
        <v>4621</v>
      </c>
      <c r="DD211">
        <v>231.05</v>
      </c>
      <c r="DE211" s="3">
        <v>2271.5000915527298</v>
      </c>
      <c r="DF211" s="3">
        <v>2271.5000915527298</v>
      </c>
      <c r="DG211" s="3" t="s">
        <v>139</v>
      </c>
      <c r="DH211" t="s">
        <v>133</v>
      </c>
      <c r="DJ211" s="2">
        <v>1.5</v>
      </c>
      <c r="DK211" t="s">
        <v>133</v>
      </c>
      <c r="DL211">
        <v>439</v>
      </c>
      <c r="DM211">
        <v>1</v>
      </c>
      <c r="DN211" t="s">
        <v>308</v>
      </c>
      <c r="DO211" t="s">
        <v>309</v>
      </c>
      <c r="DP211" t="s">
        <v>1320</v>
      </c>
      <c r="DQ211" t="s">
        <v>133</v>
      </c>
      <c r="DR211" t="s">
        <v>133</v>
      </c>
      <c r="DS211" t="s">
        <v>143</v>
      </c>
      <c r="DT211" t="s">
        <v>150</v>
      </c>
      <c r="DU211">
        <v>1</v>
      </c>
      <c r="DV211">
        <v>2</v>
      </c>
      <c r="DW211" t="s">
        <v>1321</v>
      </c>
      <c r="DX211" t="s">
        <v>152</v>
      </c>
      <c r="DY211">
        <v>24.386575229624601</v>
      </c>
      <c r="DZ211">
        <v>54.626599699258797</v>
      </c>
      <c r="EA211" t="s">
        <v>1321</v>
      </c>
      <c r="EB211" t="s">
        <v>153</v>
      </c>
      <c r="EC211">
        <v>24.386575229624601</v>
      </c>
      <c r="ED211">
        <v>54.626599699258797</v>
      </c>
      <c r="EE211" t="s">
        <v>133</v>
      </c>
      <c r="EF211" t="s">
        <v>133</v>
      </c>
      <c r="EI211" s="25">
        <f t="shared" si="71"/>
        <v>2019</v>
      </c>
      <c r="EJ211" s="25">
        <f t="shared" si="70"/>
        <v>1</v>
      </c>
      <c r="EK211" s="27">
        <f t="shared" si="92"/>
        <v>2019</v>
      </c>
      <c r="EL211" s="21">
        <f t="shared" si="77"/>
        <v>-9.1552730054900167E-5</v>
      </c>
      <c r="EM211" s="25">
        <f>SUM(BZ211,CB211:CO211)</f>
        <v>4621</v>
      </c>
      <c r="EN211" s="21">
        <f>EM211-CU211</f>
        <v>0</v>
      </c>
      <c r="EO211" s="25">
        <f t="shared" si="78"/>
        <v>4621</v>
      </c>
      <c r="EP211" s="21">
        <f t="shared" si="79"/>
        <v>0</v>
      </c>
      <c r="EQ211" s="21" t="str">
        <f t="shared" si="72"/>
        <v>okay</v>
      </c>
      <c r="ER211" s="3">
        <f t="shared" si="80"/>
        <v>75.716666666666654</v>
      </c>
      <c r="ES211" s="3">
        <f t="shared" si="73"/>
        <v>30</v>
      </c>
      <c r="ET211" s="3">
        <f t="shared" si="81"/>
        <v>2271.4999999999995</v>
      </c>
      <c r="EU211" s="3">
        <f t="shared" si="74"/>
        <v>0</v>
      </c>
      <c r="EV211" s="3">
        <f t="shared" si="82"/>
        <v>2271.4999999999995</v>
      </c>
      <c r="EW211" s="21">
        <f t="shared" si="83"/>
        <v>0</v>
      </c>
      <c r="EX211" s="19">
        <f t="shared" si="75"/>
        <v>4621</v>
      </c>
      <c r="EY211" s="19">
        <f>ET211</f>
        <v>2271.4999999999995</v>
      </c>
      <c r="EZ211" s="19">
        <f>EU211</f>
        <v>0</v>
      </c>
      <c r="FA211" s="19">
        <f t="shared" si="84"/>
        <v>2271.4999999999995</v>
      </c>
      <c r="FB211" s="19">
        <f t="shared" si="85"/>
        <v>2349.5000000000005</v>
      </c>
      <c r="FC211" s="21">
        <f t="shared" si="86"/>
        <v>0</v>
      </c>
      <c r="FD211" s="19">
        <f t="shared" si="87"/>
        <v>4621</v>
      </c>
      <c r="FE211" s="19">
        <f t="shared" si="88"/>
        <v>2271.4999999999995</v>
      </c>
      <c r="FF211" s="19">
        <f t="shared" si="89"/>
        <v>0</v>
      </c>
      <c r="FG211" s="19">
        <f t="shared" si="90"/>
        <v>2271.4999999999995</v>
      </c>
      <c r="FH211" s="19">
        <f t="shared" si="76"/>
        <v>2349.5000000000005</v>
      </c>
      <c r="FI211" s="21">
        <f t="shared" si="91"/>
        <v>0</v>
      </c>
    </row>
    <row r="212" spans="1:165" x14ac:dyDescent="0.25">
      <c r="A212">
        <v>256294</v>
      </c>
      <c r="B212" t="s">
        <v>1322</v>
      </c>
      <c r="C212" s="1">
        <v>45352</v>
      </c>
      <c r="D212" s="2">
        <v>45352.758425925924</v>
      </c>
      <c r="E212">
        <v>2024</v>
      </c>
      <c r="F212" t="s">
        <v>1749</v>
      </c>
      <c r="G212">
        <v>3</v>
      </c>
      <c r="H212">
        <v>1</v>
      </c>
      <c r="I212">
        <v>9</v>
      </c>
      <c r="J212">
        <v>6</v>
      </c>
      <c r="K212" t="s">
        <v>241</v>
      </c>
      <c r="L212">
        <v>18</v>
      </c>
      <c r="M212">
        <v>1</v>
      </c>
      <c r="N212">
        <v>1</v>
      </c>
      <c r="O212" s="1">
        <v>45352</v>
      </c>
      <c r="P212" s="2">
        <v>45352.870833333334</v>
      </c>
      <c r="Q212">
        <v>2024</v>
      </c>
      <c r="R212" t="s">
        <v>1749</v>
      </c>
      <c r="S212">
        <v>3</v>
      </c>
      <c r="T212">
        <v>1</v>
      </c>
      <c r="U212">
        <v>9</v>
      </c>
      <c r="V212">
        <v>6</v>
      </c>
      <c r="W212" t="s">
        <v>241</v>
      </c>
      <c r="X212">
        <v>20</v>
      </c>
      <c r="Y212" s="1">
        <v>45353</v>
      </c>
      <c r="Z212" s="2">
        <v>45353.431944444441</v>
      </c>
      <c r="AA212">
        <v>2024</v>
      </c>
      <c r="AB212" t="s">
        <v>1749</v>
      </c>
      <c r="AC212">
        <v>3</v>
      </c>
      <c r="AD212">
        <v>2</v>
      </c>
      <c r="AE212">
        <v>9</v>
      </c>
      <c r="AF212">
        <v>7</v>
      </c>
      <c r="AG212" t="s">
        <v>126</v>
      </c>
      <c r="AH212">
        <v>10</v>
      </c>
      <c r="AI212" t="s">
        <v>155</v>
      </c>
      <c r="AJ212" t="s">
        <v>128</v>
      </c>
      <c r="AK212" t="s">
        <v>129</v>
      </c>
      <c r="AL212" t="s">
        <v>155</v>
      </c>
      <c r="AM212">
        <v>0</v>
      </c>
      <c r="AN212" t="s">
        <v>1082</v>
      </c>
      <c r="AO212" t="s">
        <v>40</v>
      </c>
      <c r="AP212" s="1">
        <v>45380</v>
      </c>
      <c r="AQ212">
        <v>0</v>
      </c>
      <c r="AR212">
        <v>1</v>
      </c>
      <c r="AS212">
        <v>0</v>
      </c>
      <c r="AT212" t="s">
        <v>134</v>
      </c>
      <c r="AU212" t="s">
        <v>156</v>
      </c>
      <c r="AV212" t="s">
        <v>157</v>
      </c>
      <c r="AW212" t="s">
        <v>133</v>
      </c>
      <c r="AX212" t="s">
        <v>158</v>
      </c>
      <c r="AY212" t="s">
        <v>159</v>
      </c>
      <c r="AZ212" t="s">
        <v>133</v>
      </c>
      <c r="BA212" t="s">
        <v>146</v>
      </c>
      <c r="BC212">
        <v>1</v>
      </c>
      <c r="BD212">
        <v>0</v>
      </c>
      <c r="BE212">
        <v>1</v>
      </c>
      <c r="BF212">
        <v>0</v>
      </c>
      <c r="BG212">
        <v>579324</v>
      </c>
      <c r="BH212" t="s">
        <v>1323</v>
      </c>
      <c r="BI212" t="s">
        <v>1324</v>
      </c>
      <c r="BJ212" t="s">
        <v>1325</v>
      </c>
      <c r="BK212" s="1">
        <v>33787</v>
      </c>
      <c r="BL212">
        <v>32</v>
      </c>
      <c r="BM212" t="s">
        <v>143</v>
      </c>
      <c r="BN212" t="s">
        <v>139</v>
      </c>
      <c r="BO212" s="3">
        <v>1</v>
      </c>
      <c r="BP212" s="3">
        <v>0</v>
      </c>
      <c r="BQ212">
        <v>0</v>
      </c>
      <c r="BR212" s="3">
        <v>118.8</v>
      </c>
      <c r="BS212" s="3">
        <v>22</v>
      </c>
      <c r="BT212" s="3">
        <v>25</v>
      </c>
      <c r="BU212" s="3">
        <v>0</v>
      </c>
      <c r="BV212" s="3">
        <v>0</v>
      </c>
      <c r="BW212" t="s">
        <v>144</v>
      </c>
      <c r="BX212">
        <v>0</v>
      </c>
      <c r="BY212">
        <v>0</v>
      </c>
      <c r="BZ212" s="3">
        <v>118.8</v>
      </c>
      <c r="CA212" s="3">
        <v>118.800003051757</v>
      </c>
      <c r="CB212">
        <v>0</v>
      </c>
      <c r="CC212">
        <v>0</v>
      </c>
      <c r="CD212">
        <v>39</v>
      </c>
      <c r="CE212">
        <v>25</v>
      </c>
      <c r="CF212">
        <v>22</v>
      </c>
      <c r="CG212">
        <v>0</v>
      </c>
      <c r="CH212">
        <v>0</v>
      </c>
      <c r="CI212">
        <v>0</v>
      </c>
      <c r="CJ212">
        <v>0</v>
      </c>
      <c r="CK212">
        <v>0</v>
      </c>
      <c r="CL212">
        <v>0</v>
      </c>
      <c r="CM212">
        <v>0</v>
      </c>
      <c r="CN212">
        <v>0</v>
      </c>
      <c r="CO212">
        <v>0</v>
      </c>
      <c r="CP212">
        <v>22</v>
      </c>
      <c r="CQ212" s="3">
        <v>0</v>
      </c>
      <c r="CR212" s="3">
        <v>0</v>
      </c>
      <c r="CS212">
        <v>10.24</v>
      </c>
      <c r="CT212">
        <v>60.24</v>
      </c>
      <c r="CU212" s="3">
        <v>204.8</v>
      </c>
      <c r="CV212" s="5">
        <v>204.8</v>
      </c>
      <c r="CW212" s="5">
        <v>204.8</v>
      </c>
      <c r="CX212" s="5">
        <v>204.8</v>
      </c>
      <c r="CY212" s="3">
        <v>204.8</v>
      </c>
      <c r="CZ212" s="3">
        <v>204.8</v>
      </c>
      <c r="DA212" s="3">
        <v>204.8</v>
      </c>
      <c r="DB212" s="3">
        <v>204.8</v>
      </c>
      <c r="DC212">
        <v>204.8</v>
      </c>
      <c r="DD212">
        <v>60.24</v>
      </c>
      <c r="DE212" s="3">
        <v>0</v>
      </c>
      <c r="DF212" s="3">
        <v>0</v>
      </c>
      <c r="DG212" s="3" t="s">
        <v>146</v>
      </c>
      <c r="DH212" t="s">
        <v>133</v>
      </c>
      <c r="DJ212" s="2">
        <v>1.5</v>
      </c>
      <c r="DK212" t="s">
        <v>133</v>
      </c>
      <c r="DL212">
        <v>96</v>
      </c>
      <c r="DM212">
        <v>2</v>
      </c>
      <c r="DN212" t="s">
        <v>163</v>
      </c>
      <c r="DO212" t="s">
        <v>164</v>
      </c>
      <c r="DP212" t="s">
        <v>165</v>
      </c>
      <c r="DQ212" t="s">
        <v>166</v>
      </c>
      <c r="DR212" t="s">
        <v>312</v>
      </c>
      <c r="DS212" t="s">
        <v>143</v>
      </c>
      <c r="DT212" t="s">
        <v>168</v>
      </c>
      <c r="DU212">
        <v>1</v>
      </c>
      <c r="DV212">
        <v>1</v>
      </c>
      <c r="DW212" t="s">
        <v>337</v>
      </c>
      <c r="DX212" t="s">
        <v>338</v>
      </c>
      <c r="DY212">
        <v>25.119828799158199</v>
      </c>
      <c r="DZ212">
        <v>55.216707100000001</v>
      </c>
      <c r="EA212" t="s">
        <v>1326</v>
      </c>
      <c r="EB212" t="s">
        <v>153</v>
      </c>
      <c r="EC212">
        <v>25.268651982948899</v>
      </c>
      <c r="ED212">
        <v>55.326375626027499</v>
      </c>
      <c r="EE212" t="s">
        <v>133</v>
      </c>
      <c r="EF212" t="s">
        <v>133</v>
      </c>
      <c r="EI212" s="25">
        <f t="shared" si="71"/>
        <v>118.8</v>
      </c>
      <c r="EJ212" s="25">
        <f t="shared" si="70"/>
        <v>1</v>
      </c>
      <c r="EK212" s="27">
        <f t="shared" si="92"/>
        <v>118.8</v>
      </c>
      <c r="EL212" s="21">
        <f t="shared" si="77"/>
        <v>-3.0517570053234522E-6</v>
      </c>
      <c r="EM212" s="25">
        <f>SUM(BZ212,CB212:CO212)</f>
        <v>204.8</v>
      </c>
      <c r="EN212" s="21">
        <f>EM212-CU212</f>
        <v>0</v>
      </c>
      <c r="EO212" s="25">
        <f t="shared" si="78"/>
        <v>204.8</v>
      </c>
      <c r="EP212" s="21">
        <f t="shared" si="79"/>
        <v>0</v>
      </c>
      <c r="EQ212" s="21" t="str">
        <f t="shared" si="72"/>
        <v>okay</v>
      </c>
      <c r="ER212" s="3">
        <f t="shared" si="80"/>
        <v>165.8</v>
      </c>
      <c r="ES212" s="3">
        <f t="shared" si="73"/>
        <v>0</v>
      </c>
      <c r="ET212" s="3">
        <f t="shared" si="81"/>
        <v>0</v>
      </c>
      <c r="EU212" s="3">
        <f t="shared" si="74"/>
        <v>0</v>
      </c>
      <c r="EV212" s="3">
        <f t="shared" si="82"/>
        <v>0</v>
      </c>
      <c r="EW212" s="21">
        <f t="shared" si="83"/>
        <v>0</v>
      </c>
      <c r="EX212" s="19">
        <f t="shared" si="75"/>
        <v>204.8</v>
      </c>
      <c r="EY212" s="19">
        <f>ET212</f>
        <v>0</v>
      </c>
      <c r="EZ212" s="19">
        <f>EU212</f>
        <v>0</v>
      </c>
      <c r="FA212" s="19">
        <f t="shared" si="84"/>
        <v>0</v>
      </c>
      <c r="FB212" s="19">
        <f t="shared" si="85"/>
        <v>204.8</v>
      </c>
      <c r="FC212" s="21">
        <f t="shared" si="86"/>
        <v>0</v>
      </c>
      <c r="FD212" s="19">
        <f t="shared" si="87"/>
        <v>204.8</v>
      </c>
      <c r="FE212" s="19">
        <f t="shared" si="88"/>
        <v>0</v>
      </c>
      <c r="FF212" s="19">
        <f t="shared" si="89"/>
        <v>0</v>
      </c>
      <c r="FG212" s="19">
        <f t="shared" si="90"/>
        <v>0</v>
      </c>
      <c r="FH212" s="19">
        <f t="shared" si="76"/>
        <v>204.8</v>
      </c>
      <c r="FI212" s="21">
        <f t="shared" si="91"/>
        <v>0</v>
      </c>
    </row>
    <row r="213" spans="1:165" x14ac:dyDescent="0.25">
      <c r="A213">
        <v>256448</v>
      </c>
      <c r="B213" t="s">
        <v>1327</v>
      </c>
      <c r="C213" s="1">
        <v>45353</v>
      </c>
      <c r="D213" s="2">
        <v>45353.423692129632</v>
      </c>
      <c r="E213">
        <v>2024</v>
      </c>
      <c r="F213" t="s">
        <v>1749</v>
      </c>
      <c r="G213">
        <v>3</v>
      </c>
      <c r="H213">
        <v>2</v>
      </c>
      <c r="I213">
        <v>9</v>
      </c>
      <c r="J213">
        <v>7</v>
      </c>
      <c r="K213" t="s">
        <v>126</v>
      </c>
      <c r="L213">
        <v>10</v>
      </c>
      <c r="M213">
        <v>1</v>
      </c>
      <c r="N213">
        <v>1</v>
      </c>
      <c r="O213" s="1">
        <v>45355</v>
      </c>
      <c r="P213" s="2">
        <v>45355.456250000003</v>
      </c>
      <c r="Q213">
        <v>2024</v>
      </c>
      <c r="R213" t="s">
        <v>1749</v>
      </c>
      <c r="S213">
        <v>3</v>
      </c>
      <c r="T213">
        <v>4</v>
      </c>
      <c r="U213">
        <v>10</v>
      </c>
      <c r="V213">
        <v>2</v>
      </c>
      <c r="W213" t="s">
        <v>124</v>
      </c>
      <c r="X213">
        <v>10</v>
      </c>
      <c r="Y213" s="1">
        <v>45365</v>
      </c>
      <c r="Z213" s="2">
        <v>45365.536111111112</v>
      </c>
      <c r="AA213">
        <v>2024</v>
      </c>
      <c r="AB213" t="s">
        <v>1749</v>
      </c>
      <c r="AC213">
        <v>3</v>
      </c>
      <c r="AD213">
        <v>14</v>
      </c>
      <c r="AE213">
        <v>11</v>
      </c>
      <c r="AF213">
        <v>5</v>
      </c>
      <c r="AG213" t="s">
        <v>125</v>
      </c>
      <c r="AH213">
        <v>12</v>
      </c>
      <c r="AI213" t="s">
        <v>127</v>
      </c>
      <c r="AJ213" t="s">
        <v>203</v>
      </c>
      <c r="AK213" t="s">
        <v>129</v>
      </c>
      <c r="AL213" t="s">
        <v>130</v>
      </c>
      <c r="AM213">
        <v>2</v>
      </c>
      <c r="AN213" t="s">
        <v>1082</v>
      </c>
      <c r="AO213" t="s">
        <v>40</v>
      </c>
      <c r="AP213" s="1">
        <v>45381</v>
      </c>
      <c r="AQ213">
        <v>0</v>
      </c>
      <c r="AR213">
        <v>1</v>
      </c>
      <c r="AS213">
        <v>0</v>
      </c>
      <c r="AT213" t="s">
        <v>134</v>
      </c>
      <c r="AU213" t="s">
        <v>205</v>
      </c>
      <c r="AV213" t="s">
        <v>157</v>
      </c>
      <c r="AW213" t="s">
        <v>133</v>
      </c>
      <c r="AX213" t="s">
        <v>158</v>
      </c>
      <c r="AY213" t="s">
        <v>138</v>
      </c>
      <c r="AZ213" t="s">
        <v>133</v>
      </c>
      <c r="BA213" t="s">
        <v>139</v>
      </c>
      <c r="BC213">
        <v>6</v>
      </c>
      <c r="BD213">
        <v>1</v>
      </c>
      <c r="BE213">
        <v>5</v>
      </c>
      <c r="BF213">
        <v>0</v>
      </c>
      <c r="BG213">
        <v>378703</v>
      </c>
      <c r="BH213" t="s">
        <v>1328</v>
      </c>
      <c r="BI213" t="s">
        <v>1329</v>
      </c>
      <c r="BJ213" t="s">
        <v>1330</v>
      </c>
      <c r="BK213" s="1">
        <v>27538</v>
      </c>
      <c r="BL213" t="s">
        <v>133</v>
      </c>
      <c r="BM213" t="s">
        <v>143</v>
      </c>
      <c r="BN213" t="s">
        <v>139</v>
      </c>
      <c r="BO213" s="3">
        <v>10</v>
      </c>
      <c r="BP213" s="3">
        <v>0</v>
      </c>
      <c r="BQ213">
        <v>0</v>
      </c>
      <c r="BR213" s="3">
        <v>278.43</v>
      </c>
      <c r="BS213" s="3">
        <v>17</v>
      </c>
      <c r="BT213" s="3">
        <v>15</v>
      </c>
      <c r="BU213" s="3">
        <v>0</v>
      </c>
      <c r="BV213" s="3">
        <v>0</v>
      </c>
      <c r="BW213" t="s">
        <v>144</v>
      </c>
      <c r="BX213">
        <v>0</v>
      </c>
      <c r="BY213">
        <v>0</v>
      </c>
      <c r="BZ213" s="3">
        <v>2784.3</v>
      </c>
      <c r="CA213" s="3">
        <v>2784.2999267578102</v>
      </c>
      <c r="CB213">
        <v>0</v>
      </c>
      <c r="CC213">
        <v>39</v>
      </c>
      <c r="CD213">
        <v>39</v>
      </c>
      <c r="CE213">
        <v>150</v>
      </c>
      <c r="CF213">
        <v>170</v>
      </c>
      <c r="CG213">
        <v>0</v>
      </c>
      <c r="CH213">
        <v>0</v>
      </c>
      <c r="CI213">
        <v>0</v>
      </c>
      <c r="CJ213">
        <v>0</v>
      </c>
      <c r="CK213">
        <v>0</v>
      </c>
      <c r="CL213">
        <v>0</v>
      </c>
      <c r="CM213">
        <v>0</v>
      </c>
      <c r="CN213">
        <v>0</v>
      </c>
      <c r="CO213">
        <v>0</v>
      </c>
      <c r="CP213">
        <v>170</v>
      </c>
      <c r="CQ213" s="3">
        <v>0</v>
      </c>
      <c r="CR213" s="3">
        <v>0</v>
      </c>
      <c r="CS213">
        <v>159.11499999999899</v>
      </c>
      <c r="CT213">
        <v>159.11500000000001</v>
      </c>
      <c r="CU213" s="3">
        <v>3182.3</v>
      </c>
      <c r="CV213" s="5">
        <v>3182.3</v>
      </c>
      <c r="CW213" s="5">
        <v>3182.3</v>
      </c>
      <c r="CX213" s="5">
        <v>3182.3</v>
      </c>
      <c r="CY213" s="3">
        <v>3182.3</v>
      </c>
      <c r="CZ213" s="3">
        <v>3182.3</v>
      </c>
      <c r="DA213" s="3">
        <v>3182.3</v>
      </c>
      <c r="DB213" s="3">
        <v>3182.3</v>
      </c>
      <c r="DC213">
        <v>3182.3</v>
      </c>
      <c r="DD213">
        <v>159.11500000000001</v>
      </c>
      <c r="DE213" s="3">
        <v>0</v>
      </c>
      <c r="DF213" s="3">
        <v>0</v>
      </c>
      <c r="DG213" s="3" t="s">
        <v>146</v>
      </c>
      <c r="DH213" t="s">
        <v>133</v>
      </c>
      <c r="DJ213" s="2">
        <v>1.5</v>
      </c>
      <c r="DL213">
        <v>466</v>
      </c>
      <c r="DM213">
        <v>3</v>
      </c>
      <c r="DN213" t="s">
        <v>147</v>
      </c>
      <c r="DO213" t="s">
        <v>1008</v>
      </c>
      <c r="DP213" t="s">
        <v>678</v>
      </c>
      <c r="DQ213" t="s">
        <v>166</v>
      </c>
      <c r="DR213" t="s">
        <v>167</v>
      </c>
      <c r="DS213" t="s">
        <v>143</v>
      </c>
      <c r="DT213" t="s">
        <v>168</v>
      </c>
      <c r="DU213">
        <v>1</v>
      </c>
      <c r="DV213">
        <v>1</v>
      </c>
      <c r="DW213" t="s">
        <v>1331</v>
      </c>
      <c r="DX213" t="s">
        <v>152</v>
      </c>
      <c r="DY213">
        <v>25.1916777681793</v>
      </c>
      <c r="DZ213">
        <v>55.2717742323875</v>
      </c>
      <c r="EA213" t="s">
        <v>1332</v>
      </c>
      <c r="EB213" t="s">
        <v>153</v>
      </c>
      <c r="EC213">
        <v>25.1922538999479</v>
      </c>
      <c r="ED213">
        <v>55.273126736283302</v>
      </c>
      <c r="EE213" t="s">
        <v>133</v>
      </c>
      <c r="EF213" t="s">
        <v>133</v>
      </c>
      <c r="EI213" s="25">
        <f t="shared" si="71"/>
        <v>2784.3</v>
      </c>
      <c r="EJ213" s="25">
        <f t="shared" si="70"/>
        <v>1</v>
      </c>
      <c r="EK213" s="27">
        <f t="shared" si="92"/>
        <v>2784.3</v>
      </c>
      <c r="EL213" s="21">
        <f t="shared" si="77"/>
        <v>7.3242189955635695E-5</v>
      </c>
      <c r="EM213" s="25">
        <f>SUM(BZ213,CB213:CO213)</f>
        <v>3182.3</v>
      </c>
      <c r="EN213" s="21">
        <f>EM213-CU213</f>
        <v>0</v>
      </c>
      <c r="EO213" s="25">
        <f t="shared" si="78"/>
        <v>3182.3</v>
      </c>
      <c r="EP213" s="21">
        <f t="shared" si="79"/>
        <v>0</v>
      </c>
      <c r="EQ213" s="21" t="str">
        <f t="shared" si="72"/>
        <v>okay</v>
      </c>
      <c r="ER213" s="3">
        <f t="shared" si="80"/>
        <v>310.43</v>
      </c>
      <c r="ES213" s="3">
        <f t="shared" si="73"/>
        <v>0</v>
      </c>
      <c r="ET213" s="3">
        <f t="shared" si="81"/>
        <v>0</v>
      </c>
      <c r="EU213" s="3">
        <f t="shared" si="74"/>
        <v>0</v>
      </c>
      <c r="EV213" s="3">
        <f t="shared" si="82"/>
        <v>0</v>
      </c>
      <c r="EW213" s="21">
        <f t="shared" si="83"/>
        <v>0</v>
      </c>
      <c r="EX213" s="19">
        <f t="shared" si="75"/>
        <v>3182.3</v>
      </c>
      <c r="EY213" s="19">
        <f>ET213</f>
        <v>0</v>
      </c>
      <c r="EZ213" s="19">
        <f>EU213</f>
        <v>0</v>
      </c>
      <c r="FA213" s="19">
        <f t="shared" si="84"/>
        <v>0</v>
      </c>
      <c r="FB213" s="19">
        <f t="shared" si="85"/>
        <v>3182.3</v>
      </c>
      <c r="FC213" s="21">
        <f t="shared" si="86"/>
        <v>0</v>
      </c>
      <c r="FD213" s="19">
        <f t="shared" si="87"/>
        <v>3182.3</v>
      </c>
      <c r="FE213" s="19">
        <f t="shared" si="88"/>
        <v>0</v>
      </c>
      <c r="FF213" s="19">
        <f t="shared" si="89"/>
        <v>0</v>
      </c>
      <c r="FG213" s="19">
        <f t="shared" si="90"/>
        <v>0</v>
      </c>
      <c r="FH213" s="19">
        <f t="shared" si="76"/>
        <v>3182.3</v>
      </c>
      <c r="FI213" s="21">
        <f t="shared" si="91"/>
        <v>0</v>
      </c>
    </row>
    <row r="214" spans="1:165" x14ac:dyDescent="0.25">
      <c r="A214">
        <v>256460</v>
      </c>
      <c r="B214">
        <v>1100145419</v>
      </c>
      <c r="C214" s="1">
        <v>45353</v>
      </c>
      <c r="D214" s="2">
        <v>45353.440243055556</v>
      </c>
      <c r="E214">
        <v>2024</v>
      </c>
      <c r="F214" t="s">
        <v>1749</v>
      </c>
      <c r="G214">
        <v>3</v>
      </c>
      <c r="H214">
        <v>2</v>
      </c>
      <c r="I214">
        <v>9</v>
      </c>
      <c r="J214">
        <v>7</v>
      </c>
      <c r="K214" t="s">
        <v>126</v>
      </c>
      <c r="L214">
        <v>10</v>
      </c>
      <c r="M214">
        <v>1</v>
      </c>
      <c r="N214">
        <v>1</v>
      </c>
      <c r="O214" s="1">
        <v>45353</v>
      </c>
      <c r="P214" s="2">
        <v>45353.527777777781</v>
      </c>
      <c r="Q214">
        <v>2024</v>
      </c>
      <c r="R214" t="s">
        <v>1749</v>
      </c>
      <c r="S214">
        <v>3</v>
      </c>
      <c r="T214">
        <v>2</v>
      </c>
      <c r="U214">
        <v>9</v>
      </c>
      <c r="V214">
        <v>7</v>
      </c>
      <c r="W214" t="s">
        <v>126</v>
      </c>
      <c r="X214">
        <v>12</v>
      </c>
      <c r="Y214" s="1">
        <v>45413</v>
      </c>
      <c r="Z214" s="2">
        <v>45413.5</v>
      </c>
      <c r="AA214">
        <v>2024</v>
      </c>
      <c r="AB214" t="s">
        <v>1749</v>
      </c>
      <c r="AC214">
        <v>5</v>
      </c>
      <c r="AD214">
        <v>1</v>
      </c>
      <c r="AE214">
        <v>18</v>
      </c>
      <c r="AF214">
        <v>4</v>
      </c>
      <c r="AG214" t="s">
        <v>226</v>
      </c>
      <c r="AH214">
        <v>12</v>
      </c>
      <c r="AI214" t="s">
        <v>155</v>
      </c>
      <c r="AJ214" t="s">
        <v>128</v>
      </c>
      <c r="AK214" t="s">
        <v>129</v>
      </c>
      <c r="AL214" t="s">
        <v>155</v>
      </c>
      <c r="AM214">
        <v>0</v>
      </c>
      <c r="AN214" t="s">
        <v>1082</v>
      </c>
      <c r="AO214" t="s">
        <v>40</v>
      </c>
      <c r="AP214" s="1">
        <v>45381</v>
      </c>
      <c r="AQ214">
        <v>0</v>
      </c>
      <c r="AR214">
        <v>1</v>
      </c>
      <c r="AS214">
        <v>0</v>
      </c>
      <c r="AT214" t="s">
        <v>216</v>
      </c>
      <c r="AU214" t="s">
        <v>271</v>
      </c>
      <c r="AV214" t="s">
        <v>136</v>
      </c>
      <c r="AW214" t="s">
        <v>137</v>
      </c>
      <c r="AX214" t="s">
        <v>137</v>
      </c>
      <c r="AY214" t="s">
        <v>159</v>
      </c>
      <c r="AZ214" t="s">
        <v>133</v>
      </c>
      <c r="BA214" t="s">
        <v>139</v>
      </c>
      <c r="BC214">
        <v>3</v>
      </c>
      <c r="BD214">
        <v>0</v>
      </c>
      <c r="BE214">
        <v>2</v>
      </c>
      <c r="BF214">
        <v>1</v>
      </c>
      <c r="BG214">
        <v>513885</v>
      </c>
      <c r="BH214" t="s">
        <v>1333</v>
      </c>
      <c r="BI214" t="s">
        <v>1334</v>
      </c>
      <c r="BJ214" t="s">
        <v>1335</v>
      </c>
      <c r="BK214" s="1">
        <v>23153</v>
      </c>
      <c r="BL214" t="s">
        <v>133</v>
      </c>
      <c r="BM214" t="s">
        <v>143</v>
      </c>
      <c r="BN214" t="s">
        <v>146</v>
      </c>
      <c r="BO214" s="3">
        <v>60</v>
      </c>
      <c r="BP214" s="3">
        <v>30</v>
      </c>
      <c r="BQ214">
        <v>0</v>
      </c>
      <c r="BR214" s="3">
        <v>81.96</v>
      </c>
      <c r="BS214" s="3">
        <v>9.9600000000000009</v>
      </c>
      <c r="BT214" s="3">
        <v>5</v>
      </c>
      <c r="BU214" s="3">
        <v>0</v>
      </c>
      <c r="BV214" s="3">
        <v>0</v>
      </c>
      <c r="BW214" t="s">
        <v>144</v>
      </c>
      <c r="BX214">
        <v>65.959999999999994</v>
      </c>
      <c r="BY214" t="s">
        <v>145</v>
      </c>
      <c r="BZ214" s="3">
        <v>4917.5999999999904</v>
      </c>
      <c r="CA214" s="3">
        <v>2458.7999725341701</v>
      </c>
      <c r="CB214">
        <v>0</v>
      </c>
      <c r="CC214">
        <v>44.85</v>
      </c>
      <c r="CD214">
        <v>39</v>
      </c>
      <c r="CE214">
        <v>300</v>
      </c>
      <c r="CF214">
        <v>597.6</v>
      </c>
      <c r="CG214">
        <v>0</v>
      </c>
      <c r="CH214">
        <v>0</v>
      </c>
      <c r="CI214">
        <v>0</v>
      </c>
      <c r="CJ214">
        <v>0</v>
      </c>
      <c r="CK214">
        <v>0</v>
      </c>
      <c r="CL214">
        <v>0</v>
      </c>
      <c r="CM214">
        <v>0</v>
      </c>
      <c r="CN214">
        <v>0</v>
      </c>
      <c r="CO214">
        <v>0</v>
      </c>
      <c r="CP214">
        <v>597.6</v>
      </c>
      <c r="CQ214" s="3">
        <v>0</v>
      </c>
      <c r="CR214" s="3">
        <v>0</v>
      </c>
      <c r="CS214">
        <v>294.95</v>
      </c>
      <c r="CT214">
        <v>294.95</v>
      </c>
      <c r="CU214" s="3">
        <v>5899.05</v>
      </c>
      <c r="CV214" s="5">
        <v>5899.05</v>
      </c>
      <c r="CW214" s="5">
        <v>5899.05</v>
      </c>
      <c r="CX214" s="5">
        <v>5899.05</v>
      </c>
      <c r="CY214" s="3">
        <v>2991.4500274658199</v>
      </c>
      <c r="CZ214" s="3">
        <v>2991.4500274658199</v>
      </c>
      <c r="DA214" s="3">
        <v>2991.4500274658199</v>
      </c>
      <c r="DB214" s="3">
        <v>2991.4500274658199</v>
      </c>
      <c r="DC214">
        <v>5899.05</v>
      </c>
      <c r="DD214">
        <v>294.95</v>
      </c>
      <c r="DE214" s="3">
        <v>2907.5999725341799</v>
      </c>
      <c r="DF214" s="3">
        <v>2907.5999725341799</v>
      </c>
      <c r="DG214" s="3" t="s">
        <v>139</v>
      </c>
      <c r="DH214" t="s">
        <v>133</v>
      </c>
      <c r="DJ214" s="2">
        <v>1.5</v>
      </c>
      <c r="DK214" t="s">
        <v>133</v>
      </c>
      <c r="DL214">
        <v>416</v>
      </c>
      <c r="DM214">
        <v>2</v>
      </c>
      <c r="DN214" t="s">
        <v>147</v>
      </c>
      <c r="DO214" t="s">
        <v>1336</v>
      </c>
      <c r="DP214" t="s">
        <v>1337</v>
      </c>
      <c r="DQ214" t="s">
        <v>133</v>
      </c>
      <c r="DR214" t="s">
        <v>133</v>
      </c>
      <c r="DS214" t="s">
        <v>143</v>
      </c>
      <c r="DT214" t="s">
        <v>150</v>
      </c>
      <c r="DU214">
        <v>1</v>
      </c>
      <c r="DV214">
        <v>2</v>
      </c>
      <c r="DW214" t="s">
        <v>411</v>
      </c>
      <c r="DX214" t="s">
        <v>152</v>
      </c>
      <c r="DY214">
        <v>24.488268651756499</v>
      </c>
      <c r="DZ214">
        <v>54.373022988438599</v>
      </c>
      <c r="EA214" t="s">
        <v>411</v>
      </c>
      <c r="EB214" t="s">
        <v>153</v>
      </c>
      <c r="EC214">
        <v>24.4882688</v>
      </c>
      <c r="ED214">
        <v>54.373022900000002</v>
      </c>
      <c r="EE214" t="s">
        <v>133</v>
      </c>
      <c r="EF214" t="s">
        <v>133</v>
      </c>
      <c r="EI214" s="25">
        <f t="shared" si="71"/>
        <v>2458.7999999999997</v>
      </c>
      <c r="EJ214" s="25">
        <f t="shared" si="70"/>
        <v>1</v>
      </c>
      <c r="EK214" s="27">
        <f t="shared" si="92"/>
        <v>2458.7999999999997</v>
      </c>
      <c r="EL214" s="21">
        <f t="shared" si="77"/>
        <v>2.7465829589345958E-5</v>
      </c>
      <c r="EM214" s="25">
        <f>SUM(BZ214,CB214:CO214)</f>
        <v>5899.0499999999911</v>
      </c>
      <c r="EN214" s="21">
        <f>EM214-CU214</f>
        <v>-9.0949470177292824E-12</v>
      </c>
      <c r="EO214" s="25">
        <f t="shared" si="78"/>
        <v>5899.0499999999911</v>
      </c>
      <c r="EP214" s="21">
        <f t="shared" si="79"/>
        <v>-9.0949470177292824E-12</v>
      </c>
      <c r="EQ214" s="21" t="str">
        <f t="shared" si="72"/>
        <v>okay</v>
      </c>
      <c r="ER214" s="3">
        <f t="shared" si="80"/>
        <v>96.919999999999987</v>
      </c>
      <c r="ES214" s="3">
        <f t="shared" si="73"/>
        <v>30</v>
      </c>
      <c r="ET214" s="3">
        <f t="shared" si="81"/>
        <v>2907.5999999999995</v>
      </c>
      <c r="EU214" s="3">
        <f t="shared" si="74"/>
        <v>0</v>
      </c>
      <c r="EV214" s="3">
        <f t="shared" si="82"/>
        <v>2907.5999999999995</v>
      </c>
      <c r="EW214" s="21">
        <f t="shared" si="83"/>
        <v>0</v>
      </c>
      <c r="EX214" s="19">
        <f t="shared" si="75"/>
        <v>5899.05</v>
      </c>
      <c r="EY214" s="19">
        <f>ET214</f>
        <v>2907.5999999999995</v>
      </c>
      <c r="EZ214" s="19">
        <f>EU214</f>
        <v>0</v>
      </c>
      <c r="FA214" s="19">
        <f t="shared" si="84"/>
        <v>2907.5999999999995</v>
      </c>
      <c r="FB214" s="19">
        <f t="shared" si="85"/>
        <v>2991.4500000000007</v>
      </c>
      <c r="FC214" s="21">
        <f t="shared" si="86"/>
        <v>0</v>
      </c>
      <c r="FD214" s="19">
        <f t="shared" si="87"/>
        <v>5899.05</v>
      </c>
      <c r="FE214" s="19">
        <f t="shared" si="88"/>
        <v>2907.5999999999995</v>
      </c>
      <c r="FF214" s="19">
        <f t="shared" si="89"/>
        <v>0</v>
      </c>
      <c r="FG214" s="19">
        <f t="shared" si="90"/>
        <v>2907.5999999999995</v>
      </c>
      <c r="FH214" s="19">
        <f t="shared" si="76"/>
        <v>2991.4500000000007</v>
      </c>
      <c r="FI214" s="21">
        <f t="shared" si="91"/>
        <v>0</v>
      </c>
    </row>
    <row r="215" spans="1:165" x14ac:dyDescent="0.25">
      <c r="A215">
        <v>256574</v>
      </c>
      <c r="B215">
        <v>1100145476</v>
      </c>
      <c r="C215" s="1">
        <v>45353</v>
      </c>
      <c r="D215" s="2">
        <v>45353.612546296295</v>
      </c>
      <c r="E215">
        <v>2024</v>
      </c>
      <c r="F215" t="s">
        <v>1749</v>
      </c>
      <c r="G215">
        <v>3</v>
      </c>
      <c r="H215">
        <v>2</v>
      </c>
      <c r="I215">
        <v>9</v>
      </c>
      <c r="J215">
        <v>7</v>
      </c>
      <c r="K215" t="s">
        <v>126</v>
      </c>
      <c r="L215">
        <v>14</v>
      </c>
      <c r="M215">
        <v>1</v>
      </c>
      <c r="N215">
        <v>1</v>
      </c>
      <c r="O215" s="1">
        <v>45353</v>
      </c>
      <c r="P215" s="2">
        <v>45353.84375</v>
      </c>
      <c r="Q215">
        <v>2024</v>
      </c>
      <c r="R215" t="s">
        <v>1749</v>
      </c>
      <c r="S215">
        <v>3</v>
      </c>
      <c r="T215">
        <v>2</v>
      </c>
      <c r="U215">
        <v>9</v>
      </c>
      <c r="V215">
        <v>7</v>
      </c>
      <c r="W215" t="s">
        <v>126</v>
      </c>
      <c r="X215">
        <v>20</v>
      </c>
      <c r="Y215" s="1">
        <v>45383</v>
      </c>
      <c r="Z215" s="2">
        <v>45383.586805555555</v>
      </c>
      <c r="AA215">
        <v>2024</v>
      </c>
      <c r="AB215" t="s">
        <v>1749</v>
      </c>
      <c r="AC215">
        <v>4</v>
      </c>
      <c r="AD215">
        <v>1</v>
      </c>
      <c r="AE215">
        <v>14</v>
      </c>
      <c r="AF215">
        <v>2</v>
      </c>
      <c r="AG215" t="s">
        <v>124</v>
      </c>
      <c r="AH215">
        <v>14</v>
      </c>
      <c r="AI215" t="s">
        <v>155</v>
      </c>
      <c r="AJ215" t="s">
        <v>128</v>
      </c>
      <c r="AK215" t="s">
        <v>129</v>
      </c>
      <c r="AL215" t="s">
        <v>155</v>
      </c>
      <c r="AM215">
        <v>0</v>
      </c>
      <c r="AN215" t="s">
        <v>1082</v>
      </c>
      <c r="AO215" t="s">
        <v>40</v>
      </c>
      <c r="AP215" s="1">
        <v>45381</v>
      </c>
      <c r="AQ215">
        <v>0</v>
      </c>
      <c r="AR215">
        <v>1</v>
      </c>
      <c r="AS215">
        <v>0</v>
      </c>
      <c r="AT215" t="s">
        <v>134</v>
      </c>
      <c r="AU215" t="s">
        <v>135</v>
      </c>
      <c r="AV215" t="s">
        <v>136</v>
      </c>
      <c r="AW215" t="s">
        <v>137</v>
      </c>
      <c r="AX215" t="s">
        <v>137</v>
      </c>
      <c r="AY215" t="s">
        <v>159</v>
      </c>
      <c r="AZ215" t="s">
        <v>133</v>
      </c>
      <c r="BA215" t="s">
        <v>139</v>
      </c>
      <c r="BC215">
        <v>6</v>
      </c>
      <c r="BD215">
        <v>0</v>
      </c>
      <c r="BE215">
        <v>6</v>
      </c>
      <c r="BF215">
        <v>0</v>
      </c>
      <c r="BG215">
        <v>335678</v>
      </c>
      <c r="BH215" t="s">
        <v>1338</v>
      </c>
      <c r="BI215" t="s">
        <v>1339</v>
      </c>
      <c r="BJ215" t="s">
        <v>1340</v>
      </c>
      <c r="BK215" s="1">
        <v>33787</v>
      </c>
      <c r="BL215">
        <v>32</v>
      </c>
      <c r="BM215" t="s">
        <v>143</v>
      </c>
      <c r="BN215" t="s">
        <v>139</v>
      </c>
      <c r="BO215" s="3">
        <v>30</v>
      </c>
      <c r="BP215" s="3">
        <v>0</v>
      </c>
      <c r="BQ215">
        <v>0</v>
      </c>
      <c r="BR215" s="3">
        <v>111.63</v>
      </c>
      <c r="BS215" s="3">
        <v>11.63</v>
      </c>
      <c r="BT215" s="3">
        <v>5</v>
      </c>
      <c r="BU215" s="3">
        <v>0</v>
      </c>
      <c r="BV215" s="3">
        <v>0</v>
      </c>
      <c r="BW215" t="s">
        <v>144</v>
      </c>
      <c r="BX215">
        <v>111.63</v>
      </c>
      <c r="BY215" t="s">
        <v>183</v>
      </c>
      <c r="BZ215" s="3">
        <v>3348.9</v>
      </c>
      <c r="CA215" s="3">
        <v>3348.89991760253</v>
      </c>
      <c r="CB215">
        <v>0</v>
      </c>
      <c r="CC215">
        <v>39</v>
      </c>
      <c r="CD215">
        <v>39</v>
      </c>
      <c r="CE215">
        <v>150</v>
      </c>
      <c r="CF215">
        <v>348.9</v>
      </c>
      <c r="CG215">
        <v>0</v>
      </c>
      <c r="CH215">
        <v>0</v>
      </c>
      <c r="CI215">
        <v>0</v>
      </c>
      <c r="CJ215">
        <v>0</v>
      </c>
      <c r="CK215">
        <v>0</v>
      </c>
      <c r="CL215">
        <v>0</v>
      </c>
      <c r="CM215">
        <v>0</v>
      </c>
      <c r="CN215">
        <v>0</v>
      </c>
      <c r="CO215">
        <v>0</v>
      </c>
      <c r="CP215">
        <v>348.9</v>
      </c>
      <c r="CQ215" s="3">
        <v>0</v>
      </c>
      <c r="CR215" s="3">
        <v>0</v>
      </c>
      <c r="CS215">
        <v>196.289999999999</v>
      </c>
      <c r="CT215">
        <v>196.29</v>
      </c>
      <c r="CU215" s="3">
        <v>3925.8</v>
      </c>
      <c r="CV215" s="5">
        <v>3925.8</v>
      </c>
      <c r="CW215" s="5">
        <v>3925.8</v>
      </c>
      <c r="CX215" s="5">
        <v>3925.8</v>
      </c>
      <c r="CY215" s="3">
        <v>3925.8</v>
      </c>
      <c r="CZ215" s="3">
        <v>3925.8</v>
      </c>
      <c r="DA215" s="3">
        <v>3925.8</v>
      </c>
      <c r="DB215" s="3">
        <v>3925.8</v>
      </c>
      <c r="DC215">
        <v>3925.8</v>
      </c>
      <c r="DD215">
        <v>196.29</v>
      </c>
      <c r="DE215" s="3">
        <v>0</v>
      </c>
      <c r="DF215" s="3">
        <v>0</v>
      </c>
      <c r="DG215" s="3" t="s">
        <v>146</v>
      </c>
      <c r="DH215" t="s">
        <v>133</v>
      </c>
      <c r="DJ215" s="2">
        <v>1.5</v>
      </c>
      <c r="DK215" t="s">
        <v>133</v>
      </c>
      <c r="DL215">
        <v>448</v>
      </c>
      <c r="DM215">
        <v>3</v>
      </c>
      <c r="DN215" t="s">
        <v>147</v>
      </c>
      <c r="DO215" t="s">
        <v>1341</v>
      </c>
      <c r="DP215" t="s">
        <v>1342</v>
      </c>
      <c r="DQ215" t="s">
        <v>133</v>
      </c>
      <c r="DR215" t="s">
        <v>133</v>
      </c>
      <c r="DS215" t="s">
        <v>143</v>
      </c>
      <c r="DT215" t="s">
        <v>168</v>
      </c>
      <c r="DU215">
        <v>1</v>
      </c>
      <c r="DV215">
        <v>1</v>
      </c>
      <c r="DW215" t="s">
        <v>1343</v>
      </c>
      <c r="DX215" t="s">
        <v>152</v>
      </c>
      <c r="DY215">
        <v>25.222404631430599</v>
      </c>
      <c r="DZ215">
        <v>55.413384474813903</v>
      </c>
      <c r="EA215" t="s">
        <v>1343</v>
      </c>
      <c r="EB215" t="s">
        <v>153</v>
      </c>
      <c r="EC215">
        <v>25.222404631430599</v>
      </c>
      <c r="ED215">
        <v>55.413384474813903</v>
      </c>
      <c r="EE215" t="s">
        <v>133</v>
      </c>
      <c r="EF215" t="s">
        <v>133</v>
      </c>
      <c r="EI215" s="25">
        <f t="shared" si="71"/>
        <v>3348.8999999999996</v>
      </c>
      <c r="EJ215" s="25">
        <f t="shared" si="70"/>
        <v>1</v>
      </c>
      <c r="EK215" s="27">
        <f t="shared" si="92"/>
        <v>3348.8999999999996</v>
      </c>
      <c r="EL215" s="21">
        <f t="shared" si="77"/>
        <v>8.2397469668649137E-5</v>
      </c>
      <c r="EM215" s="25">
        <f>SUM(BZ215,CB215:CO215)</f>
        <v>3925.8</v>
      </c>
      <c r="EN215" s="21">
        <f>EM215-CU215</f>
        <v>0</v>
      </c>
      <c r="EO215" s="25">
        <f t="shared" si="78"/>
        <v>3925.8</v>
      </c>
      <c r="EP215" s="21">
        <f t="shared" si="79"/>
        <v>0</v>
      </c>
      <c r="EQ215" s="21" t="str">
        <f t="shared" si="72"/>
        <v>okay</v>
      </c>
      <c r="ER215" s="3">
        <f t="shared" si="80"/>
        <v>128.26</v>
      </c>
      <c r="ES215" s="3">
        <f t="shared" si="73"/>
        <v>0</v>
      </c>
      <c r="ET215" s="3">
        <f t="shared" si="81"/>
        <v>0</v>
      </c>
      <c r="EU215" s="3">
        <f t="shared" si="74"/>
        <v>0</v>
      </c>
      <c r="EV215" s="3">
        <f t="shared" si="82"/>
        <v>0</v>
      </c>
      <c r="EW215" s="21">
        <f t="shared" si="83"/>
        <v>0</v>
      </c>
      <c r="EX215" s="19">
        <f t="shared" si="75"/>
        <v>3925.8</v>
      </c>
      <c r="EY215" s="19">
        <f>ET215</f>
        <v>0</v>
      </c>
      <c r="EZ215" s="19">
        <f>EU215</f>
        <v>0</v>
      </c>
      <c r="FA215" s="19">
        <f t="shared" si="84"/>
        <v>0</v>
      </c>
      <c r="FB215" s="19">
        <f t="shared" si="85"/>
        <v>3925.8</v>
      </c>
      <c r="FC215" s="21">
        <f t="shared" si="86"/>
        <v>0</v>
      </c>
      <c r="FD215" s="19">
        <f t="shared" si="87"/>
        <v>3925.8</v>
      </c>
      <c r="FE215" s="19">
        <f t="shared" si="88"/>
        <v>0</v>
      </c>
      <c r="FF215" s="19">
        <f t="shared" si="89"/>
        <v>0</v>
      </c>
      <c r="FG215" s="19">
        <f t="shared" si="90"/>
        <v>0</v>
      </c>
      <c r="FH215" s="19">
        <f t="shared" si="76"/>
        <v>3925.8</v>
      </c>
      <c r="FI215" s="21">
        <f t="shared" si="91"/>
        <v>0</v>
      </c>
    </row>
    <row r="216" spans="1:165" x14ac:dyDescent="0.25">
      <c r="A216">
        <v>256764</v>
      </c>
      <c r="B216">
        <v>1100145504</v>
      </c>
      <c r="C216" s="1">
        <v>45354</v>
      </c>
      <c r="D216" s="2">
        <v>45354.491793981484</v>
      </c>
      <c r="E216">
        <v>2024</v>
      </c>
      <c r="F216" t="s">
        <v>1749</v>
      </c>
      <c r="G216">
        <v>3</v>
      </c>
      <c r="H216">
        <v>3</v>
      </c>
      <c r="I216">
        <v>9</v>
      </c>
      <c r="J216">
        <v>1</v>
      </c>
      <c r="K216" t="s">
        <v>172</v>
      </c>
      <c r="L216">
        <v>11</v>
      </c>
      <c r="M216">
        <v>1</v>
      </c>
      <c r="N216">
        <v>1</v>
      </c>
      <c r="O216" s="1">
        <v>45354</v>
      </c>
      <c r="P216" s="2">
        <v>45354.621527777781</v>
      </c>
      <c r="Q216">
        <v>2024</v>
      </c>
      <c r="R216" t="s">
        <v>1749</v>
      </c>
      <c r="S216">
        <v>3</v>
      </c>
      <c r="T216">
        <v>3</v>
      </c>
      <c r="U216">
        <v>9</v>
      </c>
      <c r="V216">
        <v>1</v>
      </c>
      <c r="W216" t="s">
        <v>172</v>
      </c>
      <c r="X216">
        <v>14</v>
      </c>
      <c r="Y216" s="1">
        <v>45385</v>
      </c>
      <c r="Z216" s="2">
        <v>45385.53125</v>
      </c>
      <c r="AA216">
        <v>2024</v>
      </c>
      <c r="AB216" t="s">
        <v>1749</v>
      </c>
      <c r="AC216">
        <v>4</v>
      </c>
      <c r="AD216">
        <v>3</v>
      </c>
      <c r="AE216">
        <v>14</v>
      </c>
      <c r="AF216">
        <v>4</v>
      </c>
      <c r="AG216" t="s">
        <v>226</v>
      </c>
      <c r="AH216">
        <v>12</v>
      </c>
      <c r="AI216" t="s">
        <v>155</v>
      </c>
      <c r="AJ216" t="s">
        <v>128</v>
      </c>
      <c r="AK216" t="s">
        <v>129</v>
      </c>
      <c r="AL216" t="s">
        <v>155</v>
      </c>
      <c r="AM216">
        <v>0</v>
      </c>
      <c r="AN216" t="s">
        <v>1082</v>
      </c>
      <c r="AO216" t="s">
        <v>40</v>
      </c>
      <c r="AP216" s="1">
        <v>45382</v>
      </c>
      <c r="AQ216">
        <v>0</v>
      </c>
      <c r="AR216">
        <v>1</v>
      </c>
      <c r="AS216">
        <v>0</v>
      </c>
      <c r="AT216" t="s">
        <v>134</v>
      </c>
      <c r="AU216" t="s">
        <v>135</v>
      </c>
      <c r="AV216" t="s">
        <v>136</v>
      </c>
      <c r="AW216" t="s">
        <v>137</v>
      </c>
      <c r="AX216" t="s">
        <v>137</v>
      </c>
      <c r="AY216" t="s">
        <v>159</v>
      </c>
      <c r="AZ216" t="s">
        <v>133</v>
      </c>
      <c r="BA216" t="s">
        <v>139</v>
      </c>
      <c r="BC216">
        <v>2</v>
      </c>
      <c r="BD216">
        <v>0</v>
      </c>
      <c r="BE216">
        <v>2</v>
      </c>
      <c r="BF216">
        <v>0</v>
      </c>
      <c r="BG216">
        <v>528699</v>
      </c>
      <c r="BH216" t="s">
        <v>1344</v>
      </c>
      <c r="BI216" t="s">
        <v>1345</v>
      </c>
      <c r="BJ216" t="s">
        <v>1346</v>
      </c>
      <c r="BK216" s="1">
        <v>33787</v>
      </c>
      <c r="BL216">
        <v>32</v>
      </c>
      <c r="BM216" t="s">
        <v>143</v>
      </c>
      <c r="BN216" t="s">
        <v>139</v>
      </c>
      <c r="BO216" s="3">
        <v>31</v>
      </c>
      <c r="BP216" s="3">
        <v>0</v>
      </c>
      <c r="BQ216">
        <v>0</v>
      </c>
      <c r="BR216" s="3">
        <v>51.63</v>
      </c>
      <c r="BS216" s="3">
        <v>4.97</v>
      </c>
      <c r="BT216" s="3">
        <v>5</v>
      </c>
      <c r="BU216" s="3">
        <v>0</v>
      </c>
      <c r="BV216" s="3">
        <v>0</v>
      </c>
      <c r="BW216" t="s">
        <v>144</v>
      </c>
      <c r="BX216">
        <v>51.63</v>
      </c>
      <c r="BY216" t="s">
        <v>145</v>
      </c>
      <c r="BZ216" s="3">
        <v>1600.53</v>
      </c>
      <c r="CA216" s="3">
        <v>1600.53003311157</v>
      </c>
      <c r="CB216">
        <v>0</v>
      </c>
      <c r="CC216">
        <v>39</v>
      </c>
      <c r="CD216">
        <v>39</v>
      </c>
      <c r="CE216">
        <v>155</v>
      </c>
      <c r="CF216">
        <v>154.07</v>
      </c>
      <c r="CG216">
        <v>0</v>
      </c>
      <c r="CH216">
        <v>0</v>
      </c>
      <c r="CI216">
        <v>0</v>
      </c>
      <c r="CJ216">
        <v>0</v>
      </c>
      <c r="CK216">
        <v>0</v>
      </c>
      <c r="CL216">
        <v>0</v>
      </c>
      <c r="CM216">
        <v>0</v>
      </c>
      <c r="CN216">
        <v>0</v>
      </c>
      <c r="CO216">
        <v>0</v>
      </c>
      <c r="CP216">
        <v>154.07</v>
      </c>
      <c r="CQ216" s="3">
        <v>0</v>
      </c>
      <c r="CR216" s="3">
        <v>0</v>
      </c>
      <c r="CS216">
        <v>99.38</v>
      </c>
      <c r="CT216">
        <v>99.38</v>
      </c>
      <c r="CU216" s="3">
        <v>1987.6</v>
      </c>
      <c r="CV216" s="5">
        <v>1987.6</v>
      </c>
      <c r="CW216" s="5">
        <v>1987.6</v>
      </c>
      <c r="CX216" s="5">
        <v>1987.6</v>
      </c>
      <c r="CY216" s="3">
        <v>1987.6</v>
      </c>
      <c r="CZ216" s="3">
        <v>1987.6</v>
      </c>
      <c r="DA216" s="3">
        <v>1987.6</v>
      </c>
      <c r="DB216" s="3">
        <v>1987.6</v>
      </c>
      <c r="DC216">
        <v>1987.6</v>
      </c>
      <c r="DD216">
        <v>99.38</v>
      </c>
      <c r="DE216" s="3">
        <v>0</v>
      </c>
      <c r="DF216" s="3">
        <v>0</v>
      </c>
      <c r="DG216" s="3" t="s">
        <v>146</v>
      </c>
      <c r="DH216" t="s">
        <v>133</v>
      </c>
      <c r="DJ216" s="2">
        <v>1.5</v>
      </c>
      <c r="DK216" t="s">
        <v>133</v>
      </c>
      <c r="DL216">
        <v>237</v>
      </c>
      <c r="DM216">
        <v>2</v>
      </c>
      <c r="DN216" t="s">
        <v>191</v>
      </c>
      <c r="DO216" t="s">
        <v>882</v>
      </c>
      <c r="DP216" t="s">
        <v>221</v>
      </c>
      <c r="DQ216" t="s">
        <v>222</v>
      </c>
      <c r="DR216" t="s">
        <v>167</v>
      </c>
      <c r="DS216" t="s">
        <v>143</v>
      </c>
      <c r="DT216" t="s">
        <v>150</v>
      </c>
      <c r="DU216">
        <v>1</v>
      </c>
      <c r="DV216">
        <v>2</v>
      </c>
      <c r="DW216" t="s">
        <v>1347</v>
      </c>
      <c r="DX216" t="s">
        <v>152</v>
      </c>
      <c r="DY216">
        <v>24.503887292560599</v>
      </c>
      <c r="DZ216">
        <v>54.410655532133298</v>
      </c>
      <c r="EA216" t="s">
        <v>1347</v>
      </c>
      <c r="EB216" t="s">
        <v>153</v>
      </c>
      <c r="EC216">
        <v>24.503887292560599</v>
      </c>
      <c r="ED216">
        <v>54.410655532133298</v>
      </c>
      <c r="EE216" t="s">
        <v>133</v>
      </c>
      <c r="EF216" t="s">
        <v>133</v>
      </c>
      <c r="EI216" s="25">
        <f t="shared" si="71"/>
        <v>1600.53</v>
      </c>
      <c r="EJ216" s="25">
        <f t="shared" si="70"/>
        <v>1</v>
      </c>
      <c r="EK216" s="27">
        <f t="shared" si="92"/>
        <v>1600.53</v>
      </c>
      <c r="EL216" s="21">
        <f t="shared" si="77"/>
        <v>-3.3111570019173087E-5</v>
      </c>
      <c r="EM216" s="25">
        <f>SUM(BZ216,CB216:CO216)</f>
        <v>1987.6</v>
      </c>
      <c r="EN216" s="21">
        <f>EM216-CU216</f>
        <v>0</v>
      </c>
      <c r="EO216" s="25">
        <f t="shared" si="78"/>
        <v>1987.6</v>
      </c>
      <c r="EP216" s="21">
        <f t="shared" si="79"/>
        <v>0</v>
      </c>
      <c r="EQ216" s="21" t="str">
        <f t="shared" si="72"/>
        <v>okay</v>
      </c>
      <c r="ER216" s="3">
        <f t="shared" si="80"/>
        <v>61.6</v>
      </c>
      <c r="ES216" s="3">
        <f t="shared" si="73"/>
        <v>0</v>
      </c>
      <c r="ET216" s="3">
        <f t="shared" si="81"/>
        <v>0</v>
      </c>
      <c r="EU216" s="3">
        <f t="shared" si="74"/>
        <v>0</v>
      </c>
      <c r="EV216" s="3">
        <f t="shared" si="82"/>
        <v>0</v>
      </c>
      <c r="EW216" s="21">
        <f t="shared" si="83"/>
        <v>0</v>
      </c>
      <c r="EX216" s="19">
        <f t="shared" si="75"/>
        <v>1987.6</v>
      </c>
      <c r="EY216" s="19">
        <f>ET216</f>
        <v>0</v>
      </c>
      <c r="EZ216" s="19">
        <f>EU216</f>
        <v>0</v>
      </c>
      <c r="FA216" s="19">
        <f t="shared" si="84"/>
        <v>0</v>
      </c>
      <c r="FB216" s="19">
        <f t="shared" si="85"/>
        <v>1987.6</v>
      </c>
      <c r="FC216" s="21">
        <f t="shared" si="86"/>
        <v>0</v>
      </c>
      <c r="FD216" s="19">
        <f t="shared" si="87"/>
        <v>1987.6</v>
      </c>
      <c r="FE216" s="19">
        <f t="shared" si="88"/>
        <v>0</v>
      </c>
      <c r="FF216" s="19">
        <f t="shared" si="89"/>
        <v>0</v>
      </c>
      <c r="FG216" s="19">
        <f t="shared" si="90"/>
        <v>0</v>
      </c>
      <c r="FH216" s="19">
        <f t="shared" si="76"/>
        <v>1987.6</v>
      </c>
      <c r="FI216" s="21">
        <f t="shared" si="91"/>
        <v>0</v>
      </c>
    </row>
    <row r="217" spans="1:165" x14ac:dyDescent="0.25">
      <c r="A217">
        <v>256869</v>
      </c>
      <c r="B217" t="s">
        <v>1348</v>
      </c>
      <c r="C217" s="1">
        <v>45354</v>
      </c>
      <c r="D217" s="2">
        <v>45354.856435185182</v>
      </c>
      <c r="E217">
        <v>2024</v>
      </c>
      <c r="F217" t="s">
        <v>1749</v>
      </c>
      <c r="G217">
        <v>3</v>
      </c>
      <c r="H217">
        <v>3</v>
      </c>
      <c r="I217">
        <v>9</v>
      </c>
      <c r="J217">
        <v>1</v>
      </c>
      <c r="K217" t="s">
        <v>172</v>
      </c>
      <c r="L217">
        <v>20</v>
      </c>
      <c r="M217">
        <v>1</v>
      </c>
      <c r="N217">
        <v>1</v>
      </c>
      <c r="O217" s="1">
        <v>45354</v>
      </c>
      <c r="P217" s="2">
        <v>45354.916666666664</v>
      </c>
      <c r="Q217">
        <v>2024</v>
      </c>
      <c r="R217" t="s">
        <v>1749</v>
      </c>
      <c r="S217">
        <v>3</v>
      </c>
      <c r="T217">
        <v>3</v>
      </c>
      <c r="U217">
        <v>9</v>
      </c>
      <c r="V217">
        <v>1</v>
      </c>
      <c r="W217" t="s">
        <v>172</v>
      </c>
      <c r="X217">
        <v>22</v>
      </c>
      <c r="Y217" s="1">
        <v>45364</v>
      </c>
      <c r="Z217" s="2">
        <v>45364.932638888888</v>
      </c>
      <c r="AA217">
        <v>2024</v>
      </c>
      <c r="AB217" t="s">
        <v>1749</v>
      </c>
      <c r="AC217">
        <v>3</v>
      </c>
      <c r="AD217">
        <v>13</v>
      </c>
      <c r="AE217">
        <v>11</v>
      </c>
      <c r="AF217">
        <v>4</v>
      </c>
      <c r="AG217" t="s">
        <v>226</v>
      </c>
      <c r="AH217">
        <v>22</v>
      </c>
      <c r="AI217" t="s">
        <v>155</v>
      </c>
      <c r="AJ217" t="s">
        <v>128</v>
      </c>
      <c r="AK217" t="s">
        <v>129</v>
      </c>
      <c r="AL217" t="s">
        <v>155</v>
      </c>
      <c r="AM217">
        <v>0</v>
      </c>
      <c r="AN217" t="s">
        <v>1082</v>
      </c>
      <c r="AO217" t="s">
        <v>40</v>
      </c>
      <c r="AP217" s="1">
        <v>45382</v>
      </c>
      <c r="AQ217">
        <v>0</v>
      </c>
      <c r="AR217">
        <v>1</v>
      </c>
      <c r="AS217">
        <v>0</v>
      </c>
      <c r="AT217" t="s">
        <v>134</v>
      </c>
      <c r="AU217" t="s">
        <v>205</v>
      </c>
      <c r="AV217" t="s">
        <v>157</v>
      </c>
      <c r="AW217" t="s">
        <v>133</v>
      </c>
      <c r="AX217" t="s">
        <v>158</v>
      </c>
      <c r="AY217" t="s">
        <v>138</v>
      </c>
      <c r="AZ217" t="s">
        <v>133</v>
      </c>
      <c r="BA217" t="s">
        <v>146</v>
      </c>
      <c r="BC217">
        <v>1</v>
      </c>
      <c r="BD217">
        <v>0</v>
      </c>
      <c r="BE217">
        <v>1</v>
      </c>
      <c r="BF217">
        <v>0</v>
      </c>
      <c r="BG217">
        <v>580392</v>
      </c>
      <c r="BH217" t="s">
        <v>1349</v>
      </c>
      <c r="BI217" t="s">
        <v>1350</v>
      </c>
      <c r="BJ217" t="s">
        <v>1351</v>
      </c>
      <c r="BK217" s="1">
        <v>34700</v>
      </c>
      <c r="BL217">
        <v>29</v>
      </c>
      <c r="BM217" t="s">
        <v>143</v>
      </c>
      <c r="BN217" t="s">
        <v>139</v>
      </c>
      <c r="BO217" s="3">
        <v>10</v>
      </c>
      <c r="BP217" s="3">
        <v>0</v>
      </c>
      <c r="BQ217">
        <v>0</v>
      </c>
      <c r="BR217" s="3">
        <v>151.28</v>
      </c>
      <c r="BS217" s="3">
        <v>0</v>
      </c>
      <c r="BT217" s="3">
        <v>15</v>
      </c>
      <c r="BU217" s="3">
        <v>0</v>
      </c>
      <c r="BV217" s="3">
        <v>0</v>
      </c>
      <c r="BW217" t="s">
        <v>144</v>
      </c>
      <c r="BX217">
        <v>0</v>
      </c>
      <c r="BY217">
        <v>0</v>
      </c>
      <c r="BZ217" s="3">
        <v>1512.8</v>
      </c>
      <c r="CA217" s="3">
        <v>1512.7999877929601</v>
      </c>
      <c r="CB217">
        <v>0</v>
      </c>
      <c r="CC217">
        <v>56.55</v>
      </c>
      <c r="CD217">
        <v>39</v>
      </c>
      <c r="CE217">
        <v>150</v>
      </c>
      <c r="CF217">
        <v>0</v>
      </c>
      <c r="CG217">
        <v>0</v>
      </c>
      <c r="CH217">
        <v>0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0</v>
      </c>
      <c r="CP217">
        <v>0</v>
      </c>
      <c r="CQ217" s="3">
        <v>0</v>
      </c>
      <c r="CR217" s="3">
        <v>0</v>
      </c>
      <c r="CS217">
        <v>87.917500000000004</v>
      </c>
      <c r="CT217">
        <v>104.2975</v>
      </c>
      <c r="CU217" s="3">
        <v>1758.35</v>
      </c>
      <c r="CV217" s="5">
        <v>1758.35</v>
      </c>
      <c r="CW217" s="5">
        <v>1758.35</v>
      </c>
      <c r="CX217" s="5">
        <v>1758.35</v>
      </c>
      <c r="CY217" s="3">
        <v>1758.35</v>
      </c>
      <c r="CZ217" s="3">
        <v>1758.35</v>
      </c>
      <c r="DA217" s="3">
        <v>1758.35</v>
      </c>
      <c r="DB217" s="3">
        <v>1758.35</v>
      </c>
      <c r="DC217">
        <v>1758.35</v>
      </c>
      <c r="DD217">
        <v>104.2975</v>
      </c>
      <c r="DE217" s="3">
        <v>0</v>
      </c>
      <c r="DF217" s="3">
        <v>0</v>
      </c>
      <c r="DG217" s="3" t="s">
        <v>146</v>
      </c>
      <c r="DH217" t="s">
        <v>133</v>
      </c>
      <c r="DJ217" s="2">
        <v>1.5</v>
      </c>
      <c r="DL217">
        <v>310</v>
      </c>
      <c r="DM217">
        <v>3</v>
      </c>
      <c r="DN217" t="s">
        <v>147</v>
      </c>
      <c r="DO217" t="s">
        <v>301</v>
      </c>
      <c r="DP217" t="s">
        <v>261</v>
      </c>
      <c r="DQ217" t="s">
        <v>166</v>
      </c>
      <c r="DR217" t="s">
        <v>167</v>
      </c>
      <c r="DS217" t="s">
        <v>143</v>
      </c>
      <c r="DT217" t="s">
        <v>168</v>
      </c>
      <c r="DU217">
        <v>1</v>
      </c>
      <c r="DV217">
        <v>1</v>
      </c>
      <c r="DW217" t="s">
        <v>1352</v>
      </c>
      <c r="DX217" t="s">
        <v>152</v>
      </c>
      <c r="DY217">
        <v>25.024697113555298</v>
      </c>
      <c r="DZ217">
        <v>55.2704716846346</v>
      </c>
      <c r="EA217" t="s">
        <v>1352</v>
      </c>
      <c r="EB217" t="s">
        <v>153</v>
      </c>
      <c r="EC217">
        <v>25.024857824845501</v>
      </c>
      <c r="ED217">
        <v>55.270483754575203</v>
      </c>
      <c r="EE217">
        <v>9</v>
      </c>
      <c r="EF217" t="s">
        <v>133</v>
      </c>
      <c r="EI217" s="25">
        <f t="shared" si="71"/>
        <v>1512.8</v>
      </c>
      <c r="EJ217" s="25">
        <f t="shared" si="70"/>
        <v>1</v>
      </c>
      <c r="EK217" s="27">
        <f t="shared" si="92"/>
        <v>1512.8</v>
      </c>
      <c r="EL217" s="21">
        <f t="shared" si="77"/>
        <v>1.2207039844724932E-5</v>
      </c>
      <c r="EM217" s="25">
        <f>SUM(BZ217,CB217:CO217)</f>
        <v>1758.35</v>
      </c>
      <c r="EN217" s="21">
        <f>EM217-CU217</f>
        <v>0</v>
      </c>
      <c r="EO217" s="25">
        <f t="shared" si="78"/>
        <v>1758.35</v>
      </c>
      <c r="EP217" s="21">
        <f t="shared" si="79"/>
        <v>0</v>
      </c>
      <c r="EQ217" s="21" t="str">
        <f t="shared" si="72"/>
        <v>okay</v>
      </c>
      <c r="ER217" s="3">
        <f t="shared" si="80"/>
        <v>166.28</v>
      </c>
      <c r="ES217" s="3">
        <f t="shared" si="73"/>
        <v>0</v>
      </c>
      <c r="ET217" s="3">
        <f t="shared" si="81"/>
        <v>0</v>
      </c>
      <c r="EU217" s="3">
        <f t="shared" si="74"/>
        <v>0</v>
      </c>
      <c r="EV217" s="3">
        <f t="shared" si="82"/>
        <v>0</v>
      </c>
      <c r="EW217" s="21">
        <f t="shared" si="83"/>
        <v>0</v>
      </c>
      <c r="EX217" s="19">
        <f t="shared" si="75"/>
        <v>1758.35</v>
      </c>
      <c r="EY217" s="19">
        <f>ET217</f>
        <v>0</v>
      </c>
      <c r="EZ217" s="19">
        <f>EU217</f>
        <v>0</v>
      </c>
      <c r="FA217" s="19">
        <f t="shared" si="84"/>
        <v>0</v>
      </c>
      <c r="FB217" s="19">
        <f t="shared" si="85"/>
        <v>1758.35</v>
      </c>
      <c r="FC217" s="21">
        <f t="shared" si="86"/>
        <v>0</v>
      </c>
      <c r="FD217" s="19">
        <f t="shared" si="87"/>
        <v>1758.35</v>
      </c>
      <c r="FE217" s="19">
        <f t="shared" si="88"/>
        <v>0</v>
      </c>
      <c r="FF217" s="19">
        <f t="shared" si="89"/>
        <v>0</v>
      </c>
      <c r="FG217" s="19">
        <f t="shared" si="90"/>
        <v>0</v>
      </c>
      <c r="FH217" s="19">
        <f t="shared" si="76"/>
        <v>1758.35</v>
      </c>
      <c r="FI217" s="21">
        <f t="shared" si="91"/>
        <v>0</v>
      </c>
    </row>
    <row r="218" spans="1:165" x14ac:dyDescent="0.25">
      <c r="A218" s="10">
        <v>257034</v>
      </c>
      <c r="B218" s="10" t="s">
        <v>1353</v>
      </c>
      <c r="C218" s="11">
        <v>45355</v>
      </c>
      <c r="D218" s="12">
        <v>45355.628611111111</v>
      </c>
      <c r="E218" s="10">
        <v>2024</v>
      </c>
      <c r="F218" s="10" t="s">
        <v>1749</v>
      </c>
      <c r="G218" s="10">
        <v>3</v>
      </c>
      <c r="H218" s="10">
        <v>4</v>
      </c>
      <c r="I218" s="10">
        <v>10</v>
      </c>
      <c r="J218" s="10">
        <v>2</v>
      </c>
      <c r="K218" s="10" t="s">
        <v>124</v>
      </c>
      <c r="L218" s="10">
        <v>15</v>
      </c>
      <c r="M218" s="10">
        <v>1</v>
      </c>
      <c r="N218" s="10">
        <v>1</v>
      </c>
      <c r="O218" s="11">
        <v>45355</v>
      </c>
      <c r="P218" s="12">
        <v>45355.75</v>
      </c>
      <c r="Q218" s="10">
        <v>2024</v>
      </c>
      <c r="R218" s="10" t="s">
        <v>1749</v>
      </c>
      <c r="S218" s="10">
        <v>3</v>
      </c>
      <c r="T218" s="10">
        <v>4</v>
      </c>
      <c r="U218" s="10">
        <v>10</v>
      </c>
      <c r="V218" s="10">
        <v>2</v>
      </c>
      <c r="W218" s="10" t="s">
        <v>124</v>
      </c>
      <c r="X218" s="10">
        <v>18</v>
      </c>
      <c r="Y218" s="11">
        <v>45415</v>
      </c>
      <c r="Z218" s="12">
        <v>45415.75</v>
      </c>
      <c r="AA218" s="10">
        <v>2024</v>
      </c>
      <c r="AB218" s="10" t="s">
        <v>1749</v>
      </c>
      <c r="AC218" s="10">
        <v>5</v>
      </c>
      <c r="AD218" s="10">
        <v>3</v>
      </c>
      <c r="AE218" s="10">
        <v>18</v>
      </c>
      <c r="AF218" s="10">
        <v>6</v>
      </c>
      <c r="AG218" s="10" t="s">
        <v>241</v>
      </c>
      <c r="AH218" s="10">
        <v>18</v>
      </c>
      <c r="AI218" s="10" t="s">
        <v>155</v>
      </c>
      <c r="AJ218" s="10" t="s">
        <v>128</v>
      </c>
      <c r="AK218" s="10" t="s">
        <v>129</v>
      </c>
      <c r="AL218" s="10" t="s">
        <v>155</v>
      </c>
      <c r="AM218" s="10">
        <v>0</v>
      </c>
      <c r="AN218" s="10" t="s">
        <v>1082</v>
      </c>
      <c r="AO218" s="10" t="s">
        <v>40</v>
      </c>
      <c r="AP218" s="10">
        <v>45383</v>
      </c>
      <c r="AQ218" s="10">
        <v>0</v>
      </c>
      <c r="AR218" s="10">
        <v>1</v>
      </c>
      <c r="AS218" s="10">
        <v>0</v>
      </c>
      <c r="AT218" s="10" t="s">
        <v>216</v>
      </c>
      <c r="AU218" s="10" t="s">
        <v>135</v>
      </c>
      <c r="AV218" s="10" t="s">
        <v>136</v>
      </c>
      <c r="AW218" s="10" t="s">
        <v>1354</v>
      </c>
      <c r="AX218" s="10" t="s">
        <v>1354</v>
      </c>
      <c r="AY218" s="10" t="s">
        <v>138</v>
      </c>
      <c r="AZ218" s="10" t="s">
        <v>133</v>
      </c>
      <c r="BA218" s="10" t="s">
        <v>146</v>
      </c>
      <c r="BB218" s="10"/>
      <c r="BC218" s="10">
        <v>1</v>
      </c>
      <c r="BD218" s="10">
        <v>0</v>
      </c>
      <c r="BE218" s="10">
        <v>0</v>
      </c>
      <c r="BF218" s="10">
        <v>1</v>
      </c>
      <c r="BG218" s="10">
        <v>580689</v>
      </c>
      <c r="BH218" s="10" t="s">
        <v>1355</v>
      </c>
      <c r="BI218" s="10" t="s">
        <v>1356</v>
      </c>
      <c r="BJ218" s="10" t="s">
        <v>1357</v>
      </c>
      <c r="BK218" s="11">
        <v>34700</v>
      </c>
      <c r="BL218" s="10">
        <v>29</v>
      </c>
      <c r="BM218" s="10" t="s">
        <v>1358</v>
      </c>
      <c r="BN218" s="10" t="s">
        <v>146</v>
      </c>
      <c r="BO218" s="9">
        <v>60</v>
      </c>
      <c r="BP218" s="9">
        <v>30</v>
      </c>
      <c r="BQ218" s="10">
        <v>0</v>
      </c>
      <c r="BR218" s="9">
        <v>66.63</v>
      </c>
      <c r="BS218" s="9">
        <v>9.9600000000000009</v>
      </c>
      <c r="BT218" s="9">
        <v>2.75</v>
      </c>
      <c r="BU218" s="9">
        <v>0</v>
      </c>
      <c r="BV218" s="9">
        <v>0</v>
      </c>
      <c r="BW218" s="10" t="s">
        <v>144</v>
      </c>
      <c r="BX218" s="10">
        <v>66.63</v>
      </c>
      <c r="BY218" s="10" t="s">
        <v>145</v>
      </c>
      <c r="BZ218" s="9">
        <v>3997.7999999999902</v>
      </c>
      <c r="CA218" s="9">
        <v>2018.88889771556</v>
      </c>
      <c r="CB218" s="10">
        <v>0</v>
      </c>
      <c r="CC218" s="10">
        <v>39</v>
      </c>
      <c r="CD218" s="10">
        <v>39</v>
      </c>
      <c r="CE218" s="10">
        <v>165</v>
      </c>
      <c r="CF218" s="10">
        <v>597.6</v>
      </c>
      <c r="CG218" s="10">
        <v>0</v>
      </c>
      <c r="CH218" s="10">
        <v>0</v>
      </c>
      <c r="CI218" s="10">
        <v>0</v>
      </c>
      <c r="CJ218" s="10">
        <v>0</v>
      </c>
      <c r="CK218" s="10">
        <v>0</v>
      </c>
      <c r="CL218" s="10">
        <v>0</v>
      </c>
      <c r="CM218" s="10">
        <v>0</v>
      </c>
      <c r="CN218" s="10">
        <v>0</v>
      </c>
      <c r="CO218" s="10">
        <v>0</v>
      </c>
      <c r="CP218" s="10">
        <v>597.6</v>
      </c>
      <c r="CQ218" s="9">
        <v>0</v>
      </c>
      <c r="CR218" s="9">
        <v>0</v>
      </c>
      <c r="CS218" s="10">
        <v>0</v>
      </c>
      <c r="CT218" s="10">
        <v>0</v>
      </c>
      <c r="CU218" s="9">
        <v>4838.3999999999996</v>
      </c>
      <c r="CV218" s="9">
        <v>4838.3999999999996</v>
      </c>
      <c r="CW218" s="9">
        <v>4886.7839538574199</v>
      </c>
      <c r="CX218" s="9">
        <v>4886.7839538574199</v>
      </c>
      <c r="CY218" s="9">
        <v>2458.2000823974599</v>
      </c>
      <c r="CZ218" s="9">
        <v>2458.2000823974599</v>
      </c>
      <c r="DA218" s="9">
        <v>2482.7820597782102</v>
      </c>
      <c r="DB218" s="9">
        <v>2482.7820597782102</v>
      </c>
      <c r="DC218" s="10">
        <v>4838.3999999999996</v>
      </c>
      <c r="DD218" s="10">
        <v>0</v>
      </c>
      <c r="DE218" s="9">
        <v>2380.1999176025301</v>
      </c>
      <c r="DF218" s="9">
        <v>2404.0018940792002</v>
      </c>
      <c r="DG218" s="9" t="s">
        <v>139</v>
      </c>
      <c r="DH218" s="10" t="s">
        <v>133</v>
      </c>
      <c r="DI218" s="10"/>
      <c r="DJ218" s="12">
        <v>1.5</v>
      </c>
      <c r="DK218" s="10"/>
      <c r="DL218" s="10">
        <v>585</v>
      </c>
      <c r="DM218" s="10">
        <v>2</v>
      </c>
      <c r="DN218" s="10" t="s">
        <v>191</v>
      </c>
      <c r="DO218" s="10" t="s">
        <v>503</v>
      </c>
      <c r="DP218" s="10" t="s">
        <v>1359</v>
      </c>
      <c r="DQ218" s="10" t="s">
        <v>311</v>
      </c>
      <c r="DR218" s="10" t="s">
        <v>167</v>
      </c>
      <c r="DS218" s="10" t="s">
        <v>1358</v>
      </c>
      <c r="DT218" s="10" t="s">
        <v>1360</v>
      </c>
      <c r="DU218" s="10">
        <v>7</v>
      </c>
      <c r="DV218" s="10">
        <v>19</v>
      </c>
      <c r="DW218" s="10" t="s">
        <v>1361</v>
      </c>
      <c r="DX218" s="10" t="s">
        <v>152</v>
      </c>
      <c r="DY218" s="10">
        <v>25.285269907902499</v>
      </c>
      <c r="DZ218" s="10">
        <v>51.508455611765299</v>
      </c>
      <c r="EA218" s="10" t="s">
        <v>1362</v>
      </c>
      <c r="EB218" s="10" t="s">
        <v>153</v>
      </c>
      <c r="EC218" s="10">
        <v>25.2850131360894</v>
      </c>
      <c r="ED218" s="10">
        <v>51.508748643100198</v>
      </c>
      <c r="EE218" s="10" t="s">
        <v>133</v>
      </c>
      <c r="EF218" s="10" t="s">
        <v>133</v>
      </c>
      <c r="EG218" s="10"/>
      <c r="EH218" s="10"/>
      <c r="EI218" s="25">
        <f t="shared" si="71"/>
        <v>1998.8999999999999</v>
      </c>
      <c r="EJ218" s="25">
        <f t="shared" si="70"/>
        <v>1.0099999904632564</v>
      </c>
      <c r="EK218" s="27">
        <f t="shared" si="92"/>
        <v>2018.888980937003</v>
      </c>
      <c r="EL218" s="21">
        <f t="shared" si="77"/>
        <v>8.3221442991998629E-5</v>
      </c>
      <c r="EM218" s="25">
        <f>SUM(BZ218,CB218:CO218)</f>
        <v>4838.3999999999905</v>
      </c>
      <c r="EN218" s="21">
        <f>EM218-CU218</f>
        <v>-9.0949470177292824E-12</v>
      </c>
      <c r="EO218" s="25">
        <f t="shared" si="78"/>
        <v>4838.3999999999905</v>
      </c>
      <c r="EP218" s="21">
        <f t="shared" si="79"/>
        <v>-9.0949470177292824E-12</v>
      </c>
      <c r="EQ218" s="21" t="str">
        <f t="shared" si="72"/>
        <v>okay</v>
      </c>
      <c r="ER218" s="9">
        <f t="shared" si="80"/>
        <v>79.34</v>
      </c>
      <c r="ES218" s="9">
        <f t="shared" si="73"/>
        <v>30</v>
      </c>
      <c r="ET218" s="9">
        <f t="shared" si="81"/>
        <v>2380.2000000000003</v>
      </c>
      <c r="EU218" s="9">
        <f t="shared" si="74"/>
        <v>0</v>
      </c>
      <c r="EV218" s="3">
        <f t="shared" si="82"/>
        <v>2380.2000000000003</v>
      </c>
      <c r="EW218" s="21">
        <f t="shared" si="83"/>
        <v>0</v>
      </c>
      <c r="EX218" s="22">
        <f t="shared" si="75"/>
        <v>4838.3999999999996</v>
      </c>
      <c r="EY218" s="22">
        <f>ET218</f>
        <v>2380.2000000000003</v>
      </c>
      <c r="EZ218" s="22">
        <f>EU218</f>
        <v>0</v>
      </c>
      <c r="FA218" s="22">
        <f t="shared" si="84"/>
        <v>2380.2000000000003</v>
      </c>
      <c r="FB218" s="22">
        <f t="shared" si="85"/>
        <v>2458.1999999999994</v>
      </c>
      <c r="FC218" s="21">
        <f t="shared" si="86"/>
        <v>0</v>
      </c>
      <c r="FD218" s="22">
        <f t="shared" si="87"/>
        <v>4838.3999999999996</v>
      </c>
      <c r="FE218" s="22">
        <f t="shared" si="88"/>
        <v>2380.2000000000003</v>
      </c>
      <c r="FF218" s="22">
        <f t="shared" si="89"/>
        <v>0</v>
      </c>
      <c r="FG218" s="22">
        <f t="shared" si="90"/>
        <v>2380.2000000000003</v>
      </c>
      <c r="FH218" s="22">
        <f t="shared" si="76"/>
        <v>2458.1999999999994</v>
      </c>
      <c r="FI218" s="23">
        <f t="shared" si="91"/>
        <v>0</v>
      </c>
    </row>
    <row r="219" spans="1:165" x14ac:dyDescent="0.25">
      <c r="A219">
        <v>257090</v>
      </c>
      <c r="B219" t="s">
        <v>1363</v>
      </c>
      <c r="C219" s="1">
        <v>45355</v>
      </c>
      <c r="D219" s="2">
        <v>45355.742951388886</v>
      </c>
      <c r="E219">
        <v>2024</v>
      </c>
      <c r="F219" t="s">
        <v>1749</v>
      </c>
      <c r="G219">
        <v>3</v>
      </c>
      <c r="H219">
        <v>4</v>
      </c>
      <c r="I219">
        <v>10</v>
      </c>
      <c r="J219">
        <v>2</v>
      </c>
      <c r="K219" t="s">
        <v>124</v>
      </c>
      <c r="L219">
        <v>17</v>
      </c>
      <c r="M219">
        <v>1</v>
      </c>
      <c r="N219">
        <v>1</v>
      </c>
      <c r="O219" s="1">
        <v>45355</v>
      </c>
      <c r="P219" s="2">
        <v>45355.822916666664</v>
      </c>
      <c r="Q219">
        <v>2024</v>
      </c>
      <c r="R219" t="s">
        <v>1749</v>
      </c>
      <c r="S219">
        <v>3</v>
      </c>
      <c r="T219">
        <v>4</v>
      </c>
      <c r="U219">
        <v>10</v>
      </c>
      <c r="V219">
        <v>2</v>
      </c>
      <c r="W219" t="s">
        <v>124</v>
      </c>
      <c r="X219">
        <v>19</v>
      </c>
      <c r="Y219" s="1">
        <v>45385</v>
      </c>
      <c r="Z219" s="2">
        <v>45385.888888888891</v>
      </c>
      <c r="AA219">
        <v>2024</v>
      </c>
      <c r="AB219" t="s">
        <v>1749</v>
      </c>
      <c r="AC219">
        <v>4</v>
      </c>
      <c r="AD219">
        <v>3</v>
      </c>
      <c r="AE219">
        <v>14</v>
      </c>
      <c r="AF219">
        <v>4</v>
      </c>
      <c r="AG219" t="s">
        <v>226</v>
      </c>
      <c r="AH219">
        <v>21</v>
      </c>
      <c r="AI219" t="s">
        <v>155</v>
      </c>
      <c r="AJ219" t="s">
        <v>128</v>
      </c>
      <c r="AK219" t="s">
        <v>129</v>
      </c>
      <c r="AL219" t="s">
        <v>155</v>
      </c>
      <c r="AM219">
        <v>0</v>
      </c>
      <c r="AN219" t="s">
        <v>1082</v>
      </c>
      <c r="AO219" t="s">
        <v>40</v>
      </c>
      <c r="AP219" s="1">
        <v>45383</v>
      </c>
      <c r="AQ219">
        <v>0</v>
      </c>
      <c r="AR219">
        <v>1</v>
      </c>
      <c r="AS219">
        <v>0</v>
      </c>
      <c r="AT219" t="s">
        <v>134</v>
      </c>
      <c r="AU219" t="s">
        <v>135</v>
      </c>
      <c r="AV219" t="s">
        <v>157</v>
      </c>
      <c r="AW219" t="s">
        <v>133</v>
      </c>
      <c r="AX219" t="s">
        <v>158</v>
      </c>
      <c r="AY219" t="s">
        <v>159</v>
      </c>
      <c r="AZ219" t="s">
        <v>133</v>
      </c>
      <c r="BA219" t="s">
        <v>139</v>
      </c>
      <c r="BC219">
        <v>3</v>
      </c>
      <c r="BD219">
        <v>0</v>
      </c>
      <c r="BE219">
        <v>2</v>
      </c>
      <c r="BF219">
        <v>1</v>
      </c>
      <c r="BG219">
        <v>543303</v>
      </c>
      <c r="BH219" t="s">
        <v>1364</v>
      </c>
      <c r="BI219" t="s">
        <v>1365</v>
      </c>
      <c r="BJ219" t="s">
        <v>1366</v>
      </c>
      <c r="BK219" s="1">
        <v>33787</v>
      </c>
      <c r="BL219">
        <v>32</v>
      </c>
      <c r="BM219" t="s">
        <v>143</v>
      </c>
      <c r="BN219" t="s">
        <v>139</v>
      </c>
      <c r="BO219" s="3">
        <v>30</v>
      </c>
      <c r="BP219" s="3">
        <v>0</v>
      </c>
      <c r="BQ219">
        <v>0</v>
      </c>
      <c r="BR219" s="3">
        <v>51.63</v>
      </c>
      <c r="BS219" s="3">
        <v>4.97</v>
      </c>
      <c r="BT219" s="3">
        <v>5</v>
      </c>
      <c r="BU219" s="3">
        <v>0</v>
      </c>
      <c r="BV219" s="3">
        <v>0</v>
      </c>
      <c r="BW219" t="s">
        <v>144</v>
      </c>
      <c r="BX219">
        <v>51.63</v>
      </c>
      <c r="BY219" t="s">
        <v>145</v>
      </c>
      <c r="BZ219" s="3">
        <v>1548.9</v>
      </c>
      <c r="CA219" s="3">
        <v>1548.90003204345</v>
      </c>
      <c r="CB219">
        <v>0</v>
      </c>
      <c r="CC219">
        <v>39</v>
      </c>
      <c r="CD219">
        <v>39</v>
      </c>
      <c r="CE219">
        <v>150</v>
      </c>
      <c r="CF219">
        <v>149.1</v>
      </c>
      <c r="CG219">
        <v>0</v>
      </c>
      <c r="CH219">
        <v>0</v>
      </c>
      <c r="CI219">
        <v>0</v>
      </c>
      <c r="CJ219">
        <v>0</v>
      </c>
      <c r="CK219">
        <v>0</v>
      </c>
      <c r="CL219">
        <v>0</v>
      </c>
      <c r="CM219">
        <v>0</v>
      </c>
      <c r="CN219">
        <v>0</v>
      </c>
      <c r="CO219">
        <v>0</v>
      </c>
      <c r="CP219">
        <v>149.1</v>
      </c>
      <c r="CQ219" s="3">
        <v>0</v>
      </c>
      <c r="CR219" s="3">
        <v>0</v>
      </c>
      <c r="CS219">
        <v>96.295000000000002</v>
      </c>
      <c r="CT219">
        <v>96.295000000000002</v>
      </c>
      <c r="CU219" s="3">
        <v>1926</v>
      </c>
      <c r="CV219" s="5">
        <v>1926</v>
      </c>
      <c r="CW219" s="5">
        <v>1926</v>
      </c>
      <c r="CX219" s="5">
        <v>1926</v>
      </c>
      <c r="CY219" s="3">
        <v>1926</v>
      </c>
      <c r="CZ219" s="3">
        <v>1926</v>
      </c>
      <c r="DA219" s="3">
        <v>1926</v>
      </c>
      <c r="DB219" s="3">
        <v>1926</v>
      </c>
      <c r="DC219">
        <v>1926</v>
      </c>
      <c r="DD219">
        <v>96.295000000000002</v>
      </c>
      <c r="DE219" s="3">
        <v>0</v>
      </c>
      <c r="DF219" s="3">
        <v>0</v>
      </c>
      <c r="DG219" s="3" t="s">
        <v>146</v>
      </c>
      <c r="DH219" t="s">
        <v>133</v>
      </c>
      <c r="DJ219" s="2">
        <v>1.5</v>
      </c>
      <c r="DK219" t="s">
        <v>133</v>
      </c>
      <c r="DL219">
        <v>95</v>
      </c>
      <c r="DM219">
        <v>2</v>
      </c>
      <c r="DN219" t="s">
        <v>191</v>
      </c>
      <c r="DO219" t="s">
        <v>220</v>
      </c>
      <c r="DP219" t="s">
        <v>221</v>
      </c>
      <c r="DQ219" t="s">
        <v>222</v>
      </c>
      <c r="DR219" t="s">
        <v>223</v>
      </c>
      <c r="DS219" t="s">
        <v>143</v>
      </c>
      <c r="DT219" t="s">
        <v>168</v>
      </c>
      <c r="DU219">
        <v>1</v>
      </c>
      <c r="DV219">
        <v>1</v>
      </c>
      <c r="DW219" t="s">
        <v>1367</v>
      </c>
      <c r="DX219" t="s">
        <v>152</v>
      </c>
      <c r="DY219">
        <v>25.006684544587099</v>
      </c>
      <c r="DZ219">
        <v>55.155480484374003</v>
      </c>
      <c r="EA219" t="s">
        <v>1367</v>
      </c>
      <c r="EB219" t="s">
        <v>153</v>
      </c>
      <c r="EC219">
        <v>25.006684544587099</v>
      </c>
      <c r="ED219">
        <v>55.155480484374003</v>
      </c>
      <c r="EE219">
        <v>9</v>
      </c>
      <c r="EF219" t="s">
        <v>133</v>
      </c>
      <c r="EI219" s="25">
        <f t="shared" si="71"/>
        <v>1548.9</v>
      </c>
      <c r="EJ219" s="25">
        <f t="shared" si="70"/>
        <v>1</v>
      </c>
      <c r="EK219" s="27">
        <f t="shared" si="92"/>
        <v>1548.9</v>
      </c>
      <c r="EL219" s="21">
        <f t="shared" si="77"/>
        <v>-3.2043449891716591E-5</v>
      </c>
      <c r="EM219" s="25">
        <f>SUM(BZ219,CB219:CO219)</f>
        <v>1926</v>
      </c>
      <c r="EN219" s="21">
        <f>EM219-CU219</f>
        <v>0</v>
      </c>
      <c r="EO219" s="25">
        <f t="shared" si="78"/>
        <v>1926</v>
      </c>
      <c r="EP219" s="21">
        <f t="shared" si="79"/>
        <v>0</v>
      </c>
      <c r="EQ219" s="21" t="str">
        <f t="shared" si="72"/>
        <v>okay</v>
      </c>
      <c r="ER219" s="3">
        <f t="shared" si="80"/>
        <v>61.6</v>
      </c>
      <c r="ES219" s="3">
        <f t="shared" si="73"/>
        <v>0</v>
      </c>
      <c r="ET219" s="3">
        <f t="shared" si="81"/>
        <v>0</v>
      </c>
      <c r="EU219" s="3">
        <f t="shared" si="74"/>
        <v>0</v>
      </c>
      <c r="EV219" s="3">
        <f t="shared" si="82"/>
        <v>0</v>
      </c>
      <c r="EW219" s="21">
        <f t="shared" si="83"/>
        <v>0</v>
      </c>
      <c r="EX219" s="19">
        <f t="shared" si="75"/>
        <v>1926</v>
      </c>
      <c r="EY219" s="19">
        <f>ET219</f>
        <v>0</v>
      </c>
      <c r="EZ219" s="19">
        <f>EU219</f>
        <v>0</v>
      </c>
      <c r="FA219" s="19">
        <f t="shared" si="84"/>
        <v>0</v>
      </c>
      <c r="FB219" s="19">
        <f t="shared" si="85"/>
        <v>1926</v>
      </c>
      <c r="FC219" s="21">
        <f t="shared" si="86"/>
        <v>0</v>
      </c>
      <c r="FD219" s="19">
        <f t="shared" si="87"/>
        <v>1926</v>
      </c>
      <c r="FE219" s="19">
        <f t="shared" si="88"/>
        <v>0</v>
      </c>
      <c r="FF219" s="19">
        <f t="shared" si="89"/>
        <v>0</v>
      </c>
      <c r="FG219" s="19">
        <f t="shared" si="90"/>
        <v>0</v>
      </c>
      <c r="FH219" s="19">
        <f t="shared" si="76"/>
        <v>1926</v>
      </c>
      <c r="FI219" s="21">
        <f t="shared" si="91"/>
        <v>0</v>
      </c>
    </row>
    <row r="220" spans="1:165" x14ac:dyDescent="0.25">
      <c r="A220">
        <v>257273</v>
      </c>
      <c r="B220">
        <v>1100145696</v>
      </c>
      <c r="C220" s="1">
        <v>45356</v>
      </c>
      <c r="D220" s="2">
        <v>45356.557581018518</v>
      </c>
      <c r="E220">
        <v>2024</v>
      </c>
      <c r="F220" t="s">
        <v>1749</v>
      </c>
      <c r="G220">
        <v>3</v>
      </c>
      <c r="H220">
        <v>5</v>
      </c>
      <c r="I220">
        <v>10</v>
      </c>
      <c r="J220">
        <v>3</v>
      </c>
      <c r="K220" t="s">
        <v>171</v>
      </c>
      <c r="L220">
        <v>13</v>
      </c>
      <c r="M220">
        <v>1</v>
      </c>
      <c r="N220">
        <v>1</v>
      </c>
      <c r="O220" s="1">
        <v>45356</v>
      </c>
      <c r="P220" s="2">
        <v>45356.888888888891</v>
      </c>
      <c r="Q220">
        <v>2024</v>
      </c>
      <c r="R220" t="s">
        <v>1749</v>
      </c>
      <c r="S220">
        <v>3</v>
      </c>
      <c r="T220">
        <v>5</v>
      </c>
      <c r="U220">
        <v>10</v>
      </c>
      <c r="V220">
        <v>3</v>
      </c>
      <c r="W220" t="s">
        <v>171</v>
      </c>
      <c r="X220">
        <v>21</v>
      </c>
      <c r="Y220" s="1">
        <v>45387</v>
      </c>
      <c r="Z220" s="2">
        <v>45387.927083333336</v>
      </c>
      <c r="AA220">
        <v>2024</v>
      </c>
      <c r="AB220" t="s">
        <v>1749</v>
      </c>
      <c r="AC220">
        <v>4</v>
      </c>
      <c r="AD220">
        <v>5</v>
      </c>
      <c r="AE220">
        <v>14</v>
      </c>
      <c r="AF220">
        <v>6</v>
      </c>
      <c r="AG220" t="s">
        <v>241</v>
      </c>
      <c r="AH220">
        <v>22</v>
      </c>
      <c r="AI220" t="s">
        <v>155</v>
      </c>
      <c r="AJ220" t="s">
        <v>128</v>
      </c>
      <c r="AK220" t="s">
        <v>129</v>
      </c>
      <c r="AL220" t="s">
        <v>155</v>
      </c>
      <c r="AM220">
        <v>0</v>
      </c>
      <c r="AN220" t="s">
        <v>1082</v>
      </c>
      <c r="AO220" t="s">
        <v>40</v>
      </c>
      <c r="AP220" s="1">
        <v>45384</v>
      </c>
      <c r="AQ220">
        <v>0</v>
      </c>
      <c r="AR220">
        <v>1</v>
      </c>
      <c r="AS220">
        <v>0</v>
      </c>
      <c r="AT220" t="s">
        <v>134</v>
      </c>
      <c r="AU220" t="s">
        <v>135</v>
      </c>
      <c r="AV220" t="s">
        <v>136</v>
      </c>
      <c r="AW220" t="s">
        <v>137</v>
      </c>
      <c r="AX220" t="s">
        <v>137</v>
      </c>
      <c r="AY220" t="s">
        <v>159</v>
      </c>
      <c r="AZ220" t="s">
        <v>133</v>
      </c>
      <c r="BA220" t="s">
        <v>139</v>
      </c>
      <c r="BC220">
        <v>8</v>
      </c>
      <c r="BD220">
        <v>1</v>
      </c>
      <c r="BE220">
        <v>6</v>
      </c>
      <c r="BF220">
        <v>1</v>
      </c>
      <c r="BG220">
        <v>443993</v>
      </c>
      <c r="BH220" t="s">
        <v>686</v>
      </c>
      <c r="BI220" t="s">
        <v>687</v>
      </c>
      <c r="BJ220" t="s">
        <v>688</v>
      </c>
      <c r="BK220" s="1">
        <v>33787</v>
      </c>
      <c r="BL220">
        <v>32</v>
      </c>
      <c r="BM220" t="s">
        <v>143</v>
      </c>
      <c r="BN220" t="s">
        <v>139</v>
      </c>
      <c r="BO220" s="3">
        <v>31</v>
      </c>
      <c r="BP220" s="3">
        <v>1</v>
      </c>
      <c r="BQ220">
        <v>0</v>
      </c>
      <c r="BR220" s="3">
        <v>111.63</v>
      </c>
      <c r="BS220" s="3">
        <v>0</v>
      </c>
      <c r="BT220" s="3">
        <v>5</v>
      </c>
      <c r="BU220" s="3">
        <v>0</v>
      </c>
      <c r="BV220" s="3">
        <v>0</v>
      </c>
      <c r="BW220" t="s">
        <v>144</v>
      </c>
      <c r="BX220">
        <v>111.63</v>
      </c>
      <c r="BY220" t="s">
        <v>183</v>
      </c>
      <c r="BZ220" s="3">
        <v>3460.53</v>
      </c>
      <c r="CA220" s="3">
        <v>3348.89991760253</v>
      </c>
      <c r="CB220">
        <v>0</v>
      </c>
      <c r="CC220">
        <v>39</v>
      </c>
      <c r="CD220">
        <v>39</v>
      </c>
      <c r="CE220">
        <v>155</v>
      </c>
      <c r="CF220">
        <v>0</v>
      </c>
      <c r="CG220">
        <v>0</v>
      </c>
      <c r="CH220">
        <v>0</v>
      </c>
      <c r="CI220">
        <v>0</v>
      </c>
      <c r="CJ220">
        <v>0</v>
      </c>
      <c r="CK220">
        <v>0</v>
      </c>
      <c r="CL220">
        <v>0</v>
      </c>
      <c r="CM220">
        <v>0</v>
      </c>
      <c r="CN220">
        <v>0</v>
      </c>
      <c r="CO220">
        <v>0</v>
      </c>
      <c r="CP220">
        <v>0</v>
      </c>
      <c r="CQ220" s="3">
        <v>0</v>
      </c>
      <c r="CR220" s="3">
        <v>0</v>
      </c>
      <c r="CS220">
        <v>184.67149999999901</v>
      </c>
      <c r="CT220">
        <v>184.67150000000001</v>
      </c>
      <c r="CU220" s="3">
        <v>3693.53</v>
      </c>
      <c r="CV220" s="5">
        <v>3693.53</v>
      </c>
      <c r="CW220" s="5">
        <v>3693.53</v>
      </c>
      <c r="CX220" s="5">
        <v>3693.53</v>
      </c>
      <c r="CY220" s="3">
        <v>3576.90000274658</v>
      </c>
      <c r="CZ220" s="3">
        <v>3576.90000274658</v>
      </c>
      <c r="DA220" s="3">
        <v>3576.90000274658</v>
      </c>
      <c r="DB220" s="3">
        <v>3576.90000274658</v>
      </c>
      <c r="DC220">
        <v>3693.53</v>
      </c>
      <c r="DD220">
        <v>184.67150000000001</v>
      </c>
      <c r="DE220" s="3">
        <v>116.629997253417</v>
      </c>
      <c r="DF220" s="3">
        <v>116.629997253417</v>
      </c>
      <c r="DG220" s="3" t="s">
        <v>139</v>
      </c>
      <c r="DH220" t="s">
        <v>133</v>
      </c>
      <c r="DJ220" s="2">
        <v>1.5</v>
      </c>
      <c r="DK220" t="s">
        <v>133</v>
      </c>
      <c r="DL220">
        <v>448</v>
      </c>
      <c r="DM220">
        <v>3</v>
      </c>
      <c r="DN220" t="s">
        <v>147</v>
      </c>
      <c r="DO220" t="s">
        <v>1341</v>
      </c>
      <c r="DP220" t="s">
        <v>1342</v>
      </c>
      <c r="DQ220" t="s">
        <v>133</v>
      </c>
      <c r="DR220" t="s">
        <v>133</v>
      </c>
      <c r="DS220" t="s">
        <v>143</v>
      </c>
      <c r="DT220" t="s">
        <v>168</v>
      </c>
      <c r="DU220">
        <v>1</v>
      </c>
      <c r="DV220">
        <v>1</v>
      </c>
      <c r="DW220" t="s">
        <v>689</v>
      </c>
      <c r="DX220" t="s">
        <v>152</v>
      </c>
      <c r="DY220">
        <v>25.076543679263001</v>
      </c>
      <c r="DZ220">
        <v>55.145705714821801</v>
      </c>
      <c r="EA220" t="s">
        <v>689</v>
      </c>
      <c r="EB220" t="s">
        <v>153</v>
      </c>
      <c r="EC220">
        <v>25.076543679263001</v>
      </c>
      <c r="ED220">
        <v>55.145705714821801</v>
      </c>
      <c r="EE220">
        <v>10</v>
      </c>
      <c r="EF220" t="s">
        <v>133</v>
      </c>
      <c r="EI220" s="25">
        <f t="shared" si="71"/>
        <v>3348.8999999999996</v>
      </c>
      <c r="EJ220" s="25">
        <f t="shared" si="70"/>
        <v>1</v>
      </c>
      <c r="EK220" s="27">
        <f t="shared" si="92"/>
        <v>3348.8999999999996</v>
      </c>
      <c r="EL220" s="21">
        <f t="shared" si="77"/>
        <v>8.2397469668649137E-5</v>
      </c>
      <c r="EM220" s="25">
        <f>SUM(BZ220,CB220:CO220)</f>
        <v>3693.53</v>
      </c>
      <c r="EN220" s="21">
        <f>EM220-CU220</f>
        <v>0</v>
      </c>
      <c r="EO220" s="25">
        <f t="shared" si="78"/>
        <v>3693.53</v>
      </c>
      <c r="EP220" s="21">
        <f t="shared" si="79"/>
        <v>0</v>
      </c>
      <c r="EQ220" s="21" t="str">
        <f t="shared" si="72"/>
        <v>okay</v>
      </c>
      <c r="ER220" s="3">
        <f t="shared" si="80"/>
        <v>116.63</v>
      </c>
      <c r="ES220" s="3">
        <f t="shared" si="73"/>
        <v>1</v>
      </c>
      <c r="ET220" s="3">
        <f t="shared" si="81"/>
        <v>116.63</v>
      </c>
      <c r="EU220" s="3">
        <f t="shared" si="74"/>
        <v>0</v>
      </c>
      <c r="EV220" s="3">
        <f t="shared" si="82"/>
        <v>116.63</v>
      </c>
      <c r="EW220" s="21">
        <f t="shared" si="83"/>
        <v>0</v>
      </c>
      <c r="EX220" s="19">
        <f t="shared" si="75"/>
        <v>3693.53</v>
      </c>
      <c r="EY220" s="19">
        <f>ET220</f>
        <v>116.63</v>
      </c>
      <c r="EZ220" s="19">
        <f>EU220</f>
        <v>0</v>
      </c>
      <c r="FA220" s="19">
        <f t="shared" si="84"/>
        <v>116.63</v>
      </c>
      <c r="FB220" s="19">
        <f t="shared" si="85"/>
        <v>3576.9</v>
      </c>
      <c r="FC220" s="21">
        <f t="shared" si="86"/>
        <v>0</v>
      </c>
      <c r="FD220" s="19">
        <f t="shared" si="87"/>
        <v>3693.53</v>
      </c>
      <c r="FE220" s="19">
        <f t="shared" si="88"/>
        <v>116.63</v>
      </c>
      <c r="FF220" s="19">
        <f t="shared" si="89"/>
        <v>0</v>
      </c>
      <c r="FG220" s="19">
        <f t="shared" si="90"/>
        <v>116.63</v>
      </c>
      <c r="FH220" s="19">
        <f t="shared" si="76"/>
        <v>3576.9</v>
      </c>
      <c r="FI220" s="21">
        <f t="shared" si="91"/>
        <v>0</v>
      </c>
    </row>
    <row r="221" spans="1:165" x14ac:dyDescent="0.25">
      <c r="A221">
        <v>257328</v>
      </c>
      <c r="B221" t="s">
        <v>1368</v>
      </c>
      <c r="C221" s="1">
        <v>45356</v>
      </c>
      <c r="D221" s="2">
        <v>45356.685960648145</v>
      </c>
      <c r="E221">
        <v>2024</v>
      </c>
      <c r="F221" t="s">
        <v>1749</v>
      </c>
      <c r="G221">
        <v>3</v>
      </c>
      <c r="H221">
        <v>5</v>
      </c>
      <c r="I221">
        <v>10</v>
      </c>
      <c r="J221">
        <v>3</v>
      </c>
      <c r="K221" t="s">
        <v>171</v>
      </c>
      <c r="L221">
        <v>16</v>
      </c>
      <c r="M221">
        <v>1</v>
      </c>
      <c r="N221">
        <v>1</v>
      </c>
      <c r="O221" s="1">
        <v>45356</v>
      </c>
      <c r="P221" s="2">
        <v>45356.836111111108</v>
      </c>
      <c r="Q221">
        <v>2024</v>
      </c>
      <c r="R221" t="s">
        <v>1749</v>
      </c>
      <c r="S221">
        <v>3</v>
      </c>
      <c r="T221">
        <v>5</v>
      </c>
      <c r="U221">
        <v>10</v>
      </c>
      <c r="V221">
        <v>3</v>
      </c>
      <c r="W221" t="s">
        <v>171</v>
      </c>
      <c r="X221">
        <v>20</v>
      </c>
      <c r="Y221" s="1">
        <v>45360</v>
      </c>
      <c r="Z221" s="2">
        <v>45360.736111111109</v>
      </c>
      <c r="AA221">
        <v>2024</v>
      </c>
      <c r="AB221" t="s">
        <v>1749</v>
      </c>
      <c r="AC221">
        <v>3</v>
      </c>
      <c r="AD221">
        <v>9</v>
      </c>
      <c r="AE221">
        <v>10</v>
      </c>
      <c r="AF221">
        <v>7</v>
      </c>
      <c r="AG221" t="s">
        <v>126</v>
      </c>
      <c r="AH221">
        <v>17</v>
      </c>
      <c r="AI221" t="s">
        <v>155</v>
      </c>
      <c r="AJ221" t="s">
        <v>128</v>
      </c>
      <c r="AK221" t="s">
        <v>129</v>
      </c>
      <c r="AL221" t="s">
        <v>155</v>
      </c>
      <c r="AM221">
        <v>0</v>
      </c>
      <c r="AN221" t="s">
        <v>1082</v>
      </c>
      <c r="AO221" t="s">
        <v>40</v>
      </c>
      <c r="AP221" s="1">
        <v>45384</v>
      </c>
      <c r="AQ221">
        <v>0</v>
      </c>
      <c r="AR221">
        <v>1</v>
      </c>
      <c r="AS221">
        <v>0</v>
      </c>
      <c r="AT221" t="s">
        <v>134</v>
      </c>
      <c r="AU221" t="s">
        <v>156</v>
      </c>
      <c r="AV221" t="s">
        <v>157</v>
      </c>
      <c r="AW221" t="s">
        <v>133</v>
      </c>
      <c r="AX221" t="s">
        <v>158</v>
      </c>
      <c r="AY221" t="s">
        <v>138</v>
      </c>
      <c r="AZ221" t="s">
        <v>133</v>
      </c>
      <c r="BA221" t="s">
        <v>139</v>
      </c>
      <c r="BC221">
        <v>5</v>
      </c>
      <c r="BD221">
        <v>0</v>
      </c>
      <c r="BE221">
        <v>5</v>
      </c>
      <c r="BF221">
        <v>0</v>
      </c>
      <c r="BG221">
        <v>138921</v>
      </c>
      <c r="BH221" t="s">
        <v>1369</v>
      </c>
      <c r="BI221" t="s">
        <v>708</v>
      </c>
      <c r="BJ221" t="s">
        <v>1370</v>
      </c>
      <c r="BK221" s="1">
        <v>34700</v>
      </c>
      <c r="BL221">
        <v>29</v>
      </c>
      <c r="BM221" t="s">
        <v>237</v>
      </c>
      <c r="BN221" t="s">
        <v>139</v>
      </c>
      <c r="BO221" s="3">
        <v>4</v>
      </c>
      <c r="BP221" s="3">
        <v>0</v>
      </c>
      <c r="BQ221">
        <v>0</v>
      </c>
      <c r="BR221" s="3">
        <v>189</v>
      </c>
      <c r="BS221" s="3">
        <v>29</v>
      </c>
      <c r="BT221" s="3">
        <v>25</v>
      </c>
      <c r="BU221" s="3">
        <v>0</v>
      </c>
      <c r="BV221" s="3">
        <v>0</v>
      </c>
      <c r="BW221" t="s">
        <v>144</v>
      </c>
      <c r="BX221">
        <v>0</v>
      </c>
      <c r="BY221">
        <v>0</v>
      </c>
      <c r="BZ221" s="3">
        <v>756</v>
      </c>
      <c r="CA221" s="3">
        <v>756</v>
      </c>
      <c r="CB221">
        <v>0</v>
      </c>
      <c r="CC221">
        <v>39</v>
      </c>
      <c r="CD221">
        <v>39</v>
      </c>
      <c r="CE221">
        <v>100</v>
      </c>
      <c r="CF221">
        <v>116</v>
      </c>
      <c r="CG221">
        <v>0</v>
      </c>
      <c r="CH221">
        <v>0</v>
      </c>
      <c r="CI221">
        <v>0</v>
      </c>
      <c r="CJ221">
        <v>0</v>
      </c>
      <c r="CK221">
        <v>0</v>
      </c>
      <c r="CL221">
        <v>0</v>
      </c>
      <c r="CM221">
        <v>0</v>
      </c>
      <c r="CN221">
        <v>0</v>
      </c>
      <c r="CO221">
        <v>0</v>
      </c>
      <c r="CP221">
        <v>116</v>
      </c>
      <c r="CQ221" s="3">
        <v>0</v>
      </c>
      <c r="CR221" s="3">
        <v>0</v>
      </c>
      <c r="CS221">
        <v>52.5</v>
      </c>
      <c r="CT221">
        <v>104.74</v>
      </c>
      <c r="CU221" s="3">
        <v>1050</v>
      </c>
      <c r="CV221" s="5">
        <v>1050</v>
      </c>
      <c r="CW221" s="5">
        <v>1050</v>
      </c>
      <c r="CX221" s="5">
        <v>1050</v>
      </c>
      <c r="CY221" s="3">
        <v>1050</v>
      </c>
      <c r="CZ221" s="3">
        <v>1050</v>
      </c>
      <c r="DA221" s="3">
        <v>1050</v>
      </c>
      <c r="DB221" s="3">
        <v>1050</v>
      </c>
      <c r="DC221">
        <v>1050</v>
      </c>
      <c r="DD221">
        <v>104.74</v>
      </c>
      <c r="DE221" s="3">
        <v>0</v>
      </c>
      <c r="DF221" s="3">
        <v>0</v>
      </c>
      <c r="DG221" s="3" t="s">
        <v>146</v>
      </c>
      <c r="DH221" t="s">
        <v>133</v>
      </c>
      <c r="DJ221" s="2">
        <v>1.5</v>
      </c>
      <c r="DL221">
        <v>367</v>
      </c>
      <c r="DM221">
        <v>3</v>
      </c>
      <c r="DN221" t="s">
        <v>147</v>
      </c>
      <c r="DO221" t="s">
        <v>1371</v>
      </c>
      <c r="DP221" t="s">
        <v>750</v>
      </c>
      <c r="DQ221" t="s">
        <v>442</v>
      </c>
      <c r="DR221" t="s">
        <v>167</v>
      </c>
      <c r="DS221" t="s">
        <v>143</v>
      </c>
      <c r="DT221" t="s">
        <v>168</v>
      </c>
      <c r="DU221">
        <v>1</v>
      </c>
      <c r="DV221">
        <v>1</v>
      </c>
      <c r="DW221" t="s">
        <v>1372</v>
      </c>
      <c r="DX221" t="s">
        <v>152</v>
      </c>
      <c r="DY221">
        <v>25.209343052540099</v>
      </c>
      <c r="DZ221">
        <v>55.344057418406003</v>
      </c>
      <c r="EA221" t="s">
        <v>1372</v>
      </c>
      <c r="EB221" t="s">
        <v>153</v>
      </c>
      <c r="EC221">
        <v>25.209344569258199</v>
      </c>
      <c r="ED221">
        <v>55.344056747853699</v>
      </c>
      <c r="EE221" t="s">
        <v>133</v>
      </c>
      <c r="EF221" t="s">
        <v>133</v>
      </c>
      <c r="EI221" s="25">
        <f t="shared" si="71"/>
        <v>756</v>
      </c>
      <c r="EJ221" s="25">
        <f t="shared" si="70"/>
        <v>1</v>
      </c>
      <c r="EK221" s="27">
        <f t="shared" si="92"/>
        <v>756</v>
      </c>
      <c r="EL221" s="21">
        <f t="shared" si="77"/>
        <v>0</v>
      </c>
      <c r="EM221" s="25">
        <f>SUM(BZ221,CB221:CO221)</f>
        <v>1050</v>
      </c>
      <c r="EN221" s="21">
        <f>EM221-CU221</f>
        <v>0</v>
      </c>
      <c r="EO221" s="25">
        <f t="shared" si="78"/>
        <v>1050</v>
      </c>
      <c r="EP221" s="21">
        <f t="shared" si="79"/>
        <v>0</v>
      </c>
      <c r="EQ221" s="21" t="str">
        <f t="shared" si="72"/>
        <v>okay</v>
      </c>
      <c r="ER221" s="3">
        <f t="shared" si="80"/>
        <v>243</v>
      </c>
      <c r="ES221" s="3">
        <f t="shared" si="73"/>
        <v>0</v>
      </c>
      <c r="ET221" s="3">
        <f t="shared" si="81"/>
        <v>0</v>
      </c>
      <c r="EU221" s="3">
        <f t="shared" si="74"/>
        <v>0</v>
      </c>
      <c r="EV221" s="3">
        <f t="shared" si="82"/>
        <v>0</v>
      </c>
      <c r="EW221" s="21">
        <f t="shared" si="83"/>
        <v>0</v>
      </c>
      <c r="EX221" s="19">
        <f t="shared" si="75"/>
        <v>1050</v>
      </c>
      <c r="EY221" s="19">
        <f>ET221</f>
        <v>0</v>
      </c>
      <c r="EZ221" s="19">
        <f>EU221</f>
        <v>0</v>
      </c>
      <c r="FA221" s="19">
        <f t="shared" si="84"/>
        <v>0</v>
      </c>
      <c r="FB221" s="19">
        <f t="shared" si="85"/>
        <v>1050</v>
      </c>
      <c r="FC221" s="21">
        <f t="shared" si="86"/>
        <v>0</v>
      </c>
      <c r="FD221" s="19">
        <f t="shared" si="87"/>
        <v>1050</v>
      </c>
      <c r="FE221" s="19">
        <f t="shared" si="88"/>
        <v>0</v>
      </c>
      <c r="FF221" s="19">
        <f t="shared" si="89"/>
        <v>0</v>
      </c>
      <c r="FG221" s="19">
        <f t="shared" si="90"/>
        <v>0</v>
      </c>
      <c r="FH221" s="19">
        <f t="shared" si="76"/>
        <v>1050</v>
      </c>
      <c r="FI221" s="21">
        <f t="shared" si="91"/>
        <v>0</v>
      </c>
    </row>
    <row r="222" spans="1:165" x14ac:dyDescent="0.25">
      <c r="A222" s="13">
        <v>257466</v>
      </c>
      <c r="B222" s="13" t="s">
        <v>1373</v>
      </c>
      <c r="C222" s="14">
        <v>45357</v>
      </c>
      <c r="D222" s="15">
        <v>45357.033020833333</v>
      </c>
      <c r="E222" s="13">
        <v>2024</v>
      </c>
      <c r="F222" s="13" t="s">
        <v>1749</v>
      </c>
      <c r="G222" s="13">
        <v>3</v>
      </c>
      <c r="H222" s="13">
        <v>6</v>
      </c>
      <c r="I222" s="13">
        <v>10</v>
      </c>
      <c r="J222" s="13">
        <v>4</v>
      </c>
      <c r="K222" s="13" t="s">
        <v>226</v>
      </c>
      <c r="L222" s="13">
        <v>0</v>
      </c>
      <c r="M222" s="13">
        <v>1</v>
      </c>
      <c r="N222" s="13">
        <v>1</v>
      </c>
      <c r="O222" s="14">
        <v>45359</v>
      </c>
      <c r="P222" s="15">
        <v>45359.504861111112</v>
      </c>
      <c r="Q222" s="13">
        <v>2024</v>
      </c>
      <c r="R222" s="13" t="s">
        <v>1749</v>
      </c>
      <c r="S222" s="13">
        <v>3</v>
      </c>
      <c r="T222" s="13">
        <v>8</v>
      </c>
      <c r="U222" s="13">
        <v>10</v>
      </c>
      <c r="V222" s="13">
        <v>6</v>
      </c>
      <c r="W222" s="13" t="s">
        <v>241</v>
      </c>
      <c r="X222" s="13">
        <v>12</v>
      </c>
      <c r="Y222" s="14">
        <v>45362</v>
      </c>
      <c r="Z222" s="15">
        <v>45362.416666666664</v>
      </c>
      <c r="AA222" s="13">
        <v>2024</v>
      </c>
      <c r="AB222" s="13" t="s">
        <v>1749</v>
      </c>
      <c r="AC222" s="13">
        <v>3</v>
      </c>
      <c r="AD222" s="13">
        <v>11</v>
      </c>
      <c r="AE222" s="13">
        <v>11</v>
      </c>
      <c r="AF222" s="13">
        <v>2</v>
      </c>
      <c r="AG222" s="13" t="s">
        <v>124</v>
      </c>
      <c r="AH222" s="13">
        <v>10</v>
      </c>
      <c r="AI222" s="13" t="s">
        <v>127</v>
      </c>
      <c r="AJ222" s="13" t="s">
        <v>128</v>
      </c>
      <c r="AK222" s="13" t="s">
        <v>129</v>
      </c>
      <c r="AL222" s="13" t="s">
        <v>130</v>
      </c>
      <c r="AM222" s="13">
        <v>2</v>
      </c>
      <c r="AN222" s="13" t="s">
        <v>1082</v>
      </c>
      <c r="AO222" s="13" t="s">
        <v>40</v>
      </c>
      <c r="AP222" s="14">
        <v>45385</v>
      </c>
      <c r="AQ222" s="13">
        <v>0</v>
      </c>
      <c r="AR222" s="13">
        <v>1</v>
      </c>
      <c r="AS222" s="13">
        <v>0</v>
      </c>
      <c r="AT222" s="13" t="s">
        <v>134</v>
      </c>
      <c r="AU222" s="13" t="s">
        <v>156</v>
      </c>
      <c r="AV222" s="13" t="s">
        <v>157</v>
      </c>
      <c r="AW222" s="13" t="s">
        <v>133</v>
      </c>
      <c r="AX222" s="13" t="s">
        <v>158</v>
      </c>
      <c r="AY222" s="13" t="s">
        <v>159</v>
      </c>
      <c r="AZ222" s="13" t="s">
        <v>133</v>
      </c>
      <c r="BA222" s="13" t="s">
        <v>139</v>
      </c>
      <c r="BB222" s="13"/>
      <c r="BC222" s="13">
        <v>2</v>
      </c>
      <c r="BD222" s="13">
        <v>1</v>
      </c>
      <c r="BE222" s="13">
        <v>1</v>
      </c>
      <c r="BF222" s="13">
        <v>0</v>
      </c>
      <c r="BG222" s="13">
        <v>580242</v>
      </c>
      <c r="BH222" s="13" t="s">
        <v>1374</v>
      </c>
      <c r="BI222" s="13" t="s">
        <v>1375</v>
      </c>
      <c r="BJ222" s="13" t="s">
        <v>1376</v>
      </c>
      <c r="BK222" s="14">
        <v>33787</v>
      </c>
      <c r="BL222" s="13">
        <v>32</v>
      </c>
      <c r="BM222" s="13" t="s">
        <v>143</v>
      </c>
      <c r="BN222" s="13" t="s">
        <v>139</v>
      </c>
      <c r="BO222" s="4">
        <v>3</v>
      </c>
      <c r="BP222" s="4">
        <v>1</v>
      </c>
      <c r="BQ222" s="13">
        <v>0</v>
      </c>
      <c r="BR222" s="4">
        <v>130.80000000000001</v>
      </c>
      <c r="BS222" s="4">
        <v>22</v>
      </c>
      <c r="BT222" s="4">
        <v>16.6666666666666</v>
      </c>
      <c r="BU222" s="4">
        <v>0</v>
      </c>
      <c r="BV222" s="4">
        <v>0</v>
      </c>
      <c r="BW222" s="13" t="s">
        <v>144</v>
      </c>
      <c r="BX222" s="13">
        <v>0</v>
      </c>
      <c r="BY222" s="13">
        <v>0</v>
      </c>
      <c r="BZ222" s="4">
        <v>392.4</v>
      </c>
      <c r="CA222" s="4">
        <v>183.600006103515</v>
      </c>
      <c r="CB222" s="13">
        <v>0</v>
      </c>
      <c r="CC222" s="13">
        <v>0</v>
      </c>
      <c r="CD222" s="13">
        <v>0</v>
      </c>
      <c r="CE222" s="13">
        <v>50</v>
      </c>
      <c r="CF222" s="13">
        <v>66</v>
      </c>
      <c r="CG222" s="13">
        <v>0</v>
      </c>
      <c r="CH222" s="13">
        <v>0</v>
      </c>
      <c r="CI222" s="13">
        <v>0</v>
      </c>
      <c r="CJ222" s="13">
        <v>0</v>
      </c>
      <c r="CK222" s="13">
        <v>0</v>
      </c>
      <c r="CL222" s="13">
        <v>0</v>
      </c>
      <c r="CM222" s="13">
        <v>0</v>
      </c>
      <c r="CN222" s="13">
        <v>0</v>
      </c>
      <c r="CO222" s="13">
        <v>0</v>
      </c>
      <c r="CP222" s="13">
        <v>66</v>
      </c>
      <c r="CQ222" s="4">
        <v>78</v>
      </c>
      <c r="CR222" s="4">
        <v>78</v>
      </c>
      <c r="CS222" s="13">
        <v>21.52</v>
      </c>
      <c r="CT222" s="13">
        <v>99.52</v>
      </c>
      <c r="CU222" s="4">
        <v>508.4</v>
      </c>
      <c r="CV222" s="16">
        <v>430.4</v>
      </c>
      <c r="CW222" s="16">
        <v>508.4</v>
      </c>
      <c r="CX222" s="16">
        <v>430.4</v>
      </c>
      <c r="CY222" s="4">
        <v>416.93333028157502</v>
      </c>
      <c r="CZ222" s="4">
        <v>260.93333028157502</v>
      </c>
      <c r="DA222" s="4">
        <v>416.93333028157502</v>
      </c>
      <c r="DB222" s="4">
        <v>260.93333028157502</v>
      </c>
      <c r="DC222" s="13">
        <v>508.4</v>
      </c>
      <c r="DD222" s="13">
        <v>99.52</v>
      </c>
      <c r="DE222" s="4">
        <v>91.466669718424399</v>
      </c>
      <c r="DF222" s="4">
        <v>91.466669718424399</v>
      </c>
      <c r="DG222" s="4" t="s">
        <v>139</v>
      </c>
      <c r="DH222" s="13" t="s">
        <v>1377</v>
      </c>
      <c r="DI222" s="13"/>
      <c r="DJ222" s="15">
        <v>45361.205613425926</v>
      </c>
      <c r="DK222" s="13" t="s">
        <v>1377</v>
      </c>
      <c r="DL222" s="13">
        <v>492</v>
      </c>
      <c r="DM222" s="13">
        <v>2</v>
      </c>
      <c r="DN222" s="13" t="s">
        <v>191</v>
      </c>
      <c r="DO222" s="13" t="s">
        <v>192</v>
      </c>
      <c r="DP222" s="13" t="s">
        <v>193</v>
      </c>
      <c r="DQ222" s="13" t="s">
        <v>194</v>
      </c>
      <c r="DR222" s="13" t="s">
        <v>167</v>
      </c>
      <c r="DS222" s="13" t="s">
        <v>143</v>
      </c>
      <c r="DT222" s="13" t="s">
        <v>150</v>
      </c>
      <c r="DU222" s="13">
        <v>1</v>
      </c>
      <c r="DV222" s="13">
        <v>2</v>
      </c>
      <c r="DW222" s="13" t="s">
        <v>576</v>
      </c>
      <c r="DX222" s="13" t="s">
        <v>338</v>
      </c>
      <c r="DY222" s="13">
        <v>24.456305499999999</v>
      </c>
      <c r="DZ222" s="13">
        <v>54.338587500000003</v>
      </c>
      <c r="EA222" s="13" t="s">
        <v>576</v>
      </c>
      <c r="EB222" s="13" t="s">
        <v>338</v>
      </c>
      <c r="EC222" s="13">
        <v>24.456305499999999</v>
      </c>
      <c r="ED222" s="13">
        <v>54.338587500000003</v>
      </c>
      <c r="EE222" s="13">
        <v>10</v>
      </c>
      <c r="EF222" s="13" t="s">
        <v>133</v>
      </c>
      <c r="EI222" s="25">
        <f t="shared" si="71"/>
        <v>261.60000000000002</v>
      </c>
      <c r="EJ222" s="25">
        <f t="shared" si="70"/>
        <v>1</v>
      </c>
      <c r="EK222" s="27">
        <f t="shared" si="92"/>
        <v>183.60000000000002</v>
      </c>
      <c r="EL222" s="21">
        <f t="shared" si="77"/>
        <v>-6.103514976985025E-6</v>
      </c>
      <c r="EM222" s="25">
        <f>SUM(BZ222,CB222:CO222)</f>
        <v>508.4</v>
      </c>
      <c r="EN222" s="21">
        <f>EM222-CU222</f>
        <v>0</v>
      </c>
      <c r="EO222" s="25">
        <f t="shared" si="78"/>
        <v>430.4</v>
      </c>
      <c r="EP222" s="21">
        <f t="shared" si="79"/>
        <v>0</v>
      </c>
      <c r="EQ222" s="21" t="str">
        <f t="shared" si="72"/>
        <v>okay</v>
      </c>
      <c r="ER222" s="4">
        <f t="shared" si="80"/>
        <v>169.46666666666661</v>
      </c>
      <c r="ES222" s="4">
        <f t="shared" si="73"/>
        <v>1</v>
      </c>
      <c r="ET222" s="4">
        <f t="shared" si="81"/>
        <v>169.46666666666661</v>
      </c>
      <c r="EU222" s="4">
        <f t="shared" si="74"/>
        <v>78</v>
      </c>
      <c r="EV222" s="3">
        <f t="shared" si="82"/>
        <v>91.466666666666612</v>
      </c>
      <c r="EW222" s="21">
        <f t="shared" si="83"/>
        <v>0</v>
      </c>
      <c r="EX222" s="20">
        <f t="shared" si="75"/>
        <v>508.4</v>
      </c>
      <c r="EY222" s="19">
        <f>ET222</f>
        <v>169.46666666666661</v>
      </c>
      <c r="EZ222" s="19">
        <f>EU222</f>
        <v>78</v>
      </c>
      <c r="FA222" s="20">
        <f t="shared" si="84"/>
        <v>91.466666666666612</v>
      </c>
      <c r="FB222" s="20">
        <f t="shared" si="85"/>
        <v>416.93333333333339</v>
      </c>
      <c r="FC222" s="21">
        <f t="shared" si="86"/>
        <v>0</v>
      </c>
      <c r="FD222" s="20">
        <f t="shared" si="87"/>
        <v>508.4</v>
      </c>
      <c r="FE222" s="20">
        <f t="shared" si="88"/>
        <v>169.46666666666661</v>
      </c>
      <c r="FF222" s="20">
        <f t="shared" si="89"/>
        <v>78</v>
      </c>
      <c r="FG222" s="20">
        <f t="shared" si="90"/>
        <v>247.46666666666661</v>
      </c>
      <c r="FH222" s="20">
        <f t="shared" si="76"/>
        <v>260.93333333333339</v>
      </c>
      <c r="FI222" s="21">
        <f t="shared" si="91"/>
        <v>0</v>
      </c>
    </row>
    <row r="223" spans="1:165" x14ac:dyDescent="0.25">
      <c r="A223">
        <v>257597</v>
      </c>
      <c r="B223" t="s">
        <v>1378</v>
      </c>
      <c r="C223" s="1">
        <v>45357</v>
      </c>
      <c r="D223" s="2">
        <v>45357.609305555554</v>
      </c>
      <c r="E223">
        <v>2024</v>
      </c>
      <c r="F223" t="s">
        <v>1749</v>
      </c>
      <c r="G223">
        <v>3</v>
      </c>
      <c r="H223">
        <v>6</v>
      </c>
      <c r="I223">
        <v>10</v>
      </c>
      <c r="J223">
        <v>4</v>
      </c>
      <c r="K223" t="s">
        <v>226</v>
      </c>
      <c r="L223">
        <v>14</v>
      </c>
      <c r="M223">
        <v>1</v>
      </c>
      <c r="N223">
        <v>1</v>
      </c>
      <c r="O223" s="1">
        <v>45357</v>
      </c>
      <c r="P223" s="2">
        <v>45357.791666666664</v>
      </c>
      <c r="Q223">
        <v>2024</v>
      </c>
      <c r="R223" t="s">
        <v>1749</v>
      </c>
      <c r="S223">
        <v>3</v>
      </c>
      <c r="T223">
        <v>6</v>
      </c>
      <c r="U223">
        <v>10</v>
      </c>
      <c r="V223">
        <v>4</v>
      </c>
      <c r="W223" t="s">
        <v>226</v>
      </c>
      <c r="X223">
        <v>19</v>
      </c>
      <c r="Y223" s="1">
        <v>45414</v>
      </c>
      <c r="Z223" s="2">
        <v>45414.791666666664</v>
      </c>
      <c r="AA223">
        <v>2024</v>
      </c>
      <c r="AB223" t="s">
        <v>1749</v>
      </c>
      <c r="AC223">
        <v>5</v>
      </c>
      <c r="AD223">
        <v>2</v>
      </c>
      <c r="AE223">
        <v>18</v>
      </c>
      <c r="AF223">
        <v>5</v>
      </c>
      <c r="AG223" t="s">
        <v>125</v>
      </c>
      <c r="AH223">
        <v>19</v>
      </c>
      <c r="AI223" t="s">
        <v>155</v>
      </c>
      <c r="AJ223" t="s">
        <v>128</v>
      </c>
      <c r="AK223" t="s">
        <v>129</v>
      </c>
      <c r="AL223" t="s">
        <v>155</v>
      </c>
      <c r="AM223">
        <v>0</v>
      </c>
      <c r="AN223" t="s">
        <v>1082</v>
      </c>
      <c r="AO223" t="s">
        <v>40</v>
      </c>
      <c r="AP223" s="1">
        <v>45385</v>
      </c>
      <c r="AQ223">
        <v>0</v>
      </c>
      <c r="AR223">
        <v>1</v>
      </c>
      <c r="AS223">
        <v>0</v>
      </c>
      <c r="AT223" t="s">
        <v>216</v>
      </c>
      <c r="AU223" t="s">
        <v>135</v>
      </c>
      <c r="AV223" t="s">
        <v>157</v>
      </c>
      <c r="AW223" t="s">
        <v>133</v>
      </c>
      <c r="AX223" t="s">
        <v>158</v>
      </c>
      <c r="AY223" t="s">
        <v>159</v>
      </c>
      <c r="AZ223" t="s">
        <v>133</v>
      </c>
      <c r="BA223" t="s">
        <v>146</v>
      </c>
      <c r="BC223">
        <v>1</v>
      </c>
      <c r="BD223">
        <v>0</v>
      </c>
      <c r="BE223">
        <v>0</v>
      </c>
      <c r="BF223">
        <v>1</v>
      </c>
      <c r="BG223">
        <v>178133</v>
      </c>
      <c r="BH223" t="s">
        <v>1379</v>
      </c>
      <c r="BI223" t="s">
        <v>1380</v>
      </c>
      <c r="BJ223" t="s">
        <v>1381</v>
      </c>
      <c r="BK223" s="1">
        <v>33787</v>
      </c>
      <c r="BL223">
        <v>32</v>
      </c>
      <c r="BM223" t="s">
        <v>143</v>
      </c>
      <c r="BN223" t="s">
        <v>139</v>
      </c>
      <c r="BO223" s="3">
        <v>57</v>
      </c>
      <c r="BP223" s="3">
        <v>27</v>
      </c>
      <c r="BQ223">
        <v>0</v>
      </c>
      <c r="BR223" s="3">
        <v>51.63</v>
      </c>
      <c r="BS223" s="3">
        <v>4.97</v>
      </c>
      <c r="BT223" s="3">
        <v>2.6315789473684199</v>
      </c>
      <c r="BU223" s="3">
        <v>0</v>
      </c>
      <c r="BV223" s="3">
        <v>0</v>
      </c>
      <c r="BW223" t="s">
        <v>144</v>
      </c>
      <c r="BX223">
        <v>51.63</v>
      </c>
      <c r="BY223" t="s">
        <v>145</v>
      </c>
      <c r="BZ223" s="3">
        <v>2942.91</v>
      </c>
      <c r="CA223" s="3">
        <v>1548.90003204345</v>
      </c>
      <c r="CB223">
        <v>0</v>
      </c>
      <c r="CC223">
        <v>39</v>
      </c>
      <c r="CD223">
        <v>39</v>
      </c>
      <c r="CE223">
        <v>150</v>
      </c>
      <c r="CF223">
        <v>283.29000000000002</v>
      </c>
      <c r="CG223">
        <v>0</v>
      </c>
      <c r="CH223">
        <v>0</v>
      </c>
      <c r="CI223">
        <v>39</v>
      </c>
      <c r="CJ223">
        <v>0</v>
      </c>
      <c r="CK223">
        <v>0</v>
      </c>
      <c r="CL223">
        <v>0</v>
      </c>
      <c r="CM223">
        <v>0</v>
      </c>
      <c r="CN223">
        <v>0</v>
      </c>
      <c r="CO223">
        <v>0</v>
      </c>
      <c r="CP223">
        <v>283.29000000000002</v>
      </c>
      <c r="CQ223" s="3">
        <v>0</v>
      </c>
      <c r="CR223" s="3">
        <v>0</v>
      </c>
      <c r="CS223">
        <v>174.65499999999901</v>
      </c>
      <c r="CT223">
        <v>184.89499999999899</v>
      </c>
      <c r="CU223" s="3">
        <v>3493.2</v>
      </c>
      <c r="CV223" s="5">
        <v>3493.2</v>
      </c>
      <c r="CW223" s="5">
        <v>3493.2</v>
      </c>
      <c r="CX223" s="5">
        <v>3493.2</v>
      </c>
      <c r="CY223" s="3">
        <v>1893.94733958194</v>
      </c>
      <c r="CZ223" s="3">
        <v>1893.94733958194</v>
      </c>
      <c r="DA223" s="3">
        <v>1893.94733958194</v>
      </c>
      <c r="DB223" s="3">
        <v>1893.94733958194</v>
      </c>
      <c r="DC223">
        <v>3493.2</v>
      </c>
      <c r="DD223">
        <v>184.89499999999899</v>
      </c>
      <c r="DE223" s="3">
        <v>1599.25266041805</v>
      </c>
      <c r="DF223" s="3">
        <v>1599.25266041805</v>
      </c>
      <c r="DG223" s="3" t="s">
        <v>139</v>
      </c>
      <c r="DH223" t="s">
        <v>133</v>
      </c>
      <c r="DJ223" s="2">
        <v>1.5</v>
      </c>
      <c r="DK223" t="s">
        <v>133</v>
      </c>
      <c r="DL223">
        <v>95</v>
      </c>
      <c r="DM223">
        <v>1</v>
      </c>
      <c r="DN223" t="s">
        <v>191</v>
      </c>
      <c r="DO223" t="s">
        <v>220</v>
      </c>
      <c r="DP223" t="s">
        <v>310</v>
      </c>
      <c r="DQ223" t="s">
        <v>311</v>
      </c>
      <c r="DR223" t="s">
        <v>167</v>
      </c>
      <c r="DS223" t="s">
        <v>143</v>
      </c>
      <c r="DT223" t="s">
        <v>168</v>
      </c>
      <c r="DU223">
        <v>1</v>
      </c>
      <c r="DV223">
        <v>1</v>
      </c>
      <c r="DW223" t="s">
        <v>1382</v>
      </c>
      <c r="DX223" t="s">
        <v>152</v>
      </c>
      <c r="DY223">
        <v>25.0048459736526</v>
      </c>
      <c r="DZ223">
        <v>55.297133647011897</v>
      </c>
      <c r="EA223" t="s">
        <v>1382</v>
      </c>
      <c r="EB223" t="s">
        <v>153</v>
      </c>
      <c r="EC223">
        <v>25.0048459736526</v>
      </c>
      <c r="ED223">
        <v>55.297133647011897</v>
      </c>
      <c r="EE223" t="s">
        <v>133</v>
      </c>
      <c r="EF223" t="s">
        <v>133</v>
      </c>
      <c r="EI223" s="25">
        <f t="shared" si="71"/>
        <v>1548.9</v>
      </c>
      <c r="EJ223" s="25">
        <f t="shared" si="70"/>
        <v>1</v>
      </c>
      <c r="EK223" s="27">
        <f t="shared" si="92"/>
        <v>1548.9</v>
      </c>
      <c r="EL223" s="21">
        <f t="shared" si="77"/>
        <v>-3.2043449891716591E-5</v>
      </c>
      <c r="EM223" s="25">
        <f>SUM(BZ223,CB223:CO223)</f>
        <v>3493.2</v>
      </c>
      <c r="EN223" s="21">
        <f>EM223-CU223</f>
        <v>0</v>
      </c>
      <c r="EO223" s="25">
        <f t="shared" si="78"/>
        <v>3493.2</v>
      </c>
      <c r="EP223" s="21">
        <f t="shared" si="79"/>
        <v>0</v>
      </c>
      <c r="EQ223" s="21" t="str">
        <f t="shared" si="72"/>
        <v>okay</v>
      </c>
      <c r="ER223" s="3">
        <f t="shared" si="80"/>
        <v>59.231578947368419</v>
      </c>
      <c r="ES223" s="3">
        <f t="shared" si="73"/>
        <v>27</v>
      </c>
      <c r="ET223" s="3">
        <f t="shared" si="81"/>
        <v>1599.2526315789473</v>
      </c>
      <c r="EU223" s="3">
        <f t="shared" si="74"/>
        <v>0</v>
      </c>
      <c r="EV223" s="3">
        <f t="shared" si="82"/>
        <v>1599.2526315789473</v>
      </c>
      <c r="EW223" s="21">
        <f t="shared" si="83"/>
        <v>0</v>
      </c>
      <c r="EX223" s="19">
        <f t="shared" si="75"/>
        <v>3493.2</v>
      </c>
      <c r="EY223" s="19">
        <f>ET223</f>
        <v>1599.2526315789473</v>
      </c>
      <c r="EZ223" s="19">
        <f>EU223</f>
        <v>0</v>
      </c>
      <c r="FA223" s="20">
        <f t="shared" si="84"/>
        <v>1599.2526315789473</v>
      </c>
      <c r="FB223" s="19">
        <f t="shared" si="85"/>
        <v>1893.9473684210525</v>
      </c>
      <c r="FC223" s="21">
        <f t="shared" si="86"/>
        <v>0</v>
      </c>
      <c r="FD223" s="19">
        <f t="shared" si="87"/>
        <v>3493.2</v>
      </c>
      <c r="FE223" s="19">
        <f t="shared" si="88"/>
        <v>1599.2526315789473</v>
      </c>
      <c r="FF223" s="19">
        <f t="shared" si="89"/>
        <v>0</v>
      </c>
      <c r="FG223" s="20">
        <f t="shared" si="90"/>
        <v>1599.2526315789473</v>
      </c>
      <c r="FH223" s="20">
        <f t="shared" si="76"/>
        <v>1893.9473684210525</v>
      </c>
      <c r="FI223" s="21">
        <f t="shared" si="91"/>
        <v>0</v>
      </c>
    </row>
    <row r="224" spans="1:165" x14ac:dyDescent="0.25">
      <c r="A224">
        <v>257795</v>
      </c>
      <c r="B224">
        <v>1100145794</v>
      </c>
      <c r="C224" s="1">
        <v>45358</v>
      </c>
      <c r="D224" s="2">
        <v>45358.4294212963</v>
      </c>
      <c r="E224">
        <v>2024</v>
      </c>
      <c r="F224" t="s">
        <v>1749</v>
      </c>
      <c r="G224">
        <v>3</v>
      </c>
      <c r="H224">
        <v>7</v>
      </c>
      <c r="I224">
        <v>10</v>
      </c>
      <c r="J224">
        <v>5</v>
      </c>
      <c r="K224" t="s">
        <v>125</v>
      </c>
      <c r="L224">
        <v>10</v>
      </c>
      <c r="M224">
        <v>1</v>
      </c>
      <c r="N224">
        <v>1</v>
      </c>
      <c r="O224" s="1">
        <v>45358</v>
      </c>
      <c r="P224" s="2">
        <v>45358.527777777781</v>
      </c>
      <c r="Q224">
        <v>2024</v>
      </c>
      <c r="R224" t="s">
        <v>1749</v>
      </c>
      <c r="S224">
        <v>3</v>
      </c>
      <c r="T224">
        <v>7</v>
      </c>
      <c r="U224">
        <v>10</v>
      </c>
      <c r="V224">
        <v>5</v>
      </c>
      <c r="W224" t="s">
        <v>125</v>
      </c>
      <c r="X224">
        <v>12</v>
      </c>
      <c r="Y224" s="1">
        <v>45388</v>
      </c>
      <c r="Z224" s="2">
        <v>45388.541666666664</v>
      </c>
      <c r="AA224">
        <v>2024</v>
      </c>
      <c r="AB224" t="s">
        <v>1749</v>
      </c>
      <c r="AC224">
        <v>4</v>
      </c>
      <c r="AD224">
        <v>6</v>
      </c>
      <c r="AE224">
        <v>14</v>
      </c>
      <c r="AF224">
        <v>7</v>
      </c>
      <c r="AG224" t="s">
        <v>126</v>
      </c>
      <c r="AH224">
        <v>13</v>
      </c>
      <c r="AI224" t="s">
        <v>155</v>
      </c>
      <c r="AJ224" t="s">
        <v>128</v>
      </c>
      <c r="AK224" t="s">
        <v>129</v>
      </c>
      <c r="AL224" t="s">
        <v>155</v>
      </c>
      <c r="AM224">
        <v>0</v>
      </c>
      <c r="AN224" t="s">
        <v>1082</v>
      </c>
      <c r="AO224" t="s">
        <v>40</v>
      </c>
      <c r="AP224" s="1">
        <v>45386</v>
      </c>
      <c r="AQ224">
        <v>0</v>
      </c>
      <c r="AR224">
        <v>1</v>
      </c>
      <c r="AS224">
        <v>0</v>
      </c>
      <c r="AT224" t="s">
        <v>134</v>
      </c>
      <c r="AU224" t="s">
        <v>135</v>
      </c>
      <c r="AV224" t="s">
        <v>136</v>
      </c>
      <c r="AW224" t="s">
        <v>137</v>
      </c>
      <c r="AX224" t="s">
        <v>137</v>
      </c>
      <c r="AY224" t="s">
        <v>138</v>
      </c>
      <c r="AZ224" t="s">
        <v>133</v>
      </c>
      <c r="BA224" t="s">
        <v>146</v>
      </c>
      <c r="BC224">
        <v>1</v>
      </c>
      <c r="BD224">
        <v>0</v>
      </c>
      <c r="BE224">
        <v>1</v>
      </c>
      <c r="BF224">
        <v>0</v>
      </c>
      <c r="BG224">
        <v>578185</v>
      </c>
      <c r="BH224" t="s">
        <v>1383</v>
      </c>
      <c r="BI224" t="s">
        <v>1384</v>
      </c>
      <c r="BJ224" t="s">
        <v>1385</v>
      </c>
      <c r="BK224" s="1">
        <v>30846</v>
      </c>
      <c r="BL224" t="s">
        <v>133</v>
      </c>
      <c r="BM224" t="s">
        <v>143</v>
      </c>
      <c r="BN224" t="s">
        <v>139</v>
      </c>
      <c r="BO224" s="3">
        <v>30</v>
      </c>
      <c r="BP224" s="3">
        <v>0</v>
      </c>
      <c r="BQ224">
        <v>0</v>
      </c>
      <c r="BR224" s="3">
        <v>61.63</v>
      </c>
      <c r="BS224" s="3">
        <v>6.63</v>
      </c>
      <c r="BT224" s="3">
        <v>10</v>
      </c>
      <c r="BU224" s="3">
        <v>0</v>
      </c>
      <c r="BV224" s="3">
        <v>0</v>
      </c>
      <c r="BW224" t="s">
        <v>144</v>
      </c>
      <c r="BX224">
        <v>66.63</v>
      </c>
      <c r="BY224" t="s">
        <v>145</v>
      </c>
      <c r="BZ224" s="3">
        <v>1848.9</v>
      </c>
      <c r="CA224" s="3">
        <v>1634.5650320434499</v>
      </c>
      <c r="CB224">
        <v>0</v>
      </c>
      <c r="CC224">
        <v>39</v>
      </c>
      <c r="CD224">
        <v>39</v>
      </c>
      <c r="CE224">
        <v>300</v>
      </c>
      <c r="CF224">
        <v>198.9</v>
      </c>
      <c r="CG224">
        <v>0</v>
      </c>
      <c r="CH224">
        <v>0</v>
      </c>
      <c r="CI224">
        <v>0</v>
      </c>
      <c r="CJ224">
        <v>0</v>
      </c>
      <c r="CK224">
        <v>0</v>
      </c>
      <c r="CL224">
        <v>0</v>
      </c>
      <c r="CM224">
        <v>0</v>
      </c>
      <c r="CN224">
        <v>0</v>
      </c>
      <c r="CO224">
        <v>0</v>
      </c>
      <c r="CP224">
        <v>198.9</v>
      </c>
      <c r="CQ224" s="3">
        <v>214.33500000000001</v>
      </c>
      <c r="CR224" s="3">
        <v>0</v>
      </c>
      <c r="CS224">
        <v>110.57325</v>
      </c>
      <c r="CT224">
        <v>393.33824999999899</v>
      </c>
      <c r="CU224" s="3">
        <v>2425.8000000000002</v>
      </c>
      <c r="CV224" s="5">
        <v>2211.4650000000001</v>
      </c>
      <c r="CW224" s="5">
        <v>2425.8000000000002</v>
      </c>
      <c r="CX224" s="5">
        <v>2211.4650000000001</v>
      </c>
      <c r="CY224" s="3">
        <v>2425.8000000000002</v>
      </c>
      <c r="CZ224" s="3">
        <v>2211.4650000000001</v>
      </c>
      <c r="DA224" s="3">
        <v>2425.8000000000002</v>
      </c>
      <c r="DB224" s="3">
        <v>2211.4650000000001</v>
      </c>
      <c r="DC224">
        <v>2425.8000000000002</v>
      </c>
      <c r="DD224">
        <v>393.33824999999899</v>
      </c>
      <c r="DE224" s="3">
        <v>0</v>
      </c>
      <c r="DF224" s="3">
        <v>0</v>
      </c>
      <c r="DG224" s="3" t="s">
        <v>146</v>
      </c>
      <c r="DH224" t="s">
        <v>349</v>
      </c>
      <c r="DJ224" s="2">
        <v>45077.412604166668</v>
      </c>
      <c r="DK224" t="s">
        <v>349</v>
      </c>
      <c r="DL224">
        <v>484</v>
      </c>
      <c r="DM224">
        <v>3</v>
      </c>
      <c r="DN224" t="s">
        <v>147</v>
      </c>
      <c r="DO224" t="s">
        <v>388</v>
      </c>
      <c r="DP224" t="s">
        <v>389</v>
      </c>
      <c r="DQ224" t="s">
        <v>390</v>
      </c>
      <c r="DR224" t="s">
        <v>278</v>
      </c>
      <c r="DS224" t="s">
        <v>143</v>
      </c>
      <c r="DT224" t="s">
        <v>168</v>
      </c>
      <c r="DU224">
        <v>1</v>
      </c>
      <c r="DV224">
        <v>1</v>
      </c>
      <c r="DW224" t="s">
        <v>1386</v>
      </c>
      <c r="DX224" t="s">
        <v>152</v>
      </c>
      <c r="DY224">
        <v>25.2167680713283</v>
      </c>
      <c r="DZ224">
        <v>55.4332230985164</v>
      </c>
      <c r="EA224" t="s">
        <v>1386</v>
      </c>
      <c r="EB224" t="s">
        <v>153</v>
      </c>
      <c r="EC224">
        <v>25.216515401242098</v>
      </c>
      <c r="ED224">
        <v>55.433322004973803</v>
      </c>
      <c r="EE224">
        <v>2</v>
      </c>
      <c r="EF224" t="s">
        <v>133</v>
      </c>
      <c r="EI224" s="25">
        <f t="shared" si="71"/>
        <v>1848.9</v>
      </c>
      <c r="EJ224" s="25">
        <f t="shared" si="70"/>
        <v>1</v>
      </c>
      <c r="EK224" s="27">
        <f t="shared" si="92"/>
        <v>1634.5650000000001</v>
      </c>
      <c r="EL224" s="21">
        <f t="shared" si="77"/>
        <v>-3.2043449891716591E-5</v>
      </c>
      <c r="EM224" s="25">
        <f>SUM(BZ224,CB224:CO224)</f>
        <v>2425.8000000000002</v>
      </c>
      <c r="EN224" s="21">
        <f>EM224-CU224</f>
        <v>0</v>
      </c>
      <c r="EO224" s="25">
        <f t="shared" si="78"/>
        <v>2211.4650000000001</v>
      </c>
      <c r="EP224" s="21">
        <f t="shared" si="79"/>
        <v>0</v>
      </c>
      <c r="EQ224" s="21" t="str">
        <f t="shared" si="72"/>
        <v>okay</v>
      </c>
      <c r="ER224" s="3">
        <f t="shared" si="80"/>
        <v>78.260000000000005</v>
      </c>
      <c r="ES224" s="3">
        <f t="shared" si="73"/>
        <v>0</v>
      </c>
      <c r="ET224" s="3">
        <f t="shared" si="81"/>
        <v>0</v>
      </c>
      <c r="EU224" s="3">
        <f t="shared" si="74"/>
        <v>0</v>
      </c>
      <c r="EV224" s="3">
        <f t="shared" si="82"/>
        <v>0</v>
      </c>
      <c r="EW224" s="21">
        <f t="shared" si="83"/>
        <v>0</v>
      </c>
      <c r="EX224" s="19">
        <f t="shared" si="75"/>
        <v>2425.8000000000002</v>
      </c>
      <c r="EY224" s="19">
        <f>ET224</f>
        <v>0</v>
      </c>
      <c r="EZ224" s="19">
        <f>EU224</f>
        <v>0</v>
      </c>
      <c r="FA224" s="20">
        <f t="shared" si="84"/>
        <v>0</v>
      </c>
      <c r="FB224" s="19">
        <f t="shared" si="85"/>
        <v>2425.8000000000002</v>
      </c>
      <c r="FC224" s="21">
        <f t="shared" si="86"/>
        <v>0</v>
      </c>
      <c r="FD224" s="19">
        <f t="shared" si="87"/>
        <v>2425.8000000000002</v>
      </c>
      <c r="FE224" s="19">
        <f t="shared" si="88"/>
        <v>0</v>
      </c>
      <c r="FF224" s="19">
        <f t="shared" si="89"/>
        <v>214.33500000000001</v>
      </c>
      <c r="FG224" s="20">
        <f t="shared" si="90"/>
        <v>214.33500000000001</v>
      </c>
      <c r="FH224" s="20">
        <f t="shared" si="76"/>
        <v>2211.4650000000001</v>
      </c>
      <c r="FI224" s="21">
        <f t="shared" si="91"/>
        <v>0</v>
      </c>
    </row>
    <row r="225" spans="1:165" x14ac:dyDescent="0.25">
      <c r="A225">
        <v>257825</v>
      </c>
      <c r="B225" t="s">
        <v>1387</v>
      </c>
      <c r="C225" s="1">
        <v>45358</v>
      </c>
      <c r="D225" s="2">
        <v>45358.51761574074</v>
      </c>
      <c r="E225">
        <v>2024</v>
      </c>
      <c r="F225" t="s">
        <v>1749</v>
      </c>
      <c r="G225">
        <v>3</v>
      </c>
      <c r="H225">
        <v>7</v>
      </c>
      <c r="I225">
        <v>10</v>
      </c>
      <c r="J225">
        <v>5</v>
      </c>
      <c r="K225" t="s">
        <v>125</v>
      </c>
      <c r="L225">
        <v>12</v>
      </c>
      <c r="M225">
        <v>1</v>
      </c>
      <c r="N225">
        <v>1</v>
      </c>
      <c r="O225" s="1">
        <v>45358</v>
      </c>
      <c r="P225" s="2">
        <v>45358.604166666664</v>
      </c>
      <c r="Q225">
        <v>2024</v>
      </c>
      <c r="R225" t="s">
        <v>1749</v>
      </c>
      <c r="S225">
        <v>3</v>
      </c>
      <c r="T225">
        <v>7</v>
      </c>
      <c r="U225">
        <v>10</v>
      </c>
      <c r="V225">
        <v>5</v>
      </c>
      <c r="W225" t="s">
        <v>125</v>
      </c>
      <c r="X225">
        <v>14</v>
      </c>
      <c r="Y225" s="1">
        <v>45363</v>
      </c>
      <c r="Z225" s="2">
        <v>45363.604166666664</v>
      </c>
      <c r="AA225">
        <v>2024</v>
      </c>
      <c r="AB225" t="s">
        <v>1749</v>
      </c>
      <c r="AC225">
        <v>3</v>
      </c>
      <c r="AD225">
        <v>12</v>
      </c>
      <c r="AE225">
        <v>11</v>
      </c>
      <c r="AF225">
        <v>3</v>
      </c>
      <c r="AG225" t="s">
        <v>171</v>
      </c>
      <c r="AH225">
        <v>14</v>
      </c>
      <c r="AI225" t="s">
        <v>155</v>
      </c>
      <c r="AJ225" t="s">
        <v>128</v>
      </c>
      <c r="AK225" t="s">
        <v>129</v>
      </c>
      <c r="AL225" t="s">
        <v>155</v>
      </c>
      <c r="AM225">
        <v>0</v>
      </c>
      <c r="AN225" t="s">
        <v>1082</v>
      </c>
      <c r="AO225" t="s">
        <v>40</v>
      </c>
      <c r="AP225" s="1">
        <v>45386</v>
      </c>
      <c r="AQ225">
        <v>0</v>
      </c>
      <c r="AR225">
        <v>1</v>
      </c>
      <c r="AS225">
        <v>0</v>
      </c>
      <c r="AT225" t="s">
        <v>134</v>
      </c>
      <c r="AU225" t="s">
        <v>156</v>
      </c>
      <c r="AV225" t="s">
        <v>157</v>
      </c>
      <c r="AW225" t="s">
        <v>133</v>
      </c>
      <c r="AX225" t="s">
        <v>158</v>
      </c>
      <c r="AY225" t="s">
        <v>159</v>
      </c>
      <c r="AZ225" t="s">
        <v>133</v>
      </c>
      <c r="BA225" t="s">
        <v>146</v>
      </c>
      <c r="BC225">
        <v>1</v>
      </c>
      <c r="BD225">
        <v>0</v>
      </c>
      <c r="BE225">
        <v>1</v>
      </c>
      <c r="BF225">
        <v>0</v>
      </c>
      <c r="BG225">
        <v>581928</v>
      </c>
      <c r="BH225" t="s">
        <v>1388</v>
      </c>
      <c r="BI225" t="s">
        <v>1389</v>
      </c>
      <c r="BJ225" t="s">
        <v>1390</v>
      </c>
      <c r="BK225" s="1">
        <v>33787</v>
      </c>
      <c r="BL225">
        <v>32</v>
      </c>
      <c r="BM225" t="s">
        <v>143</v>
      </c>
      <c r="BN225" t="s">
        <v>139</v>
      </c>
      <c r="BO225" s="3">
        <v>5</v>
      </c>
      <c r="BP225" s="3">
        <v>0</v>
      </c>
      <c r="BQ225">
        <v>0</v>
      </c>
      <c r="BR225" s="3">
        <v>119</v>
      </c>
      <c r="BS225" s="3">
        <v>0</v>
      </c>
      <c r="BT225" s="3">
        <v>25</v>
      </c>
      <c r="BU225" s="3">
        <v>25</v>
      </c>
      <c r="BV225" s="3">
        <v>0</v>
      </c>
      <c r="BW225" t="s">
        <v>144</v>
      </c>
      <c r="BX225">
        <v>0</v>
      </c>
      <c r="BY225">
        <v>0</v>
      </c>
      <c r="BZ225" s="3">
        <v>595</v>
      </c>
      <c r="CA225" s="3">
        <v>595</v>
      </c>
      <c r="CB225">
        <v>0</v>
      </c>
      <c r="CC225">
        <v>39</v>
      </c>
      <c r="CD225">
        <v>39</v>
      </c>
      <c r="CE225">
        <v>125</v>
      </c>
      <c r="CF225">
        <v>0</v>
      </c>
      <c r="CG225">
        <v>125</v>
      </c>
      <c r="CH225">
        <v>0</v>
      </c>
      <c r="CI225">
        <v>0</v>
      </c>
      <c r="CJ225">
        <v>0</v>
      </c>
      <c r="CK225">
        <v>0</v>
      </c>
      <c r="CL225">
        <v>0</v>
      </c>
      <c r="CM225">
        <v>0</v>
      </c>
      <c r="CN225">
        <v>0</v>
      </c>
      <c r="CO225">
        <v>0</v>
      </c>
      <c r="CP225">
        <v>0</v>
      </c>
      <c r="CQ225" s="3">
        <v>0</v>
      </c>
      <c r="CR225" s="3">
        <v>0</v>
      </c>
      <c r="CS225">
        <v>46.15</v>
      </c>
      <c r="CT225">
        <v>1465.75</v>
      </c>
      <c r="CU225" s="3">
        <v>923</v>
      </c>
      <c r="CV225" s="5">
        <v>923</v>
      </c>
      <c r="CW225" s="5">
        <v>923</v>
      </c>
      <c r="CX225" s="5">
        <v>923</v>
      </c>
      <c r="CY225" s="3">
        <v>923</v>
      </c>
      <c r="CZ225" s="3">
        <v>923</v>
      </c>
      <c r="DA225" s="3">
        <v>923</v>
      </c>
      <c r="DB225" s="3">
        <v>923</v>
      </c>
      <c r="DC225">
        <v>923</v>
      </c>
      <c r="DD225">
        <v>1465.75</v>
      </c>
      <c r="DE225" s="3">
        <v>0</v>
      </c>
      <c r="DF225" s="3">
        <v>0</v>
      </c>
      <c r="DG225" s="3" t="s">
        <v>146</v>
      </c>
      <c r="DH225" t="s">
        <v>133</v>
      </c>
      <c r="DJ225" s="2">
        <v>1.5</v>
      </c>
      <c r="DK225" t="s">
        <v>133</v>
      </c>
      <c r="DL225">
        <v>366</v>
      </c>
      <c r="DM225">
        <v>2</v>
      </c>
      <c r="DN225" t="s">
        <v>191</v>
      </c>
      <c r="DO225" t="s">
        <v>192</v>
      </c>
      <c r="DP225" t="s">
        <v>193</v>
      </c>
      <c r="DQ225" t="s">
        <v>194</v>
      </c>
      <c r="DR225" t="s">
        <v>167</v>
      </c>
      <c r="DS225" t="s">
        <v>143</v>
      </c>
      <c r="DT225" t="s">
        <v>168</v>
      </c>
      <c r="DU225">
        <v>1</v>
      </c>
      <c r="DV225">
        <v>1</v>
      </c>
      <c r="DW225" t="s">
        <v>1159</v>
      </c>
      <c r="DX225" t="s">
        <v>152</v>
      </c>
      <c r="DY225">
        <v>25.088358145664301</v>
      </c>
      <c r="DZ225">
        <v>55.147030390799003</v>
      </c>
      <c r="EA225" t="s">
        <v>1159</v>
      </c>
      <c r="EB225" t="s">
        <v>153</v>
      </c>
      <c r="EC225">
        <v>25.088319279163201</v>
      </c>
      <c r="ED225">
        <v>55.147075317800002</v>
      </c>
      <c r="EE225">
        <v>5</v>
      </c>
      <c r="EF225" t="s">
        <v>133</v>
      </c>
      <c r="EI225" s="25">
        <f t="shared" si="71"/>
        <v>595</v>
      </c>
      <c r="EJ225" s="25">
        <f t="shared" si="70"/>
        <v>1</v>
      </c>
      <c r="EK225" s="27">
        <f t="shared" si="92"/>
        <v>595</v>
      </c>
      <c r="EL225" s="21">
        <f t="shared" si="77"/>
        <v>0</v>
      </c>
      <c r="EM225" s="25">
        <f>SUM(BZ225,CB225:CO225)</f>
        <v>923</v>
      </c>
      <c r="EN225" s="21">
        <f>EM225-CU225</f>
        <v>0</v>
      </c>
      <c r="EO225" s="25">
        <f t="shared" si="78"/>
        <v>923</v>
      </c>
      <c r="EP225" s="21">
        <f t="shared" si="79"/>
        <v>0</v>
      </c>
      <c r="EQ225" s="21" t="str">
        <f t="shared" si="72"/>
        <v>okay</v>
      </c>
      <c r="ER225" s="3">
        <f t="shared" si="80"/>
        <v>169</v>
      </c>
      <c r="ES225" s="3">
        <f t="shared" si="73"/>
        <v>0</v>
      </c>
      <c r="ET225" s="3">
        <f t="shared" si="81"/>
        <v>0</v>
      </c>
      <c r="EU225" s="3">
        <f t="shared" si="74"/>
        <v>0</v>
      </c>
      <c r="EV225" s="3">
        <f t="shared" si="82"/>
        <v>0</v>
      </c>
      <c r="EW225" s="21">
        <f t="shared" si="83"/>
        <v>0</v>
      </c>
      <c r="EX225" s="19">
        <f t="shared" si="75"/>
        <v>923</v>
      </c>
      <c r="EY225" s="19">
        <f>ET225</f>
        <v>0</v>
      </c>
      <c r="EZ225" s="19">
        <f>EU225</f>
        <v>0</v>
      </c>
      <c r="FA225" s="19">
        <f t="shared" si="84"/>
        <v>0</v>
      </c>
      <c r="FB225" s="19">
        <f t="shared" si="85"/>
        <v>923</v>
      </c>
      <c r="FC225" s="21">
        <f t="shared" si="86"/>
        <v>0</v>
      </c>
      <c r="FD225" s="19">
        <f t="shared" si="87"/>
        <v>923</v>
      </c>
      <c r="FE225" s="19">
        <f t="shared" si="88"/>
        <v>0</v>
      </c>
      <c r="FF225" s="19">
        <f t="shared" si="89"/>
        <v>0</v>
      </c>
      <c r="FG225" s="19">
        <f t="shared" si="90"/>
        <v>0</v>
      </c>
      <c r="FH225" s="19">
        <f t="shared" si="76"/>
        <v>923</v>
      </c>
      <c r="FI225" s="21">
        <f t="shared" si="91"/>
        <v>0</v>
      </c>
    </row>
    <row r="226" spans="1:165" x14ac:dyDescent="0.25">
      <c r="A226">
        <v>257891</v>
      </c>
      <c r="B226" t="s">
        <v>1391</v>
      </c>
      <c r="C226" s="1">
        <v>45358</v>
      </c>
      <c r="D226" s="2">
        <v>45358.678657407407</v>
      </c>
      <c r="E226">
        <v>2024</v>
      </c>
      <c r="F226" t="s">
        <v>1749</v>
      </c>
      <c r="G226">
        <v>3</v>
      </c>
      <c r="H226">
        <v>7</v>
      </c>
      <c r="I226">
        <v>10</v>
      </c>
      <c r="J226">
        <v>5</v>
      </c>
      <c r="K226" t="s">
        <v>125</v>
      </c>
      <c r="L226">
        <v>16</v>
      </c>
      <c r="M226">
        <v>1</v>
      </c>
      <c r="N226">
        <v>1</v>
      </c>
      <c r="O226" s="1">
        <v>45359</v>
      </c>
      <c r="P226" s="2">
        <v>45359.333333333336</v>
      </c>
      <c r="Q226">
        <v>2024</v>
      </c>
      <c r="R226" t="s">
        <v>1749</v>
      </c>
      <c r="S226">
        <v>3</v>
      </c>
      <c r="T226">
        <v>8</v>
      </c>
      <c r="U226">
        <v>10</v>
      </c>
      <c r="V226">
        <v>6</v>
      </c>
      <c r="W226" t="s">
        <v>241</v>
      </c>
      <c r="X226">
        <v>8</v>
      </c>
      <c r="Y226" s="1">
        <v>45360</v>
      </c>
      <c r="Z226" s="2">
        <v>45360.333333333336</v>
      </c>
      <c r="AA226">
        <v>2024</v>
      </c>
      <c r="AB226" t="s">
        <v>1749</v>
      </c>
      <c r="AC226">
        <v>3</v>
      </c>
      <c r="AD226">
        <v>9</v>
      </c>
      <c r="AE226">
        <v>10</v>
      </c>
      <c r="AF226">
        <v>7</v>
      </c>
      <c r="AG226" t="s">
        <v>126</v>
      </c>
      <c r="AH226">
        <v>8</v>
      </c>
      <c r="AI226" t="s">
        <v>127</v>
      </c>
      <c r="AJ226" t="s">
        <v>128</v>
      </c>
      <c r="AK226" t="s">
        <v>129</v>
      </c>
      <c r="AL226" t="s">
        <v>173</v>
      </c>
      <c r="AM226">
        <v>1</v>
      </c>
      <c r="AN226" t="s">
        <v>1082</v>
      </c>
      <c r="AO226" t="s">
        <v>40</v>
      </c>
      <c r="AP226" s="1">
        <v>45386</v>
      </c>
      <c r="AQ226">
        <v>0</v>
      </c>
      <c r="AR226">
        <v>1</v>
      </c>
      <c r="AS226">
        <v>0</v>
      </c>
      <c r="AT226" t="s">
        <v>134</v>
      </c>
      <c r="AU226" t="s">
        <v>156</v>
      </c>
      <c r="AV226" t="s">
        <v>157</v>
      </c>
      <c r="AW226" t="s">
        <v>133</v>
      </c>
      <c r="AX226" t="s">
        <v>158</v>
      </c>
      <c r="AY226" t="s">
        <v>159</v>
      </c>
      <c r="AZ226" t="s">
        <v>133</v>
      </c>
      <c r="BA226" t="s">
        <v>146</v>
      </c>
      <c r="BC226">
        <v>1</v>
      </c>
      <c r="BD226">
        <v>0</v>
      </c>
      <c r="BE226">
        <v>1</v>
      </c>
      <c r="BF226">
        <v>0</v>
      </c>
      <c r="BG226">
        <v>52782</v>
      </c>
      <c r="BH226" t="s">
        <v>1392</v>
      </c>
      <c r="BI226" t="s">
        <v>1393</v>
      </c>
      <c r="BJ226" t="s">
        <v>1394</v>
      </c>
      <c r="BK226" s="1">
        <v>34700</v>
      </c>
      <c r="BL226">
        <v>29</v>
      </c>
      <c r="BM226" t="s">
        <v>143</v>
      </c>
      <c r="BN226" t="s">
        <v>139</v>
      </c>
      <c r="BO226" s="3">
        <v>1</v>
      </c>
      <c r="BP226" s="3">
        <v>0</v>
      </c>
      <c r="BQ226">
        <v>0</v>
      </c>
      <c r="BR226" s="3">
        <v>159</v>
      </c>
      <c r="BS226" s="3">
        <v>0</v>
      </c>
      <c r="BT226" s="3">
        <v>25</v>
      </c>
      <c r="BU226" s="3">
        <v>0</v>
      </c>
      <c r="BV226" s="3">
        <v>0</v>
      </c>
      <c r="BW226" t="s">
        <v>144</v>
      </c>
      <c r="BX226">
        <v>0</v>
      </c>
      <c r="BY226">
        <v>0</v>
      </c>
      <c r="BZ226" s="3">
        <v>159</v>
      </c>
      <c r="CA226" s="3">
        <v>159</v>
      </c>
      <c r="CB226">
        <v>0</v>
      </c>
      <c r="CC226">
        <v>0</v>
      </c>
      <c r="CD226">
        <v>0</v>
      </c>
      <c r="CE226">
        <v>25</v>
      </c>
      <c r="CF226">
        <v>0</v>
      </c>
      <c r="CG226">
        <v>0</v>
      </c>
      <c r="CH226">
        <v>0</v>
      </c>
      <c r="CI226">
        <v>0</v>
      </c>
      <c r="CJ226">
        <v>0</v>
      </c>
      <c r="CK226">
        <v>0</v>
      </c>
      <c r="CL226">
        <v>0</v>
      </c>
      <c r="CM226">
        <v>0</v>
      </c>
      <c r="CN226">
        <v>0</v>
      </c>
      <c r="CO226">
        <v>0</v>
      </c>
      <c r="CP226">
        <v>0</v>
      </c>
      <c r="CQ226" s="3">
        <v>0</v>
      </c>
      <c r="CR226" s="3">
        <v>0</v>
      </c>
      <c r="CS226">
        <v>9.1999999999999993</v>
      </c>
      <c r="CT226">
        <v>9.1999999999999993</v>
      </c>
      <c r="CU226" s="3">
        <v>184</v>
      </c>
      <c r="CV226" s="5">
        <v>184</v>
      </c>
      <c r="CW226" s="5">
        <v>184</v>
      </c>
      <c r="CX226" s="5">
        <v>184</v>
      </c>
      <c r="CY226" s="3">
        <v>184</v>
      </c>
      <c r="CZ226" s="3">
        <v>184</v>
      </c>
      <c r="DA226" s="3">
        <v>184</v>
      </c>
      <c r="DB226" s="3">
        <v>184</v>
      </c>
      <c r="DC226">
        <v>184</v>
      </c>
      <c r="DD226">
        <v>9.1999999999999993</v>
      </c>
      <c r="DE226" s="3">
        <v>0</v>
      </c>
      <c r="DF226" s="3">
        <v>0</v>
      </c>
      <c r="DG226" s="3" t="s">
        <v>146</v>
      </c>
      <c r="DH226" t="s">
        <v>133</v>
      </c>
      <c r="DJ226" s="2">
        <v>1.5</v>
      </c>
      <c r="DK226" t="s">
        <v>133</v>
      </c>
      <c r="DL226">
        <v>98</v>
      </c>
      <c r="DM226">
        <v>3</v>
      </c>
      <c r="DN226" t="s">
        <v>147</v>
      </c>
      <c r="DO226" t="s">
        <v>320</v>
      </c>
      <c r="DP226" t="s">
        <v>321</v>
      </c>
      <c r="DQ226" t="s">
        <v>222</v>
      </c>
      <c r="DR226" t="s">
        <v>519</v>
      </c>
      <c r="DS226" t="s">
        <v>143</v>
      </c>
      <c r="DT226" t="s">
        <v>168</v>
      </c>
      <c r="DU226">
        <v>1</v>
      </c>
      <c r="DV226">
        <v>1</v>
      </c>
      <c r="DW226" t="s">
        <v>337</v>
      </c>
      <c r="DX226" t="s">
        <v>338</v>
      </c>
      <c r="DY226">
        <v>25.119828799158199</v>
      </c>
      <c r="DZ226">
        <v>55.216707100000001</v>
      </c>
      <c r="EA226" t="s">
        <v>337</v>
      </c>
      <c r="EB226" t="s">
        <v>338</v>
      </c>
      <c r="EC226">
        <v>25.119828799158199</v>
      </c>
      <c r="ED226">
        <v>55.216707100000001</v>
      </c>
      <c r="EE226">
        <v>8</v>
      </c>
      <c r="EF226" t="s">
        <v>133</v>
      </c>
      <c r="EI226" s="25">
        <f t="shared" si="71"/>
        <v>159</v>
      </c>
      <c r="EJ226" s="25">
        <f t="shared" si="70"/>
        <v>1</v>
      </c>
      <c r="EK226" s="27">
        <f t="shared" si="92"/>
        <v>159</v>
      </c>
      <c r="EL226" s="21">
        <f t="shared" si="77"/>
        <v>0</v>
      </c>
      <c r="EM226" s="25">
        <f>SUM(BZ226,CB226:CO226)</f>
        <v>184</v>
      </c>
      <c r="EN226" s="21">
        <f>EM226-CU226</f>
        <v>0</v>
      </c>
      <c r="EO226" s="25">
        <f t="shared" si="78"/>
        <v>184</v>
      </c>
      <c r="EP226" s="21">
        <f t="shared" si="79"/>
        <v>0</v>
      </c>
      <c r="EQ226" s="21" t="str">
        <f t="shared" si="72"/>
        <v>okay</v>
      </c>
      <c r="ER226" s="3">
        <f t="shared" si="80"/>
        <v>184</v>
      </c>
      <c r="ES226" s="3">
        <f t="shared" si="73"/>
        <v>0</v>
      </c>
      <c r="ET226" s="3">
        <f t="shared" si="81"/>
        <v>0</v>
      </c>
      <c r="EU226" s="3">
        <f t="shared" si="74"/>
        <v>0</v>
      </c>
      <c r="EV226" s="3">
        <f t="shared" si="82"/>
        <v>0</v>
      </c>
      <c r="EW226" s="21">
        <f t="shared" si="83"/>
        <v>0</v>
      </c>
      <c r="EX226" s="19">
        <f t="shared" si="75"/>
        <v>184</v>
      </c>
      <c r="EY226" s="19">
        <f>ET226</f>
        <v>0</v>
      </c>
      <c r="EZ226" s="19">
        <f>EU226</f>
        <v>0</v>
      </c>
      <c r="FA226" s="19">
        <f t="shared" si="84"/>
        <v>0</v>
      </c>
      <c r="FB226" s="19">
        <f t="shared" si="85"/>
        <v>184</v>
      </c>
      <c r="FC226" s="21">
        <f t="shared" si="86"/>
        <v>0</v>
      </c>
      <c r="FD226" s="19">
        <f t="shared" si="87"/>
        <v>184</v>
      </c>
      <c r="FE226" s="19">
        <f t="shared" si="88"/>
        <v>0</v>
      </c>
      <c r="FF226" s="19">
        <f t="shared" si="89"/>
        <v>0</v>
      </c>
      <c r="FG226" s="19">
        <f t="shared" si="90"/>
        <v>0</v>
      </c>
      <c r="FH226" s="19">
        <f t="shared" si="76"/>
        <v>184</v>
      </c>
      <c r="FI226" s="21">
        <f t="shared" si="91"/>
        <v>0</v>
      </c>
    </row>
    <row r="227" spans="1:165" x14ac:dyDescent="0.25">
      <c r="A227">
        <v>257930</v>
      </c>
      <c r="B227" t="s">
        <v>1395</v>
      </c>
      <c r="C227" s="1">
        <v>45358</v>
      </c>
      <c r="D227" s="2">
        <v>45358.791435185187</v>
      </c>
      <c r="E227">
        <v>2024</v>
      </c>
      <c r="F227" t="s">
        <v>1749</v>
      </c>
      <c r="G227">
        <v>3</v>
      </c>
      <c r="H227">
        <v>7</v>
      </c>
      <c r="I227">
        <v>10</v>
      </c>
      <c r="J227">
        <v>5</v>
      </c>
      <c r="K227" t="s">
        <v>125</v>
      </c>
      <c r="L227">
        <v>18</v>
      </c>
      <c r="M227">
        <v>1</v>
      </c>
      <c r="N227">
        <v>1</v>
      </c>
      <c r="O227" s="1">
        <v>45358</v>
      </c>
      <c r="P227" s="2">
        <v>45358.875</v>
      </c>
      <c r="Q227">
        <v>2024</v>
      </c>
      <c r="R227" t="s">
        <v>1749</v>
      </c>
      <c r="S227">
        <v>3</v>
      </c>
      <c r="T227">
        <v>7</v>
      </c>
      <c r="U227">
        <v>10</v>
      </c>
      <c r="V227">
        <v>5</v>
      </c>
      <c r="W227" t="s">
        <v>125</v>
      </c>
      <c r="X227">
        <v>21</v>
      </c>
      <c r="Y227" s="1">
        <v>45363</v>
      </c>
      <c r="Z227" s="2">
        <v>45363.875</v>
      </c>
      <c r="AA227">
        <v>2024</v>
      </c>
      <c r="AB227" t="s">
        <v>1749</v>
      </c>
      <c r="AC227">
        <v>3</v>
      </c>
      <c r="AD227">
        <v>12</v>
      </c>
      <c r="AE227">
        <v>11</v>
      </c>
      <c r="AF227">
        <v>3</v>
      </c>
      <c r="AG227" t="s">
        <v>171</v>
      </c>
      <c r="AH227">
        <v>21</v>
      </c>
      <c r="AI227" t="s">
        <v>155</v>
      </c>
      <c r="AJ227" t="s">
        <v>128</v>
      </c>
      <c r="AK227" t="s">
        <v>129</v>
      </c>
      <c r="AL227" t="s">
        <v>155</v>
      </c>
      <c r="AM227">
        <v>0</v>
      </c>
      <c r="AN227" t="s">
        <v>1082</v>
      </c>
      <c r="AO227" t="s">
        <v>40</v>
      </c>
      <c r="AP227" s="1">
        <v>45386</v>
      </c>
      <c r="AQ227">
        <v>0</v>
      </c>
      <c r="AR227">
        <v>1</v>
      </c>
      <c r="AS227">
        <v>0</v>
      </c>
      <c r="AT227" t="s">
        <v>134</v>
      </c>
      <c r="AU227" t="s">
        <v>156</v>
      </c>
      <c r="AV227" t="s">
        <v>157</v>
      </c>
      <c r="AW227" t="s">
        <v>133</v>
      </c>
      <c r="AX227" t="s">
        <v>158</v>
      </c>
      <c r="AY227" t="s">
        <v>159</v>
      </c>
      <c r="AZ227" t="s">
        <v>133</v>
      </c>
      <c r="BA227" t="s">
        <v>139</v>
      </c>
      <c r="BC227">
        <v>2</v>
      </c>
      <c r="BD227">
        <v>0</v>
      </c>
      <c r="BE227">
        <v>2</v>
      </c>
      <c r="BF227">
        <v>0</v>
      </c>
      <c r="BG227">
        <v>368329</v>
      </c>
      <c r="BH227" t="s">
        <v>1396</v>
      </c>
      <c r="BI227" t="s">
        <v>1397</v>
      </c>
      <c r="BJ227" t="s">
        <v>1398</v>
      </c>
      <c r="BK227" s="1">
        <v>33787</v>
      </c>
      <c r="BL227">
        <v>32</v>
      </c>
      <c r="BM227" t="s">
        <v>143</v>
      </c>
      <c r="BN227" t="s">
        <v>139</v>
      </c>
      <c r="BO227" s="3">
        <v>5</v>
      </c>
      <c r="BP227" s="3">
        <v>0</v>
      </c>
      <c r="BQ227">
        <v>0</v>
      </c>
      <c r="BR227" s="3">
        <v>109</v>
      </c>
      <c r="BS227" s="3">
        <v>22</v>
      </c>
      <c r="BT227" s="3">
        <v>25</v>
      </c>
      <c r="BU227" s="3">
        <v>0</v>
      </c>
      <c r="BV227" s="3">
        <v>0</v>
      </c>
      <c r="BW227" t="s">
        <v>144</v>
      </c>
      <c r="BX227">
        <v>0</v>
      </c>
      <c r="BY227">
        <v>0</v>
      </c>
      <c r="BZ227" s="3">
        <v>545</v>
      </c>
      <c r="CA227" s="3">
        <v>545</v>
      </c>
      <c r="CB227">
        <v>0</v>
      </c>
      <c r="CC227">
        <v>39</v>
      </c>
      <c r="CD227">
        <v>39</v>
      </c>
      <c r="CE227">
        <v>125</v>
      </c>
      <c r="CF227">
        <v>110</v>
      </c>
      <c r="CG227">
        <v>0</v>
      </c>
      <c r="CH227">
        <v>0</v>
      </c>
      <c r="CI227">
        <v>0</v>
      </c>
      <c r="CJ227">
        <v>0</v>
      </c>
      <c r="CK227">
        <v>0</v>
      </c>
      <c r="CL227">
        <v>0</v>
      </c>
      <c r="CM227">
        <v>0</v>
      </c>
      <c r="CN227">
        <v>0</v>
      </c>
      <c r="CO227">
        <v>0</v>
      </c>
      <c r="CP227">
        <v>110</v>
      </c>
      <c r="CQ227" s="3">
        <v>0</v>
      </c>
      <c r="CR227" s="3">
        <v>0</v>
      </c>
      <c r="CS227">
        <v>42.9</v>
      </c>
      <c r="CT227">
        <v>698.1</v>
      </c>
      <c r="CU227" s="3">
        <v>858</v>
      </c>
      <c r="CV227" s="5">
        <v>858</v>
      </c>
      <c r="CW227" s="5">
        <v>858</v>
      </c>
      <c r="CX227" s="5">
        <v>858</v>
      </c>
      <c r="CY227" s="3">
        <v>858</v>
      </c>
      <c r="CZ227" s="3">
        <v>858</v>
      </c>
      <c r="DA227" s="3">
        <v>858</v>
      </c>
      <c r="DB227" s="3">
        <v>858</v>
      </c>
      <c r="DC227">
        <v>858</v>
      </c>
      <c r="DD227">
        <v>698.1</v>
      </c>
      <c r="DE227" s="3">
        <v>0</v>
      </c>
      <c r="DF227" s="3">
        <v>0</v>
      </c>
      <c r="DG227" s="3" t="s">
        <v>146</v>
      </c>
      <c r="DH227" t="s">
        <v>133</v>
      </c>
      <c r="DJ227" s="2">
        <v>1.5</v>
      </c>
      <c r="DK227" t="s">
        <v>133</v>
      </c>
      <c r="DL227">
        <v>492</v>
      </c>
      <c r="DM227">
        <v>2</v>
      </c>
      <c r="DN227" t="s">
        <v>191</v>
      </c>
      <c r="DO227" t="s">
        <v>192</v>
      </c>
      <c r="DP227" t="s">
        <v>193</v>
      </c>
      <c r="DQ227" t="s">
        <v>194</v>
      </c>
      <c r="DR227" t="s">
        <v>278</v>
      </c>
      <c r="DS227" t="s">
        <v>143</v>
      </c>
      <c r="DT227" t="s">
        <v>150</v>
      </c>
      <c r="DU227">
        <v>1</v>
      </c>
      <c r="DV227">
        <v>2</v>
      </c>
      <c r="DW227" t="s">
        <v>884</v>
      </c>
      <c r="DX227" t="s">
        <v>152</v>
      </c>
      <c r="DY227">
        <v>24.4814178762967</v>
      </c>
      <c r="DZ227">
        <v>54.617579830612598</v>
      </c>
      <c r="EA227" t="s">
        <v>884</v>
      </c>
      <c r="EB227" t="s">
        <v>153</v>
      </c>
      <c r="EC227">
        <v>24.4814178762967</v>
      </c>
      <c r="ED227">
        <v>54.617579830612598</v>
      </c>
      <c r="EE227">
        <v>10</v>
      </c>
      <c r="EF227" t="s">
        <v>133</v>
      </c>
      <c r="EI227" s="25">
        <f t="shared" si="71"/>
        <v>545</v>
      </c>
      <c r="EJ227" s="25">
        <f t="shared" si="70"/>
        <v>1</v>
      </c>
      <c r="EK227" s="27">
        <f t="shared" si="92"/>
        <v>545</v>
      </c>
      <c r="EL227" s="21">
        <f t="shared" si="77"/>
        <v>0</v>
      </c>
      <c r="EM227" s="25">
        <f>SUM(BZ227,CB227:CO227)</f>
        <v>858</v>
      </c>
      <c r="EN227" s="21">
        <f>EM227-CU227</f>
        <v>0</v>
      </c>
      <c r="EO227" s="25">
        <f t="shared" si="78"/>
        <v>858</v>
      </c>
      <c r="EP227" s="21">
        <f t="shared" si="79"/>
        <v>0</v>
      </c>
      <c r="EQ227" s="21" t="str">
        <f t="shared" si="72"/>
        <v>okay</v>
      </c>
      <c r="ER227" s="3">
        <f t="shared" si="80"/>
        <v>156</v>
      </c>
      <c r="ES227" s="3">
        <f t="shared" si="73"/>
        <v>0</v>
      </c>
      <c r="ET227" s="3">
        <f t="shared" si="81"/>
        <v>0</v>
      </c>
      <c r="EU227" s="3">
        <f t="shared" si="74"/>
        <v>0</v>
      </c>
      <c r="EV227" s="3">
        <f t="shared" si="82"/>
        <v>0</v>
      </c>
      <c r="EW227" s="21">
        <f t="shared" si="83"/>
        <v>0</v>
      </c>
      <c r="EX227" s="19">
        <f t="shared" si="75"/>
        <v>858</v>
      </c>
      <c r="EY227" s="19">
        <f>ET227</f>
        <v>0</v>
      </c>
      <c r="EZ227" s="19">
        <f>EU227</f>
        <v>0</v>
      </c>
      <c r="FA227" s="19">
        <f t="shared" si="84"/>
        <v>0</v>
      </c>
      <c r="FB227" s="19">
        <f t="shared" si="85"/>
        <v>858</v>
      </c>
      <c r="FC227" s="21">
        <f t="shared" si="86"/>
        <v>0</v>
      </c>
      <c r="FD227" s="19">
        <f t="shared" si="87"/>
        <v>858</v>
      </c>
      <c r="FE227" s="19">
        <f t="shared" si="88"/>
        <v>0</v>
      </c>
      <c r="FF227" s="19">
        <f t="shared" si="89"/>
        <v>0</v>
      </c>
      <c r="FG227" s="19">
        <f t="shared" si="90"/>
        <v>0</v>
      </c>
      <c r="FH227" s="19">
        <f t="shared" si="76"/>
        <v>858</v>
      </c>
      <c r="FI227" s="21">
        <f t="shared" si="91"/>
        <v>0</v>
      </c>
    </row>
    <row r="228" spans="1:165" x14ac:dyDescent="0.25">
      <c r="A228">
        <v>257967</v>
      </c>
      <c r="B228" t="s">
        <v>1399</v>
      </c>
      <c r="C228" s="1">
        <v>45358</v>
      </c>
      <c r="D228" s="2">
        <v>45358.906122685185</v>
      </c>
      <c r="E228">
        <v>2024</v>
      </c>
      <c r="F228" t="s">
        <v>1749</v>
      </c>
      <c r="G228">
        <v>3</v>
      </c>
      <c r="H228">
        <v>7</v>
      </c>
      <c r="I228">
        <v>10</v>
      </c>
      <c r="J228">
        <v>5</v>
      </c>
      <c r="K228" t="s">
        <v>125</v>
      </c>
      <c r="L228">
        <v>21</v>
      </c>
      <c r="M228">
        <v>1</v>
      </c>
      <c r="N228">
        <v>1</v>
      </c>
      <c r="O228" s="1">
        <v>45359</v>
      </c>
      <c r="P228" s="2">
        <v>45359.333333333336</v>
      </c>
      <c r="Q228">
        <v>2024</v>
      </c>
      <c r="R228" t="s">
        <v>1749</v>
      </c>
      <c r="S228">
        <v>3</v>
      </c>
      <c r="T228">
        <v>8</v>
      </c>
      <c r="U228">
        <v>10</v>
      </c>
      <c r="V228">
        <v>6</v>
      </c>
      <c r="W228" t="s">
        <v>241</v>
      </c>
      <c r="X228">
        <v>8</v>
      </c>
      <c r="Y228" s="1">
        <v>45360</v>
      </c>
      <c r="Z228" s="2">
        <v>45360.367361111108</v>
      </c>
      <c r="AA228">
        <v>2024</v>
      </c>
      <c r="AB228" t="s">
        <v>1749</v>
      </c>
      <c r="AC228">
        <v>3</v>
      </c>
      <c r="AD228">
        <v>9</v>
      </c>
      <c r="AE228">
        <v>10</v>
      </c>
      <c r="AF228">
        <v>7</v>
      </c>
      <c r="AG228" t="s">
        <v>126</v>
      </c>
      <c r="AH228">
        <v>8</v>
      </c>
      <c r="AI228" t="s">
        <v>127</v>
      </c>
      <c r="AJ228" t="s">
        <v>128</v>
      </c>
      <c r="AK228" t="s">
        <v>129</v>
      </c>
      <c r="AL228" t="s">
        <v>173</v>
      </c>
      <c r="AM228">
        <v>1</v>
      </c>
      <c r="AN228" t="s">
        <v>1082</v>
      </c>
      <c r="AO228" t="s">
        <v>40</v>
      </c>
      <c r="AP228" s="1">
        <v>45386</v>
      </c>
      <c r="AQ228">
        <v>0</v>
      </c>
      <c r="AR228">
        <v>1</v>
      </c>
      <c r="AS228">
        <v>0</v>
      </c>
      <c r="AT228" t="s">
        <v>134</v>
      </c>
      <c r="AU228" t="s">
        <v>156</v>
      </c>
      <c r="AV228" t="s">
        <v>157</v>
      </c>
      <c r="AW228" t="s">
        <v>133</v>
      </c>
      <c r="AX228" t="s">
        <v>158</v>
      </c>
      <c r="AY228" t="s">
        <v>138</v>
      </c>
      <c r="AZ228" t="s">
        <v>133</v>
      </c>
      <c r="BA228" t="s">
        <v>139</v>
      </c>
      <c r="BC228">
        <v>2</v>
      </c>
      <c r="BD228">
        <v>0</v>
      </c>
      <c r="BE228">
        <v>2</v>
      </c>
      <c r="BF228">
        <v>0</v>
      </c>
      <c r="BG228">
        <v>524543</v>
      </c>
      <c r="BH228" t="s">
        <v>1400</v>
      </c>
      <c r="BI228" t="s">
        <v>1308</v>
      </c>
      <c r="BJ228" t="s">
        <v>1401</v>
      </c>
      <c r="BK228" s="1">
        <v>34700</v>
      </c>
      <c r="BL228">
        <v>29</v>
      </c>
      <c r="BM228" t="s">
        <v>143</v>
      </c>
      <c r="BN228" t="s">
        <v>139</v>
      </c>
      <c r="BO228" s="3">
        <v>1</v>
      </c>
      <c r="BP228" s="3">
        <v>0</v>
      </c>
      <c r="BQ228">
        <v>0</v>
      </c>
      <c r="BR228" s="3">
        <v>190.8</v>
      </c>
      <c r="BS228" s="3">
        <v>25</v>
      </c>
      <c r="BT228" s="3">
        <v>25</v>
      </c>
      <c r="BU228" s="3">
        <v>0</v>
      </c>
      <c r="BV228" s="3">
        <v>0</v>
      </c>
      <c r="BW228" t="s">
        <v>144</v>
      </c>
      <c r="BX228">
        <v>0</v>
      </c>
      <c r="BY228">
        <v>0</v>
      </c>
      <c r="BZ228" s="3">
        <v>190.8</v>
      </c>
      <c r="CA228" s="3">
        <v>190.80000305175699</v>
      </c>
      <c r="CB228">
        <v>0</v>
      </c>
      <c r="CC228">
        <v>49</v>
      </c>
      <c r="CD228">
        <v>39</v>
      </c>
      <c r="CE228">
        <v>25</v>
      </c>
      <c r="CF228">
        <v>25</v>
      </c>
      <c r="CG228">
        <v>0</v>
      </c>
      <c r="CH228">
        <v>0</v>
      </c>
      <c r="CI228">
        <v>0</v>
      </c>
      <c r="CJ228">
        <v>0</v>
      </c>
      <c r="CK228">
        <v>0</v>
      </c>
      <c r="CL228">
        <v>0</v>
      </c>
      <c r="CM228">
        <v>0</v>
      </c>
      <c r="CN228">
        <v>0</v>
      </c>
      <c r="CO228">
        <v>0</v>
      </c>
      <c r="CP228">
        <v>25</v>
      </c>
      <c r="CQ228" s="3">
        <v>0</v>
      </c>
      <c r="CR228" s="3">
        <v>0</v>
      </c>
      <c r="CS228">
        <v>16.439999999999898</v>
      </c>
      <c r="CT228">
        <v>16.439999999999898</v>
      </c>
      <c r="CU228" s="3">
        <v>328.8</v>
      </c>
      <c r="CV228" s="5">
        <v>328.8</v>
      </c>
      <c r="CW228" s="5">
        <v>328.8</v>
      </c>
      <c r="CX228" s="5">
        <v>328.8</v>
      </c>
      <c r="CY228" s="3">
        <v>328.8</v>
      </c>
      <c r="CZ228" s="3">
        <v>328.8</v>
      </c>
      <c r="DA228" s="3">
        <v>328.8</v>
      </c>
      <c r="DB228" s="3">
        <v>328.8</v>
      </c>
      <c r="DC228">
        <v>328.8</v>
      </c>
      <c r="DD228">
        <v>16.439999999999898</v>
      </c>
      <c r="DE228" s="3">
        <v>0</v>
      </c>
      <c r="DF228" s="3">
        <v>0</v>
      </c>
      <c r="DG228" s="3" t="s">
        <v>146</v>
      </c>
      <c r="DH228" t="s">
        <v>133</v>
      </c>
      <c r="DJ228" s="2">
        <v>1.5</v>
      </c>
      <c r="DL228">
        <v>310</v>
      </c>
      <c r="DM228">
        <v>3</v>
      </c>
      <c r="DN228" t="s">
        <v>147</v>
      </c>
      <c r="DO228" t="s">
        <v>301</v>
      </c>
      <c r="DP228" t="s">
        <v>1214</v>
      </c>
      <c r="DQ228" t="s">
        <v>1215</v>
      </c>
      <c r="DR228" t="s">
        <v>312</v>
      </c>
      <c r="DS228" t="s">
        <v>143</v>
      </c>
      <c r="DT228" t="s">
        <v>168</v>
      </c>
      <c r="DU228">
        <v>1</v>
      </c>
      <c r="DV228">
        <v>1</v>
      </c>
      <c r="DW228" t="s">
        <v>1402</v>
      </c>
      <c r="DX228" t="s">
        <v>152</v>
      </c>
      <c r="DY228">
        <v>25.090805495793902</v>
      </c>
      <c r="DZ228">
        <v>55.1492844521999</v>
      </c>
      <c r="EA228" t="s">
        <v>1403</v>
      </c>
      <c r="EB228" t="s">
        <v>153</v>
      </c>
      <c r="EC228">
        <v>25.090927700000002</v>
      </c>
      <c r="ED228">
        <v>55.1493068999999</v>
      </c>
      <c r="EE228" t="s">
        <v>133</v>
      </c>
      <c r="EF228" t="s">
        <v>133</v>
      </c>
      <c r="EI228" s="25">
        <f t="shared" si="71"/>
        <v>190.8</v>
      </c>
      <c r="EJ228" s="25">
        <f t="shared" si="70"/>
        <v>1</v>
      </c>
      <c r="EK228" s="27">
        <f t="shared" si="92"/>
        <v>190.8</v>
      </c>
      <c r="EL228" s="21">
        <f t="shared" si="77"/>
        <v>-3.0517569769017427E-6</v>
      </c>
      <c r="EM228" s="25">
        <f>SUM(BZ228,CB228:CO228)</f>
        <v>328.8</v>
      </c>
      <c r="EN228" s="21">
        <f>EM228-CU228</f>
        <v>0</v>
      </c>
      <c r="EO228" s="25">
        <f t="shared" si="78"/>
        <v>328.8</v>
      </c>
      <c r="EP228" s="21">
        <f t="shared" si="79"/>
        <v>0</v>
      </c>
      <c r="EQ228" s="21" t="str">
        <f t="shared" si="72"/>
        <v>okay</v>
      </c>
      <c r="ER228" s="3">
        <f t="shared" si="80"/>
        <v>240.8</v>
      </c>
      <c r="ES228" s="3">
        <f t="shared" si="73"/>
        <v>0</v>
      </c>
      <c r="ET228" s="3">
        <f t="shared" si="81"/>
        <v>0</v>
      </c>
      <c r="EU228" s="3">
        <f t="shared" si="74"/>
        <v>0</v>
      </c>
      <c r="EV228" s="3">
        <f t="shared" si="82"/>
        <v>0</v>
      </c>
      <c r="EW228" s="21">
        <f t="shared" si="83"/>
        <v>0</v>
      </c>
      <c r="EX228" s="19">
        <f t="shared" si="75"/>
        <v>328.8</v>
      </c>
      <c r="EY228" s="19">
        <f>ET228</f>
        <v>0</v>
      </c>
      <c r="EZ228" s="19">
        <f>EU228</f>
        <v>0</v>
      </c>
      <c r="FA228" s="19">
        <f t="shared" si="84"/>
        <v>0</v>
      </c>
      <c r="FB228" s="19">
        <f t="shared" si="85"/>
        <v>328.8</v>
      </c>
      <c r="FC228" s="21">
        <f t="shared" si="86"/>
        <v>0</v>
      </c>
      <c r="FD228" s="19">
        <f t="shared" si="87"/>
        <v>328.8</v>
      </c>
      <c r="FE228" s="19">
        <f t="shared" si="88"/>
        <v>0</v>
      </c>
      <c r="FF228" s="19">
        <f t="shared" si="89"/>
        <v>0</v>
      </c>
      <c r="FG228" s="19">
        <f t="shared" si="90"/>
        <v>0</v>
      </c>
      <c r="FH228" s="19">
        <f t="shared" si="76"/>
        <v>328.8</v>
      </c>
      <c r="FI228" s="21">
        <f t="shared" si="91"/>
        <v>0</v>
      </c>
    </row>
    <row r="229" spans="1:165" x14ac:dyDescent="0.25">
      <c r="A229">
        <v>258359</v>
      </c>
      <c r="B229">
        <v>2200018081</v>
      </c>
      <c r="C229" s="1">
        <v>45360</v>
      </c>
      <c r="D229" s="2">
        <v>45360.830092592594</v>
      </c>
      <c r="E229">
        <v>2024</v>
      </c>
      <c r="F229" t="s">
        <v>1749</v>
      </c>
      <c r="G229">
        <v>3</v>
      </c>
      <c r="H229">
        <v>9</v>
      </c>
      <c r="I229">
        <v>10</v>
      </c>
      <c r="J229">
        <v>7</v>
      </c>
      <c r="K229" t="s">
        <v>126</v>
      </c>
      <c r="L229">
        <v>19</v>
      </c>
      <c r="M229">
        <v>1</v>
      </c>
      <c r="N229">
        <v>1</v>
      </c>
      <c r="O229" s="1">
        <v>45361</v>
      </c>
      <c r="P229" s="2">
        <v>45361.638888888891</v>
      </c>
      <c r="Q229">
        <v>2024</v>
      </c>
      <c r="R229" t="s">
        <v>1749</v>
      </c>
      <c r="S229">
        <v>3</v>
      </c>
      <c r="T229">
        <v>10</v>
      </c>
      <c r="U229">
        <v>10</v>
      </c>
      <c r="V229">
        <v>1</v>
      </c>
      <c r="W229" t="s">
        <v>172</v>
      </c>
      <c r="X229">
        <v>15</v>
      </c>
      <c r="Y229" s="1">
        <v>45391</v>
      </c>
      <c r="Z229" s="2">
        <v>45391.645833333336</v>
      </c>
      <c r="AA229">
        <v>2024</v>
      </c>
      <c r="AB229" t="s">
        <v>1749</v>
      </c>
      <c r="AC229">
        <v>4</v>
      </c>
      <c r="AD229">
        <v>9</v>
      </c>
      <c r="AE229">
        <v>15</v>
      </c>
      <c r="AF229">
        <v>3</v>
      </c>
      <c r="AG229" t="s">
        <v>171</v>
      </c>
      <c r="AH229">
        <v>15</v>
      </c>
      <c r="AI229" t="s">
        <v>127</v>
      </c>
      <c r="AJ229" t="s">
        <v>128</v>
      </c>
      <c r="AK229" t="s">
        <v>129</v>
      </c>
      <c r="AL229" t="s">
        <v>173</v>
      </c>
      <c r="AM229">
        <v>1</v>
      </c>
      <c r="AN229" t="s">
        <v>1082</v>
      </c>
      <c r="AO229" t="s">
        <v>40</v>
      </c>
      <c r="AP229" s="1">
        <v>45388</v>
      </c>
      <c r="AQ229">
        <v>0</v>
      </c>
      <c r="AR229">
        <v>1</v>
      </c>
      <c r="AS229">
        <v>0</v>
      </c>
      <c r="AT229" t="s">
        <v>216</v>
      </c>
      <c r="AU229" t="s">
        <v>271</v>
      </c>
      <c r="AV229" t="s">
        <v>136</v>
      </c>
      <c r="AW229" t="s">
        <v>137</v>
      </c>
      <c r="AX229" t="s">
        <v>137</v>
      </c>
      <c r="AY229" t="s">
        <v>159</v>
      </c>
      <c r="AZ229" t="s">
        <v>133</v>
      </c>
      <c r="BA229" t="s">
        <v>139</v>
      </c>
      <c r="BC229">
        <v>2</v>
      </c>
      <c r="BD229">
        <v>0</v>
      </c>
      <c r="BE229">
        <v>1</v>
      </c>
      <c r="BF229">
        <v>1</v>
      </c>
      <c r="BG229">
        <v>187084</v>
      </c>
      <c r="BH229" t="s">
        <v>1404</v>
      </c>
      <c r="BI229" t="s">
        <v>1405</v>
      </c>
      <c r="BJ229" t="s">
        <v>1406</v>
      </c>
      <c r="BK229" s="1">
        <v>33787</v>
      </c>
      <c r="BL229">
        <v>32</v>
      </c>
      <c r="BM229" t="s">
        <v>143</v>
      </c>
      <c r="BN229" t="s">
        <v>146</v>
      </c>
      <c r="BO229" s="3">
        <v>30</v>
      </c>
      <c r="BP229" s="3">
        <v>0</v>
      </c>
      <c r="BQ229">
        <v>0</v>
      </c>
      <c r="BR229" s="3">
        <v>64.959999999999994</v>
      </c>
      <c r="BS229" s="3">
        <v>0</v>
      </c>
      <c r="BT229" s="3">
        <v>0.83333333333333304</v>
      </c>
      <c r="BU229" s="3">
        <v>0</v>
      </c>
      <c r="BV229" s="3">
        <v>0</v>
      </c>
      <c r="BW229" t="s">
        <v>144</v>
      </c>
      <c r="BX229">
        <v>66.63</v>
      </c>
      <c r="BY229" t="s">
        <v>183</v>
      </c>
      <c r="BZ229" s="3">
        <v>1948.79999999999</v>
      </c>
      <c r="CA229" s="3">
        <v>1948.7999725341699</v>
      </c>
      <c r="CB229">
        <v>0</v>
      </c>
      <c r="CC229">
        <v>39</v>
      </c>
      <c r="CD229">
        <v>39</v>
      </c>
      <c r="CE229">
        <v>25</v>
      </c>
      <c r="CF229">
        <v>0</v>
      </c>
      <c r="CG229">
        <v>0</v>
      </c>
      <c r="CH229">
        <v>0</v>
      </c>
      <c r="CI229">
        <v>0</v>
      </c>
      <c r="CJ229">
        <v>0</v>
      </c>
      <c r="CK229">
        <v>0</v>
      </c>
      <c r="CL229">
        <v>0</v>
      </c>
      <c r="CM229">
        <v>0</v>
      </c>
      <c r="CN229">
        <v>0</v>
      </c>
      <c r="CO229">
        <v>0</v>
      </c>
      <c r="CP229">
        <v>0</v>
      </c>
      <c r="CQ229" s="3">
        <v>0</v>
      </c>
      <c r="CR229" s="3">
        <v>0</v>
      </c>
      <c r="CS229">
        <v>102.59</v>
      </c>
      <c r="CT229">
        <v>102.59</v>
      </c>
      <c r="CU229" s="3">
        <v>2051.7999999999902</v>
      </c>
      <c r="CV229" s="5">
        <v>2051.7999999999902</v>
      </c>
      <c r="CW229" s="5">
        <v>2051.7999999999902</v>
      </c>
      <c r="CX229" s="5">
        <v>2051.7999999999902</v>
      </c>
      <c r="CY229" s="3">
        <v>2051.7999999999902</v>
      </c>
      <c r="CZ229" s="3">
        <v>2051.7999999999902</v>
      </c>
      <c r="DA229" s="3">
        <v>2051.7999999999902</v>
      </c>
      <c r="DB229" s="3">
        <v>2051.7999999999902</v>
      </c>
      <c r="DC229">
        <v>2051.7999999999902</v>
      </c>
      <c r="DD229">
        <v>102.59</v>
      </c>
      <c r="DE229" s="3">
        <v>0</v>
      </c>
      <c r="DF229" s="3">
        <v>0</v>
      </c>
      <c r="DG229" s="3" t="s">
        <v>146</v>
      </c>
      <c r="DH229" t="s">
        <v>133</v>
      </c>
      <c r="DJ229" s="2">
        <v>1.5</v>
      </c>
      <c r="DK229" t="s">
        <v>133</v>
      </c>
      <c r="DL229">
        <v>484</v>
      </c>
      <c r="DM229">
        <v>3</v>
      </c>
      <c r="DN229" t="s">
        <v>147</v>
      </c>
      <c r="DO229" t="s">
        <v>388</v>
      </c>
      <c r="DP229" t="s">
        <v>389</v>
      </c>
      <c r="DQ229" t="s">
        <v>390</v>
      </c>
      <c r="DR229" t="s">
        <v>278</v>
      </c>
      <c r="DS229" t="s">
        <v>143</v>
      </c>
      <c r="DT229" t="s">
        <v>150</v>
      </c>
      <c r="DU229">
        <v>1</v>
      </c>
      <c r="DV229">
        <v>2</v>
      </c>
      <c r="DW229" t="s">
        <v>1407</v>
      </c>
      <c r="DX229" t="s">
        <v>152</v>
      </c>
      <c r="DY229">
        <v>24.455883679721602</v>
      </c>
      <c r="DZ229">
        <v>54.670987238127303</v>
      </c>
      <c r="EA229" t="s">
        <v>1407</v>
      </c>
      <c r="EB229" t="s">
        <v>153</v>
      </c>
      <c r="EC229">
        <v>24.455883679721602</v>
      </c>
      <c r="ED229">
        <v>54.670987238127303</v>
      </c>
      <c r="EE229" t="s">
        <v>133</v>
      </c>
      <c r="EF229" t="s">
        <v>133</v>
      </c>
      <c r="EI229" s="25">
        <f t="shared" si="71"/>
        <v>1948.7999999999997</v>
      </c>
      <c r="EJ229" s="25">
        <f t="shared" si="70"/>
        <v>1</v>
      </c>
      <c r="EK229" s="27">
        <f t="shared" si="92"/>
        <v>1948.7999999999997</v>
      </c>
      <c r="EL229" s="21">
        <f t="shared" si="77"/>
        <v>2.7465829816719634E-5</v>
      </c>
      <c r="EM229" s="25">
        <f>SUM(BZ229,CB229:CO229)</f>
        <v>2051.7999999999902</v>
      </c>
      <c r="EN229" s="21">
        <f>EM229-CU229</f>
        <v>0</v>
      </c>
      <c r="EO229" s="25">
        <f t="shared" si="78"/>
        <v>2051.7999999999902</v>
      </c>
      <c r="EP229" s="21">
        <f t="shared" si="79"/>
        <v>0</v>
      </c>
      <c r="EQ229" s="21" t="str">
        <f t="shared" si="72"/>
        <v>okay</v>
      </c>
      <c r="ER229" s="3">
        <f t="shared" si="80"/>
        <v>65.793333333333322</v>
      </c>
      <c r="ES229" s="3">
        <f t="shared" si="73"/>
        <v>0</v>
      </c>
      <c r="ET229" s="3">
        <f t="shared" si="81"/>
        <v>0</v>
      </c>
      <c r="EU229" s="3">
        <f t="shared" si="74"/>
        <v>0</v>
      </c>
      <c r="EV229" s="3">
        <f t="shared" si="82"/>
        <v>0</v>
      </c>
      <c r="EW229" s="21">
        <f t="shared" si="83"/>
        <v>0</v>
      </c>
      <c r="EX229" s="19">
        <f t="shared" si="75"/>
        <v>2051.7999999999902</v>
      </c>
      <c r="EY229" s="19">
        <f>ET229</f>
        <v>0</v>
      </c>
      <c r="EZ229" s="19">
        <f>EU229</f>
        <v>0</v>
      </c>
      <c r="FA229" s="19">
        <f t="shared" si="84"/>
        <v>0</v>
      </c>
      <c r="FB229" s="19">
        <f t="shared" si="85"/>
        <v>2051.7999999999902</v>
      </c>
      <c r="FC229" s="21">
        <f t="shared" si="86"/>
        <v>0</v>
      </c>
      <c r="FD229" s="19">
        <f t="shared" si="87"/>
        <v>2051.7999999999902</v>
      </c>
      <c r="FE229" s="19">
        <f t="shared" si="88"/>
        <v>0</v>
      </c>
      <c r="FF229" s="19">
        <f t="shared" si="89"/>
        <v>0</v>
      </c>
      <c r="FG229" s="19">
        <f t="shared" si="90"/>
        <v>0</v>
      </c>
      <c r="FH229" s="19">
        <f t="shared" si="76"/>
        <v>2051.7999999999902</v>
      </c>
      <c r="FI229" s="21">
        <f t="shared" si="91"/>
        <v>0</v>
      </c>
    </row>
    <row r="230" spans="1:165" x14ac:dyDescent="0.25">
      <c r="A230">
        <v>258588</v>
      </c>
      <c r="B230">
        <v>4019611</v>
      </c>
      <c r="C230" s="1">
        <v>45361</v>
      </c>
      <c r="D230" s="2">
        <v>45361.836053240739</v>
      </c>
      <c r="E230">
        <v>2024</v>
      </c>
      <c r="F230" t="s">
        <v>1749</v>
      </c>
      <c r="G230">
        <v>3</v>
      </c>
      <c r="H230">
        <v>10</v>
      </c>
      <c r="I230">
        <v>10</v>
      </c>
      <c r="J230">
        <v>1</v>
      </c>
      <c r="K230" t="s">
        <v>172</v>
      </c>
      <c r="L230">
        <v>20</v>
      </c>
      <c r="M230">
        <v>1</v>
      </c>
      <c r="N230">
        <v>1</v>
      </c>
      <c r="O230" s="1">
        <v>45361</v>
      </c>
      <c r="P230" s="2">
        <v>45361.875</v>
      </c>
      <c r="Q230">
        <v>2024</v>
      </c>
      <c r="R230" t="s">
        <v>1749</v>
      </c>
      <c r="S230">
        <v>3</v>
      </c>
      <c r="T230">
        <v>10</v>
      </c>
      <c r="U230">
        <v>10</v>
      </c>
      <c r="V230">
        <v>1</v>
      </c>
      <c r="W230" t="s">
        <v>172</v>
      </c>
      <c r="X230">
        <v>21</v>
      </c>
      <c r="Y230" s="1">
        <v>45391</v>
      </c>
      <c r="Z230" s="2">
        <v>45391.5</v>
      </c>
      <c r="AA230">
        <v>2024</v>
      </c>
      <c r="AB230" t="s">
        <v>1749</v>
      </c>
      <c r="AC230">
        <v>4</v>
      </c>
      <c r="AD230">
        <v>9</v>
      </c>
      <c r="AE230">
        <v>15</v>
      </c>
      <c r="AF230">
        <v>3</v>
      </c>
      <c r="AG230" t="s">
        <v>171</v>
      </c>
      <c r="AH230">
        <v>12</v>
      </c>
      <c r="AI230" t="s">
        <v>155</v>
      </c>
      <c r="AJ230" t="s">
        <v>128</v>
      </c>
      <c r="AK230" t="s">
        <v>129</v>
      </c>
      <c r="AL230" t="s">
        <v>155</v>
      </c>
      <c r="AM230">
        <v>0</v>
      </c>
      <c r="AN230" t="s">
        <v>1082</v>
      </c>
      <c r="AO230" t="s">
        <v>40</v>
      </c>
      <c r="AP230" s="1">
        <v>45389</v>
      </c>
      <c r="AQ230">
        <v>0</v>
      </c>
      <c r="AR230">
        <v>1</v>
      </c>
      <c r="AS230">
        <v>0</v>
      </c>
      <c r="AT230" t="s">
        <v>134</v>
      </c>
      <c r="AU230" t="s">
        <v>135</v>
      </c>
      <c r="AV230" t="s">
        <v>136</v>
      </c>
      <c r="AW230" t="s">
        <v>324</v>
      </c>
      <c r="AX230" t="s">
        <v>324</v>
      </c>
      <c r="AY230" t="s">
        <v>159</v>
      </c>
      <c r="AZ230" t="s">
        <v>133</v>
      </c>
      <c r="BA230" t="s">
        <v>139</v>
      </c>
      <c r="BC230">
        <v>6</v>
      </c>
      <c r="BD230">
        <v>0</v>
      </c>
      <c r="BE230">
        <v>6</v>
      </c>
      <c r="BF230">
        <v>0</v>
      </c>
      <c r="BG230">
        <v>71935</v>
      </c>
      <c r="BH230" t="s">
        <v>258</v>
      </c>
      <c r="BI230" t="s">
        <v>259</v>
      </c>
      <c r="BJ230" t="s">
        <v>260</v>
      </c>
      <c r="BK230" s="1">
        <v>33787</v>
      </c>
      <c r="BL230">
        <v>32</v>
      </c>
      <c r="BM230" t="s">
        <v>143</v>
      </c>
      <c r="BN230" t="s">
        <v>139</v>
      </c>
      <c r="BO230" s="3">
        <v>30</v>
      </c>
      <c r="BP230" s="3">
        <v>0</v>
      </c>
      <c r="BQ230">
        <v>0</v>
      </c>
      <c r="BR230" s="3">
        <v>73.3</v>
      </c>
      <c r="BS230" s="3">
        <v>6.63</v>
      </c>
      <c r="BT230" s="3">
        <v>5</v>
      </c>
      <c r="BU230" s="3">
        <v>0</v>
      </c>
      <c r="BV230" s="3">
        <v>0</v>
      </c>
      <c r="BW230" t="s">
        <v>144</v>
      </c>
      <c r="BX230">
        <v>76.63</v>
      </c>
      <c r="BY230" t="s">
        <v>145</v>
      </c>
      <c r="BZ230" s="3">
        <v>2199</v>
      </c>
      <c r="CA230" s="3">
        <v>2199.0000915527298</v>
      </c>
      <c r="CB230">
        <v>0</v>
      </c>
      <c r="CC230">
        <v>78</v>
      </c>
      <c r="CD230">
        <v>39</v>
      </c>
      <c r="CE230">
        <v>150</v>
      </c>
      <c r="CF230">
        <v>198.9</v>
      </c>
      <c r="CG230">
        <v>0</v>
      </c>
      <c r="CH230">
        <v>0</v>
      </c>
      <c r="CI230">
        <v>0</v>
      </c>
      <c r="CJ230">
        <v>0</v>
      </c>
      <c r="CK230">
        <v>0</v>
      </c>
      <c r="CL230">
        <v>0</v>
      </c>
      <c r="CM230">
        <v>0</v>
      </c>
      <c r="CN230">
        <v>0</v>
      </c>
      <c r="CO230">
        <v>0</v>
      </c>
      <c r="CP230">
        <v>198.9</v>
      </c>
      <c r="CQ230" s="3">
        <v>0</v>
      </c>
      <c r="CR230" s="3">
        <v>0</v>
      </c>
      <c r="CS230">
        <v>133.245</v>
      </c>
      <c r="CT230">
        <v>183.245</v>
      </c>
      <c r="CU230" s="3">
        <v>2664.9</v>
      </c>
      <c r="CV230" s="5">
        <v>2664.9</v>
      </c>
      <c r="CW230" s="5">
        <v>2664.9</v>
      </c>
      <c r="CX230" s="5">
        <v>2664.9</v>
      </c>
      <c r="CY230" s="3">
        <v>2664.9</v>
      </c>
      <c r="CZ230" s="3">
        <v>2664.9</v>
      </c>
      <c r="DA230" s="3">
        <v>2664.9</v>
      </c>
      <c r="DB230" s="3">
        <v>2664.9</v>
      </c>
      <c r="DC230">
        <v>2664.9</v>
      </c>
      <c r="DD230">
        <v>183.245</v>
      </c>
      <c r="DE230" s="3">
        <v>0</v>
      </c>
      <c r="DF230" s="3">
        <v>0</v>
      </c>
      <c r="DG230" s="3" t="s">
        <v>146</v>
      </c>
      <c r="DH230" t="s">
        <v>133</v>
      </c>
      <c r="DJ230" s="2">
        <v>1.5</v>
      </c>
      <c r="DK230" t="s">
        <v>133</v>
      </c>
      <c r="DL230">
        <v>503</v>
      </c>
      <c r="DM230">
        <v>2</v>
      </c>
      <c r="DN230" t="s">
        <v>191</v>
      </c>
      <c r="DO230" t="s">
        <v>936</v>
      </c>
      <c r="DP230">
        <v>6</v>
      </c>
      <c r="DQ230" t="s">
        <v>133</v>
      </c>
      <c r="DR230" t="s">
        <v>133</v>
      </c>
      <c r="DS230" t="s">
        <v>143</v>
      </c>
      <c r="DT230" t="s">
        <v>168</v>
      </c>
      <c r="DU230">
        <v>1</v>
      </c>
      <c r="DV230">
        <v>1</v>
      </c>
      <c r="DW230" t="s">
        <v>262</v>
      </c>
      <c r="DX230" t="s">
        <v>152</v>
      </c>
      <c r="DY230">
        <v>25.067274472977601</v>
      </c>
      <c r="DZ230">
        <v>55.206680759496599</v>
      </c>
      <c r="EA230" t="s">
        <v>262</v>
      </c>
      <c r="EB230" t="s">
        <v>153</v>
      </c>
      <c r="EC230">
        <v>25.067378099999999</v>
      </c>
      <c r="ED230">
        <v>55.206619400000001</v>
      </c>
      <c r="EE230">
        <v>10</v>
      </c>
      <c r="EF230" t="s">
        <v>133</v>
      </c>
      <c r="EI230" s="25">
        <f t="shared" si="71"/>
        <v>2199</v>
      </c>
      <c r="EJ230" s="25">
        <f t="shared" si="70"/>
        <v>1</v>
      </c>
      <c r="EK230" s="27">
        <f t="shared" si="92"/>
        <v>2199</v>
      </c>
      <c r="EL230" s="21">
        <f t="shared" si="77"/>
        <v>-9.1552729827526491E-5</v>
      </c>
      <c r="EM230" s="25">
        <f>SUM(BZ230,CB230:CO230)</f>
        <v>2664.9</v>
      </c>
      <c r="EN230" s="21">
        <f>EM230-CU230</f>
        <v>0</v>
      </c>
      <c r="EO230" s="25">
        <f t="shared" si="78"/>
        <v>2664.9</v>
      </c>
      <c r="EP230" s="21">
        <f t="shared" si="79"/>
        <v>0</v>
      </c>
      <c r="EQ230" s="21" t="str">
        <f t="shared" si="72"/>
        <v>okay</v>
      </c>
      <c r="ER230" s="3">
        <f t="shared" si="80"/>
        <v>84.929999999999993</v>
      </c>
      <c r="ES230" s="3">
        <f t="shared" si="73"/>
        <v>0</v>
      </c>
      <c r="ET230" s="3">
        <f t="shared" si="81"/>
        <v>0</v>
      </c>
      <c r="EU230" s="3">
        <f t="shared" si="74"/>
        <v>0</v>
      </c>
      <c r="EV230" s="3">
        <f t="shared" si="82"/>
        <v>0</v>
      </c>
      <c r="EW230" s="21">
        <f t="shared" si="83"/>
        <v>0</v>
      </c>
      <c r="EX230" s="19">
        <f t="shared" si="75"/>
        <v>2664.9</v>
      </c>
      <c r="EY230" s="19">
        <f>ET230</f>
        <v>0</v>
      </c>
      <c r="EZ230" s="19">
        <f>EU230</f>
        <v>0</v>
      </c>
      <c r="FA230" s="19">
        <f t="shared" si="84"/>
        <v>0</v>
      </c>
      <c r="FB230" s="19">
        <f t="shared" si="85"/>
        <v>2664.9</v>
      </c>
      <c r="FC230" s="21">
        <f t="shared" si="86"/>
        <v>0</v>
      </c>
      <c r="FD230" s="19">
        <f t="shared" si="87"/>
        <v>2664.9</v>
      </c>
      <c r="FE230" s="19">
        <f t="shared" si="88"/>
        <v>0</v>
      </c>
      <c r="FF230" s="19">
        <f t="shared" si="89"/>
        <v>0</v>
      </c>
      <c r="FG230" s="19">
        <f t="shared" si="90"/>
        <v>0</v>
      </c>
      <c r="FH230" s="19">
        <f t="shared" si="76"/>
        <v>2664.9</v>
      </c>
      <c r="FI230" s="21">
        <f t="shared" si="91"/>
        <v>0</v>
      </c>
    </row>
    <row r="231" spans="1:165" x14ac:dyDescent="0.25">
      <c r="A231">
        <v>258643</v>
      </c>
      <c r="B231">
        <v>1100145964</v>
      </c>
      <c r="C231" s="1">
        <v>45362</v>
      </c>
      <c r="D231" s="2">
        <v>45362.402303240742</v>
      </c>
      <c r="E231">
        <v>2024</v>
      </c>
      <c r="F231" t="s">
        <v>1749</v>
      </c>
      <c r="G231">
        <v>3</v>
      </c>
      <c r="H231">
        <v>11</v>
      </c>
      <c r="I231">
        <v>11</v>
      </c>
      <c r="J231">
        <v>2</v>
      </c>
      <c r="K231" t="s">
        <v>124</v>
      </c>
      <c r="L231">
        <v>9</v>
      </c>
      <c r="M231">
        <v>1</v>
      </c>
      <c r="N231">
        <v>1</v>
      </c>
      <c r="O231" s="1">
        <v>45362</v>
      </c>
      <c r="P231" s="2">
        <v>45362.53125</v>
      </c>
      <c r="Q231">
        <v>2024</v>
      </c>
      <c r="R231" t="s">
        <v>1749</v>
      </c>
      <c r="S231">
        <v>3</v>
      </c>
      <c r="T231">
        <v>11</v>
      </c>
      <c r="U231">
        <v>11</v>
      </c>
      <c r="V231">
        <v>2</v>
      </c>
      <c r="W231" t="s">
        <v>124</v>
      </c>
      <c r="X231">
        <v>12</v>
      </c>
      <c r="Y231" s="1">
        <v>45392</v>
      </c>
      <c r="Z231" s="2">
        <v>45392.520833333336</v>
      </c>
      <c r="AA231">
        <v>2024</v>
      </c>
      <c r="AB231" t="s">
        <v>1749</v>
      </c>
      <c r="AC231">
        <v>4</v>
      </c>
      <c r="AD231">
        <v>10</v>
      </c>
      <c r="AE231">
        <v>15</v>
      </c>
      <c r="AF231">
        <v>4</v>
      </c>
      <c r="AG231" t="s">
        <v>226</v>
      </c>
      <c r="AH231">
        <v>12</v>
      </c>
      <c r="AI231" t="s">
        <v>155</v>
      </c>
      <c r="AJ231" t="s">
        <v>128</v>
      </c>
      <c r="AK231" t="s">
        <v>129</v>
      </c>
      <c r="AL231" t="s">
        <v>155</v>
      </c>
      <c r="AM231">
        <v>0</v>
      </c>
      <c r="AN231" t="s">
        <v>1082</v>
      </c>
      <c r="AO231" t="s">
        <v>40</v>
      </c>
      <c r="AP231" s="1">
        <v>45390</v>
      </c>
      <c r="AQ231">
        <v>0</v>
      </c>
      <c r="AR231">
        <v>1</v>
      </c>
      <c r="AS231">
        <v>0</v>
      </c>
      <c r="AT231" t="s">
        <v>1042</v>
      </c>
      <c r="AU231" t="s">
        <v>135</v>
      </c>
      <c r="AV231" t="s">
        <v>136</v>
      </c>
      <c r="AW231" t="s">
        <v>137</v>
      </c>
      <c r="AX231" t="s">
        <v>137</v>
      </c>
      <c r="AY231" t="s">
        <v>159</v>
      </c>
      <c r="AZ231" t="s">
        <v>133</v>
      </c>
      <c r="BA231" t="s">
        <v>146</v>
      </c>
      <c r="BC231">
        <v>1</v>
      </c>
      <c r="BD231">
        <v>0</v>
      </c>
      <c r="BE231">
        <v>0</v>
      </c>
      <c r="BF231">
        <v>1</v>
      </c>
      <c r="BG231">
        <v>582363</v>
      </c>
      <c r="BH231" t="s">
        <v>1408</v>
      </c>
      <c r="BI231" t="s">
        <v>1409</v>
      </c>
      <c r="BJ231" t="s">
        <v>1410</v>
      </c>
      <c r="BK231" s="1">
        <v>33787</v>
      </c>
      <c r="BL231">
        <v>32</v>
      </c>
      <c r="BM231" t="s">
        <v>143</v>
      </c>
      <c r="BN231" t="s">
        <v>146</v>
      </c>
      <c r="BO231" s="3">
        <v>30</v>
      </c>
      <c r="BP231" s="3">
        <v>0</v>
      </c>
      <c r="BQ231">
        <v>0</v>
      </c>
      <c r="BR231" s="3">
        <v>95.63</v>
      </c>
      <c r="BS231" s="3">
        <v>9.9600000000000009</v>
      </c>
      <c r="BT231" s="3">
        <v>5</v>
      </c>
      <c r="BU231" s="3">
        <v>0</v>
      </c>
      <c r="BV231" s="3">
        <v>0</v>
      </c>
      <c r="BW231" t="s">
        <v>144</v>
      </c>
      <c r="BX231">
        <v>74.959999999999994</v>
      </c>
      <c r="BY231" t="s">
        <v>183</v>
      </c>
      <c r="BZ231" s="3">
        <v>2868.9</v>
      </c>
      <c r="CA231" s="3">
        <v>2868.89991760253</v>
      </c>
      <c r="CB231">
        <v>0</v>
      </c>
      <c r="CC231">
        <v>39</v>
      </c>
      <c r="CD231">
        <v>39</v>
      </c>
      <c r="CE231">
        <v>150</v>
      </c>
      <c r="CF231">
        <v>298.8</v>
      </c>
      <c r="CG231">
        <v>0</v>
      </c>
      <c r="CH231">
        <v>0</v>
      </c>
      <c r="CI231">
        <v>39</v>
      </c>
      <c r="CJ231">
        <v>0</v>
      </c>
      <c r="CK231">
        <v>0</v>
      </c>
      <c r="CL231">
        <v>0</v>
      </c>
      <c r="CM231">
        <v>0</v>
      </c>
      <c r="CN231">
        <v>0</v>
      </c>
      <c r="CO231">
        <v>0</v>
      </c>
      <c r="CP231">
        <v>298.8</v>
      </c>
      <c r="CQ231" s="3">
        <v>0</v>
      </c>
      <c r="CR231" s="3">
        <v>0</v>
      </c>
      <c r="CS231">
        <v>171.729999999999</v>
      </c>
      <c r="CT231">
        <v>177.86999999999901</v>
      </c>
      <c r="CU231" s="3">
        <v>3434.7</v>
      </c>
      <c r="CV231" s="5">
        <v>3434.7</v>
      </c>
      <c r="CW231" s="5">
        <v>3434.7</v>
      </c>
      <c r="CX231" s="5">
        <v>3434.7</v>
      </c>
      <c r="CY231" s="3">
        <v>3434.7</v>
      </c>
      <c r="CZ231" s="3">
        <v>3434.7</v>
      </c>
      <c r="DA231" s="3">
        <v>3434.7</v>
      </c>
      <c r="DB231" s="3">
        <v>3434.7</v>
      </c>
      <c r="DC231">
        <v>3434.7</v>
      </c>
      <c r="DD231">
        <v>177.86999999999901</v>
      </c>
      <c r="DE231" s="3">
        <v>0</v>
      </c>
      <c r="DF231" s="3">
        <v>0</v>
      </c>
      <c r="DG231" s="3" t="s">
        <v>146</v>
      </c>
      <c r="DH231" t="s">
        <v>133</v>
      </c>
      <c r="DJ231" s="2">
        <v>1.5</v>
      </c>
      <c r="DK231" t="s">
        <v>133</v>
      </c>
      <c r="DL231">
        <v>389</v>
      </c>
      <c r="DM231">
        <v>3</v>
      </c>
      <c r="DN231" t="s">
        <v>147</v>
      </c>
      <c r="DO231" t="s">
        <v>184</v>
      </c>
      <c r="DP231" t="s">
        <v>1411</v>
      </c>
      <c r="DQ231" t="s">
        <v>222</v>
      </c>
      <c r="DR231" t="s">
        <v>167</v>
      </c>
      <c r="DS231" t="s">
        <v>143</v>
      </c>
      <c r="DT231" t="s">
        <v>168</v>
      </c>
      <c r="DU231">
        <v>1</v>
      </c>
      <c r="DV231">
        <v>1</v>
      </c>
      <c r="DW231" t="s">
        <v>1412</v>
      </c>
      <c r="DX231" t="s">
        <v>152</v>
      </c>
      <c r="DY231">
        <v>24.993432603790801</v>
      </c>
      <c r="DZ231">
        <v>55.384451398669498</v>
      </c>
      <c r="EA231" t="s">
        <v>1412</v>
      </c>
      <c r="EB231" t="s">
        <v>153</v>
      </c>
      <c r="EC231">
        <v>24.993432603790801</v>
      </c>
      <c r="ED231">
        <v>55.384451398669498</v>
      </c>
      <c r="EE231" t="s">
        <v>133</v>
      </c>
      <c r="EF231" t="s">
        <v>133</v>
      </c>
      <c r="EI231" s="25">
        <f t="shared" si="71"/>
        <v>2868.8999999999996</v>
      </c>
      <c r="EJ231" s="25">
        <f t="shared" si="70"/>
        <v>1</v>
      </c>
      <c r="EK231" s="27">
        <f t="shared" si="92"/>
        <v>2868.8999999999996</v>
      </c>
      <c r="EL231" s="21">
        <f t="shared" si="77"/>
        <v>8.2397469668649137E-5</v>
      </c>
      <c r="EM231" s="25">
        <f>SUM(BZ231,CB231:CO231)</f>
        <v>3434.7000000000003</v>
      </c>
      <c r="EN231" s="21">
        <f>EM231-CU231</f>
        <v>0</v>
      </c>
      <c r="EO231" s="25">
        <f t="shared" si="78"/>
        <v>3434.7000000000003</v>
      </c>
      <c r="EP231" s="21">
        <f t="shared" si="79"/>
        <v>0</v>
      </c>
      <c r="EQ231" s="21" t="str">
        <f t="shared" si="72"/>
        <v>okay</v>
      </c>
      <c r="ER231" s="3">
        <f t="shared" si="80"/>
        <v>110.59</v>
      </c>
      <c r="ES231" s="3">
        <f t="shared" si="73"/>
        <v>0</v>
      </c>
      <c r="ET231" s="3">
        <f t="shared" si="81"/>
        <v>0</v>
      </c>
      <c r="EU231" s="3">
        <f t="shared" si="74"/>
        <v>0</v>
      </c>
      <c r="EV231" s="3">
        <f t="shared" si="82"/>
        <v>0</v>
      </c>
      <c r="EW231" s="21">
        <f t="shared" si="83"/>
        <v>0</v>
      </c>
      <c r="EX231" s="19">
        <f t="shared" si="75"/>
        <v>3434.7</v>
      </c>
      <c r="EY231" s="19">
        <f>ET231</f>
        <v>0</v>
      </c>
      <c r="EZ231" s="19">
        <f>EU231</f>
        <v>0</v>
      </c>
      <c r="FA231" s="19">
        <f t="shared" si="84"/>
        <v>0</v>
      </c>
      <c r="FB231" s="19">
        <f t="shared" si="85"/>
        <v>3434.7</v>
      </c>
      <c r="FC231" s="21">
        <f t="shared" si="86"/>
        <v>0</v>
      </c>
      <c r="FD231" s="19">
        <f t="shared" si="87"/>
        <v>3434.7</v>
      </c>
      <c r="FE231" s="19">
        <f t="shared" si="88"/>
        <v>0</v>
      </c>
      <c r="FF231" s="19">
        <f t="shared" si="89"/>
        <v>0</v>
      </c>
      <c r="FG231" s="19">
        <f t="shared" si="90"/>
        <v>0</v>
      </c>
      <c r="FH231" s="19">
        <f t="shared" si="76"/>
        <v>3434.7</v>
      </c>
      <c r="FI231" s="21">
        <f t="shared" si="91"/>
        <v>0</v>
      </c>
    </row>
    <row r="232" spans="1:165" x14ac:dyDescent="0.25">
      <c r="A232">
        <v>258713</v>
      </c>
      <c r="B232" t="s">
        <v>1413</v>
      </c>
      <c r="C232" s="1">
        <v>45362</v>
      </c>
      <c r="D232" s="2">
        <v>45362.64199074074</v>
      </c>
      <c r="E232">
        <v>2024</v>
      </c>
      <c r="F232" t="s">
        <v>1749</v>
      </c>
      <c r="G232">
        <v>3</v>
      </c>
      <c r="H232">
        <v>11</v>
      </c>
      <c r="I232">
        <v>11</v>
      </c>
      <c r="J232">
        <v>2</v>
      </c>
      <c r="K232" t="s">
        <v>124</v>
      </c>
      <c r="L232">
        <v>15</v>
      </c>
      <c r="M232">
        <v>1</v>
      </c>
      <c r="N232">
        <v>1</v>
      </c>
      <c r="O232" s="1">
        <v>45362</v>
      </c>
      <c r="P232" s="2">
        <v>45362.6875</v>
      </c>
      <c r="Q232">
        <v>2024</v>
      </c>
      <c r="R232" t="s">
        <v>1749</v>
      </c>
      <c r="S232">
        <v>3</v>
      </c>
      <c r="T232">
        <v>11</v>
      </c>
      <c r="U232">
        <v>11</v>
      </c>
      <c r="V232">
        <v>2</v>
      </c>
      <c r="W232" t="s">
        <v>124</v>
      </c>
      <c r="X232">
        <v>16</v>
      </c>
      <c r="Y232" s="1">
        <v>45366</v>
      </c>
      <c r="Z232" s="2">
        <v>45366.719444444447</v>
      </c>
      <c r="AA232">
        <v>2024</v>
      </c>
      <c r="AB232" t="s">
        <v>1749</v>
      </c>
      <c r="AC232">
        <v>3</v>
      </c>
      <c r="AD232">
        <v>15</v>
      </c>
      <c r="AE232">
        <v>11</v>
      </c>
      <c r="AF232">
        <v>6</v>
      </c>
      <c r="AG232" t="s">
        <v>241</v>
      </c>
      <c r="AH232">
        <v>17</v>
      </c>
      <c r="AI232" t="s">
        <v>155</v>
      </c>
      <c r="AJ232" t="s">
        <v>128</v>
      </c>
      <c r="AK232" t="s">
        <v>129</v>
      </c>
      <c r="AL232" t="s">
        <v>155</v>
      </c>
      <c r="AM232">
        <v>0</v>
      </c>
      <c r="AN232" t="s">
        <v>1082</v>
      </c>
      <c r="AO232" t="s">
        <v>40</v>
      </c>
      <c r="AP232" s="1">
        <v>45390</v>
      </c>
      <c r="AQ232">
        <v>0</v>
      </c>
      <c r="AR232">
        <v>1</v>
      </c>
      <c r="AS232">
        <v>0</v>
      </c>
      <c r="AT232" t="s">
        <v>134</v>
      </c>
      <c r="AU232" t="s">
        <v>156</v>
      </c>
      <c r="AV232" t="s">
        <v>157</v>
      </c>
      <c r="AW232" t="s">
        <v>133</v>
      </c>
      <c r="AX232" t="s">
        <v>158</v>
      </c>
      <c r="AY232" t="s">
        <v>159</v>
      </c>
      <c r="AZ232" t="s">
        <v>133</v>
      </c>
      <c r="BA232" t="s">
        <v>146</v>
      </c>
      <c r="BC232">
        <v>1</v>
      </c>
      <c r="BD232">
        <v>0</v>
      </c>
      <c r="BE232">
        <v>1</v>
      </c>
      <c r="BF232">
        <v>0</v>
      </c>
      <c r="BG232">
        <v>551574</v>
      </c>
      <c r="BH232" t="s">
        <v>1414</v>
      </c>
      <c r="BI232" t="s">
        <v>1415</v>
      </c>
      <c r="BJ232" t="s">
        <v>1416</v>
      </c>
      <c r="BK232" s="1">
        <v>33787</v>
      </c>
      <c r="BL232">
        <v>32</v>
      </c>
      <c r="BM232" t="s">
        <v>143</v>
      </c>
      <c r="BN232" t="s">
        <v>139</v>
      </c>
      <c r="BO232" s="3">
        <v>4</v>
      </c>
      <c r="BP232" s="3">
        <v>0</v>
      </c>
      <c r="BQ232">
        <v>0</v>
      </c>
      <c r="BR232" s="3">
        <v>139</v>
      </c>
      <c r="BS232" s="3">
        <v>25</v>
      </c>
      <c r="BT232" s="3">
        <v>18.75</v>
      </c>
      <c r="BU232" s="3">
        <v>0</v>
      </c>
      <c r="BV232" s="3">
        <v>0</v>
      </c>
      <c r="BW232" t="s">
        <v>144</v>
      </c>
      <c r="BX232">
        <v>0</v>
      </c>
      <c r="BY232">
        <v>0</v>
      </c>
      <c r="BZ232" s="3">
        <v>556</v>
      </c>
      <c r="CA232" s="3">
        <v>556</v>
      </c>
      <c r="CB232">
        <v>0</v>
      </c>
      <c r="CC232">
        <v>0</v>
      </c>
      <c r="CD232">
        <v>0</v>
      </c>
      <c r="CE232">
        <v>75</v>
      </c>
      <c r="CF232">
        <v>100</v>
      </c>
      <c r="CG232">
        <v>0</v>
      </c>
      <c r="CH232">
        <v>0</v>
      </c>
      <c r="CI232">
        <v>0</v>
      </c>
      <c r="CJ232">
        <v>0</v>
      </c>
      <c r="CK232">
        <v>0</v>
      </c>
      <c r="CL232">
        <v>0</v>
      </c>
      <c r="CM232">
        <v>0</v>
      </c>
      <c r="CN232">
        <v>0</v>
      </c>
      <c r="CO232">
        <v>0</v>
      </c>
      <c r="CP232">
        <v>100</v>
      </c>
      <c r="CQ232" s="3">
        <v>0</v>
      </c>
      <c r="CR232" s="3">
        <v>0</v>
      </c>
      <c r="CS232">
        <v>36.549999999999997</v>
      </c>
      <c r="CT232">
        <v>36.549999999999997</v>
      </c>
      <c r="CU232" s="3">
        <v>731</v>
      </c>
      <c r="CV232" s="5">
        <v>731</v>
      </c>
      <c r="CW232" s="5">
        <v>731</v>
      </c>
      <c r="CX232" s="5">
        <v>731</v>
      </c>
      <c r="CY232" s="3">
        <v>731</v>
      </c>
      <c r="CZ232" s="3">
        <v>731</v>
      </c>
      <c r="DA232" s="3">
        <v>731</v>
      </c>
      <c r="DB232" s="3">
        <v>731</v>
      </c>
      <c r="DC232">
        <v>731</v>
      </c>
      <c r="DD232">
        <v>36.549999999999997</v>
      </c>
      <c r="DE232" s="3">
        <v>0</v>
      </c>
      <c r="DF232" s="3">
        <v>0</v>
      </c>
      <c r="DG232" s="3" t="s">
        <v>146</v>
      </c>
      <c r="DH232" t="s">
        <v>133</v>
      </c>
      <c r="DJ232" s="2">
        <v>1.5</v>
      </c>
      <c r="DK232" t="s">
        <v>133</v>
      </c>
      <c r="DL232">
        <v>98</v>
      </c>
      <c r="DM232">
        <v>3</v>
      </c>
      <c r="DN232" t="s">
        <v>147</v>
      </c>
      <c r="DO232" t="s">
        <v>320</v>
      </c>
      <c r="DP232" t="s">
        <v>321</v>
      </c>
      <c r="DQ232" t="s">
        <v>222</v>
      </c>
      <c r="DR232" t="s">
        <v>312</v>
      </c>
      <c r="DS232" t="s">
        <v>143</v>
      </c>
      <c r="DT232" t="s">
        <v>168</v>
      </c>
      <c r="DU232">
        <v>1</v>
      </c>
      <c r="DV232">
        <v>1</v>
      </c>
      <c r="DW232" t="s">
        <v>263</v>
      </c>
      <c r="DX232" t="s">
        <v>338</v>
      </c>
      <c r="DY232">
        <v>25.044703699999999</v>
      </c>
      <c r="DZ232">
        <v>55.218447500000003</v>
      </c>
      <c r="EA232" t="s">
        <v>263</v>
      </c>
      <c r="EB232" t="s">
        <v>338</v>
      </c>
      <c r="EC232">
        <v>25.044703699999999</v>
      </c>
      <c r="ED232">
        <v>55.218447500000003</v>
      </c>
      <c r="EE232">
        <v>10</v>
      </c>
      <c r="EF232" t="s">
        <v>133</v>
      </c>
      <c r="EI232" s="25">
        <f t="shared" si="71"/>
        <v>556</v>
      </c>
      <c r="EJ232" s="25">
        <f t="shared" si="70"/>
        <v>1</v>
      </c>
      <c r="EK232" s="27">
        <f t="shared" si="92"/>
        <v>556</v>
      </c>
      <c r="EL232" s="21">
        <f t="shared" si="77"/>
        <v>0</v>
      </c>
      <c r="EM232" s="25">
        <f>SUM(BZ232,CB232:CO232)</f>
        <v>731</v>
      </c>
      <c r="EN232" s="21">
        <f>EM232-CU232</f>
        <v>0</v>
      </c>
      <c r="EO232" s="25">
        <f t="shared" si="78"/>
        <v>731</v>
      </c>
      <c r="EP232" s="21">
        <f t="shared" si="79"/>
        <v>0</v>
      </c>
      <c r="EQ232" s="21" t="str">
        <f t="shared" si="72"/>
        <v>okay</v>
      </c>
      <c r="ER232" s="3">
        <f t="shared" si="80"/>
        <v>182.75</v>
      </c>
      <c r="ES232" s="3">
        <f t="shared" si="73"/>
        <v>0</v>
      </c>
      <c r="ET232" s="3">
        <f t="shared" si="81"/>
        <v>0</v>
      </c>
      <c r="EU232" s="3">
        <f t="shared" si="74"/>
        <v>0</v>
      </c>
      <c r="EV232" s="3">
        <f t="shared" si="82"/>
        <v>0</v>
      </c>
      <c r="EW232" s="21">
        <f t="shared" si="83"/>
        <v>0</v>
      </c>
      <c r="EX232" s="19">
        <f t="shared" si="75"/>
        <v>731</v>
      </c>
      <c r="EY232" s="19">
        <f>ET232</f>
        <v>0</v>
      </c>
      <c r="EZ232" s="19">
        <f>EU232</f>
        <v>0</v>
      </c>
      <c r="FA232" s="19">
        <f t="shared" si="84"/>
        <v>0</v>
      </c>
      <c r="FB232" s="19">
        <f t="shared" si="85"/>
        <v>731</v>
      </c>
      <c r="FC232" s="21">
        <f t="shared" si="86"/>
        <v>0</v>
      </c>
      <c r="FD232" s="19">
        <f t="shared" si="87"/>
        <v>731</v>
      </c>
      <c r="FE232" s="19">
        <f t="shared" si="88"/>
        <v>0</v>
      </c>
      <c r="FF232" s="19">
        <f t="shared" si="89"/>
        <v>0</v>
      </c>
      <c r="FG232" s="19">
        <f t="shared" si="90"/>
        <v>0</v>
      </c>
      <c r="FH232" s="19">
        <f t="shared" si="76"/>
        <v>731</v>
      </c>
      <c r="FI232" s="21">
        <f t="shared" si="91"/>
        <v>0</v>
      </c>
    </row>
    <row r="233" spans="1:165" x14ac:dyDescent="0.25">
      <c r="A233">
        <v>258771</v>
      </c>
      <c r="B233" t="s">
        <v>1417</v>
      </c>
      <c r="C233" s="1">
        <v>45362</v>
      </c>
      <c r="D233" s="2">
        <v>45362.808287037034</v>
      </c>
      <c r="E233">
        <v>2024</v>
      </c>
      <c r="F233" t="s">
        <v>1749</v>
      </c>
      <c r="G233">
        <v>3</v>
      </c>
      <c r="H233">
        <v>11</v>
      </c>
      <c r="I233">
        <v>11</v>
      </c>
      <c r="J233">
        <v>2</v>
      </c>
      <c r="K233" t="s">
        <v>124</v>
      </c>
      <c r="L233">
        <v>19</v>
      </c>
      <c r="M233">
        <v>1</v>
      </c>
      <c r="N233">
        <v>1</v>
      </c>
      <c r="O233" s="1">
        <v>45363</v>
      </c>
      <c r="P233" s="2">
        <v>45363.662499999999</v>
      </c>
      <c r="Q233">
        <v>2024</v>
      </c>
      <c r="R233" t="s">
        <v>1749</v>
      </c>
      <c r="S233">
        <v>3</v>
      </c>
      <c r="T233">
        <v>12</v>
      </c>
      <c r="U233">
        <v>11</v>
      </c>
      <c r="V233">
        <v>3</v>
      </c>
      <c r="W233" t="s">
        <v>171</v>
      </c>
      <c r="X233">
        <v>15</v>
      </c>
      <c r="Y233" s="1">
        <v>45369</v>
      </c>
      <c r="Z233" s="2">
        <v>45369.75277777778</v>
      </c>
      <c r="AA233">
        <v>2024</v>
      </c>
      <c r="AB233" t="s">
        <v>1749</v>
      </c>
      <c r="AC233">
        <v>3</v>
      </c>
      <c r="AD233">
        <v>18</v>
      </c>
      <c r="AE233">
        <v>12</v>
      </c>
      <c r="AF233">
        <v>2</v>
      </c>
      <c r="AG233" t="s">
        <v>124</v>
      </c>
      <c r="AH233">
        <v>18</v>
      </c>
      <c r="AI233" t="s">
        <v>127</v>
      </c>
      <c r="AJ233" t="s">
        <v>128</v>
      </c>
      <c r="AK233" t="s">
        <v>129</v>
      </c>
      <c r="AL233" t="s">
        <v>173</v>
      </c>
      <c r="AM233">
        <v>1</v>
      </c>
      <c r="AN233" t="s">
        <v>1082</v>
      </c>
      <c r="AO233" t="s">
        <v>40</v>
      </c>
      <c r="AP233" s="1">
        <v>45390</v>
      </c>
      <c r="AQ233">
        <v>0</v>
      </c>
      <c r="AR233">
        <v>1</v>
      </c>
      <c r="AS233">
        <v>0</v>
      </c>
      <c r="AT233" t="s">
        <v>134</v>
      </c>
      <c r="AU233" t="s">
        <v>156</v>
      </c>
      <c r="AV233" t="s">
        <v>157</v>
      </c>
      <c r="AW233" t="s">
        <v>133</v>
      </c>
      <c r="AX233" t="s">
        <v>158</v>
      </c>
      <c r="AY233" t="s">
        <v>315</v>
      </c>
      <c r="AZ233" t="s">
        <v>316</v>
      </c>
      <c r="BA233" t="s">
        <v>139</v>
      </c>
      <c r="BC233">
        <v>9</v>
      </c>
      <c r="BD233">
        <v>1</v>
      </c>
      <c r="BE233">
        <v>8</v>
      </c>
      <c r="BF233">
        <v>0</v>
      </c>
      <c r="BG233">
        <v>376025</v>
      </c>
      <c r="BH233" t="s">
        <v>1418</v>
      </c>
      <c r="BI233" t="s">
        <v>1419</v>
      </c>
      <c r="BJ233" t="s">
        <v>1420</v>
      </c>
      <c r="BK233" s="1">
        <v>43831</v>
      </c>
      <c r="BL233">
        <v>4</v>
      </c>
      <c r="BM233">
        <v>0</v>
      </c>
      <c r="BN233" t="s">
        <v>139</v>
      </c>
      <c r="BO233" s="3">
        <v>6</v>
      </c>
      <c r="BP233" s="3">
        <v>0</v>
      </c>
      <c r="BQ233">
        <v>0</v>
      </c>
      <c r="BR233" s="3">
        <v>90.49</v>
      </c>
      <c r="BS233" s="3">
        <v>20</v>
      </c>
      <c r="BT233" s="3">
        <v>25</v>
      </c>
      <c r="BU233" s="3">
        <v>0</v>
      </c>
      <c r="BV233" s="3">
        <v>0</v>
      </c>
      <c r="BW233" t="s">
        <v>144</v>
      </c>
      <c r="BX233">
        <v>0</v>
      </c>
      <c r="BY233">
        <v>0</v>
      </c>
      <c r="BZ233" s="3">
        <v>542.95000000000005</v>
      </c>
      <c r="CA233" s="3">
        <v>542.93998718261696</v>
      </c>
      <c r="CB233">
        <v>0</v>
      </c>
      <c r="CC233">
        <v>39</v>
      </c>
      <c r="CD233">
        <v>39</v>
      </c>
      <c r="CE233">
        <v>150</v>
      </c>
      <c r="CF233">
        <v>120</v>
      </c>
      <c r="CG233">
        <v>0</v>
      </c>
      <c r="CH233">
        <v>0</v>
      </c>
      <c r="CI233">
        <v>0</v>
      </c>
      <c r="CJ233">
        <v>0</v>
      </c>
      <c r="CK233">
        <v>0</v>
      </c>
      <c r="CL233">
        <v>0</v>
      </c>
      <c r="CM233">
        <v>0</v>
      </c>
      <c r="CN233">
        <v>0</v>
      </c>
      <c r="CO233">
        <v>0</v>
      </c>
      <c r="CP233">
        <v>120</v>
      </c>
      <c r="CQ233" s="3">
        <v>0</v>
      </c>
      <c r="CR233" s="3">
        <v>0</v>
      </c>
      <c r="CS233">
        <v>42.599999999999902</v>
      </c>
      <c r="CT233">
        <v>44.55</v>
      </c>
      <c r="CU233" s="3">
        <v>890.95</v>
      </c>
      <c r="CV233" s="5">
        <v>890.95</v>
      </c>
      <c r="CW233" s="5">
        <v>890.95</v>
      </c>
      <c r="CX233" s="5">
        <v>890.95</v>
      </c>
      <c r="CY233" s="3">
        <v>890.95</v>
      </c>
      <c r="CZ233" s="3">
        <v>890.95</v>
      </c>
      <c r="DA233" s="3">
        <v>890.95</v>
      </c>
      <c r="DB233" s="3">
        <v>890.95</v>
      </c>
      <c r="DC233">
        <v>890.95</v>
      </c>
      <c r="DD233">
        <v>44.55</v>
      </c>
      <c r="DE233" s="3">
        <v>0</v>
      </c>
      <c r="DF233" s="3">
        <v>0</v>
      </c>
      <c r="DG233" s="3" t="s">
        <v>146</v>
      </c>
      <c r="DH233" t="s">
        <v>133</v>
      </c>
      <c r="DJ233" s="2">
        <v>1.5</v>
      </c>
      <c r="DK233" t="s">
        <v>133</v>
      </c>
      <c r="DL233">
        <v>618</v>
      </c>
      <c r="DM233">
        <v>2</v>
      </c>
      <c r="DN233" t="s">
        <v>308</v>
      </c>
      <c r="DO233" t="s">
        <v>1421</v>
      </c>
      <c r="DP233" t="s">
        <v>357</v>
      </c>
      <c r="DQ233" t="s">
        <v>358</v>
      </c>
      <c r="DR233" t="s">
        <v>312</v>
      </c>
      <c r="DS233" t="s">
        <v>143</v>
      </c>
      <c r="DT233" t="s">
        <v>168</v>
      </c>
      <c r="DU233">
        <v>1</v>
      </c>
      <c r="DV233">
        <v>1</v>
      </c>
      <c r="DW233" t="s">
        <v>1422</v>
      </c>
      <c r="DX233" t="s">
        <v>152</v>
      </c>
      <c r="DY233">
        <v>25.162416700000001</v>
      </c>
      <c r="DZ233">
        <v>55.3002222</v>
      </c>
      <c r="EA233" t="s">
        <v>1422</v>
      </c>
      <c r="EB233" t="s">
        <v>153</v>
      </c>
      <c r="EC233">
        <v>25.162416700000001</v>
      </c>
      <c r="ED233">
        <v>55.3002222</v>
      </c>
      <c r="EE233" t="s">
        <v>133</v>
      </c>
      <c r="EF233" t="s">
        <v>133</v>
      </c>
      <c r="EI233" s="25">
        <f t="shared" si="71"/>
        <v>542.93999999999994</v>
      </c>
      <c r="EJ233" s="25">
        <f t="shared" ref="EJ233:EJ291" si="93">CW233/CU233</f>
        <v>1</v>
      </c>
      <c r="EK233" s="27">
        <f t="shared" si="92"/>
        <v>542.93999999999994</v>
      </c>
      <c r="EL233" s="21">
        <f t="shared" si="77"/>
        <v>1.281738298075652E-5</v>
      </c>
      <c r="EM233" s="25">
        <f>SUM(BZ233,CB233:CO233)</f>
        <v>890.95</v>
      </c>
      <c r="EN233" s="21">
        <f>EM233-CU233</f>
        <v>0</v>
      </c>
      <c r="EO233" s="25">
        <f t="shared" si="78"/>
        <v>890.95</v>
      </c>
      <c r="EP233" s="21">
        <f t="shared" si="79"/>
        <v>0</v>
      </c>
      <c r="EQ233" s="21" t="str">
        <f t="shared" si="72"/>
        <v>okay</v>
      </c>
      <c r="ER233" s="3">
        <f t="shared" si="80"/>
        <v>135.49</v>
      </c>
      <c r="ES233" s="3">
        <f t="shared" si="73"/>
        <v>0</v>
      </c>
      <c r="ET233" s="3">
        <f t="shared" si="81"/>
        <v>0</v>
      </c>
      <c r="EU233" s="3">
        <f t="shared" si="74"/>
        <v>0</v>
      </c>
      <c r="EV233" s="3">
        <f t="shared" si="82"/>
        <v>0</v>
      </c>
      <c r="EW233" s="21">
        <f t="shared" si="83"/>
        <v>0</v>
      </c>
      <c r="EX233" s="19">
        <f t="shared" si="75"/>
        <v>890.95</v>
      </c>
      <c r="EY233" s="19">
        <f>ET233</f>
        <v>0</v>
      </c>
      <c r="EZ233" s="19">
        <f>EU233</f>
        <v>0</v>
      </c>
      <c r="FA233" s="19">
        <f t="shared" si="84"/>
        <v>0</v>
      </c>
      <c r="FB233" s="19">
        <f t="shared" si="85"/>
        <v>890.95</v>
      </c>
      <c r="FC233" s="21">
        <f t="shared" si="86"/>
        <v>0</v>
      </c>
      <c r="FD233" s="19">
        <f t="shared" si="87"/>
        <v>890.95</v>
      </c>
      <c r="FE233" s="19">
        <f t="shared" si="88"/>
        <v>0</v>
      </c>
      <c r="FF233" s="19">
        <f t="shared" si="89"/>
        <v>0</v>
      </c>
      <c r="FG233" s="19">
        <f t="shared" si="90"/>
        <v>0</v>
      </c>
      <c r="FH233" s="19">
        <f t="shared" si="76"/>
        <v>890.95</v>
      </c>
      <c r="FI233" s="21">
        <f t="shared" si="91"/>
        <v>0</v>
      </c>
    </row>
    <row r="234" spans="1:165" x14ac:dyDescent="0.25">
      <c r="A234">
        <v>258841</v>
      </c>
      <c r="B234" t="s">
        <v>1423</v>
      </c>
      <c r="C234" s="1">
        <v>45363</v>
      </c>
      <c r="D234" s="2">
        <v>45363.357118055559</v>
      </c>
      <c r="E234">
        <v>2024</v>
      </c>
      <c r="F234" t="s">
        <v>1749</v>
      </c>
      <c r="G234">
        <v>3</v>
      </c>
      <c r="H234">
        <v>12</v>
      </c>
      <c r="I234">
        <v>11</v>
      </c>
      <c r="J234">
        <v>3</v>
      </c>
      <c r="K234" t="s">
        <v>171</v>
      </c>
      <c r="L234">
        <v>8</v>
      </c>
      <c r="M234">
        <v>1</v>
      </c>
      <c r="N234">
        <v>1</v>
      </c>
      <c r="O234" s="1">
        <v>45367</v>
      </c>
      <c r="P234" s="2">
        <v>45367.559027777781</v>
      </c>
      <c r="Q234">
        <v>2024</v>
      </c>
      <c r="R234" t="s">
        <v>1749</v>
      </c>
      <c r="S234">
        <v>3</v>
      </c>
      <c r="T234">
        <v>16</v>
      </c>
      <c r="U234">
        <v>11</v>
      </c>
      <c r="V234">
        <v>7</v>
      </c>
      <c r="W234" t="s">
        <v>126</v>
      </c>
      <c r="X234">
        <v>13</v>
      </c>
      <c r="Y234" s="1">
        <v>45368</v>
      </c>
      <c r="Z234" s="2">
        <v>45368.555555555555</v>
      </c>
      <c r="AA234">
        <v>2024</v>
      </c>
      <c r="AB234" t="s">
        <v>1749</v>
      </c>
      <c r="AC234">
        <v>3</v>
      </c>
      <c r="AD234">
        <v>17</v>
      </c>
      <c r="AE234">
        <v>11</v>
      </c>
      <c r="AF234">
        <v>1</v>
      </c>
      <c r="AG234" t="s">
        <v>172</v>
      </c>
      <c r="AH234">
        <v>13</v>
      </c>
      <c r="AI234" t="s">
        <v>127</v>
      </c>
      <c r="AJ234" t="s">
        <v>128</v>
      </c>
      <c r="AK234" t="s">
        <v>129</v>
      </c>
      <c r="AL234" t="s">
        <v>130</v>
      </c>
      <c r="AM234">
        <v>4</v>
      </c>
      <c r="AN234" t="s">
        <v>1082</v>
      </c>
      <c r="AO234" t="s">
        <v>40</v>
      </c>
      <c r="AP234" s="1">
        <v>45391</v>
      </c>
      <c r="AQ234">
        <v>0</v>
      </c>
      <c r="AR234">
        <v>1</v>
      </c>
      <c r="AS234">
        <v>0</v>
      </c>
      <c r="AT234" t="s">
        <v>134</v>
      </c>
      <c r="AU234" t="s">
        <v>156</v>
      </c>
      <c r="AV234" t="s">
        <v>136</v>
      </c>
      <c r="AW234" t="s">
        <v>499</v>
      </c>
      <c r="AX234" t="s">
        <v>499</v>
      </c>
      <c r="AY234" t="s">
        <v>159</v>
      </c>
      <c r="AZ234" t="s">
        <v>133</v>
      </c>
      <c r="BA234" t="s">
        <v>146</v>
      </c>
      <c r="BC234">
        <v>1</v>
      </c>
      <c r="BD234">
        <v>0</v>
      </c>
      <c r="BE234">
        <v>1</v>
      </c>
      <c r="BF234">
        <v>0</v>
      </c>
      <c r="BG234">
        <v>564233</v>
      </c>
      <c r="BH234" t="s">
        <v>1424</v>
      </c>
      <c r="BI234" t="s">
        <v>1425</v>
      </c>
      <c r="BJ234" t="s">
        <v>1426</v>
      </c>
      <c r="BK234" s="1">
        <v>33787</v>
      </c>
      <c r="BL234">
        <v>32</v>
      </c>
      <c r="BM234" t="s">
        <v>143</v>
      </c>
      <c r="BN234" t="s">
        <v>146</v>
      </c>
      <c r="BO234" s="3">
        <v>1</v>
      </c>
      <c r="BP234" s="3">
        <v>0</v>
      </c>
      <c r="BQ234">
        <v>0</v>
      </c>
      <c r="BR234" s="3">
        <v>99</v>
      </c>
      <c r="BS234" s="3">
        <v>20</v>
      </c>
      <c r="BT234" s="3">
        <v>25</v>
      </c>
      <c r="BU234" s="3">
        <v>0</v>
      </c>
      <c r="BV234" s="3">
        <v>0</v>
      </c>
      <c r="BW234" t="s">
        <v>144</v>
      </c>
      <c r="BX234">
        <v>0</v>
      </c>
      <c r="BY234">
        <v>0</v>
      </c>
      <c r="BZ234" s="3">
        <v>99</v>
      </c>
      <c r="CA234" s="3">
        <v>-1</v>
      </c>
      <c r="CB234">
        <v>0</v>
      </c>
      <c r="CC234">
        <v>0</v>
      </c>
      <c r="CD234">
        <v>0</v>
      </c>
      <c r="CE234">
        <v>25</v>
      </c>
      <c r="CF234">
        <v>20</v>
      </c>
      <c r="CG234">
        <v>0</v>
      </c>
      <c r="CH234">
        <v>0</v>
      </c>
      <c r="CI234">
        <v>0</v>
      </c>
      <c r="CJ234">
        <v>0</v>
      </c>
      <c r="CK234">
        <v>0</v>
      </c>
      <c r="CL234">
        <v>0</v>
      </c>
      <c r="CM234">
        <v>0</v>
      </c>
      <c r="CN234">
        <v>0</v>
      </c>
      <c r="CO234">
        <v>0</v>
      </c>
      <c r="CP234">
        <v>20</v>
      </c>
      <c r="CQ234" s="3">
        <v>100</v>
      </c>
      <c r="CR234" s="3">
        <v>0</v>
      </c>
      <c r="CS234">
        <v>2.2000000000000002</v>
      </c>
      <c r="CT234">
        <v>102.2</v>
      </c>
      <c r="CU234" s="3">
        <v>144</v>
      </c>
      <c r="CV234" s="5">
        <v>44</v>
      </c>
      <c r="CW234" s="5">
        <v>144</v>
      </c>
      <c r="CX234" s="5">
        <v>44</v>
      </c>
      <c r="CY234" s="3">
        <v>144</v>
      </c>
      <c r="CZ234" s="3">
        <v>44</v>
      </c>
      <c r="DA234" s="3">
        <v>144</v>
      </c>
      <c r="DB234" s="3">
        <v>44</v>
      </c>
      <c r="DC234">
        <v>144</v>
      </c>
      <c r="DD234">
        <v>102.2</v>
      </c>
      <c r="DE234" s="3">
        <v>0</v>
      </c>
      <c r="DF234" s="3">
        <v>0</v>
      </c>
      <c r="DG234" s="3" t="s">
        <v>146</v>
      </c>
      <c r="DH234" t="s">
        <v>410</v>
      </c>
      <c r="DJ234" s="2">
        <v>45201.554178240738</v>
      </c>
      <c r="DK234" t="s">
        <v>410</v>
      </c>
      <c r="DL234">
        <v>115</v>
      </c>
      <c r="DM234">
        <v>2</v>
      </c>
      <c r="DN234" t="s">
        <v>308</v>
      </c>
      <c r="DO234" t="s">
        <v>309</v>
      </c>
      <c r="DP234" t="s">
        <v>165</v>
      </c>
      <c r="DQ234" t="s">
        <v>166</v>
      </c>
      <c r="DR234" t="s">
        <v>278</v>
      </c>
      <c r="DS234" t="s">
        <v>143</v>
      </c>
      <c r="DT234" t="s">
        <v>506</v>
      </c>
      <c r="DU234">
        <v>1</v>
      </c>
      <c r="DV234">
        <v>3</v>
      </c>
      <c r="DW234" t="s">
        <v>1427</v>
      </c>
      <c r="DX234" t="s">
        <v>338</v>
      </c>
      <c r="DY234">
        <v>25.343668532754599</v>
      </c>
      <c r="DZ234">
        <v>55.387093492865802</v>
      </c>
      <c r="EA234" t="s">
        <v>1427</v>
      </c>
      <c r="EB234" t="s">
        <v>338</v>
      </c>
      <c r="EC234">
        <v>25.343668532754599</v>
      </c>
      <c r="ED234">
        <v>55.387093492865802</v>
      </c>
      <c r="EE234">
        <v>7</v>
      </c>
      <c r="EF234" t="s">
        <v>1428</v>
      </c>
      <c r="EI234" s="25">
        <f t="shared" si="71"/>
        <v>99</v>
      </c>
      <c r="EJ234" s="25">
        <f t="shared" si="93"/>
        <v>1</v>
      </c>
      <c r="EK234" s="27">
        <f t="shared" si="92"/>
        <v>-1</v>
      </c>
      <c r="EL234" s="21">
        <f t="shared" si="77"/>
        <v>0</v>
      </c>
      <c r="EM234" s="25">
        <f>SUM(BZ234,CB234:CO234)</f>
        <v>144</v>
      </c>
      <c r="EN234" s="21">
        <f>EM234-CU234</f>
        <v>0</v>
      </c>
      <c r="EO234" s="25">
        <f t="shared" si="78"/>
        <v>44</v>
      </c>
      <c r="EP234" s="21">
        <f t="shared" si="79"/>
        <v>0</v>
      </c>
      <c r="EQ234" s="21" t="str">
        <f t="shared" si="72"/>
        <v>okay</v>
      </c>
      <c r="ER234" s="3">
        <f t="shared" si="80"/>
        <v>144</v>
      </c>
      <c r="ES234" s="3">
        <f t="shared" si="73"/>
        <v>0</v>
      </c>
      <c r="ET234" s="3">
        <f t="shared" si="81"/>
        <v>0</v>
      </c>
      <c r="EU234" s="3">
        <f t="shared" si="74"/>
        <v>0</v>
      </c>
      <c r="EV234" s="3">
        <f t="shared" si="82"/>
        <v>0</v>
      </c>
      <c r="EW234" s="21">
        <f t="shared" si="83"/>
        <v>0</v>
      </c>
      <c r="EX234" s="19">
        <f t="shared" si="75"/>
        <v>144</v>
      </c>
      <c r="EY234" s="19">
        <f>ET234</f>
        <v>0</v>
      </c>
      <c r="EZ234" s="19">
        <f>EU234</f>
        <v>0</v>
      </c>
      <c r="FA234" s="19">
        <f t="shared" si="84"/>
        <v>0</v>
      </c>
      <c r="FB234" s="19">
        <f t="shared" si="85"/>
        <v>144</v>
      </c>
      <c r="FC234" s="21">
        <f t="shared" si="86"/>
        <v>0</v>
      </c>
      <c r="FD234" s="19">
        <f t="shared" si="87"/>
        <v>144</v>
      </c>
      <c r="FE234" s="19">
        <f t="shared" si="88"/>
        <v>0</v>
      </c>
      <c r="FF234" s="19">
        <f t="shared" si="89"/>
        <v>100</v>
      </c>
      <c r="FG234" s="19">
        <f t="shared" si="90"/>
        <v>100</v>
      </c>
      <c r="FH234" s="19">
        <f t="shared" si="76"/>
        <v>44</v>
      </c>
      <c r="FI234" s="21">
        <f t="shared" si="91"/>
        <v>0</v>
      </c>
    </row>
    <row r="235" spans="1:165" x14ac:dyDescent="0.25">
      <c r="A235">
        <v>258905</v>
      </c>
      <c r="B235" t="s">
        <v>133</v>
      </c>
      <c r="C235" s="1">
        <v>45363</v>
      </c>
      <c r="D235" s="2">
        <v>45363.558275462965</v>
      </c>
      <c r="E235">
        <v>2024</v>
      </c>
      <c r="F235" t="s">
        <v>1749</v>
      </c>
      <c r="G235">
        <v>3</v>
      </c>
      <c r="H235">
        <v>12</v>
      </c>
      <c r="I235">
        <v>11</v>
      </c>
      <c r="J235">
        <v>3</v>
      </c>
      <c r="K235" t="s">
        <v>171</v>
      </c>
      <c r="L235">
        <v>13</v>
      </c>
      <c r="M235">
        <v>1</v>
      </c>
      <c r="N235">
        <v>0</v>
      </c>
      <c r="O235" s="1">
        <v>45363</v>
      </c>
      <c r="P235" s="2">
        <v>45363.697916666664</v>
      </c>
      <c r="Q235">
        <v>2024</v>
      </c>
      <c r="R235" t="s">
        <v>1749</v>
      </c>
      <c r="S235">
        <v>3</v>
      </c>
      <c r="T235">
        <v>12</v>
      </c>
      <c r="U235">
        <v>11</v>
      </c>
      <c r="V235">
        <v>3</v>
      </c>
      <c r="W235" t="s">
        <v>171</v>
      </c>
      <c r="X235">
        <v>16</v>
      </c>
      <c r="Y235" s="1">
        <v>45367</v>
      </c>
      <c r="Z235" s="2">
        <v>45367.697916666664</v>
      </c>
      <c r="AA235">
        <v>2024</v>
      </c>
      <c r="AB235" t="s">
        <v>1749</v>
      </c>
      <c r="AC235">
        <v>3</v>
      </c>
      <c r="AD235">
        <v>16</v>
      </c>
      <c r="AE235">
        <v>11</v>
      </c>
      <c r="AF235">
        <v>7</v>
      </c>
      <c r="AG235" t="s">
        <v>126</v>
      </c>
      <c r="AH235">
        <v>16</v>
      </c>
      <c r="AI235" t="s">
        <v>155</v>
      </c>
      <c r="AJ235" t="s">
        <v>128</v>
      </c>
      <c r="AK235" t="s">
        <v>129</v>
      </c>
      <c r="AL235" t="s">
        <v>155</v>
      </c>
      <c r="AM235">
        <v>0</v>
      </c>
      <c r="AN235" t="s">
        <v>1082</v>
      </c>
      <c r="AO235" t="s">
        <v>40</v>
      </c>
      <c r="AP235" s="1">
        <v>45391</v>
      </c>
      <c r="AQ235">
        <v>0</v>
      </c>
      <c r="AR235">
        <v>1</v>
      </c>
      <c r="AS235">
        <v>0</v>
      </c>
      <c r="AT235" t="s">
        <v>233</v>
      </c>
      <c r="AU235" t="s">
        <v>156</v>
      </c>
      <c r="AV235" t="s">
        <v>157</v>
      </c>
      <c r="AW235" t="s">
        <v>133</v>
      </c>
      <c r="AX235" t="s">
        <v>158</v>
      </c>
      <c r="AY235" t="s">
        <v>159</v>
      </c>
      <c r="AZ235" t="s">
        <v>133</v>
      </c>
      <c r="BA235" t="s">
        <v>139</v>
      </c>
      <c r="BC235">
        <v>6</v>
      </c>
      <c r="BD235">
        <v>2</v>
      </c>
      <c r="BE235">
        <v>4</v>
      </c>
      <c r="BF235">
        <v>0</v>
      </c>
      <c r="BG235">
        <v>11700</v>
      </c>
      <c r="BH235" t="s">
        <v>1429</v>
      </c>
      <c r="BI235" t="s">
        <v>1430</v>
      </c>
      <c r="BJ235" t="s">
        <v>1431</v>
      </c>
      <c r="BK235" s="1">
        <v>43831</v>
      </c>
      <c r="BL235">
        <v>4</v>
      </c>
      <c r="BM235">
        <v>0</v>
      </c>
      <c r="BN235" t="s">
        <v>139</v>
      </c>
      <c r="BO235" s="3">
        <v>4</v>
      </c>
      <c r="BP235" s="3">
        <v>0</v>
      </c>
      <c r="BQ235">
        <v>0</v>
      </c>
      <c r="BR235" s="3">
        <v>199</v>
      </c>
      <c r="BS235" s="3">
        <v>29</v>
      </c>
      <c r="BT235" s="3">
        <v>25</v>
      </c>
      <c r="BU235" s="3">
        <v>0</v>
      </c>
      <c r="BV235" s="3">
        <v>0</v>
      </c>
      <c r="BW235" t="s">
        <v>144</v>
      </c>
      <c r="BX235">
        <v>0</v>
      </c>
      <c r="BY235">
        <v>0</v>
      </c>
      <c r="BZ235" s="3">
        <v>796</v>
      </c>
      <c r="CA235" s="3">
        <v>796</v>
      </c>
      <c r="CB235">
        <v>0</v>
      </c>
      <c r="CC235">
        <v>39</v>
      </c>
      <c r="CD235">
        <v>39</v>
      </c>
      <c r="CE235">
        <v>100</v>
      </c>
      <c r="CF235">
        <v>116</v>
      </c>
      <c r="CG235">
        <v>0</v>
      </c>
      <c r="CH235">
        <v>0</v>
      </c>
      <c r="CI235">
        <v>0</v>
      </c>
      <c r="CJ235">
        <v>0</v>
      </c>
      <c r="CK235">
        <v>0</v>
      </c>
      <c r="CL235">
        <v>0</v>
      </c>
      <c r="CM235">
        <v>0</v>
      </c>
      <c r="CN235">
        <v>0</v>
      </c>
      <c r="CO235">
        <v>0</v>
      </c>
      <c r="CP235">
        <v>116</v>
      </c>
      <c r="CQ235" s="3">
        <v>0</v>
      </c>
      <c r="CR235" s="3">
        <v>0</v>
      </c>
      <c r="CS235">
        <v>54.5</v>
      </c>
      <c r="CT235">
        <v>54.5</v>
      </c>
      <c r="CU235" s="3">
        <v>1090</v>
      </c>
      <c r="CV235" s="5">
        <v>1090</v>
      </c>
      <c r="CW235" s="5">
        <v>1090</v>
      </c>
      <c r="CX235" s="5">
        <v>1090</v>
      </c>
      <c r="CY235" s="3">
        <v>1090</v>
      </c>
      <c r="CZ235" s="3">
        <v>1090</v>
      </c>
      <c r="DA235" s="3">
        <v>1090</v>
      </c>
      <c r="DB235" s="3">
        <v>1090</v>
      </c>
      <c r="DC235">
        <v>1090</v>
      </c>
      <c r="DD235">
        <v>54.5</v>
      </c>
      <c r="DE235" s="3">
        <v>0</v>
      </c>
      <c r="DF235" s="3">
        <v>0</v>
      </c>
      <c r="DG235" s="3" t="s">
        <v>146</v>
      </c>
      <c r="DH235" t="s">
        <v>133</v>
      </c>
      <c r="DJ235" s="2">
        <v>1.5</v>
      </c>
      <c r="DK235" t="s">
        <v>133</v>
      </c>
      <c r="DL235">
        <v>367</v>
      </c>
      <c r="DM235" t="s">
        <v>133</v>
      </c>
      <c r="DN235" t="s">
        <v>147</v>
      </c>
      <c r="DO235" t="s">
        <v>1371</v>
      </c>
      <c r="DP235" t="s">
        <v>133</v>
      </c>
      <c r="DQ235" t="s">
        <v>133</v>
      </c>
      <c r="DR235" t="s">
        <v>133</v>
      </c>
      <c r="DS235" t="s">
        <v>143</v>
      </c>
      <c r="DT235" t="s">
        <v>168</v>
      </c>
      <c r="DU235">
        <v>1</v>
      </c>
      <c r="DV235">
        <v>1</v>
      </c>
      <c r="DW235" t="s">
        <v>1432</v>
      </c>
      <c r="DX235" t="s">
        <v>152</v>
      </c>
      <c r="DY235">
        <v>25.226924488935701</v>
      </c>
      <c r="DZ235">
        <v>55.289453007280798</v>
      </c>
      <c r="EA235" t="s">
        <v>1432</v>
      </c>
      <c r="EB235" t="s">
        <v>153</v>
      </c>
      <c r="EC235">
        <v>25.226924499999999</v>
      </c>
      <c r="ED235">
        <v>55.289452999999902</v>
      </c>
      <c r="EE235" t="s">
        <v>133</v>
      </c>
      <c r="EF235" t="s">
        <v>133</v>
      </c>
      <c r="EI235" s="25">
        <f t="shared" si="71"/>
        <v>796</v>
      </c>
      <c r="EJ235" s="25">
        <f t="shared" si="93"/>
        <v>1</v>
      </c>
      <c r="EK235" s="27">
        <f t="shared" si="92"/>
        <v>796</v>
      </c>
      <c r="EL235" s="21">
        <f t="shared" si="77"/>
        <v>0</v>
      </c>
      <c r="EM235" s="25">
        <f>SUM(BZ235,CB235:CO235)</f>
        <v>1090</v>
      </c>
      <c r="EN235" s="21">
        <f>EM235-CU235</f>
        <v>0</v>
      </c>
      <c r="EO235" s="25">
        <f t="shared" si="78"/>
        <v>1090</v>
      </c>
      <c r="EP235" s="21">
        <f t="shared" si="79"/>
        <v>0</v>
      </c>
      <c r="EQ235" s="21" t="str">
        <f t="shared" si="72"/>
        <v>okay</v>
      </c>
      <c r="ER235" s="3">
        <f t="shared" si="80"/>
        <v>253</v>
      </c>
      <c r="ES235" s="3">
        <f t="shared" si="73"/>
        <v>0</v>
      </c>
      <c r="ET235" s="3">
        <f t="shared" si="81"/>
        <v>0</v>
      </c>
      <c r="EU235" s="3">
        <f t="shared" si="74"/>
        <v>0</v>
      </c>
      <c r="EV235" s="3">
        <f t="shared" si="82"/>
        <v>0</v>
      </c>
      <c r="EW235" s="21">
        <f t="shared" si="83"/>
        <v>0</v>
      </c>
      <c r="EX235" s="19">
        <f t="shared" si="75"/>
        <v>1090</v>
      </c>
      <c r="EY235" s="19">
        <f>ET235</f>
        <v>0</v>
      </c>
      <c r="EZ235" s="19">
        <f>EU235</f>
        <v>0</v>
      </c>
      <c r="FA235" s="19">
        <f t="shared" si="84"/>
        <v>0</v>
      </c>
      <c r="FB235" s="19">
        <f t="shared" si="85"/>
        <v>1090</v>
      </c>
      <c r="FC235" s="21">
        <f t="shared" si="86"/>
        <v>0</v>
      </c>
      <c r="FD235" s="19">
        <f t="shared" si="87"/>
        <v>1090</v>
      </c>
      <c r="FE235" s="19">
        <f t="shared" si="88"/>
        <v>0</v>
      </c>
      <c r="FF235" s="19">
        <f t="shared" si="89"/>
        <v>0</v>
      </c>
      <c r="FG235" s="19">
        <f t="shared" si="90"/>
        <v>0</v>
      </c>
      <c r="FH235" s="19">
        <f t="shared" si="76"/>
        <v>1090</v>
      </c>
      <c r="FI235" s="21">
        <f t="shared" si="91"/>
        <v>0</v>
      </c>
    </row>
    <row r="236" spans="1:165" x14ac:dyDescent="0.25">
      <c r="A236">
        <v>259069</v>
      </c>
      <c r="B236" t="s">
        <v>133</v>
      </c>
      <c r="C236" s="1">
        <v>45364</v>
      </c>
      <c r="D236" s="2">
        <v>45364.416087962964</v>
      </c>
      <c r="E236">
        <v>2024</v>
      </c>
      <c r="F236" t="s">
        <v>1749</v>
      </c>
      <c r="G236">
        <v>3</v>
      </c>
      <c r="H236">
        <v>13</v>
      </c>
      <c r="I236">
        <v>11</v>
      </c>
      <c r="J236">
        <v>4</v>
      </c>
      <c r="K236" t="s">
        <v>226</v>
      </c>
      <c r="L236">
        <v>9</v>
      </c>
      <c r="M236">
        <v>1</v>
      </c>
      <c r="N236">
        <v>0</v>
      </c>
      <c r="O236" s="1">
        <v>45364</v>
      </c>
      <c r="P236" s="2">
        <v>45364.479166666664</v>
      </c>
      <c r="Q236">
        <v>2024</v>
      </c>
      <c r="R236" t="s">
        <v>1749</v>
      </c>
      <c r="S236">
        <v>3</v>
      </c>
      <c r="T236">
        <v>13</v>
      </c>
      <c r="U236">
        <v>11</v>
      </c>
      <c r="V236">
        <v>4</v>
      </c>
      <c r="W236" t="s">
        <v>226</v>
      </c>
      <c r="X236">
        <v>11</v>
      </c>
      <c r="Y236" s="1">
        <v>45365</v>
      </c>
      <c r="Z236" s="2">
        <v>45365.479166666664</v>
      </c>
      <c r="AA236">
        <v>2024</v>
      </c>
      <c r="AB236" t="s">
        <v>1749</v>
      </c>
      <c r="AC236">
        <v>3</v>
      </c>
      <c r="AD236">
        <v>14</v>
      </c>
      <c r="AE236">
        <v>11</v>
      </c>
      <c r="AF236">
        <v>5</v>
      </c>
      <c r="AG236" t="s">
        <v>125</v>
      </c>
      <c r="AH236">
        <v>11</v>
      </c>
      <c r="AI236" t="s">
        <v>155</v>
      </c>
      <c r="AJ236" t="s">
        <v>128</v>
      </c>
      <c r="AK236" t="s">
        <v>129</v>
      </c>
      <c r="AL236" t="s">
        <v>155</v>
      </c>
      <c r="AM236">
        <v>0</v>
      </c>
      <c r="AN236" t="s">
        <v>1082</v>
      </c>
      <c r="AO236" t="s">
        <v>39</v>
      </c>
      <c r="AP236" s="1">
        <v>45364</v>
      </c>
      <c r="AQ236">
        <v>1</v>
      </c>
      <c r="AR236">
        <v>0</v>
      </c>
      <c r="AS236">
        <v>0</v>
      </c>
      <c r="AT236" t="s">
        <v>233</v>
      </c>
      <c r="AU236" t="s">
        <v>156</v>
      </c>
      <c r="AV236" t="s">
        <v>837</v>
      </c>
      <c r="AW236" t="s">
        <v>133</v>
      </c>
      <c r="AX236" t="s">
        <v>133</v>
      </c>
      <c r="AY236" t="s">
        <v>159</v>
      </c>
      <c r="AZ236" t="s">
        <v>133</v>
      </c>
      <c r="BA236" t="s">
        <v>139</v>
      </c>
      <c r="BC236">
        <v>3</v>
      </c>
      <c r="BD236">
        <v>3</v>
      </c>
      <c r="BE236">
        <v>0</v>
      </c>
      <c r="BF236">
        <v>0</v>
      </c>
      <c r="BG236">
        <v>552831</v>
      </c>
      <c r="BH236" t="s">
        <v>1433</v>
      </c>
      <c r="BI236" t="s">
        <v>1434</v>
      </c>
      <c r="BJ236" t="s">
        <v>1435</v>
      </c>
      <c r="BK236" s="1">
        <v>33787</v>
      </c>
      <c r="BL236">
        <v>32</v>
      </c>
      <c r="BM236" t="s">
        <v>143</v>
      </c>
      <c r="BN236" t="s">
        <v>146</v>
      </c>
      <c r="BO236" s="3">
        <v>1</v>
      </c>
      <c r="BP236" s="3">
        <v>0</v>
      </c>
      <c r="BQ236">
        <v>0</v>
      </c>
      <c r="BR236" s="3">
        <v>139</v>
      </c>
      <c r="BS236" s="3">
        <v>25</v>
      </c>
      <c r="BT236" s="3">
        <v>25</v>
      </c>
      <c r="BU236" s="3">
        <v>0</v>
      </c>
      <c r="BV236" s="3">
        <v>0</v>
      </c>
      <c r="BW236" t="s">
        <v>144</v>
      </c>
      <c r="BX236">
        <v>0</v>
      </c>
      <c r="BY236">
        <v>0</v>
      </c>
      <c r="BZ236" s="3">
        <v>139</v>
      </c>
      <c r="CA236" s="3">
        <v>139</v>
      </c>
      <c r="CB236">
        <v>0</v>
      </c>
      <c r="CC236">
        <v>0</v>
      </c>
      <c r="CD236">
        <v>0</v>
      </c>
      <c r="CE236">
        <v>25</v>
      </c>
      <c r="CF236">
        <v>25</v>
      </c>
      <c r="CG236">
        <v>0</v>
      </c>
      <c r="CH236">
        <v>0</v>
      </c>
      <c r="CI236">
        <v>0</v>
      </c>
      <c r="CJ236">
        <v>10</v>
      </c>
      <c r="CK236">
        <v>0</v>
      </c>
      <c r="CL236">
        <v>0</v>
      </c>
      <c r="CM236">
        <v>0</v>
      </c>
      <c r="CN236">
        <v>0</v>
      </c>
      <c r="CO236">
        <v>0</v>
      </c>
      <c r="CP236">
        <v>25</v>
      </c>
      <c r="CQ236" s="3">
        <v>0</v>
      </c>
      <c r="CR236" s="3">
        <v>0</v>
      </c>
      <c r="CS236">
        <v>9.9499999999999993</v>
      </c>
      <c r="CT236">
        <v>59.95</v>
      </c>
      <c r="CU236" s="3">
        <v>199</v>
      </c>
      <c r="CV236" s="5">
        <v>199</v>
      </c>
      <c r="CW236" s="5">
        <v>199</v>
      </c>
      <c r="CX236" s="5">
        <v>199</v>
      </c>
      <c r="CY236" s="3">
        <v>199</v>
      </c>
      <c r="CZ236" s="3">
        <v>199</v>
      </c>
      <c r="DA236" s="3">
        <v>199</v>
      </c>
      <c r="DB236" s="3">
        <v>199</v>
      </c>
      <c r="DC236">
        <v>199</v>
      </c>
      <c r="DD236">
        <v>59.95</v>
      </c>
      <c r="DE236" s="3">
        <v>0</v>
      </c>
      <c r="DF236" s="3">
        <v>0</v>
      </c>
      <c r="DG236" s="3" t="s">
        <v>146</v>
      </c>
      <c r="DH236" t="s">
        <v>133</v>
      </c>
      <c r="DJ236" s="2">
        <v>1.5</v>
      </c>
      <c r="DK236" t="s">
        <v>133</v>
      </c>
      <c r="DL236">
        <v>442</v>
      </c>
      <c r="DM236" t="s">
        <v>133</v>
      </c>
      <c r="DN236" t="s">
        <v>147</v>
      </c>
      <c r="DO236" t="s">
        <v>245</v>
      </c>
      <c r="DP236" t="s">
        <v>133</v>
      </c>
      <c r="DQ236" t="s">
        <v>133</v>
      </c>
      <c r="DR236" t="s">
        <v>133</v>
      </c>
      <c r="DS236" t="s">
        <v>143</v>
      </c>
      <c r="DT236" t="s">
        <v>168</v>
      </c>
      <c r="DU236">
        <v>1</v>
      </c>
      <c r="DV236">
        <v>1</v>
      </c>
      <c r="DW236" t="s">
        <v>563</v>
      </c>
      <c r="DX236" t="s">
        <v>338</v>
      </c>
      <c r="DY236">
        <v>25.121510653783901</v>
      </c>
      <c r="DZ236">
        <v>55.198340808045003</v>
      </c>
      <c r="EA236" t="s">
        <v>563</v>
      </c>
      <c r="EB236" t="s">
        <v>338</v>
      </c>
      <c r="EC236">
        <v>25.121510653783901</v>
      </c>
      <c r="ED236">
        <v>55.198340808045003</v>
      </c>
      <c r="EE236" t="s">
        <v>133</v>
      </c>
      <c r="EF236" t="s">
        <v>133</v>
      </c>
      <c r="EI236" s="25">
        <f t="shared" si="71"/>
        <v>139</v>
      </c>
      <c r="EJ236" s="25">
        <f t="shared" si="93"/>
        <v>1</v>
      </c>
      <c r="EK236" s="27">
        <f t="shared" si="92"/>
        <v>139</v>
      </c>
      <c r="EL236" s="21">
        <f t="shared" si="77"/>
        <v>0</v>
      </c>
      <c r="EM236" s="25">
        <f>SUM(BZ236,CB236:CO236)</f>
        <v>199</v>
      </c>
      <c r="EN236" s="21">
        <f>EM236-CU236</f>
        <v>0</v>
      </c>
      <c r="EO236" s="25">
        <f t="shared" si="78"/>
        <v>199</v>
      </c>
      <c r="EP236" s="21">
        <f t="shared" si="79"/>
        <v>0</v>
      </c>
      <c r="EQ236" s="21" t="str">
        <f t="shared" si="72"/>
        <v>okay</v>
      </c>
      <c r="ER236" s="3">
        <f t="shared" si="80"/>
        <v>189</v>
      </c>
      <c r="ES236" s="3">
        <f t="shared" si="73"/>
        <v>0</v>
      </c>
      <c r="ET236" s="3">
        <f t="shared" si="81"/>
        <v>0</v>
      </c>
      <c r="EU236" s="3">
        <f t="shared" si="74"/>
        <v>0</v>
      </c>
      <c r="EV236" s="3">
        <f t="shared" si="82"/>
        <v>0</v>
      </c>
      <c r="EW236" s="21">
        <f t="shared" si="83"/>
        <v>0</v>
      </c>
      <c r="EX236" s="19">
        <f t="shared" si="75"/>
        <v>199</v>
      </c>
      <c r="EY236" s="19">
        <f>ET236</f>
        <v>0</v>
      </c>
      <c r="EZ236" s="19">
        <f>EU236</f>
        <v>0</v>
      </c>
      <c r="FA236" s="19">
        <f t="shared" si="84"/>
        <v>0</v>
      </c>
      <c r="FB236" s="19">
        <f t="shared" si="85"/>
        <v>199</v>
      </c>
      <c r="FC236" s="21">
        <f t="shared" si="86"/>
        <v>0</v>
      </c>
      <c r="FD236" s="19">
        <f t="shared" si="87"/>
        <v>199</v>
      </c>
      <c r="FE236" s="19">
        <f t="shared" si="88"/>
        <v>0</v>
      </c>
      <c r="FF236" s="19">
        <f t="shared" si="89"/>
        <v>0</v>
      </c>
      <c r="FG236" s="19">
        <f t="shared" si="90"/>
        <v>0</v>
      </c>
      <c r="FH236" s="19">
        <f t="shared" si="76"/>
        <v>199</v>
      </c>
      <c r="FI236" s="21">
        <f t="shared" si="91"/>
        <v>0</v>
      </c>
    </row>
    <row r="237" spans="1:165" x14ac:dyDescent="0.25">
      <c r="A237">
        <v>259070</v>
      </c>
      <c r="B237" t="s">
        <v>133</v>
      </c>
      <c r="C237" s="1">
        <v>45364</v>
      </c>
      <c r="D237" s="2">
        <v>45364.421354166669</v>
      </c>
      <c r="E237">
        <v>2024</v>
      </c>
      <c r="F237" t="s">
        <v>1749</v>
      </c>
      <c r="G237">
        <v>3</v>
      </c>
      <c r="H237">
        <v>13</v>
      </c>
      <c r="I237">
        <v>11</v>
      </c>
      <c r="J237">
        <v>4</v>
      </c>
      <c r="K237" t="s">
        <v>226</v>
      </c>
      <c r="L237">
        <v>10</v>
      </c>
      <c r="M237">
        <v>1</v>
      </c>
      <c r="N237">
        <v>0</v>
      </c>
      <c r="O237" s="1">
        <v>45364</v>
      </c>
      <c r="P237" s="2">
        <v>45364.479166666664</v>
      </c>
      <c r="Q237">
        <v>2024</v>
      </c>
      <c r="R237" t="s">
        <v>1749</v>
      </c>
      <c r="S237">
        <v>3</v>
      </c>
      <c r="T237">
        <v>13</v>
      </c>
      <c r="U237">
        <v>11</v>
      </c>
      <c r="V237">
        <v>4</v>
      </c>
      <c r="W237" t="s">
        <v>226</v>
      </c>
      <c r="X237">
        <v>11</v>
      </c>
      <c r="Y237" s="1">
        <v>45365</v>
      </c>
      <c r="Z237" s="2">
        <v>45365.479166666664</v>
      </c>
      <c r="AA237">
        <v>2024</v>
      </c>
      <c r="AB237" t="s">
        <v>1749</v>
      </c>
      <c r="AC237">
        <v>3</v>
      </c>
      <c r="AD237">
        <v>14</v>
      </c>
      <c r="AE237">
        <v>11</v>
      </c>
      <c r="AF237">
        <v>5</v>
      </c>
      <c r="AG237" t="s">
        <v>125</v>
      </c>
      <c r="AH237">
        <v>11</v>
      </c>
      <c r="AI237" t="s">
        <v>155</v>
      </c>
      <c r="AJ237" t="s">
        <v>128</v>
      </c>
      <c r="AK237" t="s">
        <v>129</v>
      </c>
      <c r="AL237" t="s">
        <v>155</v>
      </c>
      <c r="AM237">
        <v>0</v>
      </c>
      <c r="AN237" t="s">
        <v>1082</v>
      </c>
      <c r="AO237" t="s">
        <v>39</v>
      </c>
      <c r="AP237" s="1">
        <v>45364</v>
      </c>
      <c r="AQ237">
        <v>1</v>
      </c>
      <c r="AR237">
        <v>0</v>
      </c>
      <c r="AS237">
        <v>0</v>
      </c>
      <c r="AT237" t="s">
        <v>233</v>
      </c>
      <c r="AU237" t="s">
        <v>156</v>
      </c>
      <c r="AV237" t="s">
        <v>837</v>
      </c>
      <c r="AW237" t="s">
        <v>133</v>
      </c>
      <c r="AX237" t="s">
        <v>133</v>
      </c>
      <c r="AY237" t="s">
        <v>159</v>
      </c>
      <c r="AZ237" t="s">
        <v>133</v>
      </c>
      <c r="BA237" t="s">
        <v>139</v>
      </c>
      <c r="BC237">
        <v>3</v>
      </c>
      <c r="BD237">
        <v>3</v>
      </c>
      <c r="BE237">
        <v>0</v>
      </c>
      <c r="BF237">
        <v>0</v>
      </c>
      <c r="BG237">
        <v>552831</v>
      </c>
      <c r="BH237" t="s">
        <v>1433</v>
      </c>
      <c r="BI237" t="s">
        <v>1434</v>
      </c>
      <c r="BJ237" t="s">
        <v>1435</v>
      </c>
      <c r="BK237" s="1">
        <v>33787</v>
      </c>
      <c r="BL237">
        <v>32</v>
      </c>
      <c r="BM237" t="s">
        <v>143</v>
      </c>
      <c r="BN237" t="s">
        <v>146</v>
      </c>
      <c r="BO237" s="3">
        <v>1</v>
      </c>
      <c r="BP237" s="3">
        <v>0</v>
      </c>
      <c r="BQ237">
        <v>0</v>
      </c>
      <c r="BR237" s="3">
        <v>139</v>
      </c>
      <c r="BS237" s="3">
        <v>25</v>
      </c>
      <c r="BT237" s="3">
        <v>25</v>
      </c>
      <c r="BU237" s="3">
        <v>0</v>
      </c>
      <c r="BV237" s="3">
        <v>0</v>
      </c>
      <c r="BW237" t="s">
        <v>144</v>
      </c>
      <c r="BX237">
        <v>0</v>
      </c>
      <c r="BY237">
        <v>0</v>
      </c>
      <c r="BZ237" s="3">
        <v>139</v>
      </c>
      <c r="CA237" s="3">
        <v>139</v>
      </c>
      <c r="CB237">
        <v>0</v>
      </c>
      <c r="CC237">
        <v>0</v>
      </c>
      <c r="CD237">
        <v>0</v>
      </c>
      <c r="CE237">
        <v>25</v>
      </c>
      <c r="CF237">
        <v>25</v>
      </c>
      <c r="CG237">
        <v>0</v>
      </c>
      <c r="CH237">
        <v>0</v>
      </c>
      <c r="CI237">
        <v>0</v>
      </c>
      <c r="CJ237">
        <v>10</v>
      </c>
      <c r="CK237">
        <v>0</v>
      </c>
      <c r="CL237">
        <v>0</v>
      </c>
      <c r="CM237">
        <v>0</v>
      </c>
      <c r="CN237">
        <v>0</v>
      </c>
      <c r="CO237">
        <v>0</v>
      </c>
      <c r="CP237">
        <v>25</v>
      </c>
      <c r="CQ237" s="3">
        <v>0</v>
      </c>
      <c r="CR237" s="3">
        <v>0</v>
      </c>
      <c r="CS237">
        <v>9.9499999999999993</v>
      </c>
      <c r="CT237">
        <v>59.95</v>
      </c>
      <c r="CU237" s="3">
        <v>199</v>
      </c>
      <c r="CV237" s="5">
        <v>199</v>
      </c>
      <c r="CW237" s="5">
        <v>199</v>
      </c>
      <c r="CX237" s="5">
        <v>199</v>
      </c>
      <c r="CY237" s="3">
        <v>199</v>
      </c>
      <c r="CZ237" s="3">
        <v>199</v>
      </c>
      <c r="DA237" s="3">
        <v>199</v>
      </c>
      <c r="DB237" s="3">
        <v>199</v>
      </c>
      <c r="DC237">
        <v>199</v>
      </c>
      <c r="DD237">
        <v>59.95</v>
      </c>
      <c r="DE237" s="3">
        <v>0</v>
      </c>
      <c r="DF237" s="3">
        <v>0</v>
      </c>
      <c r="DG237" s="3" t="s">
        <v>146</v>
      </c>
      <c r="DH237" t="s">
        <v>133</v>
      </c>
      <c r="DJ237" s="2">
        <v>1.5</v>
      </c>
      <c r="DK237" t="s">
        <v>133</v>
      </c>
      <c r="DL237">
        <v>442</v>
      </c>
      <c r="DM237" t="s">
        <v>133</v>
      </c>
      <c r="DN237" t="s">
        <v>147</v>
      </c>
      <c r="DO237" t="s">
        <v>245</v>
      </c>
      <c r="DP237" t="s">
        <v>133</v>
      </c>
      <c r="DQ237" t="s">
        <v>133</v>
      </c>
      <c r="DR237" t="s">
        <v>133</v>
      </c>
      <c r="DS237" t="s">
        <v>143</v>
      </c>
      <c r="DT237" t="s">
        <v>168</v>
      </c>
      <c r="DU237">
        <v>1</v>
      </c>
      <c r="DV237">
        <v>1</v>
      </c>
      <c r="DW237" t="s">
        <v>563</v>
      </c>
      <c r="DX237" t="s">
        <v>338</v>
      </c>
      <c r="DY237">
        <v>25.121510653783901</v>
      </c>
      <c r="DZ237">
        <v>55.198340808045003</v>
      </c>
      <c r="EA237" t="s">
        <v>563</v>
      </c>
      <c r="EB237" t="s">
        <v>338</v>
      </c>
      <c r="EC237">
        <v>25.121510653783901</v>
      </c>
      <c r="ED237">
        <v>55.198340808045003</v>
      </c>
      <c r="EE237" t="s">
        <v>133</v>
      </c>
      <c r="EF237" t="s">
        <v>133</v>
      </c>
      <c r="EI237" s="25">
        <f t="shared" si="71"/>
        <v>139</v>
      </c>
      <c r="EJ237" s="25">
        <f t="shared" si="93"/>
        <v>1</v>
      </c>
      <c r="EK237" s="27">
        <f t="shared" si="92"/>
        <v>139</v>
      </c>
      <c r="EL237" s="21">
        <f t="shared" si="77"/>
        <v>0</v>
      </c>
      <c r="EM237" s="25">
        <f>SUM(BZ237,CB237:CO237)</f>
        <v>199</v>
      </c>
      <c r="EN237" s="21">
        <f>EM237-CU237</f>
        <v>0</v>
      </c>
      <c r="EO237" s="25">
        <f t="shared" si="78"/>
        <v>199</v>
      </c>
      <c r="EP237" s="21">
        <f t="shared" si="79"/>
        <v>0</v>
      </c>
      <c r="EQ237" s="21" t="str">
        <f t="shared" si="72"/>
        <v>okay</v>
      </c>
      <c r="ER237" s="3">
        <f t="shared" si="80"/>
        <v>189</v>
      </c>
      <c r="ES237" s="3">
        <f t="shared" si="73"/>
        <v>0</v>
      </c>
      <c r="ET237" s="3">
        <f t="shared" si="81"/>
        <v>0</v>
      </c>
      <c r="EU237" s="3">
        <f t="shared" si="74"/>
        <v>0</v>
      </c>
      <c r="EV237" s="3">
        <f t="shared" si="82"/>
        <v>0</v>
      </c>
      <c r="EW237" s="21">
        <f t="shared" si="83"/>
        <v>0</v>
      </c>
      <c r="EX237" s="19">
        <f t="shared" si="75"/>
        <v>199</v>
      </c>
      <c r="EY237" s="19">
        <f>ET237</f>
        <v>0</v>
      </c>
      <c r="EZ237" s="19">
        <f>EU237</f>
        <v>0</v>
      </c>
      <c r="FA237" s="19">
        <f t="shared" si="84"/>
        <v>0</v>
      </c>
      <c r="FB237" s="19">
        <f t="shared" si="85"/>
        <v>199</v>
      </c>
      <c r="FC237" s="21">
        <f t="shared" si="86"/>
        <v>0</v>
      </c>
      <c r="FD237" s="19">
        <f t="shared" si="87"/>
        <v>199</v>
      </c>
      <c r="FE237" s="19">
        <f t="shared" si="88"/>
        <v>0</v>
      </c>
      <c r="FF237" s="19">
        <f t="shared" si="89"/>
        <v>0</v>
      </c>
      <c r="FG237" s="19">
        <f t="shared" si="90"/>
        <v>0</v>
      </c>
      <c r="FH237" s="19">
        <f t="shared" si="76"/>
        <v>199</v>
      </c>
      <c r="FI237" s="21">
        <f t="shared" si="91"/>
        <v>0</v>
      </c>
    </row>
    <row r="238" spans="1:165" x14ac:dyDescent="0.25">
      <c r="A238">
        <v>259078</v>
      </c>
      <c r="B238" t="s">
        <v>1436</v>
      </c>
      <c r="C238" s="1">
        <v>45364</v>
      </c>
      <c r="D238" s="2">
        <v>45364.45107638889</v>
      </c>
      <c r="E238">
        <v>2024</v>
      </c>
      <c r="F238" t="s">
        <v>1749</v>
      </c>
      <c r="G238">
        <v>3</v>
      </c>
      <c r="H238">
        <v>13</v>
      </c>
      <c r="I238">
        <v>11</v>
      </c>
      <c r="J238">
        <v>4</v>
      </c>
      <c r="K238" t="s">
        <v>226</v>
      </c>
      <c r="L238">
        <v>10</v>
      </c>
      <c r="M238">
        <v>1</v>
      </c>
      <c r="N238">
        <v>1</v>
      </c>
      <c r="O238" s="1">
        <v>45364</v>
      </c>
      <c r="P238" s="2">
        <v>45364.736805555556</v>
      </c>
      <c r="Q238">
        <v>2024</v>
      </c>
      <c r="R238" t="s">
        <v>1749</v>
      </c>
      <c r="S238">
        <v>3</v>
      </c>
      <c r="T238">
        <v>13</v>
      </c>
      <c r="U238">
        <v>11</v>
      </c>
      <c r="V238">
        <v>4</v>
      </c>
      <c r="W238" t="s">
        <v>226</v>
      </c>
      <c r="X238">
        <v>17</v>
      </c>
      <c r="Y238" s="1">
        <v>45366</v>
      </c>
      <c r="Z238" s="2">
        <v>45366.01666666667</v>
      </c>
      <c r="AA238">
        <v>2024</v>
      </c>
      <c r="AB238" t="s">
        <v>1749</v>
      </c>
      <c r="AC238">
        <v>3</v>
      </c>
      <c r="AD238">
        <v>15</v>
      </c>
      <c r="AE238">
        <v>11</v>
      </c>
      <c r="AF238">
        <v>6</v>
      </c>
      <c r="AG238" t="s">
        <v>241</v>
      </c>
      <c r="AH238">
        <v>0</v>
      </c>
      <c r="AI238" t="s">
        <v>155</v>
      </c>
      <c r="AJ238" t="s">
        <v>128</v>
      </c>
      <c r="AK238" t="s">
        <v>129</v>
      </c>
      <c r="AL238" t="s">
        <v>155</v>
      </c>
      <c r="AM238">
        <v>0</v>
      </c>
      <c r="AN238" t="s">
        <v>1082</v>
      </c>
      <c r="AO238" t="s">
        <v>39</v>
      </c>
      <c r="AP238" s="1">
        <v>45364</v>
      </c>
      <c r="AQ238">
        <v>1</v>
      </c>
      <c r="AR238">
        <v>0</v>
      </c>
      <c r="AS238">
        <v>0</v>
      </c>
      <c r="AT238" t="s">
        <v>134</v>
      </c>
      <c r="AU238" t="s">
        <v>156</v>
      </c>
      <c r="AV238" t="s">
        <v>157</v>
      </c>
      <c r="AW238" t="s">
        <v>133</v>
      </c>
      <c r="AX238" t="s">
        <v>158</v>
      </c>
      <c r="AY238" t="s">
        <v>138</v>
      </c>
      <c r="AZ238" t="s">
        <v>133</v>
      </c>
      <c r="BA238" t="s">
        <v>139</v>
      </c>
      <c r="BC238">
        <v>2</v>
      </c>
      <c r="BD238">
        <v>0</v>
      </c>
      <c r="BE238">
        <v>2</v>
      </c>
      <c r="BF238">
        <v>0</v>
      </c>
      <c r="BG238">
        <v>477699</v>
      </c>
      <c r="BH238" t="s">
        <v>1437</v>
      </c>
      <c r="BI238" t="s">
        <v>1438</v>
      </c>
      <c r="BJ238" t="s">
        <v>1439</v>
      </c>
      <c r="BK238" s="1">
        <v>29466</v>
      </c>
      <c r="BL238">
        <v>44</v>
      </c>
      <c r="BM238" t="s">
        <v>143</v>
      </c>
      <c r="BN238" t="s">
        <v>146</v>
      </c>
      <c r="BO238" s="3">
        <v>1</v>
      </c>
      <c r="BP238" s="3">
        <v>0</v>
      </c>
      <c r="BQ238">
        <v>0</v>
      </c>
      <c r="BR238" s="3">
        <v>99</v>
      </c>
      <c r="BS238" s="3">
        <v>22</v>
      </c>
      <c r="BT238" s="3">
        <v>25</v>
      </c>
      <c r="BU238" s="3">
        <v>0</v>
      </c>
      <c r="BV238" s="3">
        <v>0</v>
      </c>
      <c r="BW238" t="s">
        <v>144</v>
      </c>
      <c r="BX238">
        <v>0</v>
      </c>
      <c r="BY238">
        <v>0</v>
      </c>
      <c r="BZ238" s="3">
        <v>99</v>
      </c>
      <c r="CA238" s="3">
        <v>99</v>
      </c>
      <c r="CB238">
        <v>0</v>
      </c>
      <c r="CC238">
        <v>39</v>
      </c>
      <c r="CD238">
        <v>39</v>
      </c>
      <c r="CE238">
        <v>25</v>
      </c>
      <c r="CF238">
        <v>22</v>
      </c>
      <c r="CG238">
        <v>0</v>
      </c>
      <c r="CH238">
        <v>0</v>
      </c>
      <c r="CI238">
        <v>0</v>
      </c>
      <c r="CJ238">
        <v>0</v>
      </c>
      <c r="CK238">
        <v>0</v>
      </c>
      <c r="CL238">
        <v>0</v>
      </c>
      <c r="CM238">
        <v>0</v>
      </c>
      <c r="CN238">
        <v>0</v>
      </c>
      <c r="CO238">
        <v>0</v>
      </c>
      <c r="CP238">
        <v>22</v>
      </c>
      <c r="CQ238" s="3">
        <v>0</v>
      </c>
      <c r="CR238" s="3">
        <v>0</v>
      </c>
      <c r="CS238">
        <v>11.2</v>
      </c>
      <c r="CT238">
        <v>11.2</v>
      </c>
      <c r="CU238" s="3">
        <v>224</v>
      </c>
      <c r="CV238" s="5">
        <v>224</v>
      </c>
      <c r="CW238" s="5">
        <v>224</v>
      </c>
      <c r="CX238" s="5">
        <v>224</v>
      </c>
      <c r="CY238" s="3">
        <v>224</v>
      </c>
      <c r="CZ238" s="3">
        <v>224</v>
      </c>
      <c r="DA238" s="3">
        <v>224</v>
      </c>
      <c r="DB238" s="3">
        <v>224</v>
      </c>
      <c r="DC238">
        <v>224</v>
      </c>
      <c r="DD238">
        <v>11.2</v>
      </c>
      <c r="DE238" s="3">
        <v>0</v>
      </c>
      <c r="DF238" s="3">
        <v>0</v>
      </c>
      <c r="DG238" s="3" t="s">
        <v>146</v>
      </c>
      <c r="DH238" t="s">
        <v>133</v>
      </c>
      <c r="DJ238" s="2">
        <v>1.5</v>
      </c>
      <c r="DL238">
        <v>96</v>
      </c>
      <c r="DM238">
        <v>2</v>
      </c>
      <c r="DN238" t="s">
        <v>163</v>
      </c>
      <c r="DO238" t="s">
        <v>164</v>
      </c>
      <c r="DP238" t="s">
        <v>165</v>
      </c>
      <c r="DQ238" t="s">
        <v>166</v>
      </c>
      <c r="DR238" t="s">
        <v>167</v>
      </c>
      <c r="DS238" t="s">
        <v>143</v>
      </c>
      <c r="DT238" t="s">
        <v>168</v>
      </c>
      <c r="DU238">
        <v>1</v>
      </c>
      <c r="DV238">
        <v>1</v>
      </c>
      <c r="DW238" t="s">
        <v>1440</v>
      </c>
      <c r="DX238" t="s">
        <v>152</v>
      </c>
      <c r="DY238">
        <v>25.043089139061301</v>
      </c>
      <c r="DZ238">
        <v>55.123072899877997</v>
      </c>
      <c r="EA238" t="s">
        <v>1441</v>
      </c>
      <c r="EB238" t="s">
        <v>153</v>
      </c>
      <c r="EC238">
        <v>25.14134</v>
      </c>
      <c r="ED238">
        <v>55.219921499999998</v>
      </c>
      <c r="EE238" t="s">
        <v>133</v>
      </c>
      <c r="EF238" t="s">
        <v>133</v>
      </c>
      <c r="EI238" s="25">
        <f t="shared" si="71"/>
        <v>99</v>
      </c>
      <c r="EJ238" s="25">
        <f t="shared" si="93"/>
        <v>1</v>
      </c>
      <c r="EK238" s="27">
        <f t="shared" si="92"/>
        <v>99</v>
      </c>
      <c r="EL238" s="21">
        <f t="shared" si="77"/>
        <v>0</v>
      </c>
      <c r="EM238" s="25">
        <f>SUM(BZ238,CB238:CO238)</f>
        <v>224</v>
      </c>
      <c r="EN238" s="21">
        <f>EM238-CU238</f>
        <v>0</v>
      </c>
      <c r="EO238" s="25">
        <f t="shared" si="78"/>
        <v>224</v>
      </c>
      <c r="EP238" s="21">
        <f t="shared" si="79"/>
        <v>0</v>
      </c>
      <c r="EQ238" s="21" t="str">
        <f t="shared" si="72"/>
        <v>okay</v>
      </c>
      <c r="ER238" s="3">
        <f t="shared" si="80"/>
        <v>146</v>
      </c>
      <c r="ES238" s="3">
        <f t="shared" si="73"/>
        <v>0</v>
      </c>
      <c r="ET238" s="3">
        <f t="shared" si="81"/>
        <v>0</v>
      </c>
      <c r="EU238" s="3">
        <f t="shared" si="74"/>
        <v>0</v>
      </c>
      <c r="EV238" s="3">
        <f t="shared" si="82"/>
        <v>0</v>
      </c>
      <c r="EW238" s="21">
        <f t="shared" si="83"/>
        <v>0</v>
      </c>
      <c r="EX238" s="19">
        <f t="shared" si="75"/>
        <v>224</v>
      </c>
      <c r="EY238" s="19">
        <f>ET238</f>
        <v>0</v>
      </c>
      <c r="EZ238" s="19">
        <f>EU238</f>
        <v>0</v>
      </c>
      <c r="FA238" s="19">
        <f t="shared" si="84"/>
        <v>0</v>
      </c>
      <c r="FB238" s="19">
        <f t="shared" si="85"/>
        <v>224</v>
      </c>
      <c r="FC238" s="21">
        <f t="shared" si="86"/>
        <v>0</v>
      </c>
      <c r="FD238" s="19">
        <f t="shared" si="87"/>
        <v>224</v>
      </c>
      <c r="FE238" s="19">
        <f t="shared" si="88"/>
        <v>0</v>
      </c>
      <c r="FF238" s="19">
        <f t="shared" si="89"/>
        <v>0</v>
      </c>
      <c r="FG238" s="19">
        <f t="shared" si="90"/>
        <v>0</v>
      </c>
      <c r="FH238" s="19">
        <f t="shared" si="76"/>
        <v>224</v>
      </c>
      <c r="FI238" s="21">
        <f t="shared" si="91"/>
        <v>0</v>
      </c>
    </row>
    <row r="239" spans="1:165" x14ac:dyDescent="0.25">
      <c r="A239">
        <v>259343</v>
      </c>
      <c r="B239" t="s">
        <v>1442</v>
      </c>
      <c r="C239" s="1">
        <v>45365</v>
      </c>
      <c r="D239" s="2">
        <v>45365.640324074076</v>
      </c>
      <c r="E239">
        <v>2024</v>
      </c>
      <c r="F239" t="s">
        <v>1749</v>
      </c>
      <c r="G239">
        <v>3</v>
      </c>
      <c r="H239">
        <v>14</v>
      </c>
      <c r="I239">
        <v>11</v>
      </c>
      <c r="J239">
        <v>5</v>
      </c>
      <c r="K239" t="s">
        <v>125</v>
      </c>
      <c r="L239">
        <v>15</v>
      </c>
      <c r="M239">
        <v>1</v>
      </c>
      <c r="N239">
        <v>1</v>
      </c>
      <c r="O239" s="1">
        <v>45366</v>
      </c>
      <c r="P239" s="2">
        <v>45366.663194444445</v>
      </c>
      <c r="Q239">
        <v>2024</v>
      </c>
      <c r="R239" t="s">
        <v>1749</v>
      </c>
      <c r="S239">
        <v>3</v>
      </c>
      <c r="T239">
        <v>15</v>
      </c>
      <c r="U239">
        <v>11</v>
      </c>
      <c r="V239">
        <v>6</v>
      </c>
      <c r="W239" t="s">
        <v>241</v>
      </c>
      <c r="X239">
        <v>15</v>
      </c>
      <c r="Y239" s="1">
        <v>45396</v>
      </c>
      <c r="Z239" s="2">
        <v>45396.663194444445</v>
      </c>
      <c r="AA239">
        <v>2024</v>
      </c>
      <c r="AB239" t="s">
        <v>1749</v>
      </c>
      <c r="AC239">
        <v>4</v>
      </c>
      <c r="AD239">
        <v>14</v>
      </c>
      <c r="AE239">
        <v>15</v>
      </c>
      <c r="AF239">
        <v>1</v>
      </c>
      <c r="AG239" t="s">
        <v>172</v>
      </c>
      <c r="AH239">
        <v>15</v>
      </c>
      <c r="AI239" t="s">
        <v>127</v>
      </c>
      <c r="AJ239" t="s">
        <v>128</v>
      </c>
      <c r="AK239" t="s">
        <v>129</v>
      </c>
      <c r="AL239" t="s">
        <v>173</v>
      </c>
      <c r="AM239">
        <v>1</v>
      </c>
      <c r="AN239" t="s">
        <v>1082</v>
      </c>
      <c r="AO239" t="s">
        <v>39</v>
      </c>
      <c r="AP239" s="1">
        <v>45365</v>
      </c>
      <c r="AQ239">
        <v>1</v>
      </c>
      <c r="AR239">
        <v>0</v>
      </c>
      <c r="AS239">
        <v>0</v>
      </c>
      <c r="AT239" t="s">
        <v>216</v>
      </c>
      <c r="AU239" t="s">
        <v>135</v>
      </c>
      <c r="AV239" t="s">
        <v>157</v>
      </c>
      <c r="AW239" t="s">
        <v>133</v>
      </c>
      <c r="AX239" t="s">
        <v>158</v>
      </c>
      <c r="AY239" t="s">
        <v>315</v>
      </c>
      <c r="AZ239" t="s">
        <v>133</v>
      </c>
      <c r="BA239" t="s">
        <v>139</v>
      </c>
      <c r="BC239">
        <v>5</v>
      </c>
      <c r="BD239">
        <v>0</v>
      </c>
      <c r="BE239">
        <v>4</v>
      </c>
      <c r="BF239">
        <v>1</v>
      </c>
      <c r="BG239">
        <v>234756</v>
      </c>
      <c r="BH239" t="s">
        <v>1443</v>
      </c>
      <c r="BI239" t="s">
        <v>1444</v>
      </c>
      <c r="BJ239" t="s">
        <v>1445</v>
      </c>
      <c r="BK239" s="1">
        <v>33787</v>
      </c>
      <c r="BL239">
        <v>32</v>
      </c>
      <c r="BM239" t="s">
        <v>143</v>
      </c>
      <c r="BN239" t="s">
        <v>146</v>
      </c>
      <c r="BO239" s="3">
        <v>30</v>
      </c>
      <c r="BP239" s="3">
        <v>0</v>
      </c>
      <c r="BQ239">
        <v>0</v>
      </c>
      <c r="BR239" s="3">
        <v>51.63</v>
      </c>
      <c r="BS239" s="3">
        <v>4.97</v>
      </c>
      <c r="BT239" s="3">
        <v>5</v>
      </c>
      <c r="BU239" s="3">
        <v>0</v>
      </c>
      <c r="BV239" s="3">
        <v>0</v>
      </c>
      <c r="BW239" t="s">
        <v>144</v>
      </c>
      <c r="BX239">
        <v>0</v>
      </c>
      <c r="BY239">
        <v>0</v>
      </c>
      <c r="BZ239" s="3">
        <v>1548.9</v>
      </c>
      <c r="CA239" s="3">
        <v>1548.90003204345</v>
      </c>
      <c r="CB239">
        <v>0</v>
      </c>
      <c r="CC239">
        <v>39</v>
      </c>
      <c r="CD239">
        <v>39</v>
      </c>
      <c r="CE239">
        <v>150</v>
      </c>
      <c r="CF239">
        <v>149.1</v>
      </c>
      <c r="CG239">
        <v>0</v>
      </c>
      <c r="CH239">
        <v>0</v>
      </c>
      <c r="CI239">
        <v>0</v>
      </c>
      <c r="CJ239">
        <v>0</v>
      </c>
      <c r="CK239">
        <v>0</v>
      </c>
      <c r="CL239">
        <v>0</v>
      </c>
      <c r="CM239">
        <v>0</v>
      </c>
      <c r="CN239">
        <v>0</v>
      </c>
      <c r="CO239">
        <v>0</v>
      </c>
      <c r="CP239">
        <v>149.1</v>
      </c>
      <c r="CQ239" s="3">
        <v>0</v>
      </c>
      <c r="CR239" s="3">
        <v>0</v>
      </c>
      <c r="CS239">
        <v>96.3</v>
      </c>
      <c r="CT239">
        <v>96.3</v>
      </c>
      <c r="CU239" s="3">
        <v>1926</v>
      </c>
      <c r="CV239" s="5">
        <v>1926</v>
      </c>
      <c r="CW239" s="5">
        <v>1926</v>
      </c>
      <c r="CX239" s="5">
        <v>1926</v>
      </c>
      <c r="CY239" s="3">
        <v>1926</v>
      </c>
      <c r="CZ239" s="3">
        <v>1926</v>
      </c>
      <c r="DA239" s="3">
        <v>1926</v>
      </c>
      <c r="DB239" s="3">
        <v>1926</v>
      </c>
      <c r="DC239">
        <v>1926</v>
      </c>
      <c r="DD239">
        <v>96.3</v>
      </c>
      <c r="DE239" s="3">
        <v>0</v>
      </c>
      <c r="DF239" s="3">
        <v>0</v>
      </c>
      <c r="DG239" s="3" t="s">
        <v>146</v>
      </c>
      <c r="DH239" t="s">
        <v>133</v>
      </c>
      <c r="DJ239" s="2">
        <v>1.5</v>
      </c>
      <c r="DK239" t="s">
        <v>133</v>
      </c>
      <c r="DL239">
        <v>95</v>
      </c>
      <c r="DM239">
        <v>2</v>
      </c>
      <c r="DN239" t="s">
        <v>191</v>
      </c>
      <c r="DO239" t="s">
        <v>220</v>
      </c>
      <c r="DP239" t="s">
        <v>165</v>
      </c>
      <c r="DQ239" t="s">
        <v>166</v>
      </c>
      <c r="DR239" t="s">
        <v>312</v>
      </c>
      <c r="DS239" t="s">
        <v>143</v>
      </c>
      <c r="DT239" t="s">
        <v>168</v>
      </c>
      <c r="DU239">
        <v>1</v>
      </c>
      <c r="DV239">
        <v>1</v>
      </c>
      <c r="DW239" t="s">
        <v>1446</v>
      </c>
      <c r="DX239" t="s">
        <v>152</v>
      </c>
      <c r="DY239">
        <v>25.092936399999999</v>
      </c>
      <c r="DZ239">
        <v>55.173718200000003</v>
      </c>
      <c r="EA239" t="s">
        <v>1447</v>
      </c>
      <c r="EB239" t="s">
        <v>153</v>
      </c>
      <c r="EC239">
        <v>0</v>
      </c>
      <c r="ED239">
        <v>0</v>
      </c>
      <c r="EE239" t="s">
        <v>133</v>
      </c>
      <c r="EF239" t="s">
        <v>133</v>
      </c>
      <c r="EI239" s="25">
        <f t="shared" ref="EI239:EI291" si="94">(BO239-BP239)*BR239</f>
        <v>1548.9</v>
      </c>
      <c r="EJ239" s="25">
        <f t="shared" si="93"/>
        <v>1</v>
      </c>
      <c r="EK239" s="27">
        <f t="shared" si="92"/>
        <v>1548.9</v>
      </c>
      <c r="EL239" s="21">
        <f t="shared" si="77"/>
        <v>-3.2043449891716591E-5</v>
      </c>
      <c r="EM239" s="25">
        <f>SUM(BZ239,CB239:CO239)</f>
        <v>1926</v>
      </c>
      <c r="EN239" s="21">
        <f>EM239-CU239</f>
        <v>0</v>
      </c>
      <c r="EO239" s="25">
        <f t="shared" si="78"/>
        <v>1926</v>
      </c>
      <c r="EP239" s="21">
        <f t="shared" si="79"/>
        <v>0</v>
      </c>
      <c r="EQ239" s="21" t="str">
        <f t="shared" si="72"/>
        <v>okay</v>
      </c>
      <c r="ER239" s="3">
        <f t="shared" si="80"/>
        <v>61.6</v>
      </c>
      <c r="ES239" s="3">
        <f t="shared" si="73"/>
        <v>0</v>
      </c>
      <c r="ET239" s="3">
        <f t="shared" si="81"/>
        <v>0</v>
      </c>
      <c r="EU239" s="3">
        <f t="shared" si="74"/>
        <v>0</v>
      </c>
      <c r="EV239" s="3">
        <f t="shared" si="82"/>
        <v>0</v>
      </c>
      <c r="EW239" s="21">
        <f t="shared" si="83"/>
        <v>0</v>
      </c>
      <c r="EX239" s="19">
        <f t="shared" si="75"/>
        <v>1926</v>
      </c>
      <c r="EY239" s="19">
        <f>ET239</f>
        <v>0</v>
      </c>
      <c r="EZ239" s="19">
        <f>EU239</f>
        <v>0</v>
      </c>
      <c r="FA239" s="19">
        <f t="shared" si="84"/>
        <v>0</v>
      </c>
      <c r="FB239" s="19">
        <f t="shared" si="85"/>
        <v>1926</v>
      </c>
      <c r="FC239" s="21">
        <f t="shared" si="86"/>
        <v>0</v>
      </c>
      <c r="FD239" s="19">
        <f t="shared" si="87"/>
        <v>1926</v>
      </c>
      <c r="FE239" s="19">
        <f t="shared" si="88"/>
        <v>0</v>
      </c>
      <c r="FF239" s="19">
        <f t="shared" si="89"/>
        <v>0</v>
      </c>
      <c r="FG239" s="19">
        <f t="shared" si="90"/>
        <v>0</v>
      </c>
      <c r="FH239" s="19">
        <f t="shared" si="76"/>
        <v>1926</v>
      </c>
      <c r="FI239" s="21">
        <f t="shared" si="91"/>
        <v>0</v>
      </c>
    </row>
    <row r="240" spans="1:165" x14ac:dyDescent="0.25">
      <c r="A240">
        <v>259407</v>
      </c>
      <c r="B240" t="s">
        <v>1448</v>
      </c>
      <c r="C240" s="1">
        <v>45365</v>
      </c>
      <c r="D240" s="2">
        <v>45365.880555555559</v>
      </c>
      <c r="E240">
        <v>2024</v>
      </c>
      <c r="F240" t="s">
        <v>1749</v>
      </c>
      <c r="G240">
        <v>3</v>
      </c>
      <c r="H240">
        <v>14</v>
      </c>
      <c r="I240">
        <v>11</v>
      </c>
      <c r="J240">
        <v>5</v>
      </c>
      <c r="K240" t="s">
        <v>125</v>
      </c>
      <c r="L240">
        <v>21</v>
      </c>
      <c r="M240">
        <v>1</v>
      </c>
      <c r="N240">
        <v>1</v>
      </c>
      <c r="O240" s="1">
        <v>45365</v>
      </c>
      <c r="P240" s="2">
        <v>45365.927083333336</v>
      </c>
      <c r="Q240">
        <v>2024</v>
      </c>
      <c r="R240" t="s">
        <v>1749</v>
      </c>
      <c r="S240">
        <v>3</v>
      </c>
      <c r="T240">
        <v>14</v>
      </c>
      <c r="U240">
        <v>11</v>
      </c>
      <c r="V240">
        <v>5</v>
      </c>
      <c r="W240" t="s">
        <v>125</v>
      </c>
      <c r="X240">
        <v>22</v>
      </c>
      <c r="Y240" s="1">
        <v>45395</v>
      </c>
      <c r="Z240" s="2">
        <v>45395.927083333336</v>
      </c>
      <c r="AA240">
        <v>2024</v>
      </c>
      <c r="AB240" t="s">
        <v>1749</v>
      </c>
      <c r="AC240">
        <v>4</v>
      </c>
      <c r="AD240">
        <v>13</v>
      </c>
      <c r="AE240">
        <v>15</v>
      </c>
      <c r="AF240">
        <v>7</v>
      </c>
      <c r="AG240" t="s">
        <v>126</v>
      </c>
      <c r="AH240">
        <v>22</v>
      </c>
      <c r="AI240" t="s">
        <v>155</v>
      </c>
      <c r="AJ240" t="s">
        <v>128</v>
      </c>
      <c r="AK240" t="s">
        <v>129</v>
      </c>
      <c r="AL240" t="s">
        <v>155</v>
      </c>
      <c r="AM240">
        <v>0</v>
      </c>
      <c r="AN240" t="s">
        <v>1082</v>
      </c>
      <c r="AO240" t="s">
        <v>39</v>
      </c>
      <c r="AP240" s="1">
        <v>45365</v>
      </c>
      <c r="AQ240">
        <v>1</v>
      </c>
      <c r="AR240">
        <v>0</v>
      </c>
      <c r="AS240">
        <v>0</v>
      </c>
      <c r="AT240" t="s">
        <v>216</v>
      </c>
      <c r="AU240" t="s">
        <v>135</v>
      </c>
      <c r="AV240" t="s">
        <v>157</v>
      </c>
      <c r="AW240" t="s">
        <v>133</v>
      </c>
      <c r="AX240" t="s">
        <v>158</v>
      </c>
      <c r="AY240" t="s">
        <v>159</v>
      </c>
      <c r="AZ240" t="s">
        <v>133</v>
      </c>
      <c r="BA240" t="s">
        <v>139</v>
      </c>
      <c r="BC240">
        <v>2</v>
      </c>
      <c r="BD240">
        <v>0</v>
      </c>
      <c r="BE240">
        <v>1</v>
      </c>
      <c r="BF240">
        <v>1</v>
      </c>
      <c r="BG240">
        <v>570627</v>
      </c>
      <c r="BH240" t="s">
        <v>1039</v>
      </c>
      <c r="BI240" t="s">
        <v>561</v>
      </c>
      <c r="BJ240" t="s">
        <v>1040</v>
      </c>
      <c r="BK240" s="1">
        <v>28931</v>
      </c>
      <c r="BL240" t="s">
        <v>133</v>
      </c>
      <c r="BM240" t="s">
        <v>143</v>
      </c>
      <c r="BN240" t="s">
        <v>139</v>
      </c>
      <c r="BO240" s="3">
        <v>30</v>
      </c>
      <c r="BP240" s="3">
        <v>23</v>
      </c>
      <c r="BQ240">
        <v>0</v>
      </c>
      <c r="BR240" s="3">
        <v>51.63</v>
      </c>
      <c r="BS240" s="3">
        <v>4.97</v>
      </c>
      <c r="BT240" s="3">
        <v>5</v>
      </c>
      <c r="BU240" s="3">
        <v>0</v>
      </c>
      <c r="BV240" s="3">
        <v>0</v>
      </c>
      <c r="BW240" t="s">
        <v>144</v>
      </c>
      <c r="BX240">
        <v>51.63</v>
      </c>
      <c r="BY240" t="s">
        <v>145</v>
      </c>
      <c r="BZ240" s="3">
        <v>1548.9</v>
      </c>
      <c r="CA240" s="3">
        <v>361.41000747680602</v>
      </c>
      <c r="CB240">
        <v>0</v>
      </c>
      <c r="CC240">
        <v>39</v>
      </c>
      <c r="CD240">
        <v>39</v>
      </c>
      <c r="CE240">
        <v>150</v>
      </c>
      <c r="CF240">
        <v>149.1</v>
      </c>
      <c r="CG240">
        <v>0</v>
      </c>
      <c r="CH240">
        <v>0</v>
      </c>
      <c r="CI240">
        <v>0</v>
      </c>
      <c r="CJ240">
        <v>0</v>
      </c>
      <c r="CK240">
        <v>0</v>
      </c>
      <c r="CL240">
        <v>0</v>
      </c>
      <c r="CM240">
        <v>0</v>
      </c>
      <c r="CN240">
        <v>0</v>
      </c>
      <c r="CO240">
        <v>0</v>
      </c>
      <c r="CP240">
        <v>149.1</v>
      </c>
      <c r="CQ240" s="3">
        <v>0</v>
      </c>
      <c r="CR240" s="3">
        <v>0</v>
      </c>
      <c r="CS240">
        <v>96.302499999999995</v>
      </c>
      <c r="CT240">
        <v>96.302499999999995</v>
      </c>
      <c r="CU240" s="3">
        <v>1926</v>
      </c>
      <c r="CV240" s="5">
        <v>1926</v>
      </c>
      <c r="CW240" s="5">
        <v>1926</v>
      </c>
      <c r="CX240" s="5">
        <v>1926</v>
      </c>
      <c r="CY240" s="3">
        <v>509.19997543334898</v>
      </c>
      <c r="CZ240" s="3">
        <v>509.19997543334898</v>
      </c>
      <c r="DA240" s="3">
        <v>509.19997543334898</v>
      </c>
      <c r="DB240" s="3">
        <v>509.19997543334898</v>
      </c>
      <c r="DC240">
        <v>1926</v>
      </c>
      <c r="DD240">
        <v>96.302499999999995</v>
      </c>
      <c r="DE240" s="3">
        <v>1416.8000245666501</v>
      </c>
      <c r="DF240" s="3">
        <v>1416.8000245666501</v>
      </c>
      <c r="DG240" s="3" t="s">
        <v>139</v>
      </c>
      <c r="DH240" t="s">
        <v>133</v>
      </c>
      <c r="DJ240" s="2">
        <v>1.5</v>
      </c>
      <c r="DK240" t="s">
        <v>133</v>
      </c>
      <c r="DL240">
        <v>95</v>
      </c>
      <c r="DM240">
        <v>2</v>
      </c>
      <c r="DN240" t="s">
        <v>191</v>
      </c>
      <c r="DO240" t="s">
        <v>220</v>
      </c>
      <c r="DP240" t="s">
        <v>221</v>
      </c>
      <c r="DQ240" t="s">
        <v>222</v>
      </c>
      <c r="DR240" t="s">
        <v>167</v>
      </c>
      <c r="DS240" t="s">
        <v>143</v>
      </c>
      <c r="DT240" t="s">
        <v>168</v>
      </c>
      <c r="DU240">
        <v>1</v>
      </c>
      <c r="DV240">
        <v>1</v>
      </c>
      <c r="DW240" t="s">
        <v>1041</v>
      </c>
      <c r="DX240" t="s">
        <v>152</v>
      </c>
      <c r="DY240">
        <v>25.142585885192201</v>
      </c>
      <c r="DZ240">
        <v>55.312781534249702</v>
      </c>
      <c r="EA240" t="s">
        <v>1041</v>
      </c>
      <c r="EB240" t="s">
        <v>153</v>
      </c>
      <c r="EC240">
        <v>25.142585885192201</v>
      </c>
      <c r="ED240">
        <v>55.312781534249702</v>
      </c>
      <c r="EE240" t="s">
        <v>133</v>
      </c>
      <c r="EF240" t="s">
        <v>133</v>
      </c>
      <c r="EI240" s="25">
        <f t="shared" si="94"/>
        <v>361.41</v>
      </c>
      <c r="EJ240" s="25">
        <f t="shared" si="93"/>
        <v>1</v>
      </c>
      <c r="EK240" s="27">
        <f t="shared" si="92"/>
        <v>361.41</v>
      </c>
      <c r="EL240" s="21">
        <f t="shared" si="77"/>
        <v>-7.4768059903362882E-6</v>
      </c>
      <c r="EM240" s="25">
        <f>SUM(BZ240,CB240:CO240)</f>
        <v>1926</v>
      </c>
      <c r="EN240" s="21">
        <f>EM240-CU240</f>
        <v>0</v>
      </c>
      <c r="EO240" s="25">
        <f t="shared" si="78"/>
        <v>1926</v>
      </c>
      <c r="EP240" s="21">
        <f t="shared" si="79"/>
        <v>0</v>
      </c>
      <c r="EQ240" s="21" t="str">
        <f t="shared" si="72"/>
        <v>okay</v>
      </c>
      <c r="ER240" s="3">
        <f t="shared" si="80"/>
        <v>61.6</v>
      </c>
      <c r="ES240" s="3">
        <f t="shared" si="73"/>
        <v>23</v>
      </c>
      <c r="ET240" s="3">
        <f t="shared" si="81"/>
        <v>1416.8</v>
      </c>
      <c r="EU240" s="3">
        <f t="shared" si="74"/>
        <v>0</v>
      </c>
      <c r="EV240" s="3">
        <f t="shared" si="82"/>
        <v>1416.8</v>
      </c>
      <c r="EW240" s="21">
        <f t="shared" si="83"/>
        <v>0</v>
      </c>
      <c r="EX240" s="19">
        <f t="shared" si="75"/>
        <v>1926</v>
      </c>
      <c r="EY240" s="19">
        <f>ET240</f>
        <v>1416.8</v>
      </c>
      <c r="EZ240" s="19">
        <f>EU240</f>
        <v>0</v>
      </c>
      <c r="FA240" s="19">
        <f t="shared" si="84"/>
        <v>1416.8</v>
      </c>
      <c r="FB240" s="19">
        <f t="shared" si="85"/>
        <v>509.20000000000005</v>
      </c>
      <c r="FC240" s="21">
        <f t="shared" si="86"/>
        <v>0</v>
      </c>
      <c r="FD240" s="19">
        <f t="shared" si="87"/>
        <v>1926</v>
      </c>
      <c r="FE240" s="19">
        <f t="shared" si="88"/>
        <v>1416.8</v>
      </c>
      <c r="FF240" s="19">
        <f t="shared" si="89"/>
        <v>0</v>
      </c>
      <c r="FG240" s="19">
        <f t="shared" si="90"/>
        <v>1416.8</v>
      </c>
      <c r="FH240" s="19">
        <f t="shared" si="76"/>
        <v>509.20000000000005</v>
      </c>
      <c r="FI240" s="21">
        <f t="shared" si="91"/>
        <v>0</v>
      </c>
    </row>
    <row r="241" spans="1:165" x14ac:dyDescent="0.25">
      <c r="A241">
        <v>259591</v>
      </c>
      <c r="B241" t="s">
        <v>1449</v>
      </c>
      <c r="C241" s="1">
        <v>45366</v>
      </c>
      <c r="D241" s="2">
        <v>45366.723645833335</v>
      </c>
      <c r="E241">
        <v>2024</v>
      </c>
      <c r="F241" t="s">
        <v>1749</v>
      </c>
      <c r="G241">
        <v>3</v>
      </c>
      <c r="H241">
        <v>15</v>
      </c>
      <c r="I241">
        <v>11</v>
      </c>
      <c r="J241">
        <v>6</v>
      </c>
      <c r="K241" t="s">
        <v>241</v>
      </c>
      <c r="L241">
        <v>17</v>
      </c>
      <c r="M241">
        <v>1</v>
      </c>
      <c r="N241">
        <v>1</v>
      </c>
      <c r="O241" s="1">
        <v>45367</v>
      </c>
      <c r="P241" s="2">
        <v>45367.614583333336</v>
      </c>
      <c r="Q241">
        <v>2024</v>
      </c>
      <c r="R241" t="s">
        <v>1749</v>
      </c>
      <c r="S241">
        <v>3</v>
      </c>
      <c r="T241">
        <v>16</v>
      </c>
      <c r="U241">
        <v>11</v>
      </c>
      <c r="V241">
        <v>7</v>
      </c>
      <c r="W241" t="s">
        <v>126</v>
      </c>
      <c r="X241">
        <v>14</v>
      </c>
      <c r="Y241" s="1">
        <v>45402</v>
      </c>
      <c r="Z241" s="2">
        <v>45402.614583333336</v>
      </c>
      <c r="AA241">
        <v>2024</v>
      </c>
      <c r="AB241" t="s">
        <v>1749</v>
      </c>
      <c r="AC241">
        <v>4</v>
      </c>
      <c r="AD241">
        <v>20</v>
      </c>
      <c r="AE241">
        <v>16</v>
      </c>
      <c r="AF241">
        <v>7</v>
      </c>
      <c r="AG241" t="s">
        <v>126</v>
      </c>
      <c r="AH241">
        <v>14</v>
      </c>
      <c r="AI241" t="s">
        <v>127</v>
      </c>
      <c r="AJ241" t="s">
        <v>128</v>
      </c>
      <c r="AK241" t="s">
        <v>129</v>
      </c>
      <c r="AL241" t="s">
        <v>173</v>
      </c>
      <c r="AM241">
        <v>1</v>
      </c>
      <c r="AN241" t="s">
        <v>1082</v>
      </c>
      <c r="AO241" t="s">
        <v>39</v>
      </c>
      <c r="AP241" s="1">
        <v>45366</v>
      </c>
      <c r="AQ241">
        <v>1</v>
      </c>
      <c r="AR241">
        <v>0</v>
      </c>
      <c r="AS241">
        <v>0</v>
      </c>
      <c r="AT241" t="s">
        <v>216</v>
      </c>
      <c r="AU241" t="s">
        <v>135</v>
      </c>
      <c r="AV241" t="s">
        <v>136</v>
      </c>
      <c r="AW241" t="s">
        <v>465</v>
      </c>
      <c r="AX241" t="s">
        <v>465</v>
      </c>
      <c r="AY241" t="s">
        <v>159</v>
      </c>
      <c r="AZ241" t="s">
        <v>133</v>
      </c>
      <c r="BA241" t="s">
        <v>139</v>
      </c>
      <c r="BC241">
        <v>2</v>
      </c>
      <c r="BD241">
        <v>1</v>
      </c>
      <c r="BE241">
        <v>0</v>
      </c>
      <c r="BF241">
        <v>1</v>
      </c>
      <c r="BG241">
        <v>573721</v>
      </c>
      <c r="BH241" t="s">
        <v>1450</v>
      </c>
      <c r="BI241" t="s">
        <v>1451</v>
      </c>
      <c r="BJ241" t="s">
        <v>1452</v>
      </c>
      <c r="BK241" s="1">
        <v>33787</v>
      </c>
      <c r="BL241">
        <v>32</v>
      </c>
      <c r="BM241" t="s">
        <v>143</v>
      </c>
      <c r="BN241" t="s">
        <v>146</v>
      </c>
      <c r="BO241" s="3">
        <v>35</v>
      </c>
      <c r="BP241" s="3">
        <v>0</v>
      </c>
      <c r="BQ241">
        <v>0</v>
      </c>
      <c r="BR241" s="3">
        <v>75.959999999999994</v>
      </c>
      <c r="BS241" s="3">
        <v>0</v>
      </c>
      <c r="BT241" s="3">
        <v>1.4285714285714199</v>
      </c>
      <c r="BU241" s="3">
        <v>0</v>
      </c>
      <c r="BV241" s="3">
        <v>0</v>
      </c>
      <c r="BW241" t="s">
        <v>144</v>
      </c>
      <c r="BX241">
        <v>75.959999999999994</v>
      </c>
      <c r="BY241" t="s">
        <v>145</v>
      </c>
      <c r="BZ241" s="3">
        <v>2658.6</v>
      </c>
      <c r="CA241" s="3">
        <v>2558.5999679565398</v>
      </c>
      <c r="CB241">
        <v>0</v>
      </c>
      <c r="CC241">
        <v>39</v>
      </c>
      <c r="CD241">
        <v>39</v>
      </c>
      <c r="CE241">
        <v>50</v>
      </c>
      <c r="CF241">
        <v>0</v>
      </c>
      <c r="CG241">
        <v>0</v>
      </c>
      <c r="CH241">
        <v>0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0</v>
      </c>
      <c r="CP241">
        <v>0</v>
      </c>
      <c r="CQ241" s="3">
        <v>100</v>
      </c>
      <c r="CR241" s="3">
        <v>0</v>
      </c>
      <c r="CS241">
        <v>134.32999999999899</v>
      </c>
      <c r="CT241">
        <v>234.33</v>
      </c>
      <c r="CU241" s="3">
        <v>2786.6</v>
      </c>
      <c r="CV241" s="5">
        <v>2686.6</v>
      </c>
      <c r="CW241" s="5">
        <v>2786.6</v>
      </c>
      <c r="CX241" s="5">
        <v>2686.6</v>
      </c>
      <c r="CY241" s="3">
        <v>2786.6</v>
      </c>
      <c r="CZ241" s="3">
        <v>2686.6</v>
      </c>
      <c r="DA241" s="3">
        <v>2786.6</v>
      </c>
      <c r="DB241" s="3">
        <v>2686.6</v>
      </c>
      <c r="DC241">
        <v>2786.6</v>
      </c>
      <c r="DD241">
        <v>234.33</v>
      </c>
      <c r="DE241" s="3">
        <v>0</v>
      </c>
      <c r="DF241" s="3">
        <v>0</v>
      </c>
      <c r="DG241" s="3" t="s">
        <v>146</v>
      </c>
      <c r="DH241" t="s">
        <v>410</v>
      </c>
      <c r="DJ241" s="2">
        <v>45201.554178240738</v>
      </c>
      <c r="DK241" t="s">
        <v>410</v>
      </c>
      <c r="DL241">
        <v>320</v>
      </c>
      <c r="DM241">
        <v>3</v>
      </c>
      <c r="DN241" t="s">
        <v>147</v>
      </c>
      <c r="DO241" t="s">
        <v>783</v>
      </c>
      <c r="DP241" t="s">
        <v>784</v>
      </c>
      <c r="DQ241" t="s">
        <v>442</v>
      </c>
      <c r="DR241" t="s">
        <v>167</v>
      </c>
      <c r="DS241" t="s">
        <v>143</v>
      </c>
      <c r="DT241" t="s">
        <v>168</v>
      </c>
      <c r="DU241">
        <v>1</v>
      </c>
      <c r="DV241">
        <v>1</v>
      </c>
      <c r="DW241" t="s">
        <v>1453</v>
      </c>
      <c r="DX241" t="s">
        <v>152</v>
      </c>
      <c r="DY241">
        <v>25.112866481128201</v>
      </c>
      <c r="DZ241">
        <v>55.247112661600099</v>
      </c>
      <c r="EA241" t="s">
        <v>1453</v>
      </c>
      <c r="EB241" t="s">
        <v>153</v>
      </c>
      <c r="EC241">
        <v>25.112866481128201</v>
      </c>
      <c r="ED241">
        <v>55.247112661600099</v>
      </c>
      <c r="EE241" t="s">
        <v>133</v>
      </c>
      <c r="EF241" t="s">
        <v>133</v>
      </c>
      <c r="EI241" s="25">
        <f t="shared" si="94"/>
        <v>2658.6</v>
      </c>
      <c r="EJ241" s="25">
        <f t="shared" si="93"/>
        <v>1</v>
      </c>
      <c r="EK241" s="27">
        <f t="shared" si="92"/>
        <v>2558.6</v>
      </c>
      <c r="EL241" s="21">
        <f t="shared" si="77"/>
        <v>3.2043460123531986E-5</v>
      </c>
      <c r="EM241" s="25">
        <f>SUM(BZ241,CB241:CO241)</f>
        <v>2786.6</v>
      </c>
      <c r="EN241" s="21">
        <f>EM241-CU241</f>
        <v>0</v>
      </c>
      <c r="EO241" s="25">
        <f t="shared" si="78"/>
        <v>2686.6</v>
      </c>
      <c r="EP241" s="21">
        <f t="shared" si="79"/>
        <v>0</v>
      </c>
      <c r="EQ241" s="21" t="str">
        <f t="shared" si="72"/>
        <v>okay</v>
      </c>
      <c r="ER241" s="3">
        <f t="shared" si="80"/>
        <v>77.38857142857141</v>
      </c>
      <c r="ES241" s="3">
        <f t="shared" si="73"/>
        <v>0</v>
      </c>
      <c r="ET241" s="3">
        <f t="shared" si="81"/>
        <v>0</v>
      </c>
      <c r="EU241" s="3">
        <f t="shared" si="74"/>
        <v>0</v>
      </c>
      <c r="EV241" s="3">
        <f t="shared" si="82"/>
        <v>0</v>
      </c>
      <c r="EW241" s="21">
        <f t="shared" si="83"/>
        <v>0</v>
      </c>
      <c r="EX241" s="19">
        <f t="shared" si="75"/>
        <v>2786.6</v>
      </c>
      <c r="EY241" s="19">
        <f>ET241</f>
        <v>0</v>
      </c>
      <c r="EZ241" s="19">
        <f>EU241</f>
        <v>0</v>
      </c>
      <c r="FA241" s="19">
        <f t="shared" si="84"/>
        <v>0</v>
      </c>
      <c r="FB241" s="19">
        <f t="shared" si="85"/>
        <v>2786.6</v>
      </c>
      <c r="FC241" s="21">
        <f t="shared" si="86"/>
        <v>0</v>
      </c>
      <c r="FD241" s="19">
        <f t="shared" si="87"/>
        <v>2786.6</v>
      </c>
      <c r="FE241" s="19">
        <f t="shared" si="88"/>
        <v>0</v>
      </c>
      <c r="FF241" s="19">
        <f t="shared" si="89"/>
        <v>100</v>
      </c>
      <c r="FG241" s="19">
        <f t="shared" si="90"/>
        <v>100</v>
      </c>
      <c r="FH241" s="19">
        <f t="shared" si="76"/>
        <v>2686.6</v>
      </c>
      <c r="FI241" s="21">
        <f t="shared" si="91"/>
        <v>0</v>
      </c>
    </row>
    <row r="242" spans="1:165" x14ac:dyDescent="0.25">
      <c r="A242">
        <v>259592</v>
      </c>
      <c r="B242" t="s">
        <v>1454</v>
      </c>
      <c r="C242" s="1">
        <v>45366</v>
      </c>
      <c r="D242" s="2">
        <v>45366.726817129631</v>
      </c>
      <c r="E242">
        <v>2024</v>
      </c>
      <c r="F242" t="s">
        <v>1749</v>
      </c>
      <c r="G242">
        <v>3</v>
      </c>
      <c r="H242">
        <v>15</v>
      </c>
      <c r="I242">
        <v>11</v>
      </c>
      <c r="J242">
        <v>6</v>
      </c>
      <c r="K242" t="s">
        <v>241</v>
      </c>
      <c r="L242">
        <v>17</v>
      </c>
      <c r="M242">
        <v>1</v>
      </c>
      <c r="N242">
        <v>1</v>
      </c>
      <c r="O242" s="1">
        <v>45367</v>
      </c>
      <c r="P242" s="2">
        <v>45367.416666666664</v>
      </c>
      <c r="Q242">
        <v>2024</v>
      </c>
      <c r="R242" t="s">
        <v>1749</v>
      </c>
      <c r="S242">
        <v>3</v>
      </c>
      <c r="T242">
        <v>16</v>
      </c>
      <c r="U242">
        <v>11</v>
      </c>
      <c r="V242">
        <v>7</v>
      </c>
      <c r="W242" t="s">
        <v>126</v>
      </c>
      <c r="X242">
        <v>10</v>
      </c>
      <c r="Y242" s="1">
        <v>45375</v>
      </c>
      <c r="Z242" s="2">
        <v>45375.416666666664</v>
      </c>
      <c r="AA242">
        <v>2024</v>
      </c>
      <c r="AB242" t="s">
        <v>1749</v>
      </c>
      <c r="AC242">
        <v>3</v>
      </c>
      <c r="AD242">
        <v>24</v>
      </c>
      <c r="AE242">
        <v>12</v>
      </c>
      <c r="AF242">
        <v>1</v>
      </c>
      <c r="AG242" t="s">
        <v>172</v>
      </c>
      <c r="AH242">
        <v>10</v>
      </c>
      <c r="AI242" t="s">
        <v>127</v>
      </c>
      <c r="AJ242" t="s">
        <v>128</v>
      </c>
      <c r="AK242" t="s">
        <v>129</v>
      </c>
      <c r="AL242" t="s">
        <v>173</v>
      </c>
      <c r="AM242">
        <v>1</v>
      </c>
      <c r="AN242" t="s">
        <v>1082</v>
      </c>
      <c r="AO242" t="s">
        <v>39</v>
      </c>
      <c r="AP242" s="1">
        <v>45366</v>
      </c>
      <c r="AQ242">
        <v>1</v>
      </c>
      <c r="AR242">
        <v>0</v>
      </c>
      <c r="AS242">
        <v>0</v>
      </c>
      <c r="AT242" t="s">
        <v>134</v>
      </c>
      <c r="AU242" t="s">
        <v>205</v>
      </c>
      <c r="AV242" t="s">
        <v>136</v>
      </c>
      <c r="AW242" t="s">
        <v>1455</v>
      </c>
      <c r="AX242" t="s">
        <v>1455</v>
      </c>
      <c r="AY242" t="s">
        <v>159</v>
      </c>
      <c r="AZ242" t="s">
        <v>133</v>
      </c>
      <c r="BA242" t="s">
        <v>146</v>
      </c>
      <c r="BC242">
        <v>1</v>
      </c>
      <c r="BD242">
        <v>0</v>
      </c>
      <c r="BE242">
        <v>1</v>
      </c>
      <c r="BF242">
        <v>0</v>
      </c>
      <c r="BG242">
        <v>584968</v>
      </c>
      <c r="BH242" t="s">
        <v>1456</v>
      </c>
      <c r="BI242" t="s">
        <v>1457</v>
      </c>
      <c r="BJ242" t="s">
        <v>1458</v>
      </c>
      <c r="BK242" s="1">
        <v>33787</v>
      </c>
      <c r="BL242">
        <v>32</v>
      </c>
      <c r="BM242" t="s">
        <v>143</v>
      </c>
      <c r="BN242" t="s">
        <v>146</v>
      </c>
      <c r="BO242" s="3">
        <v>8</v>
      </c>
      <c r="BP242" s="3">
        <v>1</v>
      </c>
      <c r="BQ242">
        <v>0</v>
      </c>
      <c r="BR242" s="3">
        <v>114.14</v>
      </c>
      <c r="BS242" s="3">
        <v>17</v>
      </c>
      <c r="BT242" s="3">
        <v>13.125</v>
      </c>
      <c r="BU242" s="3">
        <v>0</v>
      </c>
      <c r="BV242" s="3">
        <v>0</v>
      </c>
      <c r="BW242" t="s">
        <v>144</v>
      </c>
      <c r="BX242">
        <v>0</v>
      </c>
      <c r="BY242">
        <v>0</v>
      </c>
      <c r="BZ242" s="3">
        <v>913.12</v>
      </c>
      <c r="CA242" s="3">
        <v>798.97999572753895</v>
      </c>
      <c r="CB242">
        <v>0</v>
      </c>
      <c r="CC242">
        <v>39</v>
      </c>
      <c r="CD242">
        <v>39</v>
      </c>
      <c r="CE242">
        <v>105</v>
      </c>
      <c r="CF242">
        <v>136</v>
      </c>
      <c r="CG242">
        <v>0</v>
      </c>
      <c r="CH242">
        <v>0</v>
      </c>
      <c r="CI242">
        <v>0</v>
      </c>
      <c r="CJ242">
        <v>0</v>
      </c>
      <c r="CK242">
        <v>0</v>
      </c>
      <c r="CL242">
        <v>0</v>
      </c>
      <c r="CM242">
        <v>0</v>
      </c>
      <c r="CN242">
        <v>0</v>
      </c>
      <c r="CO242">
        <v>0</v>
      </c>
      <c r="CP242">
        <v>136</v>
      </c>
      <c r="CQ242" s="3">
        <v>0</v>
      </c>
      <c r="CR242" s="3">
        <v>0</v>
      </c>
      <c r="CS242">
        <v>61.606999999999999</v>
      </c>
      <c r="CT242">
        <v>199.30699999999999</v>
      </c>
      <c r="CU242" s="3">
        <v>1232.1199999999999</v>
      </c>
      <c r="CV242" s="5">
        <v>1232.1199999999999</v>
      </c>
      <c r="CW242" s="5">
        <v>1232.1199999999999</v>
      </c>
      <c r="CX242" s="5">
        <v>1232.1199999999999</v>
      </c>
      <c r="CY242" s="3">
        <v>1087.8550006103501</v>
      </c>
      <c r="CZ242" s="3">
        <v>1087.8550006103501</v>
      </c>
      <c r="DA242" s="3">
        <v>1087.8550006103501</v>
      </c>
      <c r="DB242" s="3">
        <v>1087.8550006103501</v>
      </c>
      <c r="DC242">
        <v>1232.1199999999999</v>
      </c>
      <c r="DD242">
        <v>199.30699999999999</v>
      </c>
      <c r="DE242" s="3">
        <v>144.26499938964801</v>
      </c>
      <c r="DF242" s="3">
        <v>144.26499938964801</v>
      </c>
      <c r="DG242" s="3" t="s">
        <v>139</v>
      </c>
      <c r="DH242" t="s">
        <v>133</v>
      </c>
      <c r="DJ242" s="2">
        <v>1.5</v>
      </c>
      <c r="DK242" t="s">
        <v>133</v>
      </c>
      <c r="DL242">
        <v>294</v>
      </c>
      <c r="DM242">
        <v>2</v>
      </c>
      <c r="DN242" t="s">
        <v>191</v>
      </c>
      <c r="DO242" t="s">
        <v>756</v>
      </c>
      <c r="DP242" t="s">
        <v>1459</v>
      </c>
      <c r="DQ242" t="s">
        <v>470</v>
      </c>
      <c r="DR242" t="s">
        <v>278</v>
      </c>
      <c r="DS242" t="s">
        <v>143</v>
      </c>
      <c r="DT242" t="s">
        <v>506</v>
      </c>
      <c r="DU242">
        <v>1</v>
      </c>
      <c r="DV242">
        <v>3</v>
      </c>
      <c r="DW242" t="s">
        <v>1460</v>
      </c>
      <c r="DX242" t="s">
        <v>152</v>
      </c>
      <c r="DY242">
        <v>25.305519518605401</v>
      </c>
      <c r="DZ242">
        <v>55.449128262698601</v>
      </c>
      <c r="EA242" t="s">
        <v>1461</v>
      </c>
      <c r="EB242" t="s">
        <v>153</v>
      </c>
      <c r="EC242">
        <v>25.305519518605401</v>
      </c>
      <c r="ED242">
        <v>55.449128262698601</v>
      </c>
      <c r="EE242" t="s">
        <v>133</v>
      </c>
      <c r="EF242" t="s">
        <v>133</v>
      </c>
      <c r="EI242" s="25">
        <f t="shared" si="94"/>
        <v>798.98</v>
      </c>
      <c r="EJ242" s="25">
        <f t="shared" si="93"/>
        <v>1</v>
      </c>
      <c r="EK242" s="27">
        <f t="shared" si="92"/>
        <v>798.98</v>
      </c>
      <c r="EL242" s="21">
        <f t="shared" si="77"/>
        <v>4.2724610693767318E-6</v>
      </c>
      <c r="EM242" s="25">
        <f>SUM(BZ242,CB242:CO242)</f>
        <v>1232.1199999999999</v>
      </c>
      <c r="EN242" s="21">
        <f>EM242-CU242</f>
        <v>0</v>
      </c>
      <c r="EO242" s="25">
        <f t="shared" si="78"/>
        <v>1232.1199999999999</v>
      </c>
      <c r="EP242" s="21">
        <f t="shared" si="79"/>
        <v>0</v>
      </c>
      <c r="EQ242" s="21" t="str">
        <f t="shared" si="72"/>
        <v>okay</v>
      </c>
      <c r="ER242" s="3">
        <f t="shared" si="80"/>
        <v>144.26499999999999</v>
      </c>
      <c r="ES242" s="3">
        <f t="shared" si="73"/>
        <v>1</v>
      </c>
      <c r="ET242" s="3">
        <f t="shared" si="81"/>
        <v>144.26499999999999</v>
      </c>
      <c r="EU242" s="3">
        <f t="shared" si="74"/>
        <v>0</v>
      </c>
      <c r="EV242" s="3">
        <f t="shared" si="82"/>
        <v>144.26499999999999</v>
      </c>
      <c r="EW242" s="21">
        <f t="shared" si="83"/>
        <v>0</v>
      </c>
      <c r="EX242" s="19">
        <f t="shared" si="75"/>
        <v>1232.1199999999999</v>
      </c>
      <c r="EY242" s="19">
        <f>ET242</f>
        <v>144.26499999999999</v>
      </c>
      <c r="EZ242" s="19">
        <f>EU242</f>
        <v>0</v>
      </c>
      <c r="FA242" s="19">
        <f t="shared" si="84"/>
        <v>144.26499999999999</v>
      </c>
      <c r="FB242" s="19">
        <f t="shared" si="85"/>
        <v>1087.855</v>
      </c>
      <c r="FC242" s="21">
        <f t="shared" si="86"/>
        <v>0</v>
      </c>
      <c r="FD242" s="19">
        <f t="shared" si="87"/>
        <v>1232.1199999999999</v>
      </c>
      <c r="FE242" s="19">
        <f t="shared" si="88"/>
        <v>144.26499999999999</v>
      </c>
      <c r="FF242" s="19">
        <f t="shared" si="89"/>
        <v>0</v>
      </c>
      <c r="FG242" s="19">
        <f t="shared" si="90"/>
        <v>144.26499999999999</v>
      </c>
      <c r="FH242" s="19">
        <f t="shared" si="76"/>
        <v>1087.855</v>
      </c>
      <c r="FI242" s="21">
        <f t="shared" si="91"/>
        <v>0</v>
      </c>
    </row>
    <row r="243" spans="1:165" x14ac:dyDescent="0.25">
      <c r="A243">
        <v>259618</v>
      </c>
      <c r="B243">
        <v>1100146288</v>
      </c>
      <c r="C243" s="1">
        <v>45366</v>
      </c>
      <c r="D243" s="2">
        <v>45366.792326388888</v>
      </c>
      <c r="E243">
        <v>2024</v>
      </c>
      <c r="F243" t="s">
        <v>1749</v>
      </c>
      <c r="G243">
        <v>3</v>
      </c>
      <c r="H243">
        <v>15</v>
      </c>
      <c r="I243">
        <v>11</v>
      </c>
      <c r="J243">
        <v>6</v>
      </c>
      <c r="K243" t="s">
        <v>241</v>
      </c>
      <c r="L243">
        <v>19</v>
      </c>
      <c r="M243">
        <v>1</v>
      </c>
      <c r="N243">
        <v>1</v>
      </c>
      <c r="O243" s="1">
        <v>45367</v>
      </c>
      <c r="P243" s="2">
        <v>45367.395833333336</v>
      </c>
      <c r="Q243">
        <v>2024</v>
      </c>
      <c r="R243" t="s">
        <v>1749</v>
      </c>
      <c r="S243">
        <v>3</v>
      </c>
      <c r="T243">
        <v>16</v>
      </c>
      <c r="U243">
        <v>11</v>
      </c>
      <c r="V243">
        <v>7</v>
      </c>
      <c r="W243" t="s">
        <v>126</v>
      </c>
      <c r="X243">
        <v>9</v>
      </c>
      <c r="Y243" s="1">
        <v>45397</v>
      </c>
      <c r="Z243" s="2">
        <v>45397.375</v>
      </c>
      <c r="AA243">
        <v>2024</v>
      </c>
      <c r="AB243" t="s">
        <v>1749</v>
      </c>
      <c r="AC243">
        <v>4</v>
      </c>
      <c r="AD243">
        <v>15</v>
      </c>
      <c r="AE243">
        <v>16</v>
      </c>
      <c r="AF243">
        <v>2</v>
      </c>
      <c r="AG243" t="s">
        <v>124</v>
      </c>
      <c r="AH243">
        <v>9</v>
      </c>
      <c r="AI243" t="s">
        <v>127</v>
      </c>
      <c r="AJ243" t="s">
        <v>128</v>
      </c>
      <c r="AK243" t="s">
        <v>129</v>
      </c>
      <c r="AL243" t="s">
        <v>173</v>
      </c>
      <c r="AM243">
        <v>1</v>
      </c>
      <c r="AN243" t="s">
        <v>1082</v>
      </c>
      <c r="AO243" t="s">
        <v>39</v>
      </c>
      <c r="AP243" s="1">
        <v>45366</v>
      </c>
      <c r="AQ243">
        <v>1</v>
      </c>
      <c r="AR243">
        <v>0</v>
      </c>
      <c r="AS243">
        <v>0</v>
      </c>
      <c r="AT243" t="s">
        <v>216</v>
      </c>
      <c r="AU243" t="s">
        <v>271</v>
      </c>
      <c r="AV243" t="s">
        <v>136</v>
      </c>
      <c r="AW243" t="s">
        <v>137</v>
      </c>
      <c r="AX243" t="s">
        <v>137</v>
      </c>
      <c r="AY243" t="s">
        <v>159</v>
      </c>
      <c r="AZ243" t="s">
        <v>133</v>
      </c>
      <c r="BA243" t="s">
        <v>146</v>
      </c>
      <c r="BC243">
        <v>1</v>
      </c>
      <c r="BD243">
        <v>0</v>
      </c>
      <c r="BE243">
        <v>0</v>
      </c>
      <c r="BF243">
        <v>1</v>
      </c>
      <c r="BG243">
        <v>578946</v>
      </c>
      <c r="BH243" t="s">
        <v>1462</v>
      </c>
      <c r="BI243" t="s">
        <v>1463</v>
      </c>
      <c r="BJ243" t="s">
        <v>1464</v>
      </c>
      <c r="BK243" s="1">
        <v>33787</v>
      </c>
      <c r="BL243">
        <v>32</v>
      </c>
      <c r="BM243" t="s">
        <v>143</v>
      </c>
      <c r="BN243" t="s">
        <v>146</v>
      </c>
      <c r="BO243" s="3">
        <v>30</v>
      </c>
      <c r="BP243" s="3">
        <v>0</v>
      </c>
      <c r="BQ243">
        <v>0</v>
      </c>
      <c r="BR243" s="3">
        <v>49.96</v>
      </c>
      <c r="BS243" s="3">
        <v>4.97</v>
      </c>
      <c r="BT243" s="3">
        <v>0.83333333333333304</v>
      </c>
      <c r="BU243" s="3">
        <v>0</v>
      </c>
      <c r="BV243" s="3">
        <v>0</v>
      </c>
      <c r="BW243" t="s">
        <v>144</v>
      </c>
      <c r="BX243">
        <v>49.96</v>
      </c>
      <c r="BY243" t="s">
        <v>145</v>
      </c>
      <c r="BZ243" s="3">
        <v>1498.8</v>
      </c>
      <c r="CA243" s="3">
        <v>1457.8499725341701</v>
      </c>
      <c r="CB243">
        <v>0</v>
      </c>
      <c r="CC243">
        <v>48.75</v>
      </c>
      <c r="CD243">
        <v>39</v>
      </c>
      <c r="CE243">
        <v>25</v>
      </c>
      <c r="CF243">
        <v>149.1</v>
      </c>
      <c r="CG243">
        <v>0</v>
      </c>
      <c r="CH243">
        <v>0</v>
      </c>
      <c r="CI243">
        <v>0</v>
      </c>
      <c r="CJ243">
        <v>0</v>
      </c>
      <c r="CK243">
        <v>0</v>
      </c>
      <c r="CL243">
        <v>0</v>
      </c>
      <c r="CM243">
        <v>0</v>
      </c>
      <c r="CN243">
        <v>0</v>
      </c>
      <c r="CO243">
        <v>0</v>
      </c>
      <c r="CP243">
        <v>149.1</v>
      </c>
      <c r="CQ243" s="3">
        <v>40.950000000000003</v>
      </c>
      <c r="CR243" s="3">
        <v>0</v>
      </c>
      <c r="CS243">
        <v>88.037499999999994</v>
      </c>
      <c r="CT243">
        <v>129.2475</v>
      </c>
      <c r="CU243" s="3">
        <v>1760.6499999999901</v>
      </c>
      <c r="CV243" s="5">
        <v>1719.69999999999</v>
      </c>
      <c r="CW243" s="5">
        <v>1760.6499999999901</v>
      </c>
      <c r="CX243" s="5">
        <v>1719.69999999999</v>
      </c>
      <c r="CY243" s="3">
        <v>1760.6499999999901</v>
      </c>
      <c r="CZ243" s="3">
        <v>1719.69999999999</v>
      </c>
      <c r="DA243" s="3">
        <v>1760.6499999999901</v>
      </c>
      <c r="DB243" s="3">
        <v>1719.69999999999</v>
      </c>
      <c r="DC243">
        <v>1760.6499999999901</v>
      </c>
      <c r="DD243">
        <v>129.2475</v>
      </c>
      <c r="DE243" s="3">
        <v>0</v>
      </c>
      <c r="DF243" s="3">
        <v>0</v>
      </c>
      <c r="DG243" s="3" t="s">
        <v>146</v>
      </c>
      <c r="DH243" t="s">
        <v>133</v>
      </c>
      <c r="DJ243" s="2">
        <v>1.5</v>
      </c>
      <c r="DK243" t="s">
        <v>133</v>
      </c>
      <c r="DL243">
        <v>120</v>
      </c>
      <c r="DM243">
        <v>2</v>
      </c>
      <c r="DN243" t="s">
        <v>191</v>
      </c>
      <c r="DO243" t="s">
        <v>1465</v>
      </c>
      <c r="DP243" t="s">
        <v>221</v>
      </c>
      <c r="DQ243" t="s">
        <v>222</v>
      </c>
      <c r="DR243" t="s">
        <v>278</v>
      </c>
      <c r="DS243" t="s">
        <v>143</v>
      </c>
      <c r="DT243" t="s">
        <v>150</v>
      </c>
      <c r="DU243">
        <v>1</v>
      </c>
      <c r="DV243">
        <v>2</v>
      </c>
      <c r="DW243" t="s">
        <v>1466</v>
      </c>
      <c r="DX243" t="s">
        <v>152</v>
      </c>
      <c r="DY243">
        <v>24.470840556986399</v>
      </c>
      <c r="DZ243">
        <v>54.374138103790202</v>
      </c>
      <c r="EA243" t="s">
        <v>1467</v>
      </c>
      <c r="EB243" t="s">
        <v>153</v>
      </c>
      <c r="EC243">
        <v>24.343063093369999</v>
      </c>
      <c r="ED243">
        <v>54.470983878729299</v>
      </c>
      <c r="EE243" t="s">
        <v>133</v>
      </c>
      <c r="EF243" t="s">
        <v>133</v>
      </c>
      <c r="EI243" s="25">
        <f t="shared" si="94"/>
        <v>1498.8</v>
      </c>
      <c r="EJ243" s="25">
        <f t="shared" si="93"/>
        <v>1</v>
      </c>
      <c r="EK243" s="27">
        <f t="shared" si="92"/>
        <v>1457.85</v>
      </c>
      <c r="EL243" s="21">
        <f t="shared" si="77"/>
        <v>2.7465829816719634E-5</v>
      </c>
      <c r="EM243" s="25">
        <f>SUM(BZ243,CB243:CO243)</f>
        <v>1760.6499999999999</v>
      </c>
      <c r="EN243" s="21">
        <f>EM243-CU243</f>
        <v>9.7770680440589786E-12</v>
      </c>
      <c r="EO243" s="25">
        <f t="shared" si="78"/>
        <v>1719.6999999999998</v>
      </c>
      <c r="EP243" s="21">
        <f t="shared" si="79"/>
        <v>9.7770680440589786E-12</v>
      </c>
      <c r="EQ243" s="21" t="str">
        <f t="shared" si="72"/>
        <v>okay</v>
      </c>
      <c r="ER243" s="3">
        <f t="shared" si="80"/>
        <v>55.763333333333335</v>
      </c>
      <c r="ES243" s="3">
        <f t="shared" si="73"/>
        <v>0</v>
      </c>
      <c r="ET243" s="3">
        <f t="shared" si="81"/>
        <v>0</v>
      </c>
      <c r="EU243" s="3">
        <f t="shared" si="74"/>
        <v>0</v>
      </c>
      <c r="EV243" s="3">
        <f t="shared" si="82"/>
        <v>0</v>
      </c>
      <c r="EW243" s="21">
        <f t="shared" si="83"/>
        <v>0</v>
      </c>
      <c r="EX243" s="19">
        <f t="shared" si="75"/>
        <v>1760.6499999999901</v>
      </c>
      <c r="EY243" s="19">
        <f>ET243</f>
        <v>0</v>
      </c>
      <c r="EZ243" s="19">
        <f>EU243</f>
        <v>0</v>
      </c>
      <c r="FA243" s="19">
        <f t="shared" si="84"/>
        <v>0</v>
      </c>
      <c r="FB243" s="19">
        <f t="shared" si="85"/>
        <v>1760.6499999999901</v>
      </c>
      <c r="FC243" s="21">
        <f t="shared" si="86"/>
        <v>0</v>
      </c>
      <c r="FD243" s="19">
        <f t="shared" si="87"/>
        <v>1760.6499999999901</v>
      </c>
      <c r="FE243" s="19">
        <f t="shared" si="88"/>
        <v>0</v>
      </c>
      <c r="FF243" s="19">
        <f t="shared" si="89"/>
        <v>40.950000000000003</v>
      </c>
      <c r="FG243" s="19">
        <f t="shared" si="90"/>
        <v>40.950000000000003</v>
      </c>
      <c r="FH243" s="19">
        <f t="shared" si="76"/>
        <v>1719.69999999999</v>
      </c>
      <c r="FI243" s="21">
        <f t="shared" si="91"/>
        <v>0</v>
      </c>
    </row>
    <row r="244" spans="1:165" x14ac:dyDescent="0.25">
      <c r="A244">
        <v>259688</v>
      </c>
      <c r="B244" t="s">
        <v>1468</v>
      </c>
      <c r="C244" s="1">
        <v>45367</v>
      </c>
      <c r="D244" s="2">
        <v>45367.047210648147</v>
      </c>
      <c r="E244">
        <v>2024</v>
      </c>
      <c r="F244" t="s">
        <v>1749</v>
      </c>
      <c r="G244">
        <v>3</v>
      </c>
      <c r="H244">
        <v>16</v>
      </c>
      <c r="I244">
        <v>11</v>
      </c>
      <c r="J244">
        <v>7</v>
      </c>
      <c r="K244" t="s">
        <v>126</v>
      </c>
      <c r="L244">
        <v>1</v>
      </c>
      <c r="M244">
        <v>1</v>
      </c>
      <c r="N244">
        <v>1</v>
      </c>
      <c r="O244" s="1">
        <v>45368</v>
      </c>
      <c r="P244" s="2">
        <v>45368.385416666664</v>
      </c>
      <c r="Q244">
        <v>2024</v>
      </c>
      <c r="R244" t="s">
        <v>1749</v>
      </c>
      <c r="S244">
        <v>3</v>
      </c>
      <c r="T244">
        <v>17</v>
      </c>
      <c r="U244">
        <v>11</v>
      </c>
      <c r="V244">
        <v>1</v>
      </c>
      <c r="W244" t="s">
        <v>172</v>
      </c>
      <c r="X244">
        <v>9</v>
      </c>
      <c r="Y244" s="1">
        <v>45398</v>
      </c>
      <c r="Z244" s="2">
        <v>45398.385416666664</v>
      </c>
      <c r="AA244">
        <v>2024</v>
      </c>
      <c r="AB244" t="s">
        <v>1749</v>
      </c>
      <c r="AC244">
        <v>4</v>
      </c>
      <c r="AD244">
        <v>16</v>
      </c>
      <c r="AE244">
        <v>16</v>
      </c>
      <c r="AF244">
        <v>3</v>
      </c>
      <c r="AG244" t="s">
        <v>171</v>
      </c>
      <c r="AH244">
        <v>9</v>
      </c>
      <c r="AI244" t="s">
        <v>127</v>
      </c>
      <c r="AJ244" t="s">
        <v>128</v>
      </c>
      <c r="AK244" t="s">
        <v>129</v>
      </c>
      <c r="AL244" t="s">
        <v>173</v>
      </c>
      <c r="AM244">
        <v>1</v>
      </c>
      <c r="AN244" t="s">
        <v>1082</v>
      </c>
      <c r="AO244" t="s">
        <v>39</v>
      </c>
      <c r="AP244" s="1">
        <v>45367</v>
      </c>
      <c r="AQ244">
        <v>1</v>
      </c>
      <c r="AR244">
        <v>0</v>
      </c>
      <c r="AS244">
        <v>0</v>
      </c>
      <c r="AT244" t="s">
        <v>1042</v>
      </c>
      <c r="AU244" t="s">
        <v>135</v>
      </c>
      <c r="AV244" t="s">
        <v>157</v>
      </c>
      <c r="AW244" t="s">
        <v>133</v>
      </c>
      <c r="AX244" t="s">
        <v>158</v>
      </c>
      <c r="AY244" t="s">
        <v>159</v>
      </c>
      <c r="AZ244" t="s">
        <v>133</v>
      </c>
      <c r="BA244" t="s">
        <v>139</v>
      </c>
      <c r="BC244">
        <v>2</v>
      </c>
      <c r="BD244">
        <v>0</v>
      </c>
      <c r="BE244">
        <v>1</v>
      </c>
      <c r="BF244">
        <v>1</v>
      </c>
      <c r="BG244">
        <v>468194</v>
      </c>
      <c r="BH244" t="s">
        <v>1469</v>
      </c>
      <c r="BI244" t="s">
        <v>1470</v>
      </c>
      <c r="BJ244" t="s">
        <v>1471</v>
      </c>
      <c r="BK244" s="1">
        <v>33787</v>
      </c>
      <c r="BL244">
        <v>32</v>
      </c>
      <c r="BM244" t="s">
        <v>143</v>
      </c>
      <c r="BN244" t="s">
        <v>139</v>
      </c>
      <c r="BO244" s="3">
        <v>30</v>
      </c>
      <c r="BP244" s="3">
        <v>0</v>
      </c>
      <c r="BQ244">
        <v>0</v>
      </c>
      <c r="BR244" s="3">
        <v>70.63</v>
      </c>
      <c r="BS244" s="3">
        <v>6.63</v>
      </c>
      <c r="BT244" s="3">
        <v>10</v>
      </c>
      <c r="BU244" s="3">
        <v>0</v>
      </c>
      <c r="BV244" s="3">
        <v>0</v>
      </c>
      <c r="BW244" t="s">
        <v>144</v>
      </c>
      <c r="BX244">
        <v>70.63</v>
      </c>
      <c r="BY244" t="s">
        <v>183</v>
      </c>
      <c r="BZ244" s="3">
        <v>2118.9</v>
      </c>
      <c r="CA244" s="3">
        <v>-536.26008239746</v>
      </c>
      <c r="CB244">
        <v>0</v>
      </c>
      <c r="CC244">
        <v>0</v>
      </c>
      <c r="CD244">
        <v>39</v>
      </c>
      <c r="CE244">
        <v>300</v>
      </c>
      <c r="CF244">
        <v>198.9</v>
      </c>
      <c r="CG244">
        <v>0</v>
      </c>
      <c r="CH244">
        <v>0</v>
      </c>
      <c r="CI244">
        <v>0</v>
      </c>
      <c r="CJ244">
        <v>0</v>
      </c>
      <c r="CK244">
        <v>0</v>
      </c>
      <c r="CL244">
        <v>0</v>
      </c>
      <c r="CM244">
        <v>0</v>
      </c>
      <c r="CN244">
        <v>99</v>
      </c>
      <c r="CO244">
        <v>0</v>
      </c>
      <c r="CP244">
        <v>198.9</v>
      </c>
      <c r="CQ244" s="3">
        <v>2655.16</v>
      </c>
      <c r="CR244" s="3">
        <v>0</v>
      </c>
      <c r="CS244">
        <v>137.79499999999999</v>
      </c>
      <c r="CT244">
        <v>2792.9549999999899</v>
      </c>
      <c r="CU244" s="3">
        <v>2755.8</v>
      </c>
      <c r="CV244" s="5">
        <v>100.64</v>
      </c>
      <c r="CW244" s="5">
        <v>2755.8</v>
      </c>
      <c r="CX244" s="5">
        <v>100.64</v>
      </c>
      <c r="CY244" s="3">
        <v>2755.8</v>
      </c>
      <c r="CZ244" s="3">
        <v>100.64</v>
      </c>
      <c r="DA244" s="3">
        <v>2755.8</v>
      </c>
      <c r="DB244" s="3">
        <v>100.64</v>
      </c>
      <c r="DC244">
        <v>2755.8</v>
      </c>
      <c r="DD244">
        <v>2792.9549999999899</v>
      </c>
      <c r="DE244" s="3">
        <v>0</v>
      </c>
      <c r="DF244" s="3">
        <v>0</v>
      </c>
      <c r="DG244" s="3" t="s">
        <v>146</v>
      </c>
      <c r="DH244" t="s">
        <v>133</v>
      </c>
      <c r="DJ244" s="2">
        <v>1.5</v>
      </c>
      <c r="DK244" t="s">
        <v>133</v>
      </c>
      <c r="DL244">
        <v>484</v>
      </c>
      <c r="DM244">
        <v>3</v>
      </c>
      <c r="DN244" t="s">
        <v>147</v>
      </c>
      <c r="DO244" t="s">
        <v>388</v>
      </c>
      <c r="DP244" t="s">
        <v>1262</v>
      </c>
      <c r="DQ244" t="s">
        <v>1215</v>
      </c>
      <c r="DR244" t="s">
        <v>167</v>
      </c>
      <c r="DS244" t="s">
        <v>143</v>
      </c>
      <c r="DT244" t="s">
        <v>168</v>
      </c>
      <c r="DU244">
        <v>1</v>
      </c>
      <c r="DV244">
        <v>1</v>
      </c>
      <c r="DW244" t="s">
        <v>1472</v>
      </c>
      <c r="DX244" t="s">
        <v>152</v>
      </c>
      <c r="DY244">
        <v>25.192209699999999</v>
      </c>
      <c r="DZ244">
        <v>55.272579200000003</v>
      </c>
      <c r="EA244" t="s">
        <v>1473</v>
      </c>
      <c r="EB244" t="s">
        <v>153</v>
      </c>
      <c r="EC244">
        <v>25.192209699999999</v>
      </c>
      <c r="ED244">
        <v>55.272579200000003</v>
      </c>
      <c r="EE244" t="s">
        <v>133</v>
      </c>
      <c r="EF244" t="s">
        <v>133</v>
      </c>
      <c r="EI244" s="25">
        <f t="shared" si="94"/>
        <v>2118.8999999999996</v>
      </c>
      <c r="EJ244" s="25">
        <f t="shared" si="93"/>
        <v>1</v>
      </c>
      <c r="EK244" s="27">
        <f t="shared" si="92"/>
        <v>-536.26000000000022</v>
      </c>
      <c r="EL244" s="21">
        <f t="shared" si="77"/>
        <v>8.2397459777894255E-5</v>
      </c>
      <c r="EM244" s="25">
        <f>SUM(BZ244,CB244:CO244)</f>
        <v>2755.8</v>
      </c>
      <c r="EN244" s="21">
        <f>EM244-CU244</f>
        <v>0</v>
      </c>
      <c r="EO244" s="25">
        <f t="shared" si="78"/>
        <v>100.64000000000033</v>
      </c>
      <c r="EP244" s="21">
        <f t="shared" si="79"/>
        <v>3.2684965844964609E-13</v>
      </c>
      <c r="EQ244" s="21" t="str">
        <f t="shared" si="72"/>
        <v>okay</v>
      </c>
      <c r="ER244" s="3">
        <f t="shared" si="80"/>
        <v>87.259999999999991</v>
      </c>
      <c r="ES244" s="3">
        <f t="shared" si="73"/>
        <v>0</v>
      </c>
      <c r="ET244" s="3">
        <f t="shared" si="81"/>
        <v>0</v>
      </c>
      <c r="EU244" s="3">
        <f t="shared" si="74"/>
        <v>0</v>
      </c>
      <c r="EV244" s="3">
        <f t="shared" si="82"/>
        <v>0</v>
      </c>
      <c r="EW244" s="21">
        <f t="shared" si="83"/>
        <v>0</v>
      </c>
      <c r="EX244" s="19">
        <f t="shared" si="75"/>
        <v>2755.8</v>
      </c>
      <c r="EY244" s="19">
        <f>ET244</f>
        <v>0</v>
      </c>
      <c r="EZ244" s="19">
        <f>EU244</f>
        <v>0</v>
      </c>
      <c r="FA244" s="19">
        <f t="shared" si="84"/>
        <v>0</v>
      </c>
      <c r="FB244" s="19">
        <f t="shared" si="85"/>
        <v>2755.8</v>
      </c>
      <c r="FC244" s="21">
        <f t="shared" si="86"/>
        <v>0</v>
      </c>
      <c r="FD244" s="19">
        <f t="shared" si="87"/>
        <v>2755.8</v>
      </c>
      <c r="FE244" s="19">
        <f t="shared" si="88"/>
        <v>0</v>
      </c>
      <c r="FF244" s="19">
        <f t="shared" si="89"/>
        <v>2655.16</v>
      </c>
      <c r="FG244" s="19">
        <f t="shared" si="90"/>
        <v>2655.16</v>
      </c>
      <c r="FH244" s="19">
        <f t="shared" si="76"/>
        <v>100.64000000000033</v>
      </c>
      <c r="FI244" s="21">
        <f t="shared" si="91"/>
        <v>0</v>
      </c>
    </row>
    <row r="245" spans="1:165" x14ac:dyDescent="0.25">
      <c r="A245">
        <v>259854</v>
      </c>
      <c r="B245" t="s">
        <v>1474</v>
      </c>
      <c r="C245" s="1">
        <v>45367</v>
      </c>
      <c r="D245" s="2">
        <v>45367.709837962961</v>
      </c>
      <c r="E245">
        <v>2024</v>
      </c>
      <c r="F245" t="s">
        <v>1749</v>
      </c>
      <c r="G245">
        <v>3</v>
      </c>
      <c r="H245">
        <v>16</v>
      </c>
      <c r="I245">
        <v>11</v>
      </c>
      <c r="J245">
        <v>7</v>
      </c>
      <c r="K245" t="s">
        <v>126</v>
      </c>
      <c r="L245">
        <v>17</v>
      </c>
      <c r="M245">
        <v>1</v>
      </c>
      <c r="N245">
        <v>1</v>
      </c>
      <c r="O245" s="1">
        <v>45368</v>
      </c>
      <c r="P245" s="2">
        <v>45368.631944444445</v>
      </c>
      <c r="Q245">
        <v>2024</v>
      </c>
      <c r="R245" t="s">
        <v>1749</v>
      </c>
      <c r="S245">
        <v>3</v>
      </c>
      <c r="T245">
        <v>17</v>
      </c>
      <c r="U245">
        <v>11</v>
      </c>
      <c r="V245">
        <v>1</v>
      </c>
      <c r="W245" t="s">
        <v>172</v>
      </c>
      <c r="X245">
        <v>15</v>
      </c>
      <c r="Y245" s="1">
        <v>45369</v>
      </c>
      <c r="Z245" s="2">
        <v>45369.597222222219</v>
      </c>
      <c r="AA245">
        <v>2024</v>
      </c>
      <c r="AB245" t="s">
        <v>1749</v>
      </c>
      <c r="AC245">
        <v>3</v>
      </c>
      <c r="AD245">
        <v>18</v>
      </c>
      <c r="AE245">
        <v>12</v>
      </c>
      <c r="AF245">
        <v>2</v>
      </c>
      <c r="AG245" t="s">
        <v>124</v>
      </c>
      <c r="AH245">
        <v>14</v>
      </c>
      <c r="AI245" t="s">
        <v>127</v>
      </c>
      <c r="AJ245" t="s">
        <v>128</v>
      </c>
      <c r="AK245" t="s">
        <v>129</v>
      </c>
      <c r="AL245" t="s">
        <v>173</v>
      </c>
      <c r="AM245">
        <v>1</v>
      </c>
      <c r="AN245" t="s">
        <v>1082</v>
      </c>
      <c r="AO245" t="s">
        <v>39</v>
      </c>
      <c r="AP245" s="1">
        <v>45367</v>
      </c>
      <c r="AQ245">
        <v>1</v>
      </c>
      <c r="AR245">
        <v>0</v>
      </c>
      <c r="AS245">
        <v>0</v>
      </c>
      <c r="AT245" t="s">
        <v>134</v>
      </c>
      <c r="AU245" t="s">
        <v>156</v>
      </c>
      <c r="AV245" t="s">
        <v>136</v>
      </c>
      <c r="AW245" t="s">
        <v>272</v>
      </c>
      <c r="AX245" t="s">
        <v>272</v>
      </c>
      <c r="AY245" t="s">
        <v>159</v>
      </c>
      <c r="AZ245" t="s">
        <v>133</v>
      </c>
      <c r="BA245" t="s">
        <v>139</v>
      </c>
      <c r="BC245">
        <v>6</v>
      </c>
      <c r="BD245">
        <v>2</v>
      </c>
      <c r="BE245">
        <v>4</v>
      </c>
      <c r="BF245">
        <v>0</v>
      </c>
      <c r="BG245">
        <v>492254</v>
      </c>
      <c r="BH245" t="s">
        <v>1475</v>
      </c>
      <c r="BI245" t="s">
        <v>561</v>
      </c>
      <c r="BJ245" t="s">
        <v>1476</v>
      </c>
      <c r="BK245" s="1">
        <v>33787</v>
      </c>
      <c r="BL245">
        <v>32</v>
      </c>
      <c r="BM245" t="s">
        <v>143</v>
      </c>
      <c r="BN245" t="s">
        <v>146</v>
      </c>
      <c r="BO245" s="3">
        <v>1</v>
      </c>
      <c r="BP245" s="3">
        <v>0</v>
      </c>
      <c r="BQ245">
        <v>0</v>
      </c>
      <c r="BR245" s="3">
        <v>119.99</v>
      </c>
      <c r="BS245" s="3">
        <v>22</v>
      </c>
      <c r="BT245" s="3">
        <v>25</v>
      </c>
      <c r="BU245" s="3">
        <v>0</v>
      </c>
      <c r="BV245" s="3">
        <v>0</v>
      </c>
      <c r="BW245" t="s">
        <v>144</v>
      </c>
      <c r="BX245">
        <v>0</v>
      </c>
      <c r="BY245">
        <v>0</v>
      </c>
      <c r="BZ245" s="3">
        <v>119.99</v>
      </c>
      <c r="CA245" s="3">
        <v>119.98999786376901</v>
      </c>
      <c r="CB245">
        <v>0</v>
      </c>
      <c r="CC245">
        <v>0</v>
      </c>
      <c r="CD245">
        <v>0</v>
      </c>
      <c r="CE245">
        <v>25</v>
      </c>
      <c r="CF245">
        <v>22</v>
      </c>
      <c r="CG245">
        <v>0</v>
      </c>
      <c r="CH245">
        <v>0</v>
      </c>
      <c r="CI245">
        <v>0</v>
      </c>
      <c r="CJ245">
        <v>10</v>
      </c>
      <c r="CK245">
        <v>0</v>
      </c>
      <c r="CL245">
        <v>0</v>
      </c>
      <c r="CM245">
        <v>0</v>
      </c>
      <c r="CN245">
        <v>0</v>
      </c>
      <c r="CO245">
        <v>0</v>
      </c>
      <c r="CP245">
        <v>22</v>
      </c>
      <c r="CQ245" s="3">
        <v>0</v>
      </c>
      <c r="CR245" s="3">
        <v>0</v>
      </c>
      <c r="CS245">
        <v>8.85</v>
      </c>
      <c r="CT245">
        <v>8.85</v>
      </c>
      <c r="CU245" s="3">
        <v>176.99</v>
      </c>
      <c r="CV245" s="5">
        <v>176.99</v>
      </c>
      <c r="CW245" s="5">
        <v>176.99</v>
      </c>
      <c r="CX245" s="5">
        <v>176.99</v>
      </c>
      <c r="CY245" s="3">
        <v>176.99</v>
      </c>
      <c r="CZ245" s="3">
        <v>176.99</v>
      </c>
      <c r="DA245" s="3">
        <v>176.99</v>
      </c>
      <c r="DB245" s="3">
        <v>176.99</v>
      </c>
      <c r="DC245">
        <v>176.99</v>
      </c>
      <c r="DD245">
        <v>8.85</v>
      </c>
      <c r="DE245" s="3">
        <v>0</v>
      </c>
      <c r="DF245" s="3">
        <v>0</v>
      </c>
      <c r="DG245" s="3" t="s">
        <v>146</v>
      </c>
      <c r="DH245" t="s">
        <v>133</v>
      </c>
      <c r="DJ245" s="2">
        <v>1.5</v>
      </c>
      <c r="DK245" t="s">
        <v>133</v>
      </c>
      <c r="DL245">
        <v>96</v>
      </c>
      <c r="DM245">
        <v>14</v>
      </c>
      <c r="DN245" t="s">
        <v>163</v>
      </c>
      <c r="DO245" t="s">
        <v>164</v>
      </c>
      <c r="DP245" t="s">
        <v>165</v>
      </c>
      <c r="DQ245" t="s">
        <v>133</v>
      </c>
      <c r="DR245" t="s">
        <v>133</v>
      </c>
      <c r="DS245" t="s">
        <v>143</v>
      </c>
      <c r="DT245" t="s">
        <v>168</v>
      </c>
      <c r="DU245">
        <v>1</v>
      </c>
      <c r="DV245">
        <v>1</v>
      </c>
      <c r="DW245" t="s">
        <v>563</v>
      </c>
      <c r="DX245" t="s">
        <v>338</v>
      </c>
      <c r="DY245">
        <v>25.121510653783901</v>
      </c>
      <c r="DZ245">
        <v>55.198340808045003</v>
      </c>
      <c r="EA245" t="s">
        <v>563</v>
      </c>
      <c r="EB245" t="s">
        <v>338</v>
      </c>
      <c r="EC245">
        <v>25.121510653783901</v>
      </c>
      <c r="ED245">
        <v>55.198340808045003</v>
      </c>
      <c r="EE245">
        <v>10</v>
      </c>
      <c r="EF245" t="s">
        <v>133</v>
      </c>
      <c r="EI245" s="25">
        <f t="shared" si="94"/>
        <v>119.99</v>
      </c>
      <c r="EJ245" s="25">
        <f t="shared" si="93"/>
        <v>1</v>
      </c>
      <c r="EK245" s="27">
        <f t="shared" si="92"/>
        <v>119.99</v>
      </c>
      <c r="EL245" s="21">
        <f t="shared" si="77"/>
        <v>2.1362309894357168E-6</v>
      </c>
      <c r="EM245" s="25">
        <f>SUM(BZ245,CB245:CO245)</f>
        <v>176.99</v>
      </c>
      <c r="EN245" s="21">
        <f>EM245-CU245</f>
        <v>0</v>
      </c>
      <c r="EO245" s="25">
        <f t="shared" si="78"/>
        <v>176.99</v>
      </c>
      <c r="EP245" s="21">
        <f t="shared" si="79"/>
        <v>0</v>
      </c>
      <c r="EQ245" s="21" t="str">
        <f t="shared" si="72"/>
        <v>okay</v>
      </c>
      <c r="ER245" s="3">
        <f t="shared" si="80"/>
        <v>166.99</v>
      </c>
      <c r="ES245" s="3">
        <f t="shared" si="73"/>
        <v>0</v>
      </c>
      <c r="ET245" s="3">
        <f t="shared" si="81"/>
        <v>0</v>
      </c>
      <c r="EU245" s="3">
        <f t="shared" si="74"/>
        <v>0</v>
      </c>
      <c r="EV245" s="3">
        <f t="shared" si="82"/>
        <v>0</v>
      </c>
      <c r="EW245" s="21">
        <f t="shared" si="83"/>
        <v>0</v>
      </c>
      <c r="EX245" s="19">
        <f t="shared" si="75"/>
        <v>176.99</v>
      </c>
      <c r="EY245" s="19">
        <f>ET245</f>
        <v>0</v>
      </c>
      <c r="EZ245" s="19">
        <f>EU245</f>
        <v>0</v>
      </c>
      <c r="FA245" s="19">
        <f t="shared" si="84"/>
        <v>0</v>
      </c>
      <c r="FB245" s="19">
        <f t="shared" si="85"/>
        <v>176.99</v>
      </c>
      <c r="FC245" s="21">
        <f t="shared" si="86"/>
        <v>0</v>
      </c>
      <c r="FD245" s="19">
        <f t="shared" si="87"/>
        <v>176.99</v>
      </c>
      <c r="FE245" s="19">
        <f t="shared" si="88"/>
        <v>0</v>
      </c>
      <c r="FF245" s="19">
        <f t="shared" si="89"/>
        <v>0</v>
      </c>
      <c r="FG245" s="19">
        <f t="shared" si="90"/>
        <v>0</v>
      </c>
      <c r="FH245" s="19">
        <f t="shared" si="76"/>
        <v>176.99</v>
      </c>
      <c r="FI245" s="21">
        <f t="shared" si="91"/>
        <v>0</v>
      </c>
    </row>
    <row r="246" spans="1:165" x14ac:dyDescent="0.25">
      <c r="A246">
        <v>259946</v>
      </c>
      <c r="B246" t="s">
        <v>1477</v>
      </c>
      <c r="C246" s="1">
        <v>45368</v>
      </c>
      <c r="D246" s="2">
        <v>45368.219976851855</v>
      </c>
      <c r="E246">
        <v>2024</v>
      </c>
      <c r="F246" t="s">
        <v>1749</v>
      </c>
      <c r="G246">
        <v>3</v>
      </c>
      <c r="H246">
        <v>17</v>
      </c>
      <c r="I246">
        <v>11</v>
      </c>
      <c r="J246">
        <v>1</v>
      </c>
      <c r="K246" t="s">
        <v>172</v>
      </c>
      <c r="L246">
        <v>5</v>
      </c>
      <c r="M246">
        <v>1</v>
      </c>
      <c r="N246">
        <v>1</v>
      </c>
      <c r="O246" s="1">
        <v>45368</v>
      </c>
      <c r="P246" s="2">
        <v>45368.302083333336</v>
      </c>
      <c r="Q246">
        <v>2024</v>
      </c>
      <c r="R246" t="s">
        <v>1749</v>
      </c>
      <c r="S246">
        <v>3</v>
      </c>
      <c r="T246">
        <v>17</v>
      </c>
      <c r="U246">
        <v>11</v>
      </c>
      <c r="V246">
        <v>1</v>
      </c>
      <c r="W246" t="s">
        <v>172</v>
      </c>
      <c r="X246">
        <v>7</v>
      </c>
      <c r="Y246" s="1">
        <v>45398</v>
      </c>
      <c r="Z246" s="2">
        <v>45398</v>
      </c>
      <c r="AA246">
        <v>2024</v>
      </c>
      <c r="AB246" t="s">
        <v>1749</v>
      </c>
      <c r="AC246">
        <v>4</v>
      </c>
      <c r="AD246">
        <v>16</v>
      </c>
      <c r="AE246">
        <v>16</v>
      </c>
      <c r="AF246">
        <v>3</v>
      </c>
      <c r="AG246" t="s">
        <v>171</v>
      </c>
      <c r="AH246">
        <v>0</v>
      </c>
      <c r="AI246" t="s">
        <v>155</v>
      </c>
      <c r="AJ246" t="s">
        <v>128</v>
      </c>
      <c r="AK246" t="s">
        <v>129</v>
      </c>
      <c r="AL246" t="s">
        <v>155</v>
      </c>
      <c r="AM246">
        <v>0</v>
      </c>
      <c r="AN246" t="s">
        <v>1082</v>
      </c>
      <c r="AO246" t="s">
        <v>39</v>
      </c>
      <c r="AP246" s="1">
        <v>45368</v>
      </c>
      <c r="AQ246">
        <v>1</v>
      </c>
      <c r="AR246">
        <v>0</v>
      </c>
      <c r="AS246">
        <v>0</v>
      </c>
      <c r="AT246" t="s">
        <v>216</v>
      </c>
      <c r="AU246" t="s">
        <v>135</v>
      </c>
      <c r="AV246" t="s">
        <v>157</v>
      </c>
      <c r="AW246" t="s">
        <v>133</v>
      </c>
      <c r="AX246" t="s">
        <v>158</v>
      </c>
      <c r="AY246" t="s">
        <v>138</v>
      </c>
      <c r="AZ246" t="s">
        <v>133</v>
      </c>
      <c r="BA246" t="s">
        <v>146</v>
      </c>
      <c r="BC246">
        <v>1</v>
      </c>
      <c r="BD246">
        <v>0</v>
      </c>
      <c r="BE246">
        <v>0</v>
      </c>
      <c r="BF246">
        <v>1</v>
      </c>
      <c r="BG246">
        <v>585321</v>
      </c>
      <c r="BH246" t="s">
        <v>1478</v>
      </c>
      <c r="BI246" t="s">
        <v>1479</v>
      </c>
      <c r="BJ246" t="s">
        <v>1480</v>
      </c>
      <c r="BK246" s="1">
        <v>34700</v>
      </c>
      <c r="BL246">
        <v>29</v>
      </c>
      <c r="BM246" t="s">
        <v>143</v>
      </c>
      <c r="BN246" t="s">
        <v>139</v>
      </c>
      <c r="BO246" s="3">
        <v>30</v>
      </c>
      <c r="BP246" s="3">
        <v>0</v>
      </c>
      <c r="BQ246">
        <v>0</v>
      </c>
      <c r="BR246" s="3">
        <v>54.96</v>
      </c>
      <c r="BS246" s="3">
        <v>4.97</v>
      </c>
      <c r="BT246" s="3">
        <v>5</v>
      </c>
      <c r="BU246" s="3">
        <v>0</v>
      </c>
      <c r="BV246" s="3">
        <v>0</v>
      </c>
      <c r="BW246" t="s">
        <v>144</v>
      </c>
      <c r="BX246">
        <v>54.96</v>
      </c>
      <c r="BY246" t="s">
        <v>183</v>
      </c>
      <c r="BZ246" s="3">
        <v>1648.8</v>
      </c>
      <c r="CA246" s="3">
        <v>1589.7999725341699</v>
      </c>
      <c r="CB246">
        <v>0</v>
      </c>
      <c r="CC246">
        <v>39</v>
      </c>
      <c r="CD246">
        <v>39</v>
      </c>
      <c r="CE246">
        <v>150</v>
      </c>
      <c r="CF246">
        <v>149.1</v>
      </c>
      <c r="CG246">
        <v>0</v>
      </c>
      <c r="CH246">
        <v>0</v>
      </c>
      <c r="CI246">
        <v>0</v>
      </c>
      <c r="CJ246">
        <v>0</v>
      </c>
      <c r="CK246">
        <v>0</v>
      </c>
      <c r="CL246">
        <v>0</v>
      </c>
      <c r="CM246">
        <v>0</v>
      </c>
      <c r="CN246">
        <v>0</v>
      </c>
      <c r="CO246">
        <v>0</v>
      </c>
      <c r="CP246">
        <v>149.1</v>
      </c>
      <c r="CQ246" s="3">
        <v>59</v>
      </c>
      <c r="CR246" s="3">
        <v>0</v>
      </c>
      <c r="CS246">
        <v>98.344999999999999</v>
      </c>
      <c r="CT246">
        <v>157.345</v>
      </c>
      <c r="CU246" s="3">
        <v>2025.8999999999901</v>
      </c>
      <c r="CV246" s="5">
        <v>1966.8999999999901</v>
      </c>
      <c r="CW246" s="5">
        <v>2025.8999999999901</v>
      </c>
      <c r="CX246" s="5">
        <v>1966.8999999999901</v>
      </c>
      <c r="CY246" s="3">
        <v>2025.8999999999901</v>
      </c>
      <c r="CZ246" s="3">
        <v>1966.8999999999901</v>
      </c>
      <c r="DA246" s="3">
        <v>2025.8999999999901</v>
      </c>
      <c r="DB246" s="3">
        <v>1966.8999999999901</v>
      </c>
      <c r="DC246">
        <v>2025.8999999999901</v>
      </c>
      <c r="DD246">
        <v>157.345</v>
      </c>
      <c r="DE246" s="3">
        <v>0</v>
      </c>
      <c r="DF246" s="3">
        <v>0</v>
      </c>
      <c r="DG246" s="3" t="s">
        <v>146</v>
      </c>
      <c r="DH246" t="s">
        <v>1481</v>
      </c>
      <c r="DJ246" s="2">
        <v>45367.650983796295</v>
      </c>
      <c r="DK246" t="s">
        <v>1481</v>
      </c>
      <c r="DL246">
        <v>95</v>
      </c>
      <c r="DM246">
        <v>2</v>
      </c>
      <c r="DN246" t="s">
        <v>191</v>
      </c>
      <c r="DO246" t="s">
        <v>220</v>
      </c>
      <c r="DP246" t="s">
        <v>357</v>
      </c>
      <c r="DQ246" t="s">
        <v>358</v>
      </c>
      <c r="DR246" t="s">
        <v>167</v>
      </c>
      <c r="DS246" t="s">
        <v>143</v>
      </c>
      <c r="DT246" t="s">
        <v>168</v>
      </c>
      <c r="DU246">
        <v>1</v>
      </c>
      <c r="DV246">
        <v>1</v>
      </c>
      <c r="DW246" t="s">
        <v>1482</v>
      </c>
      <c r="DX246" t="s">
        <v>152</v>
      </c>
      <c r="DY246">
        <v>24.944852299717098</v>
      </c>
      <c r="DZ246">
        <v>55.221939794719198</v>
      </c>
      <c r="EA246" t="s">
        <v>1483</v>
      </c>
      <c r="EB246" t="s">
        <v>153</v>
      </c>
      <c r="EC246">
        <v>24.945022235379302</v>
      </c>
      <c r="ED246">
        <v>55.221992097795003</v>
      </c>
      <c r="EE246" t="s">
        <v>133</v>
      </c>
      <c r="EF246" t="s">
        <v>133</v>
      </c>
      <c r="EI246" s="25">
        <f t="shared" si="94"/>
        <v>1648.8</v>
      </c>
      <c r="EJ246" s="25">
        <f t="shared" si="93"/>
        <v>1</v>
      </c>
      <c r="EK246" s="27">
        <f t="shared" si="92"/>
        <v>1589.8</v>
      </c>
      <c r="EL246" s="21">
        <f t="shared" si="77"/>
        <v>2.7465830044093309E-5</v>
      </c>
      <c r="EM246" s="25">
        <f>SUM(BZ246,CB246:CO246)</f>
        <v>2025.8999999999999</v>
      </c>
      <c r="EN246" s="21">
        <f>EM246-CU246</f>
        <v>9.7770680440589786E-12</v>
      </c>
      <c r="EO246" s="25">
        <f t="shared" si="78"/>
        <v>1966.8999999999999</v>
      </c>
      <c r="EP246" s="21">
        <f t="shared" si="79"/>
        <v>9.7770680440589786E-12</v>
      </c>
      <c r="EQ246" s="21" t="str">
        <f t="shared" si="72"/>
        <v>okay</v>
      </c>
      <c r="ER246" s="3">
        <f t="shared" si="80"/>
        <v>64.930000000000007</v>
      </c>
      <c r="ES246" s="3">
        <f t="shared" si="73"/>
        <v>0</v>
      </c>
      <c r="ET246" s="3">
        <f t="shared" si="81"/>
        <v>0</v>
      </c>
      <c r="EU246" s="3">
        <f t="shared" si="74"/>
        <v>0</v>
      </c>
      <c r="EV246" s="3">
        <f t="shared" si="82"/>
        <v>0</v>
      </c>
      <c r="EW246" s="21">
        <f t="shared" si="83"/>
        <v>0</v>
      </c>
      <c r="EX246" s="19">
        <f t="shared" si="75"/>
        <v>2025.8999999999901</v>
      </c>
      <c r="EY246" s="19">
        <f>ET246</f>
        <v>0</v>
      </c>
      <c r="EZ246" s="19">
        <f>EU246</f>
        <v>0</v>
      </c>
      <c r="FA246" s="19">
        <f t="shared" si="84"/>
        <v>0</v>
      </c>
      <c r="FB246" s="19">
        <f t="shared" si="85"/>
        <v>2025.8999999999901</v>
      </c>
      <c r="FC246" s="21">
        <f t="shared" si="86"/>
        <v>0</v>
      </c>
      <c r="FD246" s="19">
        <f t="shared" si="87"/>
        <v>2025.8999999999901</v>
      </c>
      <c r="FE246" s="19">
        <f t="shared" si="88"/>
        <v>0</v>
      </c>
      <c r="FF246" s="19">
        <f t="shared" si="89"/>
        <v>59</v>
      </c>
      <c r="FG246" s="19">
        <f t="shared" si="90"/>
        <v>59</v>
      </c>
      <c r="FH246" s="19">
        <f t="shared" si="76"/>
        <v>1966.8999999999901</v>
      </c>
      <c r="FI246" s="21">
        <f t="shared" si="91"/>
        <v>0</v>
      </c>
    </row>
    <row r="247" spans="1:165" x14ac:dyDescent="0.25">
      <c r="A247">
        <v>259993</v>
      </c>
      <c r="B247" t="s">
        <v>1484</v>
      </c>
      <c r="C247" s="1">
        <v>45368</v>
      </c>
      <c r="D247" s="2">
        <v>45368.545254629629</v>
      </c>
      <c r="E247">
        <v>2024</v>
      </c>
      <c r="F247" t="s">
        <v>1749</v>
      </c>
      <c r="G247">
        <v>3</v>
      </c>
      <c r="H247">
        <v>17</v>
      </c>
      <c r="I247">
        <v>11</v>
      </c>
      <c r="J247">
        <v>1</v>
      </c>
      <c r="K247" t="s">
        <v>172</v>
      </c>
      <c r="L247">
        <v>13</v>
      </c>
      <c r="M247">
        <v>1</v>
      </c>
      <c r="N247">
        <v>1</v>
      </c>
      <c r="O247" s="1">
        <v>45368</v>
      </c>
      <c r="P247" s="2">
        <v>45368.847222222219</v>
      </c>
      <c r="Q247">
        <v>2024</v>
      </c>
      <c r="R247" t="s">
        <v>1749</v>
      </c>
      <c r="S247">
        <v>3</v>
      </c>
      <c r="T247">
        <v>17</v>
      </c>
      <c r="U247">
        <v>11</v>
      </c>
      <c r="V247">
        <v>1</v>
      </c>
      <c r="W247" t="s">
        <v>172</v>
      </c>
      <c r="X247">
        <v>20</v>
      </c>
      <c r="Y247" s="1">
        <v>45402</v>
      </c>
      <c r="Z247" s="2">
        <v>45402.854166666664</v>
      </c>
      <c r="AA247">
        <v>2024</v>
      </c>
      <c r="AB247" t="s">
        <v>1749</v>
      </c>
      <c r="AC247">
        <v>4</v>
      </c>
      <c r="AD247">
        <v>20</v>
      </c>
      <c r="AE247">
        <v>16</v>
      </c>
      <c r="AF247">
        <v>7</v>
      </c>
      <c r="AG247" t="s">
        <v>126</v>
      </c>
      <c r="AH247">
        <v>20</v>
      </c>
      <c r="AI247" t="s">
        <v>155</v>
      </c>
      <c r="AJ247" t="s">
        <v>128</v>
      </c>
      <c r="AK247" t="s">
        <v>129</v>
      </c>
      <c r="AL247" t="s">
        <v>155</v>
      </c>
      <c r="AM247">
        <v>0</v>
      </c>
      <c r="AN247" t="s">
        <v>1082</v>
      </c>
      <c r="AO247" t="s">
        <v>39</v>
      </c>
      <c r="AP247" s="1">
        <v>45368</v>
      </c>
      <c r="AQ247">
        <v>1</v>
      </c>
      <c r="AR247">
        <v>0</v>
      </c>
      <c r="AS247">
        <v>0</v>
      </c>
      <c r="AT247" t="s">
        <v>216</v>
      </c>
      <c r="AU247" t="s">
        <v>135</v>
      </c>
      <c r="AV247" t="s">
        <v>136</v>
      </c>
      <c r="AW247" t="s">
        <v>272</v>
      </c>
      <c r="AX247" t="s">
        <v>272</v>
      </c>
      <c r="AY247" t="s">
        <v>159</v>
      </c>
      <c r="AZ247" t="s">
        <v>133</v>
      </c>
      <c r="BA247" t="s">
        <v>146</v>
      </c>
      <c r="BC247">
        <v>1</v>
      </c>
      <c r="BD247">
        <v>0</v>
      </c>
      <c r="BE247">
        <v>0</v>
      </c>
      <c r="BF247">
        <v>1</v>
      </c>
      <c r="BG247">
        <v>585636</v>
      </c>
      <c r="BH247" t="s">
        <v>1485</v>
      </c>
      <c r="BI247" t="s">
        <v>1486</v>
      </c>
      <c r="BJ247" t="s">
        <v>1487</v>
      </c>
      <c r="BK247" s="1">
        <v>33787</v>
      </c>
      <c r="BL247">
        <v>32</v>
      </c>
      <c r="BM247" t="s">
        <v>143</v>
      </c>
      <c r="BN247" t="s">
        <v>139</v>
      </c>
      <c r="BO247" s="3">
        <v>34</v>
      </c>
      <c r="BP247" s="3">
        <v>0</v>
      </c>
      <c r="BQ247">
        <v>0</v>
      </c>
      <c r="BR247" s="3">
        <v>83.3</v>
      </c>
      <c r="BS247" s="3">
        <v>6.63</v>
      </c>
      <c r="BT247" s="3">
        <v>9.2647058823529402</v>
      </c>
      <c r="BU247" s="3">
        <v>0</v>
      </c>
      <c r="BV247" s="3">
        <v>0</v>
      </c>
      <c r="BW247" t="s">
        <v>144</v>
      </c>
      <c r="BX247">
        <v>68.3</v>
      </c>
      <c r="BY247" t="s">
        <v>145</v>
      </c>
      <c r="BZ247" s="3">
        <v>2832.2</v>
      </c>
      <c r="CA247" s="3">
        <v>2832.2001037597602</v>
      </c>
      <c r="CB247">
        <v>0</v>
      </c>
      <c r="CC247">
        <v>39</v>
      </c>
      <c r="CD247">
        <v>39</v>
      </c>
      <c r="CE247">
        <v>315</v>
      </c>
      <c r="CF247">
        <v>225.42</v>
      </c>
      <c r="CG247">
        <v>0</v>
      </c>
      <c r="CH247">
        <v>0</v>
      </c>
      <c r="CI247">
        <v>0</v>
      </c>
      <c r="CJ247">
        <v>0</v>
      </c>
      <c r="CK247">
        <v>0</v>
      </c>
      <c r="CL247">
        <v>0</v>
      </c>
      <c r="CM247">
        <v>0</v>
      </c>
      <c r="CN247">
        <v>0</v>
      </c>
      <c r="CO247">
        <v>0</v>
      </c>
      <c r="CP247">
        <v>225.42</v>
      </c>
      <c r="CQ247" s="3">
        <v>0</v>
      </c>
      <c r="CR247" s="3">
        <v>0</v>
      </c>
      <c r="CS247">
        <v>172.53099999999901</v>
      </c>
      <c r="CT247">
        <v>172.53100000000001</v>
      </c>
      <c r="CU247" s="3">
        <v>3450.62</v>
      </c>
      <c r="CV247" s="5">
        <v>3450.62</v>
      </c>
      <c r="CW247" s="5">
        <v>3450.62</v>
      </c>
      <c r="CX247" s="5">
        <v>3450.62</v>
      </c>
      <c r="CY247" s="3">
        <v>3450.62</v>
      </c>
      <c r="CZ247" s="3">
        <v>3450.62</v>
      </c>
      <c r="DA247" s="3">
        <v>3450.62</v>
      </c>
      <c r="DB247" s="3">
        <v>3450.62</v>
      </c>
      <c r="DC247">
        <v>3450.62</v>
      </c>
      <c r="DD247">
        <v>172.53100000000001</v>
      </c>
      <c r="DE247" s="3">
        <v>0</v>
      </c>
      <c r="DF247" s="3">
        <v>0</v>
      </c>
      <c r="DG247" s="3" t="s">
        <v>146</v>
      </c>
      <c r="DH247" t="s">
        <v>133</v>
      </c>
      <c r="DJ247" s="2">
        <v>1.5</v>
      </c>
      <c r="DK247" t="s">
        <v>133</v>
      </c>
      <c r="DL247">
        <v>310</v>
      </c>
      <c r="DM247">
        <v>3</v>
      </c>
      <c r="DN247" t="s">
        <v>147</v>
      </c>
      <c r="DO247" t="s">
        <v>301</v>
      </c>
      <c r="DP247" t="s">
        <v>276</v>
      </c>
      <c r="DQ247" t="s">
        <v>277</v>
      </c>
      <c r="DR247" t="s">
        <v>278</v>
      </c>
      <c r="DS247" t="s">
        <v>143</v>
      </c>
      <c r="DT247" t="s">
        <v>168</v>
      </c>
      <c r="DU247">
        <v>1</v>
      </c>
      <c r="DV247">
        <v>1</v>
      </c>
      <c r="DW247" t="s">
        <v>1488</v>
      </c>
      <c r="DX247" t="s">
        <v>152</v>
      </c>
      <c r="DY247">
        <v>25.089459999999999</v>
      </c>
      <c r="DZ247">
        <v>55.148927699999902</v>
      </c>
      <c r="EA247" t="s">
        <v>1488</v>
      </c>
      <c r="EB247" t="s">
        <v>153</v>
      </c>
      <c r="EC247">
        <v>25.089459999999999</v>
      </c>
      <c r="ED247">
        <v>55.148927699999902</v>
      </c>
      <c r="EE247" t="s">
        <v>133</v>
      </c>
      <c r="EF247" t="s">
        <v>133</v>
      </c>
      <c r="EI247" s="25">
        <f t="shared" si="94"/>
        <v>2832.2</v>
      </c>
      <c r="EJ247" s="25">
        <f t="shared" si="93"/>
        <v>1</v>
      </c>
      <c r="EK247" s="27">
        <f t="shared" si="92"/>
        <v>2832.2</v>
      </c>
      <c r="EL247" s="21">
        <f t="shared" si="77"/>
        <v>-1.0375976034993073E-4</v>
      </c>
      <c r="EM247" s="25">
        <f>SUM(BZ247,CB247:CO247)</f>
        <v>3450.62</v>
      </c>
      <c r="EN247" s="21">
        <f>EM247-CU247</f>
        <v>0</v>
      </c>
      <c r="EO247" s="25">
        <f t="shared" si="78"/>
        <v>3450.62</v>
      </c>
      <c r="EP247" s="21">
        <f t="shared" si="79"/>
        <v>0</v>
      </c>
      <c r="EQ247" s="21" t="str">
        <f t="shared" si="72"/>
        <v>okay</v>
      </c>
      <c r="ER247" s="3">
        <f t="shared" si="80"/>
        <v>99.194705882352935</v>
      </c>
      <c r="ES247" s="3">
        <f t="shared" si="73"/>
        <v>0</v>
      </c>
      <c r="ET247" s="3">
        <f t="shared" si="81"/>
        <v>0</v>
      </c>
      <c r="EU247" s="3">
        <f t="shared" si="74"/>
        <v>0</v>
      </c>
      <c r="EV247" s="3">
        <f t="shared" si="82"/>
        <v>0</v>
      </c>
      <c r="EW247" s="21">
        <f t="shared" si="83"/>
        <v>0</v>
      </c>
      <c r="EX247" s="19">
        <f t="shared" si="75"/>
        <v>3450.62</v>
      </c>
      <c r="EY247" s="19">
        <f>ET247</f>
        <v>0</v>
      </c>
      <c r="EZ247" s="19">
        <f>EU247</f>
        <v>0</v>
      </c>
      <c r="FA247" s="19">
        <f t="shared" si="84"/>
        <v>0</v>
      </c>
      <c r="FB247" s="19">
        <f t="shared" si="85"/>
        <v>3450.62</v>
      </c>
      <c r="FC247" s="21">
        <f t="shared" si="86"/>
        <v>0</v>
      </c>
      <c r="FD247" s="19">
        <f t="shared" si="87"/>
        <v>3450.62</v>
      </c>
      <c r="FE247" s="19">
        <f t="shared" si="88"/>
        <v>0</v>
      </c>
      <c r="FF247" s="19">
        <f t="shared" si="89"/>
        <v>0</v>
      </c>
      <c r="FG247" s="19">
        <f t="shared" si="90"/>
        <v>0</v>
      </c>
      <c r="FH247" s="19">
        <f t="shared" si="76"/>
        <v>3450.62</v>
      </c>
      <c r="FI247" s="21">
        <f t="shared" si="91"/>
        <v>0</v>
      </c>
    </row>
    <row r="248" spans="1:165" x14ac:dyDescent="0.25">
      <c r="A248">
        <v>260007</v>
      </c>
      <c r="B248" t="s">
        <v>1489</v>
      </c>
      <c r="C248" s="1">
        <v>45368</v>
      </c>
      <c r="D248" s="2">
        <v>45368.587129629632</v>
      </c>
      <c r="E248">
        <v>2024</v>
      </c>
      <c r="F248" t="s">
        <v>1749</v>
      </c>
      <c r="G248">
        <v>3</v>
      </c>
      <c r="H248">
        <v>17</v>
      </c>
      <c r="I248">
        <v>11</v>
      </c>
      <c r="J248">
        <v>1</v>
      </c>
      <c r="K248" t="s">
        <v>172</v>
      </c>
      <c r="L248">
        <v>14</v>
      </c>
      <c r="M248">
        <v>1</v>
      </c>
      <c r="N248">
        <v>1</v>
      </c>
      <c r="O248" s="1">
        <v>45368</v>
      </c>
      <c r="P248" s="2">
        <v>45368.679861111108</v>
      </c>
      <c r="Q248">
        <v>2024</v>
      </c>
      <c r="R248" t="s">
        <v>1749</v>
      </c>
      <c r="S248">
        <v>3</v>
      </c>
      <c r="T248">
        <v>17</v>
      </c>
      <c r="U248">
        <v>11</v>
      </c>
      <c r="V248">
        <v>1</v>
      </c>
      <c r="W248" t="s">
        <v>172</v>
      </c>
      <c r="X248">
        <v>16</v>
      </c>
      <c r="Y248" s="1">
        <v>45382</v>
      </c>
      <c r="Z248" s="2">
        <v>45382.654166666667</v>
      </c>
      <c r="AA248">
        <v>2024</v>
      </c>
      <c r="AB248" t="s">
        <v>1749</v>
      </c>
      <c r="AC248">
        <v>3</v>
      </c>
      <c r="AD248">
        <v>31</v>
      </c>
      <c r="AE248">
        <v>13</v>
      </c>
      <c r="AF248">
        <v>1</v>
      </c>
      <c r="AG248" t="s">
        <v>172</v>
      </c>
      <c r="AH248">
        <v>15</v>
      </c>
      <c r="AI248" t="s">
        <v>155</v>
      </c>
      <c r="AJ248" t="s">
        <v>128</v>
      </c>
      <c r="AK248" t="s">
        <v>129</v>
      </c>
      <c r="AL248" t="s">
        <v>155</v>
      </c>
      <c r="AM248">
        <v>0</v>
      </c>
      <c r="AN248" t="s">
        <v>1082</v>
      </c>
      <c r="AO248" t="s">
        <v>39</v>
      </c>
      <c r="AP248" s="1">
        <v>45368</v>
      </c>
      <c r="AQ248">
        <v>1</v>
      </c>
      <c r="AR248">
        <v>0</v>
      </c>
      <c r="AS248">
        <v>0</v>
      </c>
      <c r="AT248" t="s">
        <v>134</v>
      </c>
      <c r="AU248" t="s">
        <v>205</v>
      </c>
      <c r="AV248" t="s">
        <v>157</v>
      </c>
      <c r="AW248" t="s">
        <v>133</v>
      </c>
      <c r="AX248" t="s">
        <v>158</v>
      </c>
      <c r="AY248" t="s">
        <v>138</v>
      </c>
      <c r="AZ248" t="s">
        <v>133</v>
      </c>
      <c r="BA248" t="s">
        <v>146</v>
      </c>
      <c r="BC248">
        <v>1</v>
      </c>
      <c r="BD248">
        <v>0</v>
      </c>
      <c r="BE248">
        <v>1</v>
      </c>
      <c r="BF248">
        <v>0</v>
      </c>
      <c r="BG248">
        <v>585024</v>
      </c>
      <c r="BH248" t="s">
        <v>1490</v>
      </c>
      <c r="BI248" t="s">
        <v>1491</v>
      </c>
      <c r="BJ248" t="s">
        <v>1492</v>
      </c>
      <c r="BK248" s="1">
        <v>34700</v>
      </c>
      <c r="BL248">
        <v>29</v>
      </c>
      <c r="BM248" t="s">
        <v>143</v>
      </c>
      <c r="BN248" t="s">
        <v>139</v>
      </c>
      <c r="BO248" s="3">
        <v>14</v>
      </c>
      <c r="BP248" s="3">
        <v>0</v>
      </c>
      <c r="BQ248">
        <v>0</v>
      </c>
      <c r="BR248" s="3">
        <v>114.14</v>
      </c>
      <c r="BS248" s="3">
        <v>0</v>
      </c>
      <c r="BT248" s="3">
        <v>15</v>
      </c>
      <c r="BU248" s="3">
        <v>0</v>
      </c>
      <c r="BV248" s="3">
        <v>0</v>
      </c>
      <c r="BW248" t="s">
        <v>144</v>
      </c>
      <c r="BX248">
        <v>0</v>
      </c>
      <c r="BY248">
        <v>0</v>
      </c>
      <c r="BZ248" s="3">
        <v>1597.96</v>
      </c>
      <c r="CA248" s="3">
        <v>1597.9599914550699</v>
      </c>
      <c r="CB248">
        <v>0</v>
      </c>
      <c r="CC248">
        <v>39</v>
      </c>
      <c r="CD248">
        <v>39</v>
      </c>
      <c r="CE248">
        <v>210</v>
      </c>
      <c r="CF248">
        <v>0</v>
      </c>
      <c r="CG248">
        <v>0</v>
      </c>
      <c r="CH248">
        <v>0</v>
      </c>
      <c r="CI248">
        <v>0</v>
      </c>
      <c r="CJ248">
        <v>0</v>
      </c>
      <c r="CK248">
        <v>0</v>
      </c>
      <c r="CL248">
        <v>0</v>
      </c>
      <c r="CM248">
        <v>0</v>
      </c>
      <c r="CN248">
        <v>0</v>
      </c>
      <c r="CO248">
        <v>0</v>
      </c>
      <c r="CP248">
        <v>0</v>
      </c>
      <c r="CQ248" s="3">
        <v>0</v>
      </c>
      <c r="CR248" s="3">
        <v>0</v>
      </c>
      <c r="CS248">
        <v>94.298000000000002</v>
      </c>
      <c r="CT248">
        <v>94.298000000000002</v>
      </c>
      <c r="CU248" s="3">
        <v>1885.96</v>
      </c>
      <c r="CV248" s="5">
        <v>1885.96</v>
      </c>
      <c r="CW248" s="5">
        <v>1885.96</v>
      </c>
      <c r="CX248" s="5">
        <v>1885.96</v>
      </c>
      <c r="CY248" s="3">
        <v>1885.96</v>
      </c>
      <c r="CZ248" s="3">
        <v>1885.96</v>
      </c>
      <c r="DA248" s="3">
        <v>1885.96</v>
      </c>
      <c r="DB248" s="3">
        <v>1885.96</v>
      </c>
      <c r="DC248">
        <v>1885.96</v>
      </c>
      <c r="DD248">
        <v>94.298000000000002</v>
      </c>
      <c r="DE248" s="3">
        <v>0</v>
      </c>
      <c r="DF248" s="3">
        <v>0</v>
      </c>
      <c r="DG248" s="3" t="s">
        <v>146</v>
      </c>
      <c r="DH248" t="s">
        <v>133</v>
      </c>
      <c r="DJ248" s="2">
        <v>1.5</v>
      </c>
      <c r="DL248">
        <v>294</v>
      </c>
      <c r="DM248">
        <v>2</v>
      </c>
      <c r="DN248" t="s">
        <v>191</v>
      </c>
      <c r="DO248" t="s">
        <v>756</v>
      </c>
      <c r="DP248" t="s">
        <v>357</v>
      </c>
      <c r="DQ248" t="s">
        <v>358</v>
      </c>
      <c r="DR248" t="s">
        <v>167</v>
      </c>
      <c r="DS248" t="s">
        <v>143</v>
      </c>
      <c r="DT248" t="s">
        <v>168</v>
      </c>
      <c r="DU248">
        <v>1</v>
      </c>
      <c r="DV248">
        <v>1</v>
      </c>
      <c r="DW248" t="s">
        <v>1493</v>
      </c>
      <c r="DX248" t="s">
        <v>152</v>
      </c>
      <c r="DY248">
        <v>25.070646192072701</v>
      </c>
      <c r="DZ248">
        <v>55.133021883666501</v>
      </c>
      <c r="EA248" t="s">
        <v>1494</v>
      </c>
      <c r="EB248" t="s">
        <v>153</v>
      </c>
      <c r="EC248">
        <v>25.103086749754699</v>
      </c>
      <c r="ED248">
        <v>55.149580836296003</v>
      </c>
      <c r="EE248" t="s">
        <v>133</v>
      </c>
      <c r="EF248" t="s">
        <v>133</v>
      </c>
      <c r="EI248" s="25">
        <f t="shared" si="94"/>
        <v>1597.96</v>
      </c>
      <c r="EJ248" s="25">
        <f t="shared" si="93"/>
        <v>1</v>
      </c>
      <c r="EK248" s="27">
        <f t="shared" si="92"/>
        <v>1597.96</v>
      </c>
      <c r="EL248" s="21">
        <f t="shared" si="77"/>
        <v>8.544930096832104E-6</v>
      </c>
      <c r="EM248" s="25">
        <f>SUM(BZ248,CB248:CO248)</f>
        <v>1885.96</v>
      </c>
      <c r="EN248" s="21">
        <f>EM248-CU248</f>
        <v>0</v>
      </c>
      <c r="EO248" s="25">
        <f t="shared" si="78"/>
        <v>1885.96</v>
      </c>
      <c r="EP248" s="21">
        <f t="shared" si="79"/>
        <v>0</v>
      </c>
      <c r="EQ248" s="21" t="str">
        <f t="shared" si="72"/>
        <v>okay</v>
      </c>
      <c r="ER248" s="3">
        <f t="shared" si="80"/>
        <v>129.13999999999999</v>
      </c>
      <c r="ES248" s="3">
        <f t="shared" si="73"/>
        <v>0</v>
      </c>
      <c r="ET248" s="3">
        <f t="shared" si="81"/>
        <v>0</v>
      </c>
      <c r="EU248" s="3">
        <f t="shared" si="74"/>
        <v>0</v>
      </c>
      <c r="EV248" s="3">
        <f t="shared" si="82"/>
        <v>0</v>
      </c>
      <c r="EW248" s="21">
        <f t="shared" si="83"/>
        <v>0</v>
      </c>
      <c r="EX248" s="19">
        <f t="shared" si="75"/>
        <v>1885.96</v>
      </c>
      <c r="EY248" s="19">
        <f>ET248</f>
        <v>0</v>
      </c>
      <c r="EZ248" s="19">
        <f>EU248</f>
        <v>0</v>
      </c>
      <c r="FA248" s="19">
        <f t="shared" si="84"/>
        <v>0</v>
      </c>
      <c r="FB248" s="19">
        <f t="shared" si="85"/>
        <v>1885.96</v>
      </c>
      <c r="FC248" s="21">
        <f t="shared" si="86"/>
        <v>0</v>
      </c>
      <c r="FD248" s="19">
        <f t="shared" si="87"/>
        <v>1885.96</v>
      </c>
      <c r="FE248" s="19">
        <f t="shared" si="88"/>
        <v>0</v>
      </c>
      <c r="FF248" s="19">
        <f t="shared" si="89"/>
        <v>0</v>
      </c>
      <c r="FG248" s="19">
        <f t="shared" si="90"/>
        <v>0</v>
      </c>
      <c r="FH248" s="19">
        <f t="shared" si="76"/>
        <v>1885.96</v>
      </c>
      <c r="FI248" s="21">
        <f t="shared" si="91"/>
        <v>0</v>
      </c>
    </row>
    <row r="249" spans="1:165" x14ac:dyDescent="0.25">
      <c r="A249">
        <v>260207</v>
      </c>
      <c r="B249">
        <v>48492</v>
      </c>
      <c r="C249" s="1">
        <v>45369</v>
      </c>
      <c r="D249" s="2">
        <v>45369.566006944442</v>
      </c>
      <c r="E249">
        <v>2024</v>
      </c>
      <c r="F249" t="s">
        <v>1749</v>
      </c>
      <c r="G249">
        <v>3</v>
      </c>
      <c r="H249">
        <v>18</v>
      </c>
      <c r="I249">
        <v>12</v>
      </c>
      <c r="J249">
        <v>2</v>
      </c>
      <c r="K249" t="s">
        <v>124</v>
      </c>
      <c r="L249">
        <v>13</v>
      </c>
      <c r="M249">
        <v>1</v>
      </c>
      <c r="N249">
        <v>1</v>
      </c>
      <c r="O249" s="1">
        <v>45369</v>
      </c>
      <c r="P249" s="2">
        <v>45369.729166666664</v>
      </c>
      <c r="Q249">
        <v>2024</v>
      </c>
      <c r="R249" t="s">
        <v>1749</v>
      </c>
      <c r="S249">
        <v>3</v>
      </c>
      <c r="T249">
        <v>18</v>
      </c>
      <c r="U249">
        <v>12</v>
      </c>
      <c r="V249">
        <v>2</v>
      </c>
      <c r="W249" t="s">
        <v>124</v>
      </c>
      <c r="X249">
        <v>17</v>
      </c>
      <c r="Y249" s="1">
        <v>45382</v>
      </c>
      <c r="Z249" s="2">
        <v>45382.878472222219</v>
      </c>
      <c r="AA249">
        <v>2024</v>
      </c>
      <c r="AB249" t="s">
        <v>1749</v>
      </c>
      <c r="AC249">
        <v>3</v>
      </c>
      <c r="AD249">
        <v>31</v>
      </c>
      <c r="AE249">
        <v>13</v>
      </c>
      <c r="AF249">
        <v>1</v>
      </c>
      <c r="AG249" t="s">
        <v>172</v>
      </c>
      <c r="AH249">
        <v>21</v>
      </c>
      <c r="AI249" t="s">
        <v>155</v>
      </c>
      <c r="AJ249" t="s">
        <v>128</v>
      </c>
      <c r="AK249" t="s">
        <v>129</v>
      </c>
      <c r="AL249" t="s">
        <v>155</v>
      </c>
      <c r="AM249">
        <v>0</v>
      </c>
      <c r="AN249" t="s">
        <v>1082</v>
      </c>
      <c r="AO249" t="s">
        <v>39</v>
      </c>
      <c r="AP249" s="1">
        <v>45369</v>
      </c>
      <c r="AQ249">
        <v>1</v>
      </c>
      <c r="AR249">
        <v>0</v>
      </c>
      <c r="AS249">
        <v>0</v>
      </c>
      <c r="AT249" t="s">
        <v>134</v>
      </c>
      <c r="AU249" t="s">
        <v>205</v>
      </c>
      <c r="AV249" t="s">
        <v>136</v>
      </c>
      <c r="AW249" t="s">
        <v>818</v>
      </c>
      <c r="AX249" t="s">
        <v>818</v>
      </c>
      <c r="AY249" t="s">
        <v>159</v>
      </c>
      <c r="AZ249" t="s">
        <v>133</v>
      </c>
      <c r="BA249" t="s">
        <v>146</v>
      </c>
      <c r="BC249">
        <v>1</v>
      </c>
      <c r="BD249">
        <v>0</v>
      </c>
      <c r="BE249">
        <v>1</v>
      </c>
      <c r="BF249">
        <v>0</v>
      </c>
      <c r="BG249">
        <v>585966</v>
      </c>
      <c r="BH249" t="s">
        <v>1495</v>
      </c>
      <c r="BI249" t="s">
        <v>1496</v>
      </c>
      <c r="BJ249" t="s">
        <v>1497</v>
      </c>
      <c r="BK249" s="1">
        <v>33787</v>
      </c>
      <c r="BL249">
        <v>32</v>
      </c>
      <c r="BM249" t="s">
        <v>143</v>
      </c>
      <c r="BN249" t="s">
        <v>139</v>
      </c>
      <c r="BO249" s="3">
        <v>13</v>
      </c>
      <c r="BP249" s="3">
        <v>0</v>
      </c>
      <c r="BQ249">
        <v>0</v>
      </c>
      <c r="BR249" s="3">
        <v>599.85</v>
      </c>
      <c r="BS249" s="3">
        <v>0</v>
      </c>
      <c r="BT249" s="3">
        <v>15</v>
      </c>
      <c r="BU249" s="3">
        <v>0</v>
      </c>
      <c r="BV249" s="3">
        <v>0</v>
      </c>
      <c r="BW249" t="s">
        <v>144</v>
      </c>
      <c r="BX249">
        <v>0</v>
      </c>
      <c r="BY249">
        <v>0</v>
      </c>
      <c r="BZ249" s="3">
        <v>7798.05</v>
      </c>
      <c r="CA249" s="3">
        <v>7798.0496826171802</v>
      </c>
      <c r="CB249">
        <v>0</v>
      </c>
      <c r="CC249">
        <v>39</v>
      </c>
      <c r="CD249">
        <v>39</v>
      </c>
      <c r="CE249">
        <v>195</v>
      </c>
      <c r="CF249">
        <v>0</v>
      </c>
      <c r="CG249">
        <v>0</v>
      </c>
      <c r="CH249">
        <v>0</v>
      </c>
      <c r="CI249">
        <v>0</v>
      </c>
      <c r="CJ249">
        <v>0</v>
      </c>
      <c r="CK249">
        <v>0</v>
      </c>
      <c r="CL249">
        <v>0</v>
      </c>
      <c r="CM249">
        <v>0</v>
      </c>
      <c r="CN249">
        <v>0</v>
      </c>
      <c r="CO249">
        <v>0</v>
      </c>
      <c r="CP249">
        <v>0</v>
      </c>
      <c r="CQ249" s="3">
        <v>0</v>
      </c>
      <c r="CR249" s="3">
        <v>0</v>
      </c>
      <c r="CS249">
        <v>403.54999999999899</v>
      </c>
      <c r="CT249">
        <v>403.54999999999899</v>
      </c>
      <c r="CU249" s="3">
        <v>8071.05</v>
      </c>
      <c r="CV249" s="5">
        <v>8071.05</v>
      </c>
      <c r="CW249" s="5">
        <v>8071.05</v>
      </c>
      <c r="CX249" s="5">
        <v>8071.05</v>
      </c>
      <c r="CY249" s="3">
        <v>8071.05</v>
      </c>
      <c r="CZ249" s="3">
        <v>8071.05</v>
      </c>
      <c r="DA249" s="3">
        <v>8071.05</v>
      </c>
      <c r="DB249" s="3">
        <v>8071.05</v>
      </c>
      <c r="DC249">
        <v>8071.05</v>
      </c>
      <c r="DD249">
        <v>403.54999999999899</v>
      </c>
      <c r="DE249" s="3">
        <v>0</v>
      </c>
      <c r="DF249" s="3">
        <v>0</v>
      </c>
      <c r="DG249" s="3" t="s">
        <v>146</v>
      </c>
      <c r="DH249" t="s">
        <v>133</v>
      </c>
      <c r="DJ249" s="2">
        <v>1.5</v>
      </c>
      <c r="DK249" t="s">
        <v>133</v>
      </c>
      <c r="DL249">
        <v>638</v>
      </c>
      <c r="DM249">
        <v>6</v>
      </c>
      <c r="DN249" t="s">
        <v>210</v>
      </c>
      <c r="DO249" t="s">
        <v>1498</v>
      </c>
      <c r="DP249" t="s">
        <v>1499</v>
      </c>
      <c r="DQ249" t="s">
        <v>1500</v>
      </c>
      <c r="DR249" t="s">
        <v>223</v>
      </c>
      <c r="DS249" t="s">
        <v>143</v>
      </c>
      <c r="DT249" t="s">
        <v>168</v>
      </c>
      <c r="DU249">
        <v>1</v>
      </c>
      <c r="DV249">
        <v>1</v>
      </c>
      <c r="DW249" t="s">
        <v>1501</v>
      </c>
      <c r="DX249" t="s">
        <v>152</v>
      </c>
      <c r="DY249">
        <v>25.088864623628201</v>
      </c>
      <c r="DZ249">
        <v>55.146722942590699</v>
      </c>
      <c r="EA249" t="s">
        <v>1501</v>
      </c>
      <c r="EB249" t="s">
        <v>153</v>
      </c>
      <c r="EC249">
        <v>25.089115736325802</v>
      </c>
      <c r="ED249">
        <v>55.146391354501198</v>
      </c>
      <c r="EE249">
        <v>7</v>
      </c>
      <c r="EF249" t="s">
        <v>133</v>
      </c>
      <c r="EI249" s="25">
        <f t="shared" si="94"/>
        <v>7798.05</v>
      </c>
      <c r="EJ249" s="25">
        <f t="shared" si="93"/>
        <v>1</v>
      </c>
      <c r="EK249" s="27">
        <f t="shared" si="92"/>
        <v>7798.05</v>
      </c>
      <c r="EL249" s="21">
        <f t="shared" si="77"/>
        <v>3.1738281995785655E-4</v>
      </c>
      <c r="EM249" s="25">
        <f>SUM(BZ249,CB249:CO249)</f>
        <v>8071.05</v>
      </c>
      <c r="EN249" s="21">
        <f>EM249-CU249</f>
        <v>0</v>
      </c>
      <c r="EO249" s="25">
        <f t="shared" si="78"/>
        <v>8071.05</v>
      </c>
      <c r="EP249" s="21">
        <f t="shared" si="79"/>
        <v>0</v>
      </c>
      <c r="EQ249" s="21" t="str">
        <f t="shared" si="72"/>
        <v>okay</v>
      </c>
      <c r="ER249" s="3">
        <f t="shared" si="80"/>
        <v>614.85</v>
      </c>
      <c r="ES249" s="3">
        <f t="shared" si="73"/>
        <v>0</v>
      </c>
      <c r="ET249" s="3">
        <f t="shared" si="81"/>
        <v>0</v>
      </c>
      <c r="EU249" s="3">
        <f t="shared" si="74"/>
        <v>0</v>
      </c>
      <c r="EV249" s="3">
        <f t="shared" si="82"/>
        <v>0</v>
      </c>
      <c r="EW249" s="21">
        <f t="shared" si="83"/>
        <v>0</v>
      </c>
      <c r="EX249" s="19">
        <f t="shared" si="75"/>
        <v>8071.05</v>
      </c>
      <c r="EY249" s="19">
        <f>ET249</f>
        <v>0</v>
      </c>
      <c r="EZ249" s="19">
        <f>EU249</f>
        <v>0</v>
      </c>
      <c r="FA249" s="19">
        <f t="shared" si="84"/>
        <v>0</v>
      </c>
      <c r="FB249" s="19">
        <f t="shared" si="85"/>
        <v>8071.05</v>
      </c>
      <c r="FC249" s="21">
        <f t="shared" si="86"/>
        <v>0</v>
      </c>
      <c r="FD249" s="19">
        <f t="shared" si="87"/>
        <v>8071.05</v>
      </c>
      <c r="FE249" s="19">
        <f t="shared" si="88"/>
        <v>0</v>
      </c>
      <c r="FF249" s="19">
        <f t="shared" si="89"/>
        <v>0</v>
      </c>
      <c r="FG249" s="19">
        <f t="shared" si="90"/>
        <v>0</v>
      </c>
      <c r="FH249" s="19">
        <f t="shared" si="76"/>
        <v>8071.05</v>
      </c>
      <c r="FI249" s="21">
        <f t="shared" si="91"/>
        <v>0</v>
      </c>
    </row>
    <row r="250" spans="1:165" x14ac:dyDescent="0.25">
      <c r="A250">
        <v>260269</v>
      </c>
      <c r="B250">
        <v>1100146850</v>
      </c>
      <c r="C250" s="1">
        <v>45369</v>
      </c>
      <c r="D250" s="2">
        <v>45369.759988425925</v>
      </c>
      <c r="E250">
        <v>2024</v>
      </c>
      <c r="F250" t="s">
        <v>1749</v>
      </c>
      <c r="G250">
        <v>3</v>
      </c>
      <c r="H250">
        <v>18</v>
      </c>
      <c r="I250">
        <v>12</v>
      </c>
      <c r="J250">
        <v>2</v>
      </c>
      <c r="K250" t="s">
        <v>124</v>
      </c>
      <c r="L250">
        <v>18</v>
      </c>
      <c r="M250">
        <v>1</v>
      </c>
      <c r="N250">
        <v>1</v>
      </c>
      <c r="O250" s="1">
        <v>45376</v>
      </c>
      <c r="P250" s="2">
        <v>45376.440972222219</v>
      </c>
      <c r="Q250">
        <v>2024</v>
      </c>
      <c r="R250" t="s">
        <v>1749</v>
      </c>
      <c r="S250">
        <v>3</v>
      </c>
      <c r="T250">
        <v>25</v>
      </c>
      <c r="U250">
        <v>13</v>
      </c>
      <c r="V250">
        <v>2</v>
      </c>
      <c r="W250" t="s">
        <v>124</v>
      </c>
      <c r="X250">
        <v>10</v>
      </c>
      <c r="Y250" s="1">
        <v>45406</v>
      </c>
      <c r="Z250" s="2">
        <v>45406.416666666664</v>
      </c>
      <c r="AA250">
        <v>2024</v>
      </c>
      <c r="AB250" t="s">
        <v>1749</v>
      </c>
      <c r="AC250">
        <v>4</v>
      </c>
      <c r="AD250">
        <v>24</v>
      </c>
      <c r="AE250">
        <v>17</v>
      </c>
      <c r="AF250">
        <v>4</v>
      </c>
      <c r="AG250" t="s">
        <v>226</v>
      </c>
      <c r="AH250">
        <v>10</v>
      </c>
      <c r="AI250" t="s">
        <v>127</v>
      </c>
      <c r="AJ250" t="s">
        <v>203</v>
      </c>
      <c r="AK250" t="s">
        <v>129</v>
      </c>
      <c r="AL250" t="s">
        <v>130</v>
      </c>
      <c r="AM250">
        <v>7</v>
      </c>
      <c r="AN250" t="s">
        <v>1082</v>
      </c>
      <c r="AO250" t="s">
        <v>39</v>
      </c>
      <c r="AP250" s="1">
        <v>45369</v>
      </c>
      <c r="AQ250">
        <v>1</v>
      </c>
      <c r="AR250">
        <v>0</v>
      </c>
      <c r="AS250">
        <v>0</v>
      </c>
      <c r="AT250" t="s">
        <v>216</v>
      </c>
      <c r="AU250" t="s">
        <v>135</v>
      </c>
      <c r="AV250" t="s">
        <v>136</v>
      </c>
      <c r="AW250" t="s">
        <v>137</v>
      </c>
      <c r="AX250" t="s">
        <v>137</v>
      </c>
      <c r="AY250" t="s">
        <v>138</v>
      </c>
      <c r="AZ250" t="s">
        <v>133</v>
      </c>
      <c r="BA250" t="s">
        <v>146</v>
      </c>
      <c r="BC250">
        <v>1</v>
      </c>
      <c r="BD250">
        <v>0</v>
      </c>
      <c r="BE250">
        <v>0</v>
      </c>
      <c r="BF250">
        <v>1</v>
      </c>
      <c r="BG250">
        <v>586078</v>
      </c>
      <c r="BH250" t="s">
        <v>1502</v>
      </c>
      <c r="BI250" t="s">
        <v>1503</v>
      </c>
      <c r="BJ250" t="s">
        <v>1504</v>
      </c>
      <c r="BK250" s="1">
        <v>34700</v>
      </c>
      <c r="BL250">
        <v>29</v>
      </c>
      <c r="BM250" t="s">
        <v>237</v>
      </c>
      <c r="BN250" t="s">
        <v>146</v>
      </c>
      <c r="BO250" s="3">
        <v>30</v>
      </c>
      <c r="BP250" s="3">
        <v>0</v>
      </c>
      <c r="BQ250">
        <v>0</v>
      </c>
      <c r="BR250" s="3">
        <v>97.3</v>
      </c>
      <c r="BS250" s="3">
        <v>0</v>
      </c>
      <c r="BT250" s="3">
        <v>5</v>
      </c>
      <c r="BU250" s="3">
        <v>0</v>
      </c>
      <c r="BV250" s="3">
        <v>0</v>
      </c>
      <c r="BW250" t="s">
        <v>144</v>
      </c>
      <c r="BX250">
        <v>97.3</v>
      </c>
      <c r="BY250" t="s">
        <v>183</v>
      </c>
      <c r="BZ250" s="3">
        <v>2919</v>
      </c>
      <c r="CA250" s="3">
        <v>2919.0000915527298</v>
      </c>
      <c r="CB250">
        <v>0</v>
      </c>
      <c r="CC250">
        <v>39</v>
      </c>
      <c r="CD250">
        <v>39</v>
      </c>
      <c r="CE250">
        <v>150</v>
      </c>
      <c r="CF250">
        <v>0</v>
      </c>
      <c r="CG250">
        <v>0</v>
      </c>
      <c r="CH250">
        <v>0</v>
      </c>
      <c r="CI250">
        <v>0</v>
      </c>
      <c r="CJ250">
        <v>0</v>
      </c>
      <c r="CK250">
        <v>0</v>
      </c>
      <c r="CL250">
        <v>0</v>
      </c>
      <c r="CM250">
        <v>0</v>
      </c>
      <c r="CN250">
        <v>0</v>
      </c>
      <c r="CO250">
        <v>0</v>
      </c>
      <c r="CP250">
        <v>0</v>
      </c>
      <c r="CQ250" s="3">
        <v>0</v>
      </c>
      <c r="CR250" s="3">
        <v>0</v>
      </c>
      <c r="CS250">
        <v>301.349999999999</v>
      </c>
      <c r="CT250">
        <v>303.29999999999899</v>
      </c>
      <c r="CU250" s="3">
        <v>3147</v>
      </c>
      <c r="CV250" s="5">
        <v>3147</v>
      </c>
      <c r="CW250" s="5">
        <v>3147</v>
      </c>
      <c r="CX250" s="5">
        <v>3147</v>
      </c>
      <c r="CY250" s="3">
        <v>3147</v>
      </c>
      <c r="CZ250" s="3">
        <v>3147</v>
      </c>
      <c r="DA250" s="3">
        <v>3147</v>
      </c>
      <c r="DB250" s="3">
        <v>3147</v>
      </c>
      <c r="DC250">
        <v>3147</v>
      </c>
      <c r="DD250">
        <v>303.29999999999899</v>
      </c>
      <c r="DE250" s="3">
        <v>0</v>
      </c>
      <c r="DF250" s="3">
        <v>0</v>
      </c>
      <c r="DG250" s="3" t="s">
        <v>146</v>
      </c>
      <c r="DH250" t="s">
        <v>133</v>
      </c>
      <c r="DJ250" s="2">
        <v>1.5</v>
      </c>
      <c r="DL250">
        <v>529</v>
      </c>
      <c r="DM250">
        <v>3</v>
      </c>
      <c r="DN250" t="s">
        <v>147</v>
      </c>
      <c r="DO250" t="s">
        <v>1735</v>
      </c>
      <c r="DP250" t="s">
        <v>1505</v>
      </c>
      <c r="DQ250" t="s">
        <v>222</v>
      </c>
      <c r="DR250" t="s">
        <v>167</v>
      </c>
      <c r="DS250" t="s">
        <v>143</v>
      </c>
      <c r="DT250" t="s">
        <v>168</v>
      </c>
      <c r="DU250">
        <v>1</v>
      </c>
      <c r="DV250">
        <v>1</v>
      </c>
      <c r="DW250" t="s">
        <v>1049</v>
      </c>
      <c r="DX250" t="s">
        <v>152</v>
      </c>
      <c r="DY250">
        <v>25.072133041571</v>
      </c>
      <c r="DZ250">
        <v>55.130803361535001</v>
      </c>
      <c r="EA250" t="s">
        <v>1049</v>
      </c>
      <c r="EB250" t="s">
        <v>153</v>
      </c>
      <c r="EC250">
        <v>24.9478758260692</v>
      </c>
      <c r="ED250">
        <v>55.203070375923097</v>
      </c>
      <c r="EE250" t="s">
        <v>133</v>
      </c>
      <c r="EF250" t="s">
        <v>133</v>
      </c>
      <c r="EI250" s="25">
        <f t="shared" si="94"/>
        <v>2919</v>
      </c>
      <c r="EJ250" s="25">
        <f t="shared" si="93"/>
        <v>1</v>
      </c>
      <c r="EK250" s="27">
        <f t="shared" si="92"/>
        <v>2919</v>
      </c>
      <c r="EL250" s="21">
        <f t="shared" si="77"/>
        <v>-9.1552729827526491E-5</v>
      </c>
      <c r="EM250" s="25">
        <f>SUM(BZ250,CB250:CO250)</f>
        <v>3147</v>
      </c>
      <c r="EN250" s="21">
        <f>EM250-CU250</f>
        <v>0</v>
      </c>
      <c r="EO250" s="25">
        <f t="shared" si="78"/>
        <v>3147</v>
      </c>
      <c r="EP250" s="21">
        <f t="shared" si="79"/>
        <v>0</v>
      </c>
      <c r="EQ250" s="21" t="str">
        <f t="shared" si="72"/>
        <v>okay</v>
      </c>
      <c r="ER250" s="3">
        <f t="shared" si="80"/>
        <v>102.3</v>
      </c>
      <c r="ES250" s="3">
        <f t="shared" si="73"/>
        <v>0</v>
      </c>
      <c r="ET250" s="3">
        <f t="shared" si="81"/>
        <v>0</v>
      </c>
      <c r="EU250" s="3">
        <f t="shared" si="74"/>
        <v>0</v>
      </c>
      <c r="EV250" s="3">
        <f t="shared" si="82"/>
        <v>0</v>
      </c>
      <c r="EW250" s="21">
        <f t="shared" si="83"/>
        <v>0</v>
      </c>
      <c r="EX250" s="19">
        <f t="shared" si="75"/>
        <v>3147</v>
      </c>
      <c r="EY250" s="19">
        <f>ET250</f>
        <v>0</v>
      </c>
      <c r="EZ250" s="19">
        <f>EU250</f>
        <v>0</v>
      </c>
      <c r="FA250" s="19">
        <f t="shared" si="84"/>
        <v>0</v>
      </c>
      <c r="FB250" s="19">
        <f t="shared" si="85"/>
        <v>3147</v>
      </c>
      <c r="FC250" s="21">
        <f t="shared" si="86"/>
        <v>0</v>
      </c>
      <c r="FD250" s="19">
        <f t="shared" si="87"/>
        <v>3147</v>
      </c>
      <c r="FE250" s="19">
        <f t="shared" si="88"/>
        <v>0</v>
      </c>
      <c r="FF250" s="19">
        <f t="shared" si="89"/>
        <v>0</v>
      </c>
      <c r="FG250" s="19">
        <f t="shared" si="90"/>
        <v>0</v>
      </c>
      <c r="FH250" s="19">
        <f t="shared" si="76"/>
        <v>3147</v>
      </c>
      <c r="FI250" s="21">
        <f t="shared" si="91"/>
        <v>0</v>
      </c>
    </row>
    <row r="251" spans="1:165" x14ac:dyDescent="0.25">
      <c r="A251">
        <v>260347</v>
      </c>
      <c r="B251" t="s">
        <v>133</v>
      </c>
      <c r="C251" s="1">
        <v>45370</v>
      </c>
      <c r="D251" s="2">
        <v>45370.031655092593</v>
      </c>
      <c r="E251">
        <v>2024</v>
      </c>
      <c r="F251" t="s">
        <v>1749</v>
      </c>
      <c r="G251">
        <v>3</v>
      </c>
      <c r="H251">
        <v>19</v>
      </c>
      <c r="I251">
        <v>12</v>
      </c>
      <c r="J251">
        <v>3</v>
      </c>
      <c r="K251" t="s">
        <v>171</v>
      </c>
      <c r="L251">
        <v>0</v>
      </c>
      <c r="M251">
        <v>1</v>
      </c>
      <c r="N251">
        <v>0</v>
      </c>
      <c r="O251" s="1">
        <v>45370</v>
      </c>
      <c r="P251" s="2">
        <v>45370.791666666664</v>
      </c>
      <c r="Q251">
        <v>2024</v>
      </c>
      <c r="R251" t="s">
        <v>1749</v>
      </c>
      <c r="S251">
        <v>3</v>
      </c>
      <c r="T251">
        <v>19</v>
      </c>
      <c r="U251">
        <v>12</v>
      </c>
      <c r="V251">
        <v>3</v>
      </c>
      <c r="W251" t="s">
        <v>171</v>
      </c>
      <c r="X251">
        <v>19</v>
      </c>
      <c r="Y251" s="1">
        <v>45400</v>
      </c>
      <c r="Z251" s="2">
        <v>45400.385416666664</v>
      </c>
      <c r="AA251">
        <v>2024</v>
      </c>
      <c r="AB251" t="s">
        <v>1749</v>
      </c>
      <c r="AC251">
        <v>4</v>
      </c>
      <c r="AD251">
        <v>18</v>
      </c>
      <c r="AE251">
        <v>16</v>
      </c>
      <c r="AF251">
        <v>5</v>
      </c>
      <c r="AG251" t="s">
        <v>125</v>
      </c>
      <c r="AH251">
        <v>9</v>
      </c>
      <c r="AI251" t="s">
        <v>155</v>
      </c>
      <c r="AJ251" t="s">
        <v>128</v>
      </c>
      <c r="AK251" t="s">
        <v>129</v>
      </c>
      <c r="AL251" t="s">
        <v>155</v>
      </c>
      <c r="AM251">
        <v>0</v>
      </c>
      <c r="AN251" t="s">
        <v>1082</v>
      </c>
      <c r="AO251" t="s">
        <v>39</v>
      </c>
      <c r="AP251" s="1">
        <v>45370</v>
      </c>
      <c r="AQ251">
        <v>1</v>
      </c>
      <c r="AR251">
        <v>0</v>
      </c>
      <c r="AS251">
        <v>0</v>
      </c>
      <c r="AT251" t="s">
        <v>233</v>
      </c>
      <c r="AU251" t="s">
        <v>135</v>
      </c>
      <c r="AV251" t="s">
        <v>136</v>
      </c>
      <c r="AW251" t="s">
        <v>133</v>
      </c>
      <c r="AX251" t="s">
        <v>133</v>
      </c>
      <c r="AY251" t="s">
        <v>138</v>
      </c>
      <c r="AZ251" t="s">
        <v>133</v>
      </c>
      <c r="BA251" t="s">
        <v>139</v>
      </c>
      <c r="BC251">
        <v>2</v>
      </c>
      <c r="BD251">
        <v>1</v>
      </c>
      <c r="BE251">
        <v>1</v>
      </c>
      <c r="BF251">
        <v>0</v>
      </c>
      <c r="BG251">
        <v>163229</v>
      </c>
      <c r="BH251" t="s">
        <v>1506</v>
      </c>
      <c r="BI251" t="s">
        <v>1507</v>
      </c>
      <c r="BJ251" t="s">
        <v>1508</v>
      </c>
      <c r="BK251" s="1">
        <v>34700</v>
      </c>
      <c r="BL251">
        <v>29</v>
      </c>
      <c r="BM251" t="s">
        <v>143</v>
      </c>
      <c r="BN251" t="s">
        <v>146</v>
      </c>
      <c r="BO251" s="3">
        <v>30</v>
      </c>
      <c r="BP251" s="3">
        <v>0</v>
      </c>
      <c r="BQ251">
        <v>0</v>
      </c>
      <c r="BR251" s="3">
        <v>65.63</v>
      </c>
      <c r="BS251" s="3">
        <v>0</v>
      </c>
      <c r="BT251" s="3">
        <v>5</v>
      </c>
      <c r="BU251" s="3">
        <v>0</v>
      </c>
      <c r="BV251" s="3">
        <v>0</v>
      </c>
      <c r="BW251" t="s">
        <v>144</v>
      </c>
      <c r="BX251">
        <v>65.63</v>
      </c>
      <c r="BY251" t="s">
        <v>183</v>
      </c>
      <c r="BZ251" s="3">
        <v>1968.8999999999901</v>
      </c>
      <c r="CA251" s="3">
        <v>1968.89991760253</v>
      </c>
      <c r="CB251">
        <v>0</v>
      </c>
      <c r="CC251">
        <v>39</v>
      </c>
      <c r="CD251">
        <v>39</v>
      </c>
      <c r="CE251">
        <v>150</v>
      </c>
      <c r="CF251">
        <v>0</v>
      </c>
      <c r="CG251">
        <v>0</v>
      </c>
      <c r="CH251">
        <v>0</v>
      </c>
      <c r="CI251">
        <v>0</v>
      </c>
      <c r="CJ251">
        <v>0</v>
      </c>
      <c r="CK251">
        <v>0</v>
      </c>
      <c r="CL251">
        <v>0</v>
      </c>
      <c r="CM251">
        <v>0</v>
      </c>
      <c r="CN251">
        <v>0</v>
      </c>
      <c r="CO251">
        <v>0</v>
      </c>
      <c r="CP251">
        <v>0</v>
      </c>
      <c r="CQ251" s="3">
        <v>0</v>
      </c>
      <c r="CR251" s="3">
        <v>0</v>
      </c>
      <c r="CS251">
        <v>109.845</v>
      </c>
      <c r="CT251">
        <v>109.845</v>
      </c>
      <c r="CU251" s="3">
        <v>2196.8999999999901</v>
      </c>
      <c r="CV251" s="5">
        <v>2196.8999999999901</v>
      </c>
      <c r="CW251" s="5">
        <v>2196.8999999999901</v>
      </c>
      <c r="CX251" s="5">
        <v>2196.8999999999901</v>
      </c>
      <c r="CY251" s="3">
        <v>2196.8999999999901</v>
      </c>
      <c r="CZ251" s="3">
        <v>2196.8999999999901</v>
      </c>
      <c r="DA251" s="3">
        <v>2196.8999999999901</v>
      </c>
      <c r="DB251" s="3">
        <v>2196.8999999999901</v>
      </c>
      <c r="DC251">
        <v>2196.8999999999901</v>
      </c>
      <c r="DD251">
        <v>109.845</v>
      </c>
      <c r="DE251" s="3">
        <v>0</v>
      </c>
      <c r="DF251" s="3">
        <v>0</v>
      </c>
      <c r="DG251" s="3" t="s">
        <v>146</v>
      </c>
      <c r="DH251" t="s">
        <v>133</v>
      </c>
      <c r="DJ251" s="2">
        <v>1.5</v>
      </c>
      <c r="DL251">
        <v>101</v>
      </c>
      <c r="DM251" t="s">
        <v>133</v>
      </c>
      <c r="DN251" t="s">
        <v>191</v>
      </c>
      <c r="DO251" t="s">
        <v>503</v>
      </c>
      <c r="DP251" t="s">
        <v>133</v>
      </c>
      <c r="DQ251" t="s">
        <v>133</v>
      </c>
      <c r="DR251" t="s">
        <v>133</v>
      </c>
      <c r="DS251" t="s">
        <v>143</v>
      </c>
      <c r="DT251" t="s">
        <v>150</v>
      </c>
      <c r="DU251">
        <v>1</v>
      </c>
      <c r="DV251">
        <v>2</v>
      </c>
      <c r="DW251" t="s">
        <v>1509</v>
      </c>
      <c r="DX251" t="s">
        <v>152</v>
      </c>
      <c r="DY251">
        <v>24.4455667274887</v>
      </c>
      <c r="DZ251">
        <v>54.394826330244499</v>
      </c>
      <c r="EA251" t="s">
        <v>1510</v>
      </c>
      <c r="EB251" t="s">
        <v>153</v>
      </c>
      <c r="EC251">
        <v>24.470625869440799</v>
      </c>
      <c r="ED251">
        <v>54.372385963797498</v>
      </c>
      <c r="EE251" t="s">
        <v>133</v>
      </c>
      <c r="EF251" t="s">
        <v>133</v>
      </c>
      <c r="EI251" s="25">
        <f t="shared" si="94"/>
        <v>1968.8999999999999</v>
      </c>
      <c r="EJ251" s="25">
        <f t="shared" si="93"/>
        <v>1</v>
      </c>
      <c r="EK251" s="27">
        <f t="shared" si="92"/>
        <v>1968.8999999999999</v>
      </c>
      <c r="EL251" s="21">
        <f t="shared" si="77"/>
        <v>8.2397469896022812E-5</v>
      </c>
      <c r="EM251" s="25">
        <f>SUM(BZ251,CB251:CO251)</f>
        <v>2196.8999999999901</v>
      </c>
      <c r="EN251" s="21">
        <f>EM251-CU251</f>
        <v>0</v>
      </c>
      <c r="EO251" s="25">
        <f t="shared" si="78"/>
        <v>2196.8999999999901</v>
      </c>
      <c r="EP251" s="21">
        <f t="shared" si="79"/>
        <v>0</v>
      </c>
      <c r="EQ251" s="21" t="str">
        <f t="shared" si="72"/>
        <v>okay</v>
      </c>
      <c r="ER251" s="3">
        <f t="shared" si="80"/>
        <v>70.63</v>
      </c>
      <c r="ES251" s="3">
        <f t="shared" si="73"/>
        <v>0</v>
      </c>
      <c r="ET251" s="3">
        <f t="shared" si="81"/>
        <v>0</v>
      </c>
      <c r="EU251" s="3">
        <f t="shared" si="74"/>
        <v>0</v>
      </c>
      <c r="EV251" s="3">
        <f t="shared" si="82"/>
        <v>0</v>
      </c>
      <c r="EW251" s="21">
        <f t="shared" si="83"/>
        <v>0</v>
      </c>
      <c r="EX251" s="19">
        <f t="shared" si="75"/>
        <v>2196.8999999999901</v>
      </c>
      <c r="EY251" s="19">
        <f>ET251</f>
        <v>0</v>
      </c>
      <c r="EZ251" s="19">
        <f>EU251</f>
        <v>0</v>
      </c>
      <c r="FA251" s="19">
        <f t="shared" si="84"/>
        <v>0</v>
      </c>
      <c r="FB251" s="19">
        <f t="shared" si="85"/>
        <v>2196.8999999999901</v>
      </c>
      <c r="FC251" s="21">
        <f t="shared" si="86"/>
        <v>0</v>
      </c>
      <c r="FD251" s="19">
        <f t="shared" si="87"/>
        <v>2196.8999999999901</v>
      </c>
      <c r="FE251" s="19">
        <f t="shared" si="88"/>
        <v>0</v>
      </c>
      <c r="FF251" s="19">
        <f t="shared" si="89"/>
        <v>0</v>
      </c>
      <c r="FG251" s="19">
        <f t="shared" si="90"/>
        <v>0</v>
      </c>
      <c r="FH251" s="19">
        <f t="shared" si="76"/>
        <v>2196.8999999999901</v>
      </c>
      <c r="FI251" s="21">
        <f t="shared" si="91"/>
        <v>0</v>
      </c>
    </row>
    <row r="252" spans="1:165" x14ac:dyDescent="0.25">
      <c r="A252">
        <v>260367</v>
      </c>
      <c r="B252">
        <v>1100146478</v>
      </c>
      <c r="C252" s="1">
        <v>45370</v>
      </c>
      <c r="D252" s="2">
        <v>45370.323900462965</v>
      </c>
      <c r="E252">
        <v>2024</v>
      </c>
      <c r="F252" t="s">
        <v>1749</v>
      </c>
      <c r="G252">
        <v>3</v>
      </c>
      <c r="H252">
        <v>19</v>
      </c>
      <c r="I252">
        <v>12</v>
      </c>
      <c r="J252">
        <v>3</v>
      </c>
      <c r="K252" t="s">
        <v>171</v>
      </c>
      <c r="L252">
        <v>7</v>
      </c>
      <c r="M252">
        <v>1</v>
      </c>
      <c r="N252">
        <v>1</v>
      </c>
      <c r="O252" s="1">
        <v>45370</v>
      </c>
      <c r="P252" s="2">
        <v>45370.427083333336</v>
      </c>
      <c r="Q252">
        <v>2024</v>
      </c>
      <c r="R252" t="s">
        <v>1749</v>
      </c>
      <c r="S252">
        <v>3</v>
      </c>
      <c r="T252">
        <v>19</v>
      </c>
      <c r="U252">
        <v>12</v>
      </c>
      <c r="V252">
        <v>3</v>
      </c>
      <c r="W252" t="s">
        <v>171</v>
      </c>
      <c r="X252">
        <v>10</v>
      </c>
      <c r="Y252" s="1">
        <v>45400</v>
      </c>
      <c r="Z252" s="2">
        <v>45400.427083333336</v>
      </c>
      <c r="AA252">
        <v>2024</v>
      </c>
      <c r="AB252" t="s">
        <v>1749</v>
      </c>
      <c r="AC252">
        <v>4</v>
      </c>
      <c r="AD252">
        <v>18</v>
      </c>
      <c r="AE252">
        <v>16</v>
      </c>
      <c r="AF252">
        <v>5</v>
      </c>
      <c r="AG252" t="s">
        <v>125</v>
      </c>
      <c r="AH252">
        <v>10</v>
      </c>
      <c r="AI252" t="s">
        <v>155</v>
      </c>
      <c r="AJ252" t="s">
        <v>128</v>
      </c>
      <c r="AK252" t="s">
        <v>129</v>
      </c>
      <c r="AL252" t="s">
        <v>155</v>
      </c>
      <c r="AM252">
        <v>0</v>
      </c>
      <c r="AN252" t="s">
        <v>1082</v>
      </c>
      <c r="AO252" t="s">
        <v>39</v>
      </c>
      <c r="AP252" s="1">
        <v>45370</v>
      </c>
      <c r="AQ252">
        <v>1</v>
      </c>
      <c r="AR252">
        <v>0</v>
      </c>
      <c r="AS252">
        <v>0</v>
      </c>
      <c r="AT252" t="s">
        <v>216</v>
      </c>
      <c r="AU252" t="s">
        <v>135</v>
      </c>
      <c r="AV252" t="s">
        <v>136</v>
      </c>
      <c r="AW252" t="s">
        <v>137</v>
      </c>
      <c r="AX252" t="s">
        <v>137</v>
      </c>
      <c r="AY252" t="s">
        <v>159</v>
      </c>
      <c r="AZ252" t="s">
        <v>133</v>
      </c>
      <c r="BA252" t="s">
        <v>139</v>
      </c>
      <c r="BC252">
        <v>2</v>
      </c>
      <c r="BD252">
        <v>0</v>
      </c>
      <c r="BE252">
        <v>1</v>
      </c>
      <c r="BF252">
        <v>1</v>
      </c>
      <c r="BG252">
        <v>258657</v>
      </c>
      <c r="BH252" t="s">
        <v>1511</v>
      </c>
      <c r="BI252" t="s">
        <v>1512</v>
      </c>
      <c r="BJ252" t="s">
        <v>1513</v>
      </c>
      <c r="BK252" s="1">
        <v>33787</v>
      </c>
      <c r="BL252">
        <v>32</v>
      </c>
      <c r="BM252" t="s">
        <v>143</v>
      </c>
      <c r="BN252" t="s">
        <v>146</v>
      </c>
      <c r="BO252" s="3">
        <v>30</v>
      </c>
      <c r="BP252" s="3">
        <v>0</v>
      </c>
      <c r="BQ252">
        <v>0</v>
      </c>
      <c r="BR252" s="3">
        <v>101.63</v>
      </c>
      <c r="BS252" s="3">
        <v>11.63</v>
      </c>
      <c r="BT252" s="3">
        <v>5</v>
      </c>
      <c r="BU252" s="3">
        <v>5</v>
      </c>
      <c r="BV252" s="3">
        <v>0</v>
      </c>
      <c r="BW252" t="s">
        <v>144</v>
      </c>
      <c r="BX252">
        <v>101.63</v>
      </c>
      <c r="BY252" t="s">
        <v>145</v>
      </c>
      <c r="BZ252" s="3">
        <v>3048.9</v>
      </c>
      <c r="CA252" s="3">
        <v>3048.89991760253</v>
      </c>
      <c r="CB252">
        <v>0</v>
      </c>
      <c r="CC252">
        <v>44.85</v>
      </c>
      <c r="CD252">
        <v>39</v>
      </c>
      <c r="CE252">
        <v>150</v>
      </c>
      <c r="CF252">
        <v>348.9</v>
      </c>
      <c r="CG252">
        <v>150</v>
      </c>
      <c r="CH252">
        <v>0</v>
      </c>
      <c r="CI252">
        <v>0</v>
      </c>
      <c r="CJ252">
        <v>0</v>
      </c>
      <c r="CK252">
        <v>0</v>
      </c>
      <c r="CL252">
        <v>0</v>
      </c>
      <c r="CM252">
        <v>0</v>
      </c>
      <c r="CN252">
        <v>0</v>
      </c>
      <c r="CO252">
        <v>0</v>
      </c>
      <c r="CP252">
        <v>348.9</v>
      </c>
      <c r="CQ252" s="3">
        <v>0</v>
      </c>
      <c r="CR252" s="3">
        <v>0</v>
      </c>
      <c r="CS252">
        <v>189.07999999999899</v>
      </c>
      <c r="CT252">
        <v>189.07999999999899</v>
      </c>
      <c r="CU252" s="3">
        <v>3781.65</v>
      </c>
      <c r="CV252" s="5">
        <v>3781.65</v>
      </c>
      <c r="CW252" s="5">
        <v>3781.65</v>
      </c>
      <c r="CX252" s="5">
        <v>3781.65</v>
      </c>
      <c r="CY252" s="3">
        <v>3781.65</v>
      </c>
      <c r="CZ252" s="3">
        <v>3781.65</v>
      </c>
      <c r="DA252" s="3">
        <v>3781.65</v>
      </c>
      <c r="DB252" s="3">
        <v>3781.65</v>
      </c>
      <c r="DC252">
        <v>3781.65</v>
      </c>
      <c r="DD252">
        <v>189.07999999999899</v>
      </c>
      <c r="DE252" s="3">
        <v>0</v>
      </c>
      <c r="DF252" s="3">
        <v>0</v>
      </c>
      <c r="DG252" s="3" t="s">
        <v>146</v>
      </c>
      <c r="DH252" t="s">
        <v>133</v>
      </c>
      <c r="DJ252" s="2">
        <v>1.5</v>
      </c>
      <c r="DK252" t="s">
        <v>133</v>
      </c>
      <c r="DL252">
        <v>448</v>
      </c>
      <c r="DM252">
        <v>3</v>
      </c>
      <c r="DN252" t="s">
        <v>147</v>
      </c>
      <c r="DO252" t="s">
        <v>1341</v>
      </c>
      <c r="DP252" t="s">
        <v>1342</v>
      </c>
      <c r="DQ252" t="s">
        <v>133</v>
      </c>
      <c r="DR252" t="s">
        <v>133</v>
      </c>
      <c r="DS252" t="s">
        <v>143</v>
      </c>
      <c r="DT252" t="s">
        <v>168</v>
      </c>
      <c r="DU252">
        <v>1</v>
      </c>
      <c r="DV252">
        <v>1</v>
      </c>
      <c r="DW252" t="s">
        <v>1514</v>
      </c>
      <c r="DX252" t="s">
        <v>152</v>
      </c>
      <c r="DY252">
        <v>25.131992447247601</v>
      </c>
      <c r="DZ252">
        <v>55.152308340798498</v>
      </c>
      <c r="EA252" t="s">
        <v>1514</v>
      </c>
      <c r="EB252" t="s">
        <v>153</v>
      </c>
      <c r="EC252">
        <v>25.131992447247601</v>
      </c>
      <c r="ED252">
        <v>55.152308340798498</v>
      </c>
      <c r="EE252" t="s">
        <v>133</v>
      </c>
      <c r="EF252" t="s">
        <v>133</v>
      </c>
      <c r="EI252" s="25">
        <f t="shared" si="94"/>
        <v>3048.8999999999996</v>
      </c>
      <c r="EJ252" s="25">
        <f t="shared" si="93"/>
        <v>1</v>
      </c>
      <c r="EK252" s="27">
        <f t="shared" si="92"/>
        <v>3048.8999999999996</v>
      </c>
      <c r="EL252" s="21">
        <f t="shared" si="77"/>
        <v>8.2397469668649137E-5</v>
      </c>
      <c r="EM252" s="25">
        <f>SUM(BZ252,CB252:CO252)</f>
        <v>3781.65</v>
      </c>
      <c r="EN252" s="21">
        <f>EM252-CU252</f>
        <v>0</v>
      </c>
      <c r="EO252" s="25">
        <f t="shared" si="78"/>
        <v>3781.65</v>
      </c>
      <c r="EP252" s="21">
        <f t="shared" si="79"/>
        <v>0</v>
      </c>
      <c r="EQ252" s="21" t="str">
        <f t="shared" si="72"/>
        <v>okay</v>
      </c>
      <c r="ER252" s="3">
        <f t="shared" si="80"/>
        <v>123.25999999999999</v>
      </c>
      <c r="ES252" s="3">
        <f t="shared" si="73"/>
        <v>0</v>
      </c>
      <c r="ET252" s="3">
        <f t="shared" si="81"/>
        <v>0</v>
      </c>
      <c r="EU252" s="3">
        <f t="shared" si="74"/>
        <v>0</v>
      </c>
      <c r="EV252" s="3">
        <f t="shared" si="82"/>
        <v>0</v>
      </c>
      <c r="EW252" s="21">
        <f t="shared" si="83"/>
        <v>0</v>
      </c>
      <c r="EX252" s="19">
        <f t="shared" si="75"/>
        <v>3781.65</v>
      </c>
      <c r="EY252" s="19">
        <f>ET252</f>
        <v>0</v>
      </c>
      <c r="EZ252" s="19">
        <f>EU252</f>
        <v>0</v>
      </c>
      <c r="FA252" s="19">
        <f t="shared" si="84"/>
        <v>0</v>
      </c>
      <c r="FB252" s="19">
        <f t="shared" si="85"/>
        <v>3781.65</v>
      </c>
      <c r="FC252" s="21">
        <f t="shared" si="86"/>
        <v>0</v>
      </c>
      <c r="FD252" s="19">
        <f t="shared" si="87"/>
        <v>3781.65</v>
      </c>
      <c r="FE252" s="19">
        <f t="shared" si="88"/>
        <v>0</v>
      </c>
      <c r="FF252" s="19">
        <f t="shared" si="89"/>
        <v>0</v>
      </c>
      <c r="FG252" s="19">
        <f t="shared" si="90"/>
        <v>0</v>
      </c>
      <c r="FH252" s="19">
        <f t="shared" si="76"/>
        <v>3781.65</v>
      </c>
      <c r="FI252" s="21">
        <f t="shared" si="91"/>
        <v>0</v>
      </c>
    </row>
    <row r="253" spans="1:165" x14ac:dyDescent="0.25">
      <c r="A253">
        <v>260475</v>
      </c>
      <c r="B253" t="s">
        <v>1515</v>
      </c>
      <c r="C253" s="1">
        <v>45370</v>
      </c>
      <c r="D253" s="2">
        <v>45370.705821759257</v>
      </c>
      <c r="E253">
        <v>2024</v>
      </c>
      <c r="F253" t="s">
        <v>1749</v>
      </c>
      <c r="G253">
        <v>3</v>
      </c>
      <c r="H253">
        <v>19</v>
      </c>
      <c r="I253">
        <v>12</v>
      </c>
      <c r="J253">
        <v>3</v>
      </c>
      <c r="K253" t="s">
        <v>171</v>
      </c>
      <c r="L253">
        <v>16</v>
      </c>
      <c r="M253">
        <v>1</v>
      </c>
      <c r="N253">
        <v>1</v>
      </c>
      <c r="O253" s="1">
        <v>45371</v>
      </c>
      <c r="P253" s="2">
        <v>45371.447222222225</v>
      </c>
      <c r="Q253">
        <v>2024</v>
      </c>
      <c r="R253" t="s">
        <v>1749</v>
      </c>
      <c r="S253">
        <v>3</v>
      </c>
      <c r="T253">
        <v>20</v>
      </c>
      <c r="U253">
        <v>12</v>
      </c>
      <c r="V253">
        <v>4</v>
      </c>
      <c r="W253" t="s">
        <v>226</v>
      </c>
      <c r="X253">
        <v>10</v>
      </c>
      <c r="Y253" s="1">
        <v>45378</v>
      </c>
      <c r="Z253" s="2">
        <v>45378.409722222219</v>
      </c>
      <c r="AA253">
        <v>2024</v>
      </c>
      <c r="AB253" t="s">
        <v>1749</v>
      </c>
      <c r="AC253">
        <v>3</v>
      </c>
      <c r="AD253">
        <v>27</v>
      </c>
      <c r="AE253">
        <v>13</v>
      </c>
      <c r="AF253">
        <v>4</v>
      </c>
      <c r="AG253" t="s">
        <v>226</v>
      </c>
      <c r="AH253">
        <v>9</v>
      </c>
      <c r="AI253" t="s">
        <v>127</v>
      </c>
      <c r="AJ253" t="s">
        <v>128</v>
      </c>
      <c r="AK253" t="s">
        <v>129</v>
      </c>
      <c r="AL253" t="s">
        <v>173</v>
      </c>
      <c r="AM253">
        <v>1</v>
      </c>
      <c r="AN253" t="s">
        <v>1082</v>
      </c>
      <c r="AO253" t="s">
        <v>39</v>
      </c>
      <c r="AP253" s="1">
        <v>45370</v>
      </c>
      <c r="AQ253">
        <v>1</v>
      </c>
      <c r="AR253">
        <v>0</v>
      </c>
      <c r="AS253">
        <v>0</v>
      </c>
      <c r="AT253" t="s">
        <v>134</v>
      </c>
      <c r="AU253" t="s">
        <v>205</v>
      </c>
      <c r="AV253" t="s">
        <v>157</v>
      </c>
      <c r="AW253" t="s">
        <v>133</v>
      </c>
      <c r="AX253" t="s">
        <v>158</v>
      </c>
      <c r="AY253" t="s">
        <v>159</v>
      </c>
      <c r="AZ253" t="s">
        <v>133</v>
      </c>
      <c r="BA253" t="s">
        <v>139</v>
      </c>
      <c r="BC253">
        <v>6</v>
      </c>
      <c r="BD253">
        <v>0</v>
      </c>
      <c r="BE253">
        <v>5</v>
      </c>
      <c r="BF253">
        <v>1</v>
      </c>
      <c r="BG253">
        <v>467609</v>
      </c>
      <c r="BH253" t="s">
        <v>1516</v>
      </c>
      <c r="BI253" t="s">
        <v>1517</v>
      </c>
      <c r="BJ253" t="s">
        <v>1518</v>
      </c>
      <c r="BK253" s="1">
        <v>33787</v>
      </c>
      <c r="BL253">
        <v>32</v>
      </c>
      <c r="BM253" t="s">
        <v>143</v>
      </c>
      <c r="BN253" t="s">
        <v>139</v>
      </c>
      <c r="BO253" s="3">
        <v>7</v>
      </c>
      <c r="BP253" s="3">
        <v>0</v>
      </c>
      <c r="BQ253">
        <v>0</v>
      </c>
      <c r="BR253" s="3">
        <v>95.57</v>
      </c>
      <c r="BS253" s="3">
        <v>17</v>
      </c>
      <c r="BT253" s="3">
        <v>12.857142857142801</v>
      </c>
      <c r="BU253" s="3">
        <v>0</v>
      </c>
      <c r="BV253" s="3">
        <v>0</v>
      </c>
      <c r="BW253" t="s">
        <v>144</v>
      </c>
      <c r="BX253">
        <v>0</v>
      </c>
      <c r="BY253">
        <v>0</v>
      </c>
      <c r="BZ253" s="3">
        <v>668.99</v>
      </c>
      <c r="CA253" s="3">
        <v>668.98999786376896</v>
      </c>
      <c r="CB253">
        <v>0</v>
      </c>
      <c r="CC253">
        <v>0</v>
      </c>
      <c r="CD253">
        <v>39</v>
      </c>
      <c r="CE253">
        <v>90</v>
      </c>
      <c r="CF253">
        <v>119</v>
      </c>
      <c r="CG253">
        <v>0</v>
      </c>
      <c r="CH253">
        <v>0</v>
      </c>
      <c r="CI253">
        <v>0</v>
      </c>
      <c r="CJ253">
        <v>0</v>
      </c>
      <c r="CK253">
        <v>0</v>
      </c>
      <c r="CL253">
        <v>0</v>
      </c>
      <c r="CM253">
        <v>0</v>
      </c>
      <c r="CN253">
        <v>0</v>
      </c>
      <c r="CO253">
        <v>0</v>
      </c>
      <c r="CP253">
        <v>119</v>
      </c>
      <c r="CQ253" s="3">
        <v>0</v>
      </c>
      <c r="CR253" s="3">
        <v>0</v>
      </c>
      <c r="CS253">
        <v>45.85</v>
      </c>
      <c r="CT253">
        <v>45.85</v>
      </c>
      <c r="CU253" s="3">
        <v>916.99</v>
      </c>
      <c r="CV253" s="5">
        <v>916.99</v>
      </c>
      <c r="CW253" s="5">
        <v>916.99</v>
      </c>
      <c r="CX253" s="5">
        <v>916.99</v>
      </c>
      <c r="CY253" s="3">
        <v>916.99</v>
      </c>
      <c r="CZ253" s="3">
        <v>916.99</v>
      </c>
      <c r="DA253" s="3">
        <v>916.99</v>
      </c>
      <c r="DB253" s="3">
        <v>916.99</v>
      </c>
      <c r="DC253">
        <v>916.99</v>
      </c>
      <c r="DD253">
        <v>45.85</v>
      </c>
      <c r="DE253" s="3">
        <v>0</v>
      </c>
      <c r="DF253" s="3">
        <v>0</v>
      </c>
      <c r="DG253" s="3" t="s">
        <v>146</v>
      </c>
      <c r="DH253" t="s">
        <v>133</v>
      </c>
      <c r="DJ253" s="2">
        <v>1.5</v>
      </c>
      <c r="DK253" t="s">
        <v>133</v>
      </c>
      <c r="DL253">
        <v>96</v>
      </c>
      <c r="DM253">
        <v>2</v>
      </c>
      <c r="DN253" t="s">
        <v>163</v>
      </c>
      <c r="DO253" t="s">
        <v>164</v>
      </c>
      <c r="DP253" t="s">
        <v>165</v>
      </c>
      <c r="DQ253" t="s">
        <v>166</v>
      </c>
      <c r="DR253" t="s">
        <v>167</v>
      </c>
      <c r="DS253" t="s">
        <v>143</v>
      </c>
      <c r="DT253" t="s">
        <v>168</v>
      </c>
      <c r="DU253">
        <v>1</v>
      </c>
      <c r="DV253">
        <v>1</v>
      </c>
      <c r="DW253" t="s">
        <v>1519</v>
      </c>
      <c r="DX253" t="s">
        <v>152</v>
      </c>
      <c r="DY253">
        <v>25.076316531050601</v>
      </c>
      <c r="DZ253">
        <v>55.145738571882198</v>
      </c>
      <c r="EA253" t="s">
        <v>1519</v>
      </c>
      <c r="EB253" t="s">
        <v>153</v>
      </c>
      <c r="EC253">
        <v>25.0761868620291</v>
      </c>
      <c r="ED253">
        <v>55.1456457003951</v>
      </c>
      <c r="EE253">
        <v>10</v>
      </c>
      <c r="EF253" t="s">
        <v>133</v>
      </c>
      <c r="EI253" s="25">
        <f t="shared" si="94"/>
        <v>668.99</v>
      </c>
      <c r="EJ253" s="25">
        <f t="shared" si="93"/>
        <v>1</v>
      </c>
      <c r="EK253" s="27">
        <f t="shared" si="92"/>
        <v>668.99</v>
      </c>
      <c r="EL253" s="21">
        <f t="shared" si="77"/>
        <v>2.1362310462791356E-6</v>
      </c>
      <c r="EM253" s="25">
        <f>SUM(BZ253,CB253:CO253)</f>
        <v>916.99</v>
      </c>
      <c r="EN253" s="21">
        <f>EM253-CU253</f>
        <v>0</v>
      </c>
      <c r="EO253" s="25">
        <f t="shared" si="78"/>
        <v>916.99</v>
      </c>
      <c r="EP253" s="21">
        <f t="shared" si="79"/>
        <v>0</v>
      </c>
      <c r="EQ253" s="21" t="str">
        <f t="shared" si="72"/>
        <v>okay</v>
      </c>
      <c r="ER253" s="3">
        <f t="shared" si="80"/>
        <v>125.4271428571428</v>
      </c>
      <c r="ES253" s="3">
        <f t="shared" si="73"/>
        <v>0</v>
      </c>
      <c r="ET253" s="3">
        <f t="shared" si="81"/>
        <v>0</v>
      </c>
      <c r="EU253" s="3">
        <f t="shared" si="74"/>
        <v>0</v>
      </c>
      <c r="EV253" s="3">
        <f t="shared" si="82"/>
        <v>0</v>
      </c>
      <c r="EW253" s="21">
        <f t="shared" si="83"/>
        <v>0</v>
      </c>
      <c r="EX253" s="19">
        <f t="shared" si="75"/>
        <v>916.99</v>
      </c>
      <c r="EY253" s="19">
        <f>ET253</f>
        <v>0</v>
      </c>
      <c r="EZ253" s="19">
        <f>EU253</f>
        <v>0</v>
      </c>
      <c r="FA253" s="19">
        <f t="shared" si="84"/>
        <v>0</v>
      </c>
      <c r="FB253" s="19">
        <f t="shared" si="85"/>
        <v>916.99</v>
      </c>
      <c r="FC253" s="21">
        <f t="shared" si="86"/>
        <v>0</v>
      </c>
      <c r="FD253" s="19">
        <f t="shared" si="87"/>
        <v>916.99</v>
      </c>
      <c r="FE253" s="19">
        <f t="shared" si="88"/>
        <v>0</v>
      </c>
      <c r="FF253" s="19">
        <f t="shared" si="89"/>
        <v>0</v>
      </c>
      <c r="FG253" s="19">
        <f t="shared" si="90"/>
        <v>0</v>
      </c>
      <c r="FH253" s="19">
        <f t="shared" si="76"/>
        <v>916.99</v>
      </c>
      <c r="FI253" s="21">
        <f t="shared" si="91"/>
        <v>0</v>
      </c>
    </row>
    <row r="254" spans="1:165" x14ac:dyDescent="0.25">
      <c r="A254">
        <v>260531</v>
      </c>
      <c r="B254" t="s">
        <v>1520</v>
      </c>
      <c r="C254" s="1">
        <v>45370</v>
      </c>
      <c r="D254" s="2">
        <v>45370.898912037039</v>
      </c>
      <c r="E254">
        <v>2024</v>
      </c>
      <c r="F254" t="s">
        <v>1749</v>
      </c>
      <c r="G254">
        <v>3</v>
      </c>
      <c r="H254">
        <v>19</v>
      </c>
      <c r="I254">
        <v>12</v>
      </c>
      <c r="J254">
        <v>3</v>
      </c>
      <c r="K254" t="s">
        <v>171</v>
      </c>
      <c r="L254">
        <v>21</v>
      </c>
      <c r="M254">
        <v>1</v>
      </c>
      <c r="N254">
        <v>1</v>
      </c>
      <c r="O254" s="1">
        <v>45388</v>
      </c>
      <c r="P254" s="2">
        <v>45388.521527777775</v>
      </c>
      <c r="Q254">
        <v>2024</v>
      </c>
      <c r="R254" t="s">
        <v>1749</v>
      </c>
      <c r="S254">
        <v>4</v>
      </c>
      <c r="T254">
        <v>6</v>
      </c>
      <c r="U254">
        <v>14</v>
      </c>
      <c r="V254">
        <v>7</v>
      </c>
      <c r="W254" t="s">
        <v>126</v>
      </c>
      <c r="X254">
        <v>12</v>
      </c>
      <c r="Y254" s="1">
        <v>45418</v>
      </c>
      <c r="Z254" s="2">
        <v>45418.521527777775</v>
      </c>
      <c r="AA254">
        <v>2024</v>
      </c>
      <c r="AB254" t="s">
        <v>1749</v>
      </c>
      <c r="AC254">
        <v>5</v>
      </c>
      <c r="AD254">
        <v>6</v>
      </c>
      <c r="AE254">
        <v>19</v>
      </c>
      <c r="AF254">
        <v>2</v>
      </c>
      <c r="AG254" t="s">
        <v>124</v>
      </c>
      <c r="AH254">
        <v>12</v>
      </c>
      <c r="AI254" t="s">
        <v>127</v>
      </c>
      <c r="AJ254" t="s">
        <v>203</v>
      </c>
      <c r="AK254" t="s">
        <v>631</v>
      </c>
      <c r="AL254" t="s">
        <v>204</v>
      </c>
      <c r="AM254">
        <v>18</v>
      </c>
      <c r="AN254" t="s">
        <v>1082</v>
      </c>
      <c r="AO254" t="s">
        <v>39</v>
      </c>
      <c r="AP254" s="1">
        <v>45370</v>
      </c>
      <c r="AQ254">
        <v>1</v>
      </c>
      <c r="AR254">
        <v>0</v>
      </c>
      <c r="AS254">
        <v>0</v>
      </c>
      <c r="AT254" t="s">
        <v>216</v>
      </c>
      <c r="AU254" t="s">
        <v>135</v>
      </c>
      <c r="AV254" t="s">
        <v>157</v>
      </c>
      <c r="AW254" t="s">
        <v>133</v>
      </c>
      <c r="AX254" t="s">
        <v>158</v>
      </c>
      <c r="AY254" t="s">
        <v>138</v>
      </c>
      <c r="AZ254" t="s">
        <v>133</v>
      </c>
      <c r="BA254" t="s">
        <v>139</v>
      </c>
      <c r="BC254">
        <v>8</v>
      </c>
      <c r="BD254">
        <v>3</v>
      </c>
      <c r="BE254">
        <v>4</v>
      </c>
      <c r="BF254">
        <v>1</v>
      </c>
      <c r="BG254">
        <v>95379</v>
      </c>
      <c r="BH254" t="s">
        <v>1521</v>
      </c>
      <c r="BI254" t="s">
        <v>1522</v>
      </c>
      <c r="BJ254" t="s">
        <v>1523</v>
      </c>
      <c r="BK254" s="1">
        <v>34700</v>
      </c>
      <c r="BL254">
        <v>29</v>
      </c>
      <c r="BM254" t="s">
        <v>143</v>
      </c>
      <c r="BN254" t="s">
        <v>139</v>
      </c>
      <c r="BO254" s="3">
        <v>30</v>
      </c>
      <c r="BP254" s="3">
        <v>0</v>
      </c>
      <c r="BQ254">
        <v>0</v>
      </c>
      <c r="BR254" s="3">
        <v>66.63</v>
      </c>
      <c r="BS254" s="3">
        <v>6.63</v>
      </c>
      <c r="BT254" s="3">
        <v>5</v>
      </c>
      <c r="BU254" s="3">
        <v>0</v>
      </c>
      <c r="BV254" s="3">
        <v>0</v>
      </c>
      <c r="BW254" t="s">
        <v>144</v>
      </c>
      <c r="BX254">
        <v>66.63</v>
      </c>
      <c r="BY254" t="s">
        <v>145</v>
      </c>
      <c r="BZ254" s="3">
        <v>1998.8999999999901</v>
      </c>
      <c r="CA254" s="3">
        <v>1998.89991760253</v>
      </c>
      <c r="CB254">
        <v>0</v>
      </c>
      <c r="CC254">
        <v>39</v>
      </c>
      <c r="CD254">
        <v>39</v>
      </c>
      <c r="CE254">
        <v>150</v>
      </c>
      <c r="CF254">
        <v>198.9</v>
      </c>
      <c r="CG254">
        <v>0</v>
      </c>
      <c r="CH254">
        <v>0</v>
      </c>
      <c r="CI254">
        <v>0</v>
      </c>
      <c r="CJ254">
        <v>0</v>
      </c>
      <c r="CK254">
        <v>0</v>
      </c>
      <c r="CL254">
        <v>0</v>
      </c>
      <c r="CM254">
        <v>0</v>
      </c>
      <c r="CN254">
        <v>0</v>
      </c>
      <c r="CO254">
        <v>0</v>
      </c>
      <c r="CP254">
        <v>198.9</v>
      </c>
      <c r="CQ254" s="3">
        <v>0</v>
      </c>
      <c r="CR254" s="3">
        <v>0</v>
      </c>
      <c r="CS254">
        <v>121.289999999999</v>
      </c>
      <c r="CT254">
        <v>121.289999999999</v>
      </c>
      <c r="CU254" s="3">
        <v>2425.7999999999902</v>
      </c>
      <c r="CV254" s="5">
        <v>2425.7999999999902</v>
      </c>
      <c r="CW254" s="5">
        <v>2425.7999999999902</v>
      </c>
      <c r="CX254" s="5">
        <v>2425.7999999999902</v>
      </c>
      <c r="CY254" s="3">
        <v>2425.7999999999902</v>
      </c>
      <c r="CZ254" s="3">
        <v>2425.7999999999902</v>
      </c>
      <c r="DA254" s="3">
        <v>2425.7999999999902</v>
      </c>
      <c r="DB254" s="3">
        <v>2425.7999999999902</v>
      </c>
      <c r="DC254">
        <v>2425.7999999999902</v>
      </c>
      <c r="DD254">
        <v>121.289999999999</v>
      </c>
      <c r="DE254" s="3">
        <v>0</v>
      </c>
      <c r="DF254" s="3">
        <v>0</v>
      </c>
      <c r="DG254" s="3" t="s">
        <v>146</v>
      </c>
      <c r="DH254" t="s">
        <v>133</v>
      </c>
      <c r="DJ254" s="2">
        <v>1.5</v>
      </c>
      <c r="DL254">
        <v>484</v>
      </c>
      <c r="DM254">
        <v>3</v>
      </c>
      <c r="DN254" t="s">
        <v>147</v>
      </c>
      <c r="DO254" t="s">
        <v>388</v>
      </c>
      <c r="DP254" t="s">
        <v>321</v>
      </c>
      <c r="DQ254" t="s">
        <v>222</v>
      </c>
      <c r="DR254" t="s">
        <v>167</v>
      </c>
      <c r="DS254" t="s">
        <v>143</v>
      </c>
      <c r="DT254" t="s">
        <v>168</v>
      </c>
      <c r="DU254">
        <v>1</v>
      </c>
      <c r="DV254">
        <v>1</v>
      </c>
      <c r="DW254" t="s">
        <v>1524</v>
      </c>
      <c r="DX254" t="s">
        <v>152</v>
      </c>
      <c r="DY254">
        <v>25.02523545</v>
      </c>
      <c r="DZ254">
        <v>55.136046074299998</v>
      </c>
      <c r="EA254" t="s">
        <v>1524</v>
      </c>
      <c r="EB254" t="s">
        <v>153</v>
      </c>
      <c r="EC254">
        <v>25.025235449979</v>
      </c>
      <c r="ED254">
        <v>55.1360460743308</v>
      </c>
      <c r="EE254" t="s">
        <v>133</v>
      </c>
      <c r="EF254" t="s">
        <v>133</v>
      </c>
      <c r="EI254" s="25">
        <f t="shared" si="94"/>
        <v>1998.8999999999999</v>
      </c>
      <c r="EJ254" s="25">
        <f t="shared" si="93"/>
        <v>1</v>
      </c>
      <c r="EK254" s="27">
        <f t="shared" si="92"/>
        <v>1998.8999999999999</v>
      </c>
      <c r="EL254" s="21">
        <f t="shared" si="77"/>
        <v>8.2397469896022812E-5</v>
      </c>
      <c r="EM254" s="25">
        <f>SUM(BZ254,CB254:CO254)</f>
        <v>2425.7999999999902</v>
      </c>
      <c r="EN254" s="21">
        <f>EM254-CU254</f>
        <v>0</v>
      </c>
      <c r="EO254" s="25">
        <f t="shared" si="78"/>
        <v>2425.7999999999902</v>
      </c>
      <c r="EP254" s="21">
        <f t="shared" si="79"/>
        <v>0</v>
      </c>
      <c r="EQ254" s="21" t="str">
        <f t="shared" si="72"/>
        <v>okay</v>
      </c>
      <c r="ER254" s="3">
        <f t="shared" si="80"/>
        <v>78.259999999999991</v>
      </c>
      <c r="ES254" s="3">
        <f t="shared" si="73"/>
        <v>0</v>
      </c>
      <c r="ET254" s="3">
        <f t="shared" si="81"/>
        <v>0</v>
      </c>
      <c r="EU254" s="3">
        <f t="shared" si="74"/>
        <v>0</v>
      </c>
      <c r="EV254" s="3">
        <f t="shared" si="82"/>
        <v>0</v>
      </c>
      <c r="EW254" s="21">
        <f t="shared" si="83"/>
        <v>0</v>
      </c>
      <c r="EX254" s="19">
        <f t="shared" si="75"/>
        <v>2425.7999999999902</v>
      </c>
      <c r="EY254" s="19">
        <f>ET254</f>
        <v>0</v>
      </c>
      <c r="EZ254" s="19">
        <f>EU254</f>
        <v>0</v>
      </c>
      <c r="FA254" s="19">
        <f t="shared" si="84"/>
        <v>0</v>
      </c>
      <c r="FB254" s="19">
        <f t="shared" si="85"/>
        <v>2425.7999999999902</v>
      </c>
      <c r="FC254" s="21">
        <f t="shared" si="86"/>
        <v>0</v>
      </c>
      <c r="FD254" s="19">
        <f t="shared" si="87"/>
        <v>2425.7999999999902</v>
      </c>
      <c r="FE254" s="19">
        <f t="shared" si="88"/>
        <v>0</v>
      </c>
      <c r="FF254" s="19">
        <f t="shared" si="89"/>
        <v>0</v>
      </c>
      <c r="FG254" s="19">
        <f t="shared" si="90"/>
        <v>0</v>
      </c>
      <c r="FH254" s="19">
        <f t="shared" si="76"/>
        <v>2425.7999999999902</v>
      </c>
      <c r="FI254" s="21">
        <f t="shared" si="91"/>
        <v>0</v>
      </c>
    </row>
    <row r="255" spans="1:165" x14ac:dyDescent="0.25">
      <c r="A255">
        <v>260548</v>
      </c>
      <c r="B255" t="s">
        <v>1525</v>
      </c>
      <c r="C255" s="1">
        <v>45370</v>
      </c>
      <c r="D255" s="2">
        <v>45370.954027777778</v>
      </c>
      <c r="E255">
        <v>2024</v>
      </c>
      <c r="F255" t="s">
        <v>1749</v>
      </c>
      <c r="G255">
        <v>3</v>
      </c>
      <c r="H255">
        <v>19</v>
      </c>
      <c r="I255">
        <v>12</v>
      </c>
      <c r="J255">
        <v>3</v>
      </c>
      <c r="K255" t="s">
        <v>171</v>
      </c>
      <c r="L255">
        <v>22</v>
      </c>
      <c r="M255">
        <v>1</v>
      </c>
      <c r="N255">
        <v>1</v>
      </c>
      <c r="O255" s="1">
        <v>45372</v>
      </c>
      <c r="P255" s="2">
        <v>45372.704861111109</v>
      </c>
      <c r="Q255">
        <v>2024</v>
      </c>
      <c r="R255" t="s">
        <v>1749</v>
      </c>
      <c r="S255">
        <v>3</v>
      </c>
      <c r="T255">
        <v>21</v>
      </c>
      <c r="U255">
        <v>12</v>
      </c>
      <c r="V255">
        <v>5</v>
      </c>
      <c r="W255" t="s">
        <v>125</v>
      </c>
      <c r="X255">
        <v>16</v>
      </c>
      <c r="Y255" s="1">
        <v>45373</v>
      </c>
      <c r="Z255" s="2">
        <v>45373.673611111109</v>
      </c>
      <c r="AA255">
        <v>2024</v>
      </c>
      <c r="AB255" t="s">
        <v>1749</v>
      </c>
      <c r="AC255">
        <v>3</v>
      </c>
      <c r="AD255">
        <v>22</v>
      </c>
      <c r="AE255">
        <v>12</v>
      </c>
      <c r="AF255">
        <v>6</v>
      </c>
      <c r="AG255" t="s">
        <v>241</v>
      </c>
      <c r="AH255">
        <v>16</v>
      </c>
      <c r="AI255" t="s">
        <v>127</v>
      </c>
      <c r="AJ255" t="s">
        <v>128</v>
      </c>
      <c r="AK255" t="s">
        <v>129</v>
      </c>
      <c r="AL255" t="s">
        <v>130</v>
      </c>
      <c r="AM255">
        <v>2</v>
      </c>
      <c r="AN255" t="s">
        <v>1082</v>
      </c>
      <c r="AO255" t="s">
        <v>39</v>
      </c>
      <c r="AP255" s="1">
        <v>45370</v>
      </c>
      <c r="AQ255">
        <v>1</v>
      </c>
      <c r="AR255">
        <v>0</v>
      </c>
      <c r="AS255">
        <v>0</v>
      </c>
      <c r="AT255" t="s">
        <v>134</v>
      </c>
      <c r="AU255" t="s">
        <v>156</v>
      </c>
      <c r="AV255" t="s">
        <v>136</v>
      </c>
      <c r="AW255" t="s">
        <v>272</v>
      </c>
      <c r="AX255" t="s">
        <v>272</v>
      </c>
      <c r="AY255" t="s">
        <v>159</v>
      </c>
      <c r="AZ255" t="s">
        <v>133</v>
      </c>
      <c r="BA255" t="s">
        <v>139</v>
      </c>
      <c r="BC255">
        <v>2</v>
      </c>
      <c r="BD255">
        <v>0</v>
      </c>
      <c r="BE255">
        <v>2</v>
      </c>
      <c r="BF255">
        <v>0</v>
      </c>
      <c r="BG255">
        <v>496455</v>
      </c>
      <c r="BH255" t="s">
        <v>1526</v>
      </c>
      <c r="BI255" t="s">
        <v>1527</v>
      </c>
      <c r="BJ255" t="s">
        <v>1528</v>
      </c>
      <c r="BK255" s="1">
        <v>33787</v>
      </c>
      <c r="BL255">
        <v>32</v>
      </c>
      <c r="BM255" t="s">
        <v>143</v>
      </c>
      <c r="BN255" t="s">
        <v>146</v>
      </c>
      <c r="BO255" s="3">
        <v>1</v>
      </c>
      <c r="BP255" s="3">
        <v>0</v>
      </c>
      <c r="BQ255">
        <v>0</v>
      </c>
      <c r="BR255" s="3">
        <v>99.99</v>
      </c>
      <c r="BS255" s="3">
        <v>0</v>
      </c>
      <c r="BT255" s="3">
        <v>25</v>
      </c>
      <c r="BU255" s="3">
        <v>0</v>
      </c>
      <c r="BV255" s="3">
        <v>0</v>
      </c>
      <c r="BW255" t="s">
        <v>144</v>
      </c>
      <c r="BX255">
        <v>0</v>
      </c>
      <c r="BY255">
        <v>0</v>
      </c>
      <c r="BZ255" s="3">
        <v>99.99</v>
      </c>
      <c r="CA255" s="3">
        <v>99.989997863769503</v>
      </c>
      <c r="CB255">
        <v>0</v>
      </c>
      <c r="CC255">
        <v>0</v>
      </c>
      <c r="CD255">
        <v>0</v>
      </c>
      <c r="CE255">
        <v>25</v>
      </c>
      <c r="CF255">
        <v>0</v>
      </c>
      <c r="CG255">
        <v>0</v>
      </c>
      <c r="CH255">
        <v>0</v>
      </c>
      <c r="CI255">
        <v>0</v>
      </c>
      <c r="CJ255">
        <v>10</v>
      </c>
      <c r="CK255">
        <v>0</v>
      </c>
      <c r="CL255">
        <v>0</v>
      </c>
      <c r="CM255">
        <v>0</v>
      </c>
      <c r="CN255">
        <v>0</v>
      </c>
      <c r="CO255">
        <v>0</v>
      </c>
      <c r="CP255">
        <v>0</v>
      </c>
      <c r="CQ255" s="3">
        <v>0</v>
      </c>
      <c r="CR255" s="3">
        <v>0</v>
      </c>
      <c r="CS255">
        <v>6.75</v>
      </c>
      <c r="CT255">
        <v>6.75</v>
      </c>
      <c r="CU255" s="3">
        <v>134.99</v>
      </c>
      <c r="CV255" s="5">
        <v>134.99</v>
      </c>
      <c r="CW255" s="5">
        <v>134.99</v>
      </c>
      <c r="CX255" s="5">
        <v>134.99</v>
      </c>
      <c r="CY255" s="3">
        <v>134.99</v>
      </c>
      <c r="CZ255" s="3">
        <v>134.99</v>
      </c>
      <c r="DA255" s="3">
        <v>134.99</v>
      </c>
      <c r="DB255" s="3">
        <v>134.99</v>
      </c>
      <c r="DC255">
        <v>134.99</v>
      </c>
      <c r="DD255">
        <v>6.75</v>
      </c>
      <c r="DE255" s="3">
        <v>0</v>
      </c>
      <c r="DF255" s="3">
        <v>0</v>
      </c>
      <c r="DG255" s="3" t="s">
        <v>146</v>
      </c>
      <c r="DH255" t="s">
        <v>133</v>
      </c>
      <c r="DJ255" s="2">
        <v>1.5</v>
      </c>
      <c r="DK255" t="s">
        <v>133</v>
      </c>
      <c r="DL255">
        <v>96</v>
      </c>
      <c r="DM255">
        <v>14</v>
      </c>
      <c r="DN255" t="s">
        <v>163</v>
      </c>
      <c r="DO255" t="s">
        <v>164</v>
      </c>
      <c r="DP255" t="s">
        <v>165</v>
      </c>
      <c r="DQ255" t="s">
        <v>133</v>
      </c>
      <c r="DR255" t="s">
        <v>133</v>
      </c>
      <c r="DS255" t="s">
        <v>143</v>
      </c>
      <c r="DT255" t="s">
        <v>168</v>
      </c>
      <c r="DU255">
        <v>1</v>
      </c>
      <c r="DV255">
        <v>1</v>
      </c>
      <c r="DW255" t="s">
        <v>563</v>
      </c>
      <c r="DX255" t="s">
        <v>338</v>
      </c>
      <c r="DY255">
        <v>25.121510653783901</v>
      </c>
      <c r="DZ255">
        <v>55.198340808045003</v>
      </c>
      <c r="EA255" t="s">
        <v>563</v>
      </c>
      <c r="EB255" t="s">
        <v>338</v>
      </c>
      <c r="EC255">
        <v>25.121510653783901</v>
      </c>
      <c r="ED255">
        <v>55.198340808045003</v>
      </c>
      <c r="EE255">
        <v>5</v>
      </c>
      <c r="EF255" t="s">
        <v>133</v>
      </c>
      <c r="EI255" s="25">
        <f t="shared" si="94"/>
        <v>99.99</v>
      </c>
      <c r="EJ255" s="25">
        <f t="shared" si="93"/>
        <v>1</v>
      </c>
      <c r="EK255" s="27">
        <f t="shared" si="92"/>
        <v>99.99</v>
      </c>
      <c r="EL255" s="21">
        <f t="shared" si="77"/>
        <v>2.1362304920558017E-6</v>
      </c>
      <c r="EM255" s="25">
        <f>SUM(BZ255,CB255:CO255)</f>
        <v>134.99</v>
      </c>
      <c r="EN255" s="21">
        <f>EM255-CU255</f>
        <v>0</v>
      </c>
      <c r="EO255" s="25">
        <f t="shared" si="78"/>
        <v>134.99</v>
      </c>
      <c r="EP255" s="21">
        <f t="shared" si="79"/>
        <v>0</v>
      </c>
      <c r="EQ255" s="21" t="str">
        <f t="shared" si="72"/>
        <v>okay</v>
      </c>
      <c r="ER255" s="3">
        <f t="shared" si="80"/>
        <v>124.99</v>
      </c>
      <c r="ES255" s="3">
        <f t="shared" si="73"/>
        <v>0</v>
      </c>
      <c r="ET255" s="3">
        <f t="shared" si="81"/>
        <v>0</v>
      </c>
      <c r="EU255" s="3">
        <f t="shared" si="74"/>
        <v>0</v>
      </c>
      <c r="EV255" s="3">
        <f t="shared" si="82"/>
        <v>0</v>
      </c>
      <c r="EW255" s="21">
        <f t="shared" si="83"/>
        <v>0</v>
      </c>
      <c r="EX255" s="19">
        <f t="shared" si="75"/>
        <v>134.99</v>
      </c>
      <c r="EY255" s="19">
        <f>ET255</f>
        <v>0</v>
      </c>
      <c r="EZ255" s="19">
        <f>EU255</f>
        <v>0</v>
      </c>
      <c r="FA255" s="19">
        <f t="shared" si="84"/>
        <v>0</v>
      </c>
      <c r="FB255" s="19">
        <f t="shared" si="85"/>
        <v>134.99</v>
      </c>
      <c r="FC255" s="21">
        <f t="shared" si="86"/>
        <v>0</v>
      </c>
      <c r="FD255" s="19">
        <f t="shared" si="87"/>
        <v>134.99</v>
      </c>
      <c r="FE255" s="19">
        <f t="shared" si="88"/>
        <v>0</v>
      </c>
      <c r="FF255" s="19">
        <f t="shared" si="89"/>
        <v>0</v>
      </c>
      <c r="FG255" s="19">
        <f t="shared" si="90"/>
        <v>0</v>
      </c>
      <c r="FH255" s="19">
        <f t="shared" si="76"/>
        <v>134.99</v>
      </c>
      <c r="FI255" s="21">
        <f t="shared" si="91"/>
        <v>0</v>
      </c>
    </row>
    <row r="256" spans="1:165" x14ac:dyDescent="0.25">
      <c r="A256">
        <v>260550</v>
      </c>
      <c r="B256" t="s">
        <v>1515</v>
      </c>
      <c r="C256" s="1">
        <v>45370</v>
      </c>
      <c r="D256" s="2">
        <v>45370.958194444444</v>
      </c>
      <c r="E256">
        <v>2024</v>
      </c>
      <c r="F256" t="s">
        <v>1749</v>
      </c>
      <c r="G256">
        <v>3</v>
      </c>
      <c r="H256">
        <v>19</v>
      </c>
      <c r="I256">
        <v>12</v>
      </c>
      <c r="J256">
        <v>3</v>
      </c>
      <c r="K256" t="s">
        <v>171</v>
      </c>
      <c r="L256">
        <v>22</v>
      </c>
      <c r="M256">
        <v>1</v>
      </c>
      <c r="N256">
        <v>1</v>
      </c>
      <c r="O256" s="1">
        <v>45371</v>
      </c>
      <c r="P256" s="2">
        <v>45371.446527777778</v>
      </c>
      <c r="Q256">
        <v>2024</v>
      </c>
      <c r="R256" t="s">
        <v>1749</v>
      </c>
      <c r="S256">
        <v>3</v>
      </c>
      <c r="T256">
        <v>20</v>
      </c>
      <c r="U256">
        <v>12</v>
      </c>
      <c r="V256">
        <v>4</v>
      </c>
      <c r="W256" t="s">
        <v>226</v>
      </c>
      <c r="X256">
        <v>10</v>
      </c>
      <c r="Y256" s="1">
        <v>45402</v>
      </c>
      <c r="Z256" s="2">
        <v>45402.446527777778</v>
      </c>
      <c r="AA256">
        <v>2024</v>
      </c>
      <c r="AB256" t="s">
        <v>1749</v>
      </c>
      <c r="AC256">
        <v>4</v>
      </c>
      <c r="AD256">
        <v>20</v>
      </c>
      <c r="AE256">
        <v>16</v>
      </c>
      <c r="AF256">
        <v>7</v>
      </c>
      <c r="AG256" t="s">
        <v>126</v>
      </c>
      <c r="AH256">
        <v>10</v>
      </c>
      <c r="AI256" t="s">
        <v>127</v>
      </c>
      <c r="AJ256" t="s">
        <v>128</v>
      </c>
      <c r="AK256" t="s">
        <v>129</v>
      </c>
      <c r="AL256" t="s">
        <v>173</v>
      </c>
      <c r="AM256">
        <v>1</v>
      </c>
      <c r="AN256" t="s">
        <v>1082</v>
      </c>
      <c r="AO256" t="s">
        <v>39</v>
      </c>
      <c r="AP256" s="1">
        <v>45370</v>
      </c>
      <c r="AQ256">
        <v>1</v>
      </c>
      <c r="AR256">
        <v>0</v>
      </c>
      <c r="AS256">
        <v>0</v>
      </c>
      <c r="AT256" t="s">
        <v>216</v>
      </c>
      <c r="AU256" t="s">
        <v>135</v>
      </c>
      <c r="AV256" t="s">
        <v>157</v>
      </c>
      <c r="AW256" t="s">
        <v>133</v>
      </c>
      <c r="AX256" t="s">
        <v>158</v>
      </c>
      <c r="AY256" t="s">
        <v>159</v>
      </c>
      <c r="AZ256" t="s">
        <v>133</v>
      </c>
      <c r="BA256" t="s">
        <v>139</v>
      </c>
      <c r="BC256">
        <v>4</v>
      </c>
      <c r="BD256">
        <v>0</v>
      </c>
      <c r="BE256">
        <v>3</v>
      </c>
      <c r="BF256">
        <v>1</v>
      </c>
      <c r="BG256">
        <v>472828</v>
      </c>
      <c r="BH256" t="s">
        <v>1529</v>
      </c>
      <c r="BI256" t="s">
        <v>1530</v>
      </c>
      <c r="BJ256" t="s">
        <v>1531</v>
      </c>
      <c r="BK256" s="1">
        <v>33787</v>
      </c>
      <c r="BL256">
        <v>32</v>
      </c>
      <c r="BM256" t="s">
        <v>143</v>
      </c>
      <c r="BN256" t="s">
        <v>139</v>
      </c>
      <c r="BO256" s="3">
        <v>31</v>
      </c>
      <c r="BP256" s="3">
        <v>0</v>
      </c>
      <c r="BQ256">
        <v>0</v>
      </c>
      <c r="BR256" s="3">
        <v>116.63</v>
      </c>
      <c r="BS256" s="3">
        <v>0</v>
      </c>
      <c r="BT256" s="3">
        <v>5</v>
      </c>
      <c r="BU256" s="3">
        <v>0</v>
      </c>
      <c r="BV256" s="3">
        <v>0</v>
      </c>
      <c r="BW256" t="s">
        <v>144</v>
      </c>
      <c r="BX256">
        <v>116.63</v>
      </c>
      <c r="BY256" t="s">
        <v>145</v>
      </c>
      <c r="BZ256" s="3">
        <v>3615.53</v>
      </c>
      <c r="CA256" s="3">
        <v>3615.5299148559502</v>
      </c>
      <c r="CB256">
        <v>0</v>
      </c>
      <c r="CC256">
        <v>49</v>
      </c>
      <c r="CD256">
        <v>39</v>
      </c>
      <c r="CE256">
        <v>155</v>
      </c>
      <c r="CF256">
        <v>0</v>
      </c>
      <c r="CG256">
        <v>0</v>
      </c>
      <c r="CH256">
        <v>0</v>
      </c>
      <c r="CI256">
        <v>0</v>
      </c>
      <c r="CJ256">
        <v>0</v>
      </c>
      <c r="CK256">
        <v>0</v>
      </c>
      <c r="CL256">
        <v>0</v>
      </c>
      <c r="CM256">
        <v>0</v>
      </c>
      <c r="CN256">
        <v>0</v>
      </c>
      <c r="CO256">
        <v>0</v>
      </c>
      <c r="CP256">
        <v>0</v>
      </c>
      <c r="CQ256" s="3">
        <v>0</v>
      </c>
      <c r="CR256" s="3">
        <v>0</v>
      </c>
      <c r="CS256">
        <v>192.92999999999901</v>
      </c>
      <c r="CT256">
        <v>192.93</v>
      </c>
      <c r="CU256" s="3">
        <v>3858.53</v>
      </c>
      <c r="CV256" s="5">
        <v>3858.53</v>
      </c>
      <c r="CW256" s="5">
        <v>3858.53</v>
      </c>
      <c r="CX256" s="5">
        <v>3858.53</v>
      </c>
      <c r="CY256" s="3">
        <v>3858.53</v>
      </c>
      <c r="CZ256" s="3">
        <v>3858.53</v>
      </c>
      <c r="DA256" s="3">
        <v>3858.53</v>
      </c>
      <c r="DB256" s="3">
        <v>3858.53</v>
      </c>
      <c r="DC256">
        <v>3858.53</v>
      </c>
      <c r="DD256">
        <v>192.93</v>
      </c>
      <c r="DE256" s="3">
        <v>0</v>
      </c>
      <c r="DF256" s="3">
        <v>0</v>
      </c>
      <c r="DG256" s="3" t="s">
        <v>146</v>
      </c>
      <c r="DH256" t="s">
        <v>133</v>
      </c>
      <c r="DJ256" s="2">
        <v>1.5</v>
      </c>
      <c r="DK256" t="s">
        <v>133</v>
      </c>
      <c r="DL256">
        <v>190</v>
      </c>
      <c r="DM256">
        <v>3</v>
      </c>
      <c r="DN256" t="s">
        <v>147</v>
      </c>
      <c r="DO256" t="s">
        <v>1127</v>
      </c>
      <c r="DP256" t="s">
        <v>231</v>
      </c>
      <c r="DQ256" t="s">
        <v>194</v>
      </c>
      <c r="DR256" t="s">
        <v>167</v>
      </c>
      <c r="DS256" t="s">
        <v>143</v>
      </c>
      <c r="DT256" t="s">
        <v>168</v>
      </c>
      <c r="DU256">
        <v>1</v>
      </c>
      <c r="DV256">
        <v>1</v>
      </c>
      <c r="DW256" t="s">
        <v>1532</v>
      </c>
      <c r="DX256" t="s">
        <v>152</v>
      </c>
      <c r="DY256">
        <v>25.196296757434801</v>
      </c>
      <c r="DZ256">
        <v>55.398547500371897</v>
      </c>
      <c r="EA256" t="s">
        <v>1532</v>
      </c>
      <c r="EB256" t="s">
        <v>153</v>
      </c>
      <c r="EC256">
        <v>25.196296757434801</v>
      </c>
      <c r="ED256">
        <v>55.398547500371897</v>
      </c>
      <c r="EE256" t="s">
        <v>133</v>
      </c>
      <c r="EF256" t="s">
        <v>133</v>
      </c>
      <c r="EI256" s="25">
        <f t="shared" si="94"/>
        <v>3615.5299999999997</v>
      </c>
      <c r="EJ256" s="25">
        <f t="shared" si="93"/>
        <v>1</v>
      </c>
      <c r="EK256" s="27">
        <f t="shared" si="92"/>
        <v>3615.5299999999997</v>
      </c>
      <c r="EL256" s="21">
        <f t="shared" si="77"/>
        <v>8.5144049535301747E-5</v>
      </c>
      <c r="EM256" s="25">
        <f>SUM(BZ256,CB256:CO256)</f>
        <v>3858.53</v>
      </c>
      <c r="EN256" s="21">
        <f>EM256-CU256</f>
        <v>0</v>
      </c>
      <c r="EO256" s="25">
        <f t="shared" si="78"/>
        <v>3858.53</v>
      </c>
      <c r="EP256" s="21">
        <f t="shared" si="79"/>
        <v>0</v>
      </c>
      <c r="EQ256" s="21" t="str">
        <f t="shared" si="72"/>
        <v>okay</v>
      </c>
      <c r="ER256" s="3">
        <f t="shared" si="80"/>
        <v>121.63</v>
      </c>
      <c r="ES256" s="3">
        <f t="shared" si="73"/>
        <v>0</v>
      </c>
      <c r="ET256" s="3">
        <f t="shared" si="81"/>
        <v>0</v>
      </c>
      <c r="EU256" s="3">
        <f t="shared" si="74"/>
        <v>0</v>
      </c>
      <c r="EV256" s="3">
        <f t="shared" si="82"/>
        <v>0</v>
      </c>
      <c r="EW256" s="21">
        <f t="shared" si="83"/>
        <v>0</v>
      </c>
      <c r="EX256" s="19">
        <f t="shared" si="75"/>
        <v>3858.53</v>
      </c>
      <c r="EY256" s="19">
        <f>ET256</f>
        <v>0</v>
      </c>
      <c r="EZ256" s="19">
        <f>EU256</f>
        <v>0</v>
      </c>
      <c r="FA256" s="19">
        <f t="shared" si="84"/>
        <v>0</v>
      </c>
      <c r="FB256" s="19">
        <f t="shared" si="85"/>
        <v>3858.53</v>
      </c>
      <c r="FC256" s="21">
        <f t="shared" si="86"/>
        <v>0</v>
      </c>
      <c r="FD256" s="19">
        <f t="shared" si="87"/>
        <v>3858.53</v>
      </c>
      <c r="FE256" s="19">
        <f t="shared" si="88"/>
        <v>0</v>
      </c>
      <c r="FF256" s="19">
        <f t="shared" si="89"/>
        <v>0</v>
      </c>
      <c r="FG256" s="19">
        <f t="shared" si="90"/>
        <v>0</v>
      </c>
      <c r="FH256" s="19">
        <f t="shared" si="76"/>
        <v>3858.53</v>
      </c>
      <c r="FI256" s="21">
        <f t="shared" si="91"/>
        <v>0</v>
      </c>
    </row>
    <row r="257" spans="1:165" x14ac:dyDescent="0.25">
      <c r="A257">
        <v>260660</v>
      </c>
      <c r="B257">
        <v>4019831</v>
      </c>
      <c r="C257" s="1">
        <v>45371</v>
      </c>
      <c r="D257" s="2">
        <v>45371.62395833333</v>
      </c>
      <c r="E257">
        <v>2024</v>
      </c>
      <c r="F257" t="s">
        <v>1749</v>
      </c>
      <c r="G257">
        <v>3</v>
      </c>
      <c r="H257">
        <v>20</v>
      </c>
      <c r="I257">
        <v>12</v>
      </c>
      <c r="J257">
        <v>4</v>
      </c>
      <c r="K257" t="s">
        <v>226</v>
      </c>
      <c r="L257">
        <v>14</v>
      </c>
      <c r="M257">
        <v>1</v>
      </c>
      <c r="N257">
        <v>1</v>
      </c>
      <c r="O257" s="1">
        <v>45372</v>
      </c>
      <c r="P257" s="2">
        <v>45372.784722222219</v>
      </c>
      <c r="Q257">
        <v>2024</v>
      </c>
      <c r="R257" t="s">
        <v>1749</v>
      </c>
      <c r="S257">
        <v>3</v>
      </c>
      <c r="T257">
        <v>21</v>
      </c>
      <c r="U257">
        <v>12</v>
      </c>
      <c r="V257">
        <v>5</v>
      </c>
      <c r="W257" t="s">
        <v>125</v>
      </c>
      <c r="X257">
        <v>18</v>
      </c>
      <c r="Y257" s="1">
        <v>45376</v>
      </c>
      <c r="Z257" s="2">
        <v>45376.770833333336</v>
      </c>
      <c r="AA257">
        <v>2024</v>
      </c>
      <c r="AB257" t="s">
        <v>1749</v>
      </c>
      <c r="AC257">
        <v>3</v>
      </c>
      <c r="AD257">
        <v>25</v>
      </c>
      <c r="AE257">
        <v>13</v>
      </c>
      <c r="AF257">
        <v>2</v>
      </c>
      <c r="AG257" t="s">
        <v>124</v>
      </c>
      <c r="AH257">
        <v>18</v>
      </c>
      <c r="AI257" t="s">
        <v>127</v>
      </c>
      <c r="AJ257" t="s">
        <v>128</v>
      </c>
      <c r="AK257" t="s">
        <v>129</v>
      </c>
      <c r="AL257" t="s">
        <v>173</v>
      </c>
      <c r="AM257">
        <v>1</v>
      </c>
      <c r="AN257" t="s">
        <v>1082</v>
      </c>
      <c r="AO257" t="s">
        <v>39</v>
      </c>
      <c r="AP257" s="1">
        <v>45371</v>
      </c>
      <c r="AQ257">
        <v>1</v>
      </c>
      <c r="AR257">
        <v>0</v>
      </c>
      <c r="AS257">
        <v>0</v>
      </c>
      <c r="AT257" t="s">
        <v>134</v>
      </c>
      <c r="AU257" t="s">
        <v>156</v>
      </c>
      <c r="AV257" t="s">
        <v>136</v>
      </c>
      <c r="AW257" t="s">
        <v>324</v>
      </c>
      <c r="AX257" t="s">
        <v>324</v>
      </c>
      <c r="AY257" t="s">
        <v>159</v>
      </c>
      <c r="AZ257" t="s">
        <v>133</v>
      </c>
      <c r="BA257" t="s">
        <v>139</v>
      </c>
      <c r="BC257">
        <v>3</v>
      </c>
      <c r="BD257">
        <v>0</v>
      </c>
      <c r="BE257">
        <v>3</v>
      </c>
      <c r="BF257">
        <v>0</v>
      </c>
      <c r="BG257">
        <v>517951</v>
      </c>
      <c r="BH257" t="s">
        <v>1533</v>
      </c>
      <c r="BI257" t="s">
        <v>1534</v>
      </c>
      <c r="BJ257" t="s">
        <v>1535</v>
      </c>
      <c r="BK257" s="1">
        <v>33787</v>
      </c>
      <c r="BL257">
        <v>32</v>
      </c>
      <c r="BM257" t="s">
        <v>143</v>
      </c>
      <c r="BN257" t="s">
        <v>146</v>
      </c>
      <c r="BO257" s="3">
        <v>4</v>
      </c>
      <c r="BP257" s="3">
        <v>0</v>
      </c>
      <c r="BQ257">
        <v>0</v>
      </c>
      <c r="BR257" s="3">
        <v>109</v>
      </c>
      <c r="BS257" s="3">
        <v>22</v>
      </c>
      <c r="BT257" s="3">
        <v>50</v>
      </c>
      <c r="BU257" s="3">
        <v>0</v>
      </c>
      <c r="BV257" s="3">
        <v>0</v>
      </c>
      <c r="BW257" t="s">
        <v>144</v>
      </c>
      <c r="BX257">
        <v>0</v>
      </c>
      <c r="BY257">
        <v>0</v>
      </c>
      <c r="BZ257" s="3">
        <v>436</v>
      </c>
      <c r="CA257" s="3">
        <v>436</v>
      </c>
      <c r="CB257">
        <v>0</v>
      </c>
      <c r="CC257">
        <v>39</v>
      </c>
      <c r="CD257">
        <v>39</v>
      </c>
      <c r="CE257">
        <v>200</v>
      </c>
      <c r="CF257">
        <v>88</v>
      </c>
      <c r="CG257">
        <v>0</v>
      </c>
      <c r="CH257">
        <v>0</v>
      </c>
      <c r="CI257">
        <v>0</v>
      </c>
      <c r="CJ257">
        <v>0</v>
      </c>
      <c r="CK257">
        <v>0</v>
      </c>
      <c r="CL257">
        <v>0</v>
      </c>
      <c r="CM257">
        <v>0</v>
      </c>
      <c r="CN257">
        <v>0</v>
      </c>
      <c r="CO257">
        <v>0</v>
      </c>
      <c r="CP257">
        <v>88</v>
      </c>
      <c r="CQ257" s="3">
        <v>0</v>
      </c>
      <c r="CR257" s="3">
        <v>0</v>
      </c>
      <c r="CS257">
        <v>40.1</v>
      </c>
      <c r="CT257">
        <v>40.1</v>
      </c>
      <c r="CU257" s="3">
        <v>802</v>
      </c>
      <c r="CV257" s="5">
        <v>802</v>
      </c>
      <c r="CW257" s="5">
        <v>802</v>
      </c>
      <c r="CX257" s="5">
        <v>802</v>
      </c>
      <c r="CY257" s="3">
        <v>802</v>
      </c>
      <c r="CZ257" s="3">
        <v>802</v>
      </c>
      <c r="DA257" s="3">
        <v>802</v>
      </c>
      <c r="DB257" s="3">
        <v>802</v>
      </c>
      <c r="DC257">
        <v>802</v>
      </c>
      <c r="DD257">
        <v>40.1</v>
      </c>
      <c r="DE257" s="3">
        <v>0</v>
      </c>
      <c r="DF257" s="3">
        <v>0</v>
      </c>
      <c r="DG257" s="3" t="s">
        <v>146</v>
      </c>
      <c r="DH257" t="s">
        <v>133</v>
      </c>
      <c r="DJ257" s="2">
        <v>1.5</v>
      </c>
      <c r="DK257" t="s">
        <v>133</v>
      </c>
      <c r="DL257">
        <v>366</v>
      </c>
      <c r="DM257">
        <v>2</v>
      </c>
      <c r="DN257" t="s">
        <v>191</v>
      </c>
      <c r="DO257" t="s">
        <v>192</v>
      </c>
      <c r="DP257" t="s">
        <v>357</v>
      </c>
      <c r="DQ257" t="s">
        <v>358</v>
      </c>
      <c r="DR257" t="s">
        <v>167</v>
      </c>
      <c r="DS257" t="s">
        <v>143</v>
      </c>
      <c r="DT257" t="s">
        <v>168</v>
      </c>
      <c r="DU257">
        <v>1</v>
      </c>
      <c r="DV257">
        <v>1</v>
      </c>
      <c r="DW257" t="s">
        <v>1536</v>
      </c>
      <c r="DX257" t="s">
        <v>152</v>
      </c>
      <c r="DY257">
        <v>25.111049447325801</v>
      </c>
      <c r="DZ257">
        <v>55.1949648629598</v>
      </c>
      <c r="EA257" t="s">
        <v>1536</v>
      </c>
      <c r="EB257" t="s">
        <v>153</v>
      </c>
      <c r="EC257">
        <v>25.111049447325801</v>
      </c>
      <c r="ED257">
        <v>55.1949648629598</v>
      </c>
      <c r="EE257" t="s">
        <v>133</v>
      </c>
      <c r="EF257" t="s">
        <v>133</v>
      </c>
      <c r="EI257" s="25">
        <f t="shared" si="94"/>
        <v>436</v>
      </c>
      <c r="EJ257" s="25">
        <f t="shared" si="93"/>
        <v>1</v>
      </c>
      <c r="EK257" s="27">
        <f t="shared" si="92"/>
        <v>436</v>
      </c>
      <c r="EL257" s="21">
        <f t="shared" si="77"/>
        <v>0</v>
      </c>
      <c r="EM257" s="25">
        <f>SUM(BZ257,CB257:CO257)</f>
        <v>802</v>
      </c>
      <c r="EN257" s="21">
        <f>EM257-CU257</f>
        <v>0</v>
      </c>
      <c r="EO257" s="25">
        <f t="shared" si="78"/>
        <v>802</v>
      </c>
      <c r="EP257" s="21">
        <f t="shared" si="79"/>
        <v>0</v>
      </c>
      <c r="EQ257" s="21" t="str">
        <f t="shared" si="72"/>
        <v>okay</v>
      </c>
      <c r="ER257" s="3">
        <f t="shared" si="80"/>
        <v>181</v>
      </c>
      <c r="ES257" s="3">
        <f t="shared" si="73"/>
        <v>0</v>
      </c>
      <c r="ET257" s="3">
        <f t="shared" si="81"/>
        <v>0</v>
      </c>
      <c r="EU257" s="3">
        <f t="shared" si="74"/>
        <v>0</v>
      </c>
      <c r="EV257" s="3">
        <f t="shared" si="82"/>
        <v>0</v>
      </c>
      <c r="EW257" s="21">
        <f t="shared" si="83"/>
        <v>0</v>
      </c>
      <c r="EX257" s="19">
        <f t="shared" si="75"/>
        <v>802</v>
      </c>
      <c r="EY257" s="19">
        <f>ET257</f>
        <v>0</v>
      </c>
      <c r="EZ257" s="19">
        <f>EU257</f>
        <v>0</v>
      </c>
      <c r="FA257" s="19">
        <f t="shared" si="84"/>
        <v>0</v>
      </c>
      <c r="FB257" s="19">
        <f t="shared" si="85"/>
        <v>802</v>
      </c>
      <c r="FC257" s="21">
        <f t="shared" si="86"/>
        <v>0</v>
      </c>
      <c r="FD257" s="19">
        <f t="shared" si="87"/>
        <v>802</v>
      </c>
      <c r="FE257" s="19">
        <f t="shared" si="88"/>
        <v>0</v>
      </c>
      <c r="FF257" s="19">
        <f t="shared" si="89"/>
        <v>0</v>
      </c>
      <c r="FG257" s="19">
        <f t="shared" si="90"/>
        <v>0</v>
      </c>
      <c r="FH257" s="19">
        <f t="shared" si="76"/>
        <v>802</v>
      </c>
      <c r="FI257" s="21">
        <f t="shared" si="91"/>
        <v>0</v>
      </c>
    </row>
    <row r="258" spans="1:165" x14ac:dyDescent="0.25">
      <c r="A258">
        <v>260686</v>
      </c>
      <c r="B258" t="s">
        <v>1537</v>
      </c>
      <c r="C258" s="1">
        <v>45371</v>
      </c>
      <c r="D258" s="2">
        <v>45371.690613425926</v>
      </c>
      <c r="E258">
        <v>2024</v>
      </c>
      <c r="F258" t="s">
        <v>1749</v>
      </c>
      <c r="G258">
        <v>3</v>
      </c>
      <c r="H258">
        <v>20</v>
      </c>
      <c r="I258">
        <v>12</v>
      </c>
      <c r="J258">
        <v>4</v>
      </c>
      <c r="K258" t="s">
        <v>226</v>
      </c>
      <c r="L258">
        <v>16</v>
      </c>
      <c r="M258">
        <v>1</v>
      </c>
      <c r="N258">
        <v>1</v>
      </c>
      <c r="O258" s="1">
        <v>45372</v>
      </c>
      <c r="P258" s="2">
        <v>45372.083333333336</v>
      </c>
      <c r="Q258">
        <v>2024</v>
      </c>
      <c r="R258" t="s">
        <v>1749</v>
      </c>
      <c r="S258">
        <v>3</v>
      </c>
      <c r="T258">
        <v>21</v>
      </c>
      <c r="U258">
        <v>12</v>
      </c>
      <c r="V258">
        <v>5</v>
      </c>
      <c r="W258" t="s">
        <v>125</v>
      </c>
      <c r="X258">
        <v>2</v>
      </c>
      <c r="Y258" s="1">
        <v>45378</v>
      </c>
      <c r="Z258" s="2">
        <v>45378.046527777777</v>
      </c>
      <c r="AA258">
        <v>2024</v>
      </c>
      <c r="AB258" t="s">
        <v>1749</v>
      </c>
      <c r="AC258">
        <v>3</v>
      </c>
      <c r="AD258">
        <v>27</v>
      </c>
      <c r="AE258">
        <v>13</v>
      </c>
      <c r="AF258">
        <v>4</v>
      </c>
      <c r="AG258" t="s">
        <v>226</v>
      </c>
      <c r="AH258">
        <v>1</v>
      </c>
      <c r="AI258" t="s">
        <v>127</v>
      </c>
      <c r="AJ258" t="s">
        <v>128</v>
      </c>
      <c r="AK258" t="s">
        <v>129</v>
      </c>
      <c r="AL258" t="s">
        <v>173</v>
      </c>
      <c r="AM258">
        <v>1</v>
      </c>
      <c r="AN258" t="s">
        <v>1082</v>
      </c>
      <c r="AO258" t="s">
        <v>39</v>
      </c>
      <c r="AP258" s="1">
        <v>45371</v>
      </c>
      <c r="AQ258">
        <v>1</v>
      </c>
      <c r="AR258">
        <v>0</v>
      </c>
      <c r="AS258">
        <v>0</v>
      </c>
      <c r="AT258" t="s">
        <v>134</v>
      </c>
      <c r="AU258" t="s">
        <v>156</v>
      </c>
      <c r="AV258" t="s">
        <v>157</v>
      </c>
      <c r="AW258" t="s">
        <v>133</v>
      </c>
      <c r="AX258" t="s">
        <v>158</v>
      </c>
      <c r="AY258" t="s">
        <v>159</v>
      </c>
      <c r="AZ258" t="s">
        <v>133</v>
      </c>
      <c r="BA258" t="s">
        <v>139</v>
      </c>
      <c r="BC258">
        <v>2</v>
      </c>
      <c r="BD258">
        <v>0</v>
      </c>
      <c r="BE258">
        <v>1</v>
      </c>
      <c r="BF258">
        <v>1</v>
      </c>
      <c r="BG258">
        <v>299301</v>
      </c>
      <c r="BH258" t="s">
        <v>1538</v>
      </c>
      <c r="BI258" t="s">
        <v>1539</v>
      </c>
      <c r="BJ258" t="s">
        <v>1540</v>
      </c>
      <c r="BK258" s="1">
        <v>34700</v>
      </c>
      <c r="BL258">
        <v>29</v>
      </c>
      <c r="BM258" t="s">
        <v>143</v>
      </c>
      <c r="BN258" t="s">
        <v>139</v>
      </c>
      <c r="BO258" s="3">
        <v>6</v>
      </c>
      <c r="BP258" s="3">
        <v>4</v>
      </c>
      <c r="BQ258">
        <v>0</v>
      </c>
      <c r="BR258" s="3">
        <v>99.99</v>
      </c>
      <c r="BS258" s="3">
        <v>0</v>
      </c>
      <c r="BT258" s="3">
        <v>8.3333333333333304</v>
      </c>
      <c r="BU258" s="3">
        <v>0</v>
      </c>
      <c r="BV258" s="3">
        <v>0</v>
      </c>
      <c r="BW258" t="s">
        <v>144</v>
      </c>
      <c r="BX258">
        <v>0</v>
      </c>
      <c r="BY258">
        <v>0</v>
      </c>
      <c r="BZ258" s="3">
        <v>599.93999999999903</v>
      </c>
      <c r="CA258" s="3">
        <v>199.97999572753901</v>
      </c>
      <c r="CB258">
        <v>0</v>
      </c>
      <c r="CC258">
        <v>0</v>
      </c>
      <c r="CD258">
        <v>39</v>
      </c>
      <c r="CE258">
        <v>50</v>
      </c>
      <c r="CF258">
        <v>0</v>
      </c>
      <c r="CG258">
        <v>0</v>
      </c>
      <c r="CH258">
        <v>0</v>
      </c>
      <c r="CI258">
        <v>0</v>
      </c>
      <c r="CJ258">
        <v>0</v>
      </c>
      <c r="CK258">
        <v>0</v>
      </c>
      <c r="CL258">
        <v>0</v>
      </c>
      <c r="CM258">
        <v>0</v>
      </c>
      <c r="CN258">
        <v>0</v>
      </c>
      <c r="CO258">
        <v>0</v>
      </c>
      <c r="CP258">
        <v>0</v>
      </c>
      <c r="CQ258" s="3">
        <v>0</v>
      </c>
      <c r="CR258" s="3">
        <v>0</v>
      </c>
      <c r="CS258">
        <v>34.448</v>
      </c>
      <c r="CT258">
        <v>34.448</v>
      </c>
      <c r="CU258" s="3">
        <v>688.93999999999903</v>
      </c>
      <c r="CV258" s="5">
        <v>688.93999999999903</v>
      </c>
      <c r="CW258" s="5">
        <v>688.93999999999903</v>
      </c>
      <c r="CX258" s="5">
        <v>688.93999999999903</v>
      </c>
      <c r="CY258" s="3">
        <v>255.64667521158799</v>
      </c>
      <c r="CZ258" s="3">
        <v>255.64667521158799</v>
      </c>
      <c r="DA258" s="3">
        <v>255.64667521158799</v>
      </c>
      <c r="DB258" s="3">
        <v>255.64667521158799</v>
      </c>
      <c r="DC258">
        <v>688.93999999999903</v>
      </c>
      <c r="DD258">
        <v>34.448</v>
      </c>
      <c r="DE258" s="3">
        <v>433.29332478841098</v>
      </c>
      <c r="DF258" s="3">
        <v>433.29332478841098</v>
      </c>
      <c r="DG258" s="3" t="s">
        <v>139</v>
      </c>
      <c r="DH258" t="s">
        <v>133</v>
      </c>
      <c r="DJ258" s="2">
        <v>1.5</v>
      </c>
      <c r="DK258" t="s">
        <v>133</v>
      </c>
      <c r="DL258">
        <v>96</v>
      </c>
      <c r="DM258">
        <v>2</v>
      </c>
      <c r="DN258" t="s">
        <v>163</v>
      </c>
      <c r="DO258" t="s">
        <v>164</v>
      </c>
      <c r="DP258" t="s">
        <v>165</v>
      </c>
      <c r="DQ258" t="s">
        <v>166</v>
      </c>
      <c r="DR258" t="s">
        <v>312</v>
      </c>
      <c r="DS258" t="s">
        <v>143</v>
      </c>
      <c r="DT258" t="s">
        <v>168</v>
      </c>
      <c r="DU258">
        <v>1</v>
      </c>
      <c r="DV258">
        <v>1</v>
      </c>
      <c r="DW258" t="s">
        <v>1541</v>
      </c>
      <c r="DX258" t="s">
        <v>152</v>
      </c>
      <c r="DY258">
        <v>25.0098424</v>
      </c>
      <c r="DZ258">
        <v>55.112346000000002</v>
      </c>
      <c r="EA258" t="s">
        <v>1541</v>
      </c>
      <c r="EB258" t="s">
        <v>153</v>
      </c>
      <c r="EC258">
        <v>25.0098424</v>
      </c>
      <c r="ED258">
        <v>55.112346000000002</v>
      </c>
      <c r="EE258">
        <v>8</v>
      </c>
      <c r="EF258" t="s">
        <v>133</v>
      </c>
      <c r="EI258" s="25">
        <f t="shared" si="94"/>
        <v>199.98</v>
      </c>
      <c r="EJ258" s="25">
        <f t="shared" si="93"/>
        <v>1</v>
      </c>
      <c r="EK258" s="27">
        <f t="shared" si="92"/>
        <v>199.98</v>
      </c>
      <c r="EL258" s="21">
        <f t="shared" si="77"/>
        <v>4.2724609841116035E-6</v>
      </c>
      <c r="EM258" s="25">
        <f>SUM(BZ258,CB258:CO258)</f>
        <v>688.93999999999903</v>
      </c>
      <c r="EN258" s="21">
        <f>EM258-CU258</f>
        <v>0</v>
      </c>
      <c r="EO258" s="25">
        <f t="shared" si="78"/>
        <v>688.93999999999903</v>
      </c>
      <c r="EP258" s="21">
        <f t="shared" si="79"/>
        <v>0</v>
      </c>
      <c r="EQ258" s="21" t="str">
        <f t="shared" ref="EQ258:EQ291" si="95">IF(AND(DG258="no",DE258=0),"okay",IF(AND(DG258="yes",DE258&gt;0),"okay","wrong"))</f>
        <v>okay</v>
      </c>
      <c r="ER258" s="3">
        <f t="shared" si="80"/>
        <v>108.32333333333332</v>
      </c>
      <c r="ES258" s="3">
        <f t="shared" ref="ES258:ES291" si="96">BP258</f>
        <v>4</v>
      </c>
      <c r="ET258" s="3">
        <f t="shared" si="81"/>
        <v>433.29333333333329</v>
      </c>
      <c r="EU258" s="3">
        <f t="shared" ref="EU258:EU291" si="97">CR258</f>
        <v>0</v>
      </c>
      <c r="EV258" s="3">
        <f t="shared" si="82"/>
        <v>433.29333333333329</v>
      </c>
      <c r="EW258" s="21">
        <f t="shared" si="83"/>
        <v>0</v>
      </c>
      <c r="EX258" s="19">
        <f t="shared" ref="EX258:EX291" si="98">CU258</f>
        <v>688.93999999999903</v>
      </c>
      <c r="EY258" s="19">
        <f>ET258</f>
        <v>433.29333333333329</v>
      </c>
      <c r="EZ258" s="19">
        <f>EU258</f>
        <v>0</v>
      </c>
      <c r="FA258" s="19">
        <f t="shared" si="84"/>
        <v>433.29333333333329</v>
      </c>
      <c r="FB258" s="19">
        <f t="shared" si="85"/>
        <v>255.64666666666574</v>
      </c>
      <c r="FC258" s="21">
        <f t="shared" si="86"/>
        <v>0</v>
      </c>
      <c r="FD258" s="19">
        <f t="shared" si="87"/>
        <v>688.93999999999903</v>
      </c>
      <c r="FE258" s="19">
        <f t="shared" si="88"/>
        <v>433.29333333333329</v>
      </c>
      <c r="FF258" s="19">
        <f t="shared" si="89"/>
        <v>0</v>
      </c>
      <c r="FG258" s="19">
        <f t="shared" si="90"/>
        <v>433.29333333333329</v>
      </c>
      <c r="FH258" s="19">
        <f t="shared" ref="FH258:FH291" si="99">FD258-FG258</f>
        <v>255.64666666666574</v>
      </c>
      <c r="FI258" s="21">
        <f t="shared" si="91"/>
        <v>0</v>
      </c>
    </row>
    <row r="259" spans="1:165" x14ac:dyDescent="0.25">
      <c r="A259">
        <v>260987</v>
      </c>
      <c r="B259" t="s">
        <v>1542</v>
      </c>
      <c r="C259" s="1">
        <v>45372</v>
      </c>
      <c r="D259" s="2">
        <v>45372.960601851853</v>
      </c>
      <c r="E259">
        <v>2024</v>
      </c>
      <c r="F259" t="s">
        <v>1749</v>
      </c>
      <c r="G259">
        <v>3</v>
      </c>
      <c r="H259">
        <v>21</v>
      </c>
      <c r="I259">
        <v>12</v>
      </c>
      <c r="J259">
        <v>5</v>
      </c>
      <c r="K259" t="s">
        <v>125</v>
      </c>
      <c r="L259">
        <v>23</v>
      </c>
      <c r="M259">
        <v>1</v>
      </c>
      <c r="N259">
        <v>1</v>
      </c>
      <c r="O259" s="1">
        <v>45373</v>
      </c>
      <c r="P259" s="2">
        <v>45373.604166666664</v>
      </c>
      <c r="Q259">
        <v>2024</v>
      </c>
      <c r="R259" t="s">
        <v>1749</v>
      </c>
      <c r="S259">
        <v>3</v>
      </c>
      <c r="T259">
        <v>22</v>
      </c>
      <c r="U259">
        <v>12</v>
      </c>
      <c r="V259">
        <v>6</v>
      </c>
      <c r="W259" t="s">
        <v>241</v>
      </c>
      <c r="X259">
        <v>14</v>
      </c>
      <c r="Y259" s="1">
        <v>45403</v>
      </c>
      <c r="Z259" s="2">
        <v>45403.604166666664</v>
      </c>
      <c r="AA259">
        <v>2024</v>
      </c>
      <c r="AB259" t="s">
        <v>1749</v>
      </c>
      <c r="AC259">
        <v>4</v>
      </c>
      <c r="AD259">
        <v>21</v>
      </c>
      <c r="AE259">
        <v>16</v>
      </c>
      <c r="AF259">
        <v>1</v>
      </c>
      <c r="AG259" t="s">
        <v>172</v>
      </c>
      <c r="AH259">
        <v>14</v>
      </c>
      <c r="AI259" t="s">
        <v>127</v>
      </c>
      <c r="AJ259" t="s">
        <v>128</v>
      </c>
      <c r="AK259" t="s">
        <v>129</v>
      </c>
      <c r="AL259" t="s">
        <v>173</v>
      </c>
      <c r="AM259">
        <v>1</v>
      </c>
      <c r="AN259" t="s">
        <v>1082</v>
      </c>
      <c r="AO259" t="s">
        <v>39</v>
      </c>
      <c r="AP259" s="1">
        <v>45372</v>
      </c>
      <c r="AQ259">
        <v>1</v>
      </c>
      <c r="AR259">
        <v>0</v>
      </c>
      <c r="AS259">
        <v>0</v>
      </c>
      <c r="AT259" t="s">
        <v>216</v>
      </c>
      <c r="AU259" t="s">
        <v>135</v>
      </c>
      <c r="AV259" t="s">
        <v>157</v>
      </c>
      <c r="AW259" t="s">
        <v>133</v>
      </c>
      <c r="AX259" t="s">
        <v>158</v>
      </c>
      <c r="AY259" t="s">
        <v>159</v>
      </c>
      <c r="AZ259" t="s">
        <v>133</v>
      </c>
      <c r="BA259" t="s">
        <v>146</v>
      </c>
      <c r="BC259">
        <v>1</v>
      </c>
      <c r="BD259">
        <v>0</v>
      </c>
      <c r="BE259">
        <v>0</v>
      </c>
      <c r="BF259">
        <v>1</v>
      </c>
      <c r="BG259">
        <v>565487</v>
      </c>
      <c r="BH259" t="s">
        <v>1543</v>
      </c>
      <c r="BI259" t="s">
        <v>1544</v>
      </c>
      <c r="BJ259" t="s">
        <v>1545</v>
      </c>
      <c r="BK259" s="1">
        <v>33787</v>
      </c>
      <c r="BL259">
        <v>32</v>
      </c>
      <c r="BM259" t="s">
        <v>143</v>
      </c>
      <c r="BN259" t="s">
        <v>139</v>
      </c>
      <c r="BO259" s="3">
        <v>30</v>
      </c>
      <c r="BP259" s="3">
        <v>0</v>
      </c>
      <c r="BQ259">
        <v>0</v>
      </c>
      <c r="BR259" s="3">
        <v>70.63</v>
      </c>
      <c r="BS259" s="3">
        <v>0</v>
      </c>
      <c r="BT259" s="3">
        <v>5</v>
      </c>
      <c r="BU259" s="3">
        <v>0</v>
      </c>
      <c r="BV259" s="3">
        <v>0</v>
      </c>
      <c r="BW259" t="s">
        <v>144</v>
      </c>
      <c r="BX259">
        <v>70.63</v>
      </c>
      <c r="BY259" t="s">
        <v>183</v>
      </c>
      <c r="BZ259" s="3">
        <v>2118.9</v>
      </c>
      <c r="CA259" s="3">
        <v>2118.89991760253</v>
      </c>
      <c r="CB259">
        <v>0</v>
      </c>
      <c r="CC259">
        <v>0</v>
      </c>
      <c r="CD259">
        <v>39</v>
      </c>
      <c r="CE259">
        <v>150</v>
      </c>
      <c r="CF259">
        <v>0</v>
      </c>
      <c r="CG259">
        <v>0</v>
      </c>
      <c r="CH259">
        <v>0</v>
      </c>
      <c r="CI259">
        <v>0</v>
      </c>
      <c r="CJ259">
        <v>0</v>
      </c>
      <c r="CK259">
        <v>0</v>
      </c>
      <c r="CL259">
        <v>0</v>
      </c>
      <c r="CM259">
        <v>0</v>
      </c>
      <c r="CN259">
        <v>0</v>
      </c>
      <c r="CO259">
        <v>0</v>
      </c>
      <c r="CP259">
        <v>0</v>
      </c>
      <c r="CQ259" s="3">
        <v>0</v>
      </c>
      <c r="CR259" s="3">
        <v>0</v>
      </c>
      <c r="CS259">
        <v>115.4</v>
      </c>
      <c r="CT259">
        <v>115.4</v>
      </c>
      <c r="CU259" s="3">
        <v>2307.9</v>
      </c>
      <c r="CV259" s="5">
        <v>2307.9</v>
      </c>
      <c r="CW259" s="5">
        <v>2307.9</v>
      </c>
      <c r="CX259" s="5">
        <v>2307.9</v>
      </c>
      <c r="CY259" s="3">
        <v>2307.9</v>
      </c>
      <c r="CZ259" s="3">
        <v>2307.9</v>
      </c>
      <c r="DA259" s="3">
        <v>2307.9</v>
      </c>
      <c r="DB259" s="3">
        <v>2307.9</v>
      </c>
      <c r="DC259">
        <v>2307.9</v>
      </c>
      <c r="DD259">
        <v>115.4</v>
      </c>
      <c r="DE259" s="3">
        <v>0</v>
      </c>
      <c r="DF259" s="3">
        <v>0</v>
      </c>
      <c r="DG259" s="3" t="s">
        <v>146</v>
      </c>
      <c r="DH259" t="s">
        <v>133</v>
      </c>
      <c r="DJ259" s="2">
        <v>1.5</v>
      </c>
      <c r="DK259" t="s">
        <v>133</v>
      </c>
      <c r="DL259">
        <v>484</v>
      </c>
      <c r="DM259">
        <v>3</v>
      </c>
      <c r="DN259" t="s">
        <v>147</v>
      </c>
      <c r="DO259" t="s">
        <v>388</v>
      </c>
      <c r="DP259" t="s">
        <v>261</v>
      </c>
      <c r="DQ259" t="s">
        <v>166</v>
      </c>
      <c r="DR259" t="s">
        <v>167</v>
      </c>
      <c r="DS259" t="s">
        <v>143</v>
      </c>
      <c r="DT259" t="s">
        <v>168</v>
      </c>
      <c r="DU259">
        <v>1</v>
      </c>
      <c r="DV259">
        <v>1</v>
      </c>
      <c r="DW259" t="s">
        <v>1546</v>
      </c>
      <c r="DX259" t="s">
        <v>152</v>
      </c>
      <c r="DY259">
        <v>25.202117597660202</v>
      </c>
      <c r="DZ259">
        <v>55.349700925295402</v>
      </c>
      <c r="EA259" t="s">
        <v>1546</v>
      </c>
      <c r="EB259" t="s">
        <v>153</v>
      </c>
      <c r="EC259">
        <v>25.202117597660202</v>
      </c>
      <c r="ED259">
        <v>55.349700925295402</v>
      </c>
      <c r="EE259" t="s">
        <v>133</v>
      </c>
      <c r="EF259" t="s">
        <v>133</v>
      </c>
      <c r="EI259" s="25">
        <f t="shared" si="94"/>
        <v>2118.8999999999996</v>
      </c>
      <c r="EJ259" s="25">
        <f t="shared" si="93"/>
        <v>1</v>
      </c>
      <c r="EK259" s="27">
        <f t="shared" si="92"/>
        <v>2118.8999999999996</v>
      </c>
      <c r="EL259" s="21">
        <f t="shared" ref="EL259:EL291" si="100">EK259-CA259</f>
        <v>8.2397469668649137E-5</v>
      </c>
      <c r="EM259" s="25">
        <f>SUM(BZ259,CB259:CO259)</f>
        <v>2307.9</v>
      </c>
      <c r="EN259" s="21">
        <f>EM259-CU259</f>
        <v>0</v>
      </c>
      <c r="EO259" s="25">
        <f t="shared" ref="EO259:EO291" si="101">EM259-CQ259</f>
        <v>2307.9</v>
      </c>
      <c r="EP259" s="21">
        <f t="shared" ref="EP259:EP291" si="102">EO259-CV259</f>
        <v>0</v>
      </c>
      <c r="EQ259" s="21" t="str">
        <f t="shared" si="95"/>
        <v>okay</v>
      </c>
      <c r="ER259" s="3">
        <f t="shared" ref="ER259:ER291" si="103">SUM(BR259:BV259)</f>
        <v>75.63</v>
      </c>
      <c r="ES259" s="3">
        <f t="shared" si="96"/>
        <v>0</v>
      </c>
      <c r="ET259" s="3">
        <f t="shared" ref="ET259:ET291" si="104">IFERROR(ER259*ES259,0)</f>
        <v>0</v>
      </c>
      <c r="EU259" s="3">
        <f t="shared" si="97"/>
        <v>0</v>
      </c>
      <c r="EV259" s="3">
        <f t="shared" ref="EV259:EV291" si="105">ET259-EU259</f>
        <v>0</v>
      </c>
      <c r="EW259" s="21">
        <f t="shared" ref="EW259:EW291" si="106">ROUND(EV259-DE259,0)</f>
        <v>0</v>
      </c>
      <c r="EX259" s="19">
        <f t="shared" si="98"/>
        <v>2307.9</v>
      </c>
      <c r="EY259" s="19">
        <f>ET259</f>
        <v>0</v>
      </c>
      <c r="EZ259" s="19">
        <f>EU259</f>
        <v>0</v>
      </c>
      <c r="FA259" s="19">
        <f t="shared" ref="FA259:FA291" si="107">EY259-EZ259</f>
        <v>0</v>
      </c>
      <c r="FB259" s="19">
        <f t="shared" ref="FB259:FB291" si="108">EX259-FA259</f>
        <v>2307.9</v>
      </c>
      <c r="FC259" s="21">
        <f t="shared" ref="FC259:FC291" si="109">ROUND(FB259-CY259,0)</f>
        <v>0</v>
      </c>
      <c r="FD259" s="19">
        <f t="shared" ref="FD259:FD291" si="110">EX259</f>
        <v>2307.9</v>
      </c>
      <c r="FE259" s="19">
        <f t="shared" ref="FE259:FE291" si="111">EY259</f>
        <v>0</v>
      </c>
      <c r="FF259" s="19">
        <f t="shared" ref="FF259:FF291" si="112">CQ259</f>
        <v>0</v>
      </c>
      <c r="FG259" s="19">
        <f t="shared" ref="FG259:FG291" si="113">SUM(FE259:FF259)</f>
        <v>0</v>
      </c>
      <c r="FH259" s="19">
        <f t="shared" si="99"/>
        <v>2307.9</v>
      </c>
      <c r="FI259" s="21">
        <f t="shared" ref="FI259:FI291" si="114">ROUND(FH259-CZ259,0)</f>
        <v>0</v>
      </c>
    </row>
    <row r="260" spans="1:165" x14ac:dyDescent="0.25">
      <c r="A260">
        <v>261111</v>
      </c>
      <c r="B260" t="s">
        <v>1547</v>
      </c>
      <c r="C260" s="1">
        <v>45373</v>
      </c>
      <c r="D260" s="2">
        <v>45373.635208333333</v>
      </c>
      <c r="E260">
        <v>2024</v>
      </c>
      <c r="F260" t="s">
        <v>1749</v>
      </c>
      <c r="G260">
        <v>3</v>
      </c>
      <c r="H260">
        <v>22</v>
      </c>
      <c r="I260">
        <v>12</v>
      </c>
      <c r="J260">
        <v>6</v>
      </c>
      <c r="K260" t="s">
        <v>241</v>
      </c>
      <c r="L260">
        <v>15</v>
      </c>
      <c r="M260">
        <v>1</v>
      </c>
      <c r="N260">
        <v>1</v>
      </c>
      <c r="O260" s="1">
        <v>45373</v>
      </c>
      <c r="P260" s="2">
        <v>45373.697916666664</v>
      </c>
      <c r="Q260">
        <v>2024</v>
      </c>
      <c r="R260" t="s">
        <v>1749</v>
      </c>
      <c r="S260">
        <v>3</v>
      </c>
      <c r="T260">
        <v>22</v>
      </c>
      <c r="U260">
        <v>12</v>
      </c>
      <c r="V260">
        <v>6</v>
      </c>
      <c r="W260" t="s">
        <v>241</v>
      </c>
      <c r="X260">
        <v>16</v>
      </c>
      <c r="Y260" s="1">
        <v>45380</v>
      </c>
      <c r="Z260" s="2">
        <v>45380.5</v>
      </c>
      <c r="AA260">
        <v>2024</v>
      </c>
      <c r="AB260" t="s">
        <v>1749</v>
      </c>
      <c r="AC260">
        <v>3</v>
      </c>
      <c r="AD260">
        <v>29</v>
      </c>
      <c r="AE260">
        <v>13</v>
      </c>
      <c r="AF260">
        <v>6</v>
      </c>
      <c r="AG260" t="s">
        <v>241</v>
      </c>
      <c r="AH260">
        <v>12</v>
      </c>
      <c r="AI260" t="s">
        <v>155</v>
      </c>
      <c r="AJ260" t="s">
        <v>128</v>
      </c>
      <c r="AK260" t="s">
        <v>129</v>
      </c>
      <c r="AL260" t="s">
        <v>155</v>
      </c>
      <c r="AM260">
        <v>0</v>
      </c>
      <c r="AN260" t="s">
        <v>1082</v>
      </c>
      <c r="AO260" t="s">
        <v>39</v>
      </c>
      <c r="AP260" s="1">
        <v>45373</v>
      </c>
      <c r="AQ260">
        <v>1</v>
      </c>
      <c r="AR260">
        <v>0</v>
      </c>
      <c r="AS260">
        <v>0</v>
      </c>
      <c r="AT260" t="s">
        <v>134</v>
      </c>
      <c r="AU260" t="s">
        <v>205</v>
      </c>
      <c r="AV260" t="s">
        <v>157</v>
      </c>
      <c r="AW260" t="s">
        <v>133</v>
      </c>
      <c r="AX260" t="s">
        <v>158</v>
      </c>
      <c r="AY260" t="s">
        <v>159</v>
      </c>
      <c r="AZ260" t="s">
        <v>133</v>
      </c>
      <c r="BA260" t="s">
        <v>139</v>
      </c>
      <c r="BC260">
        <v>4</v>
      </c>
      <c r="BD260">
        <v>0</v>
      </c>
      <c r="BE260">
        <v>4</v>
      </c>
      <c r="BF260">
        <v>0</v>
      </c>
      <c r="BG260">
        <v>442828</v>
      </c>
      <c r="BH260" t="s">
        <v>1548</v>
      </c>
      <c r="BI260" t="s">
        <v>1549</v>
      </c>
      <c r="BJ260" t="s">
        <v>1550</v>
      </c>
      <c r="BK260" s="1">
        <v>33787</v>
      </c>
      <c r="BL260">
        <v>32</v>
      </c>
      <c r="BM260" t="s">
        <v>143</v>
      </c>
      <c r="BN260" t="s">
        <v>139</v>
      </c>
      <c r="BO260" s="3">
        <v>7</v>
      </c>
      <c r="BP260" s="3">
        <v>0</v>
      </c>
      <c r="BQ260">
        <v>0</v>
      </c>
      <c r="BR260" s="3">
        <v>95.57</v>
      </c>
      <c r="BS260" s="3">
        <v>17</v>
      </c>
      <c r="BT260" s="3">
        <v>15</v>
      </c>
      <c r="BU260" s="3">
        <v>0</v>
      </c>
      <c r="BV260" s="3">
        <v>0</v>
      </c>
      <c r="BW260" t="s">
        <v>144</v>
      </c>
      <c r="BX260">
        <v>0</v>
      </c>
      <c r="BY260">
        <v>0</v>
      </c>
      <c r="BZ260" s="3">
        <v>668.99</v>
      </c>
      <c r="CA260" s="3">
        <v>518.98999786376896</v>
      </c>
      <c r="CB260">
        <v>0</v>
      </c>
      <c r="CC260">
        <v>39</v>
      </c>
      <c r="CD260">
        <v>39</v>
      </c>
      <c r="CE260">
        <v>105</v>
      </c>
      <c r="CF260">
        <v>119</v>
      </c>
      <c r="CG260">
        <v>0</v>
      </c>
      <c r="CH260">
        <v>0</v>
      </c>
      <c r="CI260">
        <v>0</v>
      </c>
      <c r="CJ260">
        <v>0</v>
      </c>
      <c r="CK260">
        <v>0</v>
      </c>
      <c r="CL260">
        <v>0</v>
      </c>
      <c r="CM260">
        <v>0</v>
      </c>
      <c r="CN260">
        <v>0</v>
      </c>
      <c r="CO260">
        <v>0</v>
      </c>
      <c r="CP260">
        <v>119</v>
      </c>
      <c r="CQ260" s="3">
        <v>150</v>
      </c>
      <c r="CR260" s="3">
        <v>0</v>
      </c>
      <c r="CS260">
        <v>41.05</v>
      </c>
      <c r="CT260">
        <v>241.04999999999899</v>
      </c>
      <c r="CU260" s="3">
        <v>970.99</v>
      </c>
      <c r="CV260" s="5">
        <v>820.99</v>
      </c>
      <c r="CW260" s="5">
        <v>970.99</v>
      </c>
      <c r="CX260" s="5">
        <v>820.99</v>
      </c>
      <c r="CY260" s="3">
        <v>970.99</v>
      </c>
      <c r="CZ260" s="3">
        <v>820.99</v>
      </c>
      <c r="DA260" s="3">
        <v>970.99</v>
      </c>
      <c r="DB260" s="3">
        <v>820.99</v>
      </c>
      <c r="DC260">
        <v>970.99</v>
      </c>
      <c r="DD260">
        <v>241.04999999999899</v>
      </c>
      <c r="DE260" s="3">
        <v>0</v>
      </c>
      <c r="DF260" s="3">
        <v>0</v>
      </c>
      <c r="DG260" s="3" t="s">
        <v>146</v>
      </c>
      <c r="DH260" t="s">
        <v>1551</v>
      </c>
      <c r="DJ260" s="2">
        <v>45373.455717592595</v>
      </c>
      <c r="DK260" t="s">
        <v>1551</v>
      </c>
      <c r="DL260">
        <v>96</v>
      </c>
      <c r="DM260">
        <v>2</v>
      </c>
      <c r="DN260" t="s">
        <v>163</v>
      </c>
      <c r="DO260" t="s">
        <v>164</v>
      </c>
      <c r="DP260" t="s">
        <v>165</v>
      </c>
      <c r="DQ260" t="s">
        <v>166</v>
      </c>
      <c r="DR260" t="s">
        <v>312</v>
      </c>
      <c r="DS260" t="s">
        <v>143</v>
      </c>
      <c r="DT260" t="s">
        <v>168</v>
      </c>
      <c r="DU260">
        <v>1</v>
      </c>
      <c r="DV260">
        <v>1</v>
      </c>
      <c r="DW260" t="s">
        <v>1552</v>
      </c>
      <c r="DX260" t="s">
        <v>152</v>
      </c>
      <c r="DY260">
        <v>25.208981466399401</v>
      </c>
      <c r="DZ260">
        <v>55.389234870672198</v>
      </c>
      <c r="EA260" t="s">
        <v>1552</v>
      </c>
      <c r="EB260" t="s">
        <v>153</v>
      </c>
      <c r="EC260">
        <v>25.208981466399401</v>
      </c>
      <c r="ED260">
        <v>55.389234870672198</v>
      </c>
      <c r="EE260" t="s">
        <v>133</v>
      </c>
      <c r="EF260" t="s">
        <v>133</v>
      </c>
      <c r="EI260" s="25">
        <f t="shared" si="94"/>
        <v>668.99</v>
      </c>
      <c r="EJ260" s="25">
        <f t="shared" si="93"/>
        <v>1</v>
      </c>
      <c r="EK260" s="27">
        <f t="shared" si="92"/>
        <v>518.99</v>
      </c>
      <c r="EL260" s="21">
        <f t="shared" si="100"/>
        <v>2.1362310462791356E-6</v>
      </c>
      <c r="EM260" s="25">
        <f>SUM(BZ260,CB260:CO260)</f>
        <v>970.99</v>
      </c>
      <c r="EN260" s="21">
        <f>EM260-CU260</f>
        <v>0</v>
      </c>
      <c r="EO260" s="25">
        <f t="shared" si="101"/>
        <v>820.99</v>
      </c>
      <c r="EP260" s="21">
        <f t="shared" si="102"/>
        <v>0</v>
      </c>
      <c r="EQ260" s="21" t="str">
        <f t="shared" si="95"/>
        <v>okay</v>
      </c>
      <c r="ER260" s="3">
        <f t="shared" si="103"/>
        <v>127.57</v>
      </c>
      <c r="ES260" s="3">
        <f t="shared" si="96"/>
        <v>0</v>
      </c>
      <c r="ET260" s="3">
        <f t="shared" si="104"/>
        <v>0</v>
      </c>
      <c r="EU260" s="3">
        <f t="shared" si="97"/>
        <v>0</v>
      </c>
      <c r="EV260" s="3">
        <f t="shared" si="105"/>
        <v>0</v>
      </c>
      <c r="EW260" s="21">
        <f t="shared" si="106"/>
        <v>0</v>
      </c>
      <c r="EX260" s="19">
        <f t="shared" si="98"/>
        <v>970.99</v>
      </c>
      <c r="EY260" s="19">
        <f>ET260</f>
        <v>0</v>
      </c>
      <c r="EZ260" s="19">
        <f>EU260</f>
        <v>0</v>
      </c>
      <c r="FA260" s="19">
        <f t="shared" si="107"/>
        <v>0</v>
      </c>
      <c r="FB260" s="19">
        <f t="shared" si="108"/>
        <v>970.99</v>
      </c>
      <c r="FC260" s="21">
        <f t="shared" si="109"/>
        <v>0</v>
      </c>
      <c r="FD260" s="19">
        <f t="shared" si="110"/>
        <v>970.99</v>
      </c>
      <c r="FE260" s="19">
        <f t="shared" si="111"/>
        <v>0</v>
      </c>
      <c r="FF260" s="19">
        <f t="shared" si="112"/>
        <v>150</v>
      </c>
      <c r="FG260" s="19">
        <f t="shared" si="113"/>
        <v>150</v>
      </c>
      <c r="FH260" s="19">
        <f t="shared" si="99"/>
        <v>820.99</v>
      </c>
      <c r="FI260" s="21">
        <f t="shared" si="114"/>
        <v>0</v>
      </c>
    </row>
    <row r="261" spans="1:165" x14ac:dyDescent="0.25">
      <c r="A261">
        <v>261298</v>
      </c>
      <c r="B261" t="s">
        <v>1553</v>
      </c>
      <c r="C261" s="1">
        <v>45374</v>
      </c>
      <c r="D261" s="2">
        <v>45374.500405092593</v>
      </c>
      <c r="E261">
        <v>2024</v>
      </c>
      <c r="F261" t="s">
        <v>1749</v>
      </c>
      <c r="G261">
        <v>3</v>
      </c>
      <c r="H261">
        <v>23</v>
      </c>
      <c r="I261">
        <v>12</v>
      </c>
      <c r="J261">
        <v>7</v>
      </c>
      <c r="K261" t="s">
        <v>126</v>
      </c>
      <c r="L261">
        <v>12</v>
      </c>
      <c r="M261">
        <v>1</v>
      </c>
      <c r="N261">
        <v>1</v>
      </c>
      <c r="O261" s="1">
        <v>45375</v>
      </c>
      <c r="P261" s="2">
        <v>45375.875</v>
      </c>
      <c r="Q261">
        <v>2024</v>
      </c>
      <c r="R261" t="s">
        <v>1749</v>
      </c>
      <c r="S261">
        <v>3</v>
      </c>
      <c r="T261">
        <v>24</v>
      </c>
      <c r="U261">
        <v>12</v>
      </c>
      <c r="V261">
        <v>1</v>
      </c>
      <c r="W261" t="s">
        <v>172</v>
      </c>
      <c r="X261">
        <v>21</v>
      </c>
      <c r="Y261" s="1">
        <v>45376</v>
      </c>
      <c r="Z261" s="2">
        <v>45376.875</v>
      </c>
      <c r="AA261">
        <v>2024</v>
      </c>
      <c r="AB261" t="s">
        <v>1749</v>
      </c>
      <c r="AC261">
        <v>3</v>
      </c>
      <c r="AD261">
        <v>25</v>
      </c>
      <c r="AE261">
        <v>13</v>
      </c>
      <c r="AF261">
        <v>2</v>
      </c>
      <c r="AG261" t="s">
        <v>124</v>
      </c>
      <c r="AH261">
        <v>21</v>
      </c>
      <c r="AI261" t="s">
        <v>127</v>
      </c>
      <c r="AJ261" t="s">
        <v>128</v>
      </c>
      <c r="AK261" t="s">
        <v>129</v>
      </c>
      <c r="AL261" t="s">
        <v>173</v>
      </c>
      <c r="AM261">
        <v>1</v>
      </c>
      <c r="AN261" t="s">
        <v>1082</v>
      </c>
      <c r="AO261" t="s">
        <v>39</v>
      </c>
      <c r="AP261" s="1">
        <v>45374</v>
      </c>
      <c r="AQ261">
        <v>1</v>
      </c>
      <c r="AR261">
        <v>0</v>
      </c>
      <c r="AS261">
        <v>0</v>
      </c>
      <c r="AT261" t="s">
        <v>134</v>
      </c>
      <c r="AU261" t="s">
        <v>156</v>
      </c>
      <c r="AV261" t="s">
        <v>157</v>
      </c>
      <c r="AW261" t="s">
        <v>133</v>
      </c>
      <c r="AX261" t="s">
        <v>158</v>
      </c>
      <c r="AY261" t="s">
        <v>159</v>
      </c>
      <c r="AZ261" t="s">
        <v>133</v>
      </c>
      <c r="BA261" t="s">
        <v>139</v>
      </c>
      <c r="BC261">
        <v>8</v>
      </c>
      <c r="BD261">
        <v>1</v>
      </c>
      <c r="BE261">
        <v>7</v>
      </c>
      <c r="BF261">
        <v>0</v>
      </c>
      <c r="BG261">
        <v>484762</v>
      </c>
      <c r="BH261" t="s">
        <v>1554</v>
      </c>
      <c r="BI261" t="s">
        <v>1555</v>
      </c>
      <c r="BJ261" t="s">
        <v>1556</v>
      </c>
      <c r="BK261" s="1">
        <v>33787</v>
      </c>
      <c r="BL261">
        <v>32</v>
      </c>
      <c r="BM261" t="s">
        <v>143</v>
      </c>
      <c r="BN261" t="s">
        <v>139</v>
      </c>
      <c r="BO261" s="3">
        <v>1</v>
      </c>
      <c r="BP261" s="3">
        <v>0</v>
      </c>
      <c r="BQ261">
        <v>0</v>
      </c>
      <c r="BR261" s="3">
        <v>119.99</v>
      </c>
      <c r="BS261" s="3">
        <v>22</v>
      </c>
      <c r="BT261" s="3">
        <v>25</v>
      </c>
      <c r="BU261" s="3">
        <v>0</v>
      </c>
      <c r="BV261" s="3">
        <v>0</v>
      </c>
      <c r="BW261" t="s">
        <v>144</v>
      </c>
      <c r="BX261">
        <v>0</v>
      </c>
      <c r="BY261">
        <v>0</v>
      </c>
      <c r="BZ261" s="3">
        <v>119.99</v>
      </c>
      <c r="CA261" s="3">
        <v>119.98999786376901</v>
      </c>
      <c r="CB261">
        <v>0</v>
      </c>
      <c r="CC261">
        <v>0</v>
      </c>
      <c r="CD261">
        <v>0</v>
      </c>
      <c r="CE261">
        <v>25</v>
      </c>
      <c r="CF261">
        <v>22</v>
      </c>
      <c r="CG261">
        <v>0</v>
      </c>
      <c r="CH261">
        <v>0</v>
      </c>
      <c r="CI261">
        <v>0</v>
      </c>
      <c r="CJ261">
        <v>0</v>
      </c>
      <c r="CK261">
        <v>0</v>
      </c>
      <c r="CL261">
        <v>0</v>
      </c>
      <c r="CM261">
        <v>0</v>
      </c>
      <c r="CN261">
        <v>0</v>
      </c>
      <c r="CO261">
        <v>0</v>
      </c>
      <c r="CP261">
        <v>22</v>
      </c>
      <c r="CQ261" s="3">
        <v>0</v>
      </c>
      <c r="CR261" s="3">
        <v>0</v>
      </c>
      <c r="CS261">
        <v>8.35</v>
      </c>
      <c r="CT261">
        <v>8.35</v>
      </c>
      <c r="CU261" s="3">
        <v>166.99</v>
      </c>
      <c r="CV261" s="5">
        <v>166.99</v>
      </c>
      <c r="CW261" s="5">
        <v>166.99</v>
      </c>
      <c r="CX261" s="5">
        <v>166.99</v>
      </c>
      <c r="CY261" s="3">
        <v>166.99</v>
      </c>
      <c r="CZ261" s="3">
        <v>166.99</v>
      </c>
      <c r="DA261" s="3">
        <v>166.99</v>
      </c>
      <c r="DB261" s="3">
        <v>166.99</v>
      </c>
      <c r="DC261">
        <v>166.99</v>
      </c>
      <c r="DD261">
        <v>8.35</v>
      </c>
      <c r="DE261" s="3">
        <v>0</v>
      </c>
      <c r="DF261" s="3">
        <v>0</v>
      </c>
      <c r="DG261" s="3" t="s">
        <v>146</v>
      </c>
      <c r="DH261" t="s">
        <v>133</v>
      </c>
      <c r="DJ261" s="2">
        <v>1.5</v>
      </c>
      <c r="DK261" t="s">
        <v>133</v>
      </c>
      <c r="DL261">
        <v>96</v>
      </c>
      <c r="DM261">
        <v>2</v>
      </c>
      <c r="DN261" t="s">
        <v>163</v>
      </c>
      <c r="DO261" t="s">
        <v>164</v>
      </c>
      <c r="DP261" t="s">
        <v>165</v>
      </c>
      <c r="DQ261" t="s">
        <v>166</v>
      </c>
      <c r="DR261" t="s">
        <v>312</v>
      </c>
      <c r="DS261" t="s">
        <v>143</v>
      </c>
      <c r="DT261" t="s">
        <v>168</v>
      </c>
      <c r="DU261">
        <v>1</v>
      </c>
      <c r="DV261">
        <v>1</v>
      </c>
      <c r="DW261" t="s">
        <v>337</v>
      </c>
      <c r="DX261" t="s">
        <v>338</v>
      </c>
      <c r="DY261">
        <v>25.119828799158199</v>
      </c>
      <c r="DZ261">
        <v>55.216707100000001</v>
      </c>
      <c r="EA261" t="s">
        <v>337</v>
      </c>
      <c r="EB261" t="s">
        <v>338</v>
      </c>
      <c r="EC261">
        <v>24.470174125925599</v>
      </c>
      <c r="ED261">
        <v>54.342738257750597</v>
      </c>
      <c r="EE261">
        <v>10</v>
      </c>
      <c r="EF261" t="s">
        <v>133</v>
      </c>
      <c r="EI261" s="25">
        <f t="shared" si="94"/>
        <v>119.99</v>
      </c>
      <c r="EJ261" s="25">
        <f t="shared" si="93"/>
        <v>1</v>
      </c>
      <c r="EK261" s="27">
        <f t="shared" si="92"/>
        <v>119.99</v>
      </c>
      <c r="EL261" s="21">
        <f t="shared" si="100"/>
        <v>2.1362309894357168E-6</v>
      </c>
      <c r="EM261" s="25">
        <f>SUM(BZ261,CB261:CO261)</f>
        <v>166.99</v>
      </c>
      <c r="EN261" s="21">
        <f>EM261-CU261</f>
        <v>0</v>
      </c>
      <c r="EO261" s="25">
        <f t="shared" si="101"/>
        <v>166.99</v>
      </c>
      <c r="EP261" s="21">
        <f t="shared" si="102"/>
        <v>0</v>
      </c>
      <c r="EQ261" s="21" t="str">
        <f t="shared" si="95"/>
        <v>okay</v>
      </c>
      <c r="ER261" s="3">
        <f t="shared" si="103"/>
        <v>166.99</v>
      </c>
      <c r="ES261" s="3">
        <f t="shared" si="96"/>
        <v>0</v>
      </c>
      <c r="ET261" s="3">
        <f t="shared" si="104"/>
        <v>0</v>
      </c>
      <c r="EU261" s="3">
        <f t="shared" si="97"/>
        <v>0</v>
      </c>
      <c r="EV261" s="3">
        <f t="shared" si="105"/>
        <v>0</v>
      </c>
      <c r="EW261" s="21">
        <f t="shared" si="106"/>
        <v>0</v>
      </c>
      <c r="EX261" s="19">
        <f t="shared" si="98"/>
        <v>166.99</v>
      </c>
      <c r="EY261" s="19">
        <f>ET261</f>
        <v>0</v>
      </c>
      <c r="EZ261" s="19">
        <f>EU261</f>
        <v>0</v>
      </c>
      <c r="FA261" s="19">
        <f t="shared" si="107"/>
        <v>0</v>
      </c>
      <c r="FB261" s="19">
        <f t="shared" si="108"/>
        <v>166.99</v>
      </c>
      <c r="FC261" s="21">
        <f t="shared" si="109"/>
        <v>0</v>
      </c>
      <c r="FD261" s="19">
        <f t="shared" si="110"/>
        <v>166.99</v>
      </c>
      <c r="FE261" s="19">
        <f t="shared" si="111"/>
        <v>0</v>
      </c>
      <c r="FF261" s="19">
        <f t="shared" si="112"/>
        <v>0</v>
      </c>
      <c r="FG261" s="19">
        <f t="shared" si="113"/>
        <v>0</v>
      </c>
      <c r="FH261" s="19">
        <f t="shared" si="99"/>
        <v>166.99</v>
      </c>
      <c r="FI261" s="21">
        <f t="shared" si="114"/>
        <v>0</v>
      </c>
    </row>
    <row r="262" spans="1:165" x14ac:dyDescent="0.25">
      <c r="A262">
        <v>261399</v>
      </c>
      <c r="B262" t="s">
        <v>1557</v>
      </c>
      <c r="C262" s="1">
        <v>45374</v>
      </c>
      <c r="D262" s="2">
        <v>45374.744351851848</v>
      </c>
      <c r="E262">
        <v>2024</v>
      </c>
      <c r="F262" t="s">
        <v>1749</v>
      </c>
      <c r="G262">
        <v>3</v>
      </c>
      <c r="H262">
        <v>23</v>
      </c>
      <c r="I262">
        <v>12</v>
      </c>
      <c r="J262">
        <v>7</v>
      </c>
      <c r="K262" t="s">
        <v>126</v>
      </c>
      <c r="L262">
        <v>17</v>
      </c>
      <c r="M262">
        <v>1</v>
      </c>
      <c r="N262">
        <v>1</v>
      </c>
      <c r="O262" s="1">
        <v>45375</v>
      </c>
      <c r="P262" s="2">
        <v>45375.416666666664</v>
      </c>
      <c r="Q262">
        <v>2024</v>
      </c>
      <c r="R262" t="s">
        <v>1749</v>
      </c>
      <c r="S262">
        <v>3</v>
      </c>
      <c r="T262">
        <v>24</v>
      </c>
      <c r="U262">
        <v>12</v>
      </c>
      <c r="V262">
        <v>1</v>
      </c>
      <c r="W262" t="s">
        <v>172</v>
      </c>
      <c r="X262">
        <v>10</v>
      </c>
      <c r="Y262" s="1">
        <v>45376</v>
      </c>
      <c r="Z262" s="2">
        <v>45376.434027777781</v>
      </c>
      <c r="AA262">
        <v>2024</v>
      </c>
      <c r="AB262" t="s">
        <v>1749</v>
      </c>
      <c r="AC262">
        <v>3</v>
      </c>
      <c r="AD262">
        <v>25</v>
      </c>
      <c r="AE262">
        <v>13</v>
      </c>
      <c r="AF262">
        <v>2</v>
      </c>
      <c r="AG262" t="s">
        <v>124</v>
      </c>
      <c r="AH262">
        <v>10</v>
      </c>
      <c r="AI262" t="s">
        <v>127</v>
      </c>
      <c r="AJ262" t="s">
        <v>128</v>
      </c>
      <c r="AK262" t="s">
        <v>129</v>
      </c>
      <c r="AL262" t="s">
        <v>173</v>
      </c>
      <c r="AM262">
        <v>1</v>
      </c>
      <c r="AN262" t="s">
        <v>1082</v>
      </c>
      <c r="AO262" t="s">
        <v>39</v>
      </c>
      <c r="AP262" s="1">
        <v>45374</v>
      </c>
      <c r="AQ262">
        <v>1</v>
      </c>
      <c r="AR262">
        <v>0</v>
      </c>
      <c r="AS262">
        <v>0</v>
      </c>
      <c r="AT262" t="s">
        <v>134</v>
      </c>
      <c r="AU262" t="s">
        <v>156</v>
      </c>
      <c r="AV262" t="s">
        <v>157</v>
      </c>
      <c r="AW262" t="s">
        <v>133</v>
      </c>
      <c r="AX262" t="s">
        <v>158</v>
      </c>
      <c r="AY262" t="s">
        <v>159</v>
      </c>
      <c r="AZ262" t="s">
        <v>133</v>
      </c>
      <c r="BA262" t="s">
        <v>139</v>
      </c>
      <c r="BC262">
        <v>5</v>
      </c>
      <c r="BD262">
        <v>1</v>
      </c>
      <c r="BE262">
        <v>4</v>
      </c>
      <c r="BF262">
        <v>0</v>
      </c>
      <c r="BG262">
        <v>294596</v>
      </c>
      <c r="BH262" t="s">
        <v>1558</v>
      </c>
      <c r="BI262" t="s">
        <v>1559</v>
      </c>
      <c r="BJ262" t="s">
        <v>1560</v>
      </c>
      <c r="BK262" s="1">
        <v>34700</v>
      </c>
      <c r="BL262">
        <v>29</v>
      </c>
      <c r="BM262" t="s">
        <v>143</v>
      </c>
      <c r="BN262" t="s">
        <v>139</v>
      </c>
      <c r="BO262" s="3">
        <v>1</v>
      </c>
      <c r="BP262" s="3">
        <v>0</v>
      </c>
      <c r="BQ262">
        <v>0</v>
      </c>
      <c r="BR262" s="3">
        <v>359.99</v>
      </c>
      <c r="BS262" s="3">
        <v>40</v>
      </c>
      <c r="BT262" s="3">
        <v>25</v>
      </c>
      <c r="BU262" s="3">
        <v>0</v>
      </c>
      <c r="BV262" s="3">
        <v>0</v>
      </c>
      <c r="BW262" t="s">
        <v>144</v>
      </c>
      <c r="BX262">
        <v>0</v>
      </c>
      <c r="BY262">
        <v>0</v>
      </c>
      <c r="BZ262" s="3">
        <v>359.99</v>
      </c>
      <c r="CA262" s="3">
        <v>359.989990234375</v>
      </c>
      <c r="CB262">
        <v>0</v>
      </c>
      <c r="CC262">
        <v>44.85</v>
      </c>
      <c r="CD262">
        <v>39</v>
      </c>
      <c r="CE262">
        <v>25</v>
      </c>
      <c r="CF262">
        <v>40</v>
      </c>
      <c r="CG262">
        <v>0</v>
      </c>
      <c r="CH262">
        <v>0</v>
      </c>
      <c r="CI262">
        <v>0</v>
      </c>
      <c r="CJ262">
        <v>0</v>
      </c>
      <c r="CK262">
        <v>0</v>
      </c>
      <c r="CL262">
        <v>0</v>
      </c>
      <c r="CM262">
        <v>0</v>
      </c>
      <c r="CN262">
        <v>0</v>
      </c>
      <c r="CO262">
        <v>0</v>
      </c>
      <c r="CP262">
        <v>40</v>
      </c>
      <c r="CQ262" s="3">
        <v>0</v>
      </c>
      <c r="CR262" s="3">
        <v>0</v>
      </c>
      <c r="CS262">
        <v>25.44</v>
      </c>
      <c r="CT262">
        <v>75.44</v>
      </c>
      <c r="CU262" s="3">
        <v>508.84</v>
      </c>
      <c r="CV262" s="5">
        <v>508.84</v>
      </c>
      <c r="CW262" s="5">
        <v>508.84</v>
      </c>
      <c r="CX262" s="5">
        <v>508.84</v>
      </c>
      <c r="CY262" s="3">
        <v>508.84</v>
      </c>
      <c r="CZ262" s="3">
        <v>508.84</v>
      </c>
      <c r="DA262" s="3">
        <v>508.84</v>
      </c>
      <c r="DB262" s="3">
        <v>508.84</v>
      </c>
      <c r="DC262">
        <v>508.84</v>
      </c>
      <c r="DD262">
        <v>75.44</v>
      </c>
      <c r="DE262" s="3">
        <v>0</v>
      </c>
      <c r="DF262" s="3">
        <v>0</v>
      </c>
      <c r="DG262" s="3" t="s">
        <v>146</v>
      </c>
      <c r="DH262" t="s">
        <v>133</v>
      </c>
      <c r="DJ262" s="2">
        <v>1.5</v>
      </c>
      <c r="DK262" t="s">
        <v>133</v>
      </c>
      <c r="DL262">
        <v>473</v>
      </c>
      <c r="DM262">
        <v>3</v>
      </c>
      <c r="DN262" t="s">
        <v>147</v>
      </c>
      <c r="DO262" t="s">
        <v>1561</v>
      </c>
      <c r="DP262" t="s">
        <v>1562</v>
      </c>
      <c r="DQ262" t="s">
        <v>254</v>
      </c>
      <c r="DR262" t="s">
        <v>359</v>
      </c>
      <c r="DS262" t="s">
        <v>143</v>
      </c>
      <c r="DT262" t="s">
        <v>168</v>
      </c>
      <c r="DU262">
        <v>1</v>
      </c>
      <c r="DV262">
        <v>1</v>
      </c>
      <c r="DW262" t="s">
        <v>1563</v>
      </c>
      <c r="DX262" t="s">
        <v>152</v>
      </c>
      <c r="DY262">
        <v>25.0456276076808</v>
      </c>
      <c r="DZ262">
        <v>55.139094404876197</v>
      </c>
      <c r="EA262" t="s">
        <v>1563</v>
      </c>
      <c r="EB262" t="s">
        <v>153</v>
      </c>
      <c r="EC262">
        <v>25.0456491739595</v>
      </c>
      <c r="ED262">
        <v>55.1389747112989</v>
      </c>
      <c r="EE262">
        <v>10</v>
      </c>
      <c r="EF262" t="s">
        <v>133</v>
      </c>
      <c r="EI262" s="25">
        <f t="shared" si="94"/>
        <v>359.99</v>
      </c>
      <c r="EJ262" s="25">
        <f t="shared" si="93"/>
        <v>1</v>
      </c>
      <c r="EK262" s="27">
        <f t="shared" ref="EK262:EK291" si="115">(EI262-(CQ262))*EJ262</f>
        <v>359.99</v>
      </c>
      <c r="EL262" s="21">
        <f t="shared" si="100"/>
        <v>9.765625009094947E-6</v>
      </c>
      <c r="EM262" s="25">
        <f>SUM(BZ262,CB262:CO262)</f>
        <v>508.84000000000003</v>
      </c>
      <c r="EN262" s="21">
        <f>EM262-CU262</f>
        <v>0</v>
      </c>
      <c r="EO262" s="25">
        <f t="shared" si="101"/>
        <v>508.84000000000003</v>
      </c>
      <c r="EP262" s="21">
        <f t="shared" si="102"/>
        <v>0</v>
      </c>
      <c r="EQ262" s="21" t="str">
        <f t="shared" si="95"/>
        <v>okay</v>
      </c>
      <c r="ER262" s="3">
        <f t="shared" si="103"/>
        <v>424.99</v>
      </c>
      <c r="ES262" s="3">
        <f t="shared" si="96"/>
        <v>0</v>
      </c>
      <c r="ET262" s="3">
        <f t="shared" si="104"/>
        <v>0</v>
      </c>
      <c r="EU262" s="3">
        <f t="shared" si="97"/>
        <v>0</v>
      </c>
      <c r="EV262" s="3">
        <f t="shared" si="105"/>
        <v>0</v>
      </c>
      <c r="EW262" s="21">
        <f t="shared" si="106"/>
        <v>0</v>
      </c>
      <c r="EX262" s="19">
        <f t="shared" si="98"/>
        <v>508.84</v>
      </c>
      <c r="EY262" s="19">
        <f>ET262</f>
        <v>0</v>
      </c>
      <c r="EZ262" s="19">
        <f>EU262</f>
        <v>0</v>
      </c>
      <c r="FA262" s="19">
        <f t="shared" si="107"/>
        <v>0</v>
      </c>
      <c r="FB262" s="19">
        <f t="shared" si="108"/>
        <v>508.84</v>
      </c>
      <c r="FC262" s="21">
        <f t="shared" si="109"/>
        <v>0</v>
      </c>
      <c r="FD262" s="19">
        <f t="shared" si="110"/>
        <v>508.84</v>
      </c>
      <c r="FE262" s="19">
        <f t="shared" si="111"/>
        <v>0</v>
      </c>
      <c r="FF262" s="19">
        <f t="shared" si="112"/>
        <v>0</v>
      </c>
      <c r="FG262" s="19">
        <f t="shared" si="113"/>
        <v>0</v>
      </c>
      <c r="FH262" s="19">
        <f t="shared" si="99"/>
        <v>508.84</v>
      </c>
      <c r="FI262" s="21">
        <f t="shared" si="114"/>
        <v>0</v>
      </c>
    </row>
    <row r="263" spans="1:165" x14ac:dyDescent="0.25">
      <c r="A263">
        <v>261436</v>
      </c>
      <c r="B263">
        <v>1100147347</v>
      </c>
      <c r="C263" s="1">
        <v>45374</v>
      </c>
      <c r="D263" s="2">
        <v>45374.895092592589</v>
      </c>
      <c r="E263">
        <v>2024</v>
      </c>
      <c r="F263" t="s">
        <v>1749</v>
      </c>
      <c r="G263">
        <v>3</v>
      </c>
      <c r="H263">
        <v>23</v>
      </c>
      <c r="I263">
        <v>12</v>
      </c>
      <c r="J263">
        <v>7</v>
      </c>
      <c r="K263" t="s">
        <v>126</v>
      </c>
      <c r="L263">
        <v>21</v>
      </c>
      <c r="M263">
        <v>1</v>
      </c>
      <c r="N263">
        <v>1</v>
      </c>
      <c r="O263" s="1">
        <v>45383</v>
      </c>
      <c r="P263" s="2">
        <v>45383.743055555555</v>
      </c>
      <c r="Q263">
        <v>2024</v>
      </c>
      <c r="R263" t="s">
        <v>1749</v>
      </c>
      <c r="S263">
        <v>4</v>
      </c>
      <c r="T263">
        <v>1</v>
      </c>
      <c r="U263">
        <v>14</v>
      </c>
      <c r="V263">
        <v>2</v>
      </c>
      <c r="W263" t="s">
        <v>124</v>
      </c>
      <c r="X263">
        <v>17</v>
      </c>
      <c r="Y263" s="1">
        <v>45413</v>
      </c>
      <c r="Z263" s="2">
        <v>45413.708333333336</v>
      </c>
      <c r="AA263">
        <v>2024</v>
      </c>
      <c r="AB263" t="s">
        <v>1749</v>
      </c>
      <c r="AC263">
        <v>5</v>
      </c>
      <c r="AD263">
        <v>1</v>
      </c>
      <c r="AE263">
        <v>18</v>
      </c>
      <c r="AF263">
        <v>4</v>
      </c>
      <c r="AG263" t="s">
        <v>226</v>
      </c>
      <c r="AH263">
        <v>17</v>
      </c>
      <c r="AI263" t="s">
        <v>127</v>
      </c>
      <c r="AJ263" t="s">
        <v>203</v>
      </c>
      <c r="AK263" t="s">
        <v>631</v>
      </c>
      <c r="AL263" t="s">
        <v>204</v>
      </c>
      <c r="AM263">
        <v>9</v>
      </c>
      <c r="AN263" t="s">
        <v>1082</v>
      </c>
      <c r="AO263" t="s">
        <v>39</v>
      </c>
      <c r="AP263" s="1">
        <v>45374</v>
      </c>
      <c r="AQ263">
        <v>1</v>
      </c>
      <c r="AR263">
        <v>0</v>
      </c>
      <c r="AS263">
        <v>0</v>
      </c>
      <c r="AT263" t="s">
        <v>216</v>
      </c>
      <c r="AU263" t="s">
        <v>135</v>
      </c>
      <c r="AV263" t="s">
        <v>136</v>
      </c>
      <c r="AW263" t="s">
        <v>137</v>
      </c>
      <c r="AX263" t="s">
        <v>137</v>
      </c>
      <c r="AY263" t="s">
        <v>138</v>
      </c>
      <c r="AZ263" t="s">
        <v>133</v>
      </c>
      <c r="BA263" t="s">
        <v>146</v>
      </c>
      <c r="BC263">
        <v>1</v>
      </c>
      <c r="BD263">
        <v>0</v>
      </c>
      <c r="BE263">
        <v>0</v>
      </c>
      <c r="BF263">
        <v>1</v>
      </c>
      <c r="BG263">
        <v>587839</v>
      </c>
      <c r="BH263" t="s">
        <v>1564</v>
      </c>
      <c r="BI263" t="s">
        <v>1565</v>
      </c>
      <c r="BJ263" t="s">
        <v>1566</v>
      </c>
      <c r="BK263" s="1">
        <v>34700</v>
      </c>
      <c r="BL263">
        <v>29</v>
      </c>
      <c r="BM263" t="s">
        <v>143</v>
      </c>
      <c r="BN263" t="s">
        <v>146</v>
      </c>
      <c r="BO263" s="3">
        <v>30</v>
      </c>
      <c r="BP263" s="3">
        <v>0</v>
      </c>
      <c r="BQ263">
        <v>0</v>
      </c>
      <c r="BR263" s="3">
        <v>114.96</v>
      </c>
      <c r="BS263" s="3">
        <v>9.9600000000000009</v>
      </c>
      <c r="BT263" s="3">
        <v>5</v>
      </c>
      <c r="BU263" s="3">
        <v>0</v>
      </c>
      <c r="BV263" s="3">
        <v>0</v>
      </c>
      <c r="BW263" t="s">
        <v>144</v>
      </c>
      <c r="BX263">
        <v>114.96</v>
      </c>
      <c r="BY263" t="s">
        <v>183</v>
      </c>
      <c r="BZ263" s="3">
        <v>3448.8</v>
      </c>
      <c r="CA263" s="3">
        <v>3448.7999725341701</v>
      </c>
      <c r="CB263">
        <v>0</v>
      </c>
      <c r="CC263">
        <v>39</v>
      </c>
      <c r="CD263">
        <v>39</v>
      </c>
      <c r="CE263">
        <v>150</v>
      </c>
      <c r="CF263">
        <v>298.8</v>
      </c>
      <c r="CG263">
        <v>0</v>
      </c>
      <c r="CH263">
        <v>0</v>
      </c>
      <c r="CI263">
        <v>0</v>
      </c>
      <c r="CJ263">
        <v>0</v>
      </c>
      <c r="CK263">
        <v>0</v>
      </c>
      <c r="CL263">
        <v>0</v>
      </c>
      <c r="CM263">
        <v>0</v>
      </c>
      <c r="CN263">
        <v>0</v>
      </c>
      <c r="CO263">
        <v>0</v>
      </c>
      <c r="CP263">
        <v>298.8</v>
      </c>
      <c r="CQ263" s="3">
        <v>0</v>
      </c>
      <c r="CR263" s="3">
        <v>0</v>
      </c>
      <c r="CS263">
        <v>198.77999999999901</v>
      </c>
      <c r="CT263">
        <v>198.78</v>
      </c>
      <c r="CU263" s="3">
        <v>3975.6</v>
      </c>
      <c r="CV263" s="5">
        <v>3975.6</v>
      </c>
      <c r="CW263" s="5">
        <v>3975.6</v>
      </c>
      <c r="CX263" s="5">
        <v>3975.6</v>
      </c>
      <c r="CY263" s="3">
        <v>3975.6</v>
      </c>
      <c r="CZ263" s="3">
        <v>3975.6</v>
      </c>
      <c r="DA263" s="3">
        <v>3975.6</v>
      </c>
      <c r="DB263" s="3">
        <v>3975.6</v>
      </c>
      <c r="DC263">
        <v>3975.6</v>
      </c>
      <c r="DD263">
        <v>198.78</v>
      </c>
      <c r="DE263" s="3">
        <v>0</v>
      </c>
      <c r="DF263" s="3">
        <v>0</v>
      </c>
      <c r="DG263" s="3" t="s">
        <v>146</v>
      </c>
      <c r="DH263" t="s">
        <v>133</v>
      </c>
      <c r="DJ263" s="2">
        <v>1.5</v>
      </c>
      <c r="DL263">
        <v>312</v>
      </c>
      <c r="DM263">
        <v>3</v>
      </c>
      <c r="DN263" t="s">
        <v>147</v>
      </c>
      <c r="DO263" t="s">
        <v>148</v>
      </c>
      <c r="DP263" t="s">
        <v>149</v>
      </c>
      <c r="DQ263" t="s">
        <v>133</v>
      </c>
      <c r="DR263" t="s">
        <v>133</v>
      </c>
      <c r="DS263" t="s">
        <v>143</v>
      </c>
      <c r="DT263" t="s">
        <v>168</v>
      </c>
      <c r="DU263">
        <v>1</v>
      </c>
      <c r="DV263">
        <v>1</v>
      </c>
      <c r="DW263" t="s">
        <v>1567</v>
      </c>
      <c r="DX263" t="s">
        <v>152</v>
      </c>
      <c r="DY263">
        <v>25.262892699999998</v>
      </c>
      <c r="DZ263">
        <v>55.291578599999902</v>
      </c>
      <c r="EA263" t="s">
        <v>1568</v>
      </c>
      <c r="EB263" t="s">
        <v>153</v>
      </c>
      <c r="EC263">
        <v>25.262892699999998</v>
      </c>
      <c r="ED263">
        <v>55.291578599999902</v>
      </c>
      <c r="EE263" t="s">
        <v>133</v>
      </c>
      <c r="EF263" t="s">
        <v>133</v>
      </c>
      <c r="EI263" s="25">
        <f t="shared" si="94"/>
        <v>3448.7999999999997</v>
      </c>
      <c r="EJ263" s="25">
        <f t="shared" si="93"/>
        <v>1</v>
      </c>
      <c r="EK263" s="27">
        <f t="shared" si="115"/>
        <v>3448.7999999999997</v>
      </c>
      <c r="EL263" s="21">
        <f t="shared" si="100"/>
        <v>2.7465829589345958E-5</v>
      </c>
      <c r="EM263" s="25">
        <f>SUM(BZ263,CB263:CO263)</f>
        <v>3975.6000000000004</v>
      </c>
      <c r="EN263" s="21">
        <f>EM263-CU263</f>
        <v>0</v>
      </c>
      <c r="EO263" s="25">
        <f t="shared" si="101"/>
        <v>3975.6000000000004</v>
      </c>
      <c r="EP263" s="21">
        <f t="shared" si="102"/>
        <v>0</v>
      </c>
      <c r="EQ263" s="21" t="str">
        <f t="shared" si="95"/>
        <v>okay</v>
      </c>
      <c r="ER263" s="3">
        <f t="shared" si="103"/>
        <v>129.91999999999999</v>
      </c>
      <c r="ES263" s="3">
        <f t="shared" si="96"/>
        <v>0</v>
      </c>
      <c r="ET263" s="3">
        <f t="shared" si="104"/>
        <v>0</v>
      </c>
      <c r="EU263" s="3">
        <f t="shared" si="97"/>
        <v>0</v>
      </c>
      <c r="EV263" s="3">
        <f t="shared" si="105"/>
        <v>0</v>
      </c>
      <c r="EW263" s="21">
        <f t="shared" si="106"/>
        <v>0</v>
      </c>
      <c r="EX263" s="19">
        <f t="shared" si="98"/>
        <v>3975.6</v>
      </c>
      <c r="EY263" s="19">
        <f>ET263</f>
        <v>0</v>
      </c>
      <c r="EZ263" s="19">
        <f>EU263</f>
        <v>0</v>
      </c>
      <c r="FA263" s="19">
        <f t="shared" si="107"/>
        <v>0</v>
      </c>
      <c r="FB263" s="19">
        <f t="shared" si="108"/>
        <v>3975.6</v>
      </c>
      <c r="FC263" s="21">
        <f t="shared" si="109"/>
        <v>0</v>
      </c>
      <c r="FD263" s="19">
        <f t="shared" si="110"/>
        <v>3975.6</v>
      </c>
      <c r="FE263" s="19">
        <f t="shared" si="111"/>
        <v>0</v>
      </c>
      <c r="FF263" s="19">
        <f t="shared" si="112"/>
        <v>0</v>
      </c>
      <c r="FG263" s="19">
        <f t="shared" si="113"/>
        <v>0</v>
      </c>
      <c r="FH263" s="19">
        <f t="shared" si="99"/>
        <v>3975.6</v>
      </c>
      <c r="FI263" s="21">
        <f t="shared" si="114"/>
        <v>0</v>
      </c>
    </row>
    <row r="264" spans="1:165" x14ac:dyDescent="0.25">
      <c r="A264">
        <v>261593</v>
      </c>
      <c r="B264" t="s">
        <v>1569</v>
      </c>
      <c r="C264" s="1">
        <v>45375</v>
      </c>
      <c r="D264" s="2">
        <v>45375.830196759256</v>
      </c>
      <c r="E264">
        <v>2024</v>
      </c>
      <c r="F264" t="s">
        <v>1749</v>
      </c>
      <c r="G264">
        <v>3</v>
      </c>
      <c r="H264">
        <v>24</v>
      </c>
      <c r="I264">
        <v>12</v>
      </c>
      <c r="J264">
        <v>1</v>
      </c>
      <c r="K264" t="s">
        <v>172</v>
      </c>
      <c r="L264">
        <v>19</v>
      </c>
      <c r="M264">
        <v>1</v>
      </c>
      <c r="N264">
        <v>1</v>
      </c>
      <c r="O264" s="1">
        <v>45375</v>
      </c>
      <c r="P264" s="2">
        <v>45375.942361111112</v>
      </c>
      <c r="Q264">
        <v>2024</v>
      </c>
      <c r="R264" t="s">
        <v>1749</v>
      </c>
      <c r="S264">
        <v>3</v>
      </c>
      <c r="T264">
        <v>24</v>
      </c>
      <c r="U264">
        <v>12</v>
      </c>
      <c r="V264">
        <v>1</v>
      </c>
      <c r="W264" t="s">
        <v>172</v>
      </c>
      <c r="X264">
        <v>22</v>
      </c>
      <c r="Y264" s="1">
        <v>45378</v>
      </c>
      <c r="Z264" s="2">
        <v>45378.942361111112</v>
      </c>
      <c r="AA264">
        <v>2024</v>
      </c>
      <c r="AB264" t="s">
        <v>1749</v>
      </c>
      <c r="AC264">
        <v>3</v>
      </c>
      <c r="AD264">
        <v>27</v>
      </c>
      <c r="AE264">
        <v>13</v>
      </c>
      <c r="AF264">
        <v>4</v>
      </c>
      <c r="AG264" t="s">
        <v>226</v>
      </c>
      <c r="AH264">
        <v>22</v>
      </c>
      <c r="AI264" t="s">
        <v>155</v>
      </c>
      <c r="AJ264" t="s">
        <v>128</v>
      </c>
      <c r="AK264" t="s">
        <v>129</v>
      </c>
      <c r="AL264" t="s">
        <v>155</v>
      </c>
      <c r="AM264">
        <v>0</v>
      </c>
      <c r="AN264" t="s">
        <v>1082</v>
      </c>
      <c r="AO264" t="s">
        <v>39</v>
      </c>
      <c r="AP264" s="1">
        <v>45375</v>
      </c>
      <c r="AQ264">
        <v>1</v>
      </c>
      <c r="AR264">
        <v>0</v>
      </c>
      <c r="AS264">
        <v>0</v>
      </c>
      <c r="AT264" t="s">
        <v>134</v>
      </c>
      <c r="AU264" t="s">
        <v>156</v>
      </c>
      <c r="AV264" t="s">
        <v>157</v>
      </c>
      <c r="AW264" t="s">
        <v>133</v>
      </c>
      <c r="AX264" t="s">
        <v>158</v>
      </c>
      <c r="AY264" t="s">
        <v>159</v>
      </c>
      <c r="AZ264" t="s">
        <v>133</v>
      </c>
      <c r="BA264" t="s">
        <v>146</v>
      </c>
      <c r="BC264">
        <v>1</v>
      </c>
      <c r="BD264">
        <v>0</v>
      </c>
      <c r="BE264">
        <v>1</v>
      </c>
      <c r="BF264">
        <v>0</v>
      </c>
      <c r="BG264">
        <v>588131</v>
      </c>
      <c r="BH264" t="s">
        <v>1570</v>
      </c>
      <c r="BI264" t="s">
        <v>1571</v>
      </c>
      <c r="BJ264" t="s">
        <v>1572</v>
      </c>
      <c r="BK264" s="1">
        <v>33787</v>
      </c>
      <c r="BL264">
        <v>32</v>
      </c>
      <c r="BM264" t="s">
        <v>143</v>
      </c>
      <c r="BN264" t="s">
        <v>139</v>
      </c>
      <c r="BO264" s="3">
        <v>3</v>
      </c>
      <c r="BP264" s="3">
        <v>0</v>
      </c>
      <c r="BQ264">
        <v>0</v>
      </c>
      <c r="BR264" s="3">
        <v>131.99</v>
      </c>
      <c r="BS264" s="3">
        <v>22</v>
      </c>
      <c r="BT264" s="3">
        <v>25</v>
      </c>
      <c r="BU264" s="3">
        <v>25</v>
      </c>
      <c r="BV264" s="3">
        <v>0</v>
      </c>
      <c r="BW264" t="s">
        <v>144</v>
      </c>
      <c r="BX264">
        <v>0</v>
      </c>
      <c r="BY264">
        <v>0</v>
      </c>
      <c r="BZ264" s="3">
        <v>395.96</v>
      </c>
      <c r="CA264" s="3">
        <v>347.22001647949202</v>
      </c>
      <c r="CB264">
        <v>0</v>
      </c>
      <c r="CC264">
        <v>48.75</v>
      </c>
      <c r="CD264">
        <v>39</v>
      </c>
      <c r="CE264">
        <v>75</v>
      </c>
      <c r="CF264">
        <v>66</v>
      </c>
      <c r="CG264">
        <v>75</v>
      </c>
      <c r="CH264">
        <v>0</v>
      </c>
      <c r="CI264">
        <v>0</v>
      </c>
      <c r="CJ264">
        <v>0</v>
      </c>
      <c r="CK264">
        <v>0</v>
      </c>
      <c r="CL264">
        <v>0</v>
      </c>
      <c r="CM264">
        <v>0</v>
      </c>
      <c r="CN264">
        <v>0</v>
      </c>
      <c r="CO264">
        <v>0</v>
      </c>
      <c r="CP264">
        <v>66</v>
      </c>
      <c r="CQ264" s="3">
        <v>48.75</v>
      </c>
      <c r="CR264" s="3">
        <v>0</v>
      </c>
      <c r="CS264">
        <v>34.99</v>
      </c>
      <c r="CT264">
        <v>989.23</v>
      </c>
      <c r="CU264" s="3">
        <v>699.71</v>
      </c>
      <c r="CV264" s="5">
        <v>650.96</v>
      </c>
      <c r="CW264" s="5">
        <v>699.71</v>
      </c>
      <c r="CX264" s="5">
        <v>650.96</v>
      </c>
      <c r="CY264" s="3">
        <v>699.71</v>
      </c>
      <c r="CZ264" s="3">
        <v>650.96</v>
      </c>
      <c r="DA264" s="3">
        <v>699.71</v>
      </c>
      <c r="DB264" s="3">
        <v>650.96</v>
      </c>
      <c r="DC264">
        <v>699.71</v>
      </c>
      <c r="DD264">
        <v>989.23</v>
      </c>
      <c r="DE264" s="3">
        <v>0</v>
      </c>
      <c r="DF264" s="3">
        <v>0</v>
      </c>
      <c r="DG264" s="3" t="s">
        <v>146</v>
      </c>
      <c r="DH264" t="s">
        <v>133</v>
      </c>
      <c r="DJ264" s="2">
        <v>1.5</v>
      </c>
      <c r="DK264" t="s">
        <v>133</v>
      </c>
      <c r="DL264">
        <v>366</v>
      </c>
      <c r="DM264">
        <v>2</v>
      </c>
      <c r="DN264" t="s">
        <v>191</v>
      </c>
      <c r="DO264" t="s">
        <v>192</v>
      </c>
      <c r="DP264" t="s">
        <v>193</v>
      </c>
      <c r="DQ264" t="s">
        <v>194</v>
      </c>
      <c r="DR264" t="s">
        <v>278</v>
      </c>
      <c r="DS264" t="s">
        <v>143</v>
      </c>
      <c r="DT264" t="s">
        <v>168</v>
      </c>
      <c r="DU264">
        <v>1</v>
      </c>
      <c r="DV264">
        <v>1</v>
      </c>
      <c r="DW264" t="s">
        <v>1573</v>
      </c>
      <c r="DX264" t="s">
        <v>152</v>
      </c>
      <c r="DY264">
        <v>25.1870773203913</v>
      </c>
      <c r="DZ264">
        <v>55.392306402063397</v>
      </c>
      <c r="EA264" t="s">
        <v>1573</v>
      </c>
      <c r="EB264" t="s">
        <v>153</v>
      </c>
      <c r="EC264">
        <v>25.1870773203913</v>
      </c>
      <c r="ED264">
        <v>55.392306402063397</v>
      </c>
      <c r="EE264">
        <v>1</v>
      </c>
      <c r="EF264" t="s">
        <v>133</v>
      </c>
      <c r="EI264" s="25">
        <f t="shared" si="94"/>
        <v>395.97</v>
      </c>
      <c r="EJ264" s="25">
        <f t="shared" si="93"/>
        <v>1</v>
      </c>
      <c r="EK264" s="27">
        <f t="shared" si="115"/>
        <v>347.22</v>
      </c>
      <c r="EL264" s="21">
        <f t="shared" si="100"/>
        <v>-1.6479491989684902E-5</v>
      </c>
      <c r="EM264" s="25">
        <f>SUM(BZ264,CB264:CO264)</f>
        <v>699.71</v>
      </c>
      <c r="EN264" s="21">
        <f>EM264-CU264</f>
        <v>0</v>
      </c>
      <c r="EO264" s="25">
        <f t="shared" si="101"/>
        <v>650.96</v>
      </c>
      <c r="EP264" s="21">
        <f t="shared" si="102"/>
        <v>0</v>
      </c>
      <c r="EQ264" s="21" t="str">
        <f t="shared" si="95"/>
        <v>okay</v>
      </c>
      <c r="ER264" s="3">
        <f t="shared" si="103"/>
        <v>203.99</v>
      </c>
      <c r="ES264" s="3">
        <f t="shared" si="96"/>
        <v>0</v>
      </c>
      <c r="ET264" s="3">
        <f t="shared" si="104"/>
        <v>0</v>
      </c>
      <c r="EU264" s="3">
        <f t="shared" si="97"/>
        <v>0</v>
      </c>
      <c r="EV264" s="3">
        <f t="shared" si="105"/>
        <v>0</v>
      </c>
      <c r="EW264" s="21">
        <f t="shared" si="106"/>
        <v>0</v>
      </c>
      <c r="EX264" s="19">
        <f t="shared" si="98"/>
        <v>699.71</v>
      </c>
      <c r="EY264" s="19">
        <f>ET264</f>
        <v>0</v>
      </c>
      <c r="EZ264" s="19">
        <f>EU264</f>
        <v>0</v>
      </c>
      <c r="FA264" s="19">
        <f t="shared" si="107"/>
        <v>0</v>
      </c>
      <c r="FB264" s="19">
        <f t="shared" si="108"/>
        <v>699.71</v>
      </c>
      <c r="FC264" s="21">
        <f t="shared" si="109"/>
        <v>0</v>
      </c>
      <c r="FD264" s="19">
        <f t="shared" si="110"/>
        <v>699.71</v>
      </c>
      <c r="FE264" s="19">
        <f t="shared" si="111"/>
        <v>0</v>
      </c>
      <c r="FF264" s="19">
        <f t="shared" si="112"/>
        <v>48.75</v>
      </c>
      <c r="FG264" s="19">
        <f t="shared" si="113"/>
        <v>48.75</v>
      </c>
      <c r="FH264" s="19">
        <f t="shared" si="99"/>
        <v>650.96</v>
      </c>
      <c r="FI264" s="21">
        <f t="shared" si="114"/>
        <v>0</v>
      </c>
    </row>
    <row r="265" spans="1:165" x14ac:dyDescent="0.25">
      <c r="A265">
        <v>261662</v>
      </c>
      <c r="B265" t="s">
        <v>1574</v>
      </c>
      <c r="C265" s="1">
        <v>45376</v>
      </c>
      <c r="D265" s="2">
        <v>45376.412546296298</v>
      </c>
      <c r="E265">
        <v>2024</v>
      </c>
      <c r="F265" t="s">
        <v>1749</v>
      </c>
      <c r="G265">
        <v>3</v>
      </c>
      <c r="H265">
        <v>25</v>
      </c>
      <c r="I265">
        <v>13</v>
      </c>
      <c r="J265">
        <v>2</v>
      </c>
      <c r="K265" t="s">
        <v>124</v>
      </c>
      <c r="L265">
        <v>9</v>
      </c>
      <c r="M265">
        <v>1</v>
      </c>
      <c r="N265">
        <v>1</v>
      </c>
      <c r="O265" s="1">
        <v>45376</v>
      </c>
      <c r="P265" s="2">
        <v>45376.479166666664</v>
      </c>
      <c r="Q265">
        <v>2024</v>
      </c>
      <c r="R265" t="s">
        <v>1749</v>
      </c>
      <c r="S265">
        <v>3</v>
      </c>
      <c r="T265">
        <v>25</v>
      </c>
      <c r="U265">
        <v>13</v>
      </c>
      <c r="V265">
        <v>2</v>
      </c>
      <c r="W265" t="s">
        <v>124</v>
      </c>
      <c r="X265">
        <v>11</v>
      </c>
      <c r="Y265" s="1">
        <v>45383</v>
      </c>
      <c r="Z265" s="2">
        <v>45383.593055555553</v>
      </c>
      <c r="AA265">
        <v>2024</v>
      </c>
      <c r="AB265" t="s">
        <v>1749</v>
      </c>
      <c r="AC265">
        <v>4</v>
      </c>
      <c r="AD265">
        <v>1</v>
      </c>
      <c r="AE265">
        <v>14</v>
      </c>
      <c r="AF265">
        <v>2</v>
      </c>
      <c r="AG265" t="s">
        <v>124</v>
      </c>
      <c r="AH265">
        <v>14</v>
      </c>
      <c r="AI265" t="s">
        <v>155</v>
      </c>
      <c r="AJ265" t="s">
        <v>128</v>
      </c>
      <c r="AK265" t="s">
        <v>129</v>
      </c>
      <c r="AL265" t="s">
        <v>155</v>
      </c>
      <c r="AM265">
        <v>0</v>
      </c>
      <c r="AN265" t="s">
        <v>1082</v>
      </c>
      <c r="AO265" t="s">
        <v>39</v>
      </c>
      <c r="AP265" s="1">
        <v>45376</v>
      </c>
      <c r="AQ265">
        <v>1</v>
      </c>
      <c r="AR265">
        <v>0</v>
      </c>
      <c r="AS265">
        <v>0</v>
      </c>
      <c r="AT265" t="s">
        <v>134</v>
      </c>
      <c r="AU265" t="s">
        <v>205</v>
      </c>
      <c r="AV265" t="s">
        <v>157</v>
      </c>
      <c r="AW265" t="s">
        <v>133</v>
      </c>
      <c r="AX265" t="s">
        <v>158</v>
      </c>
      <c r="AY265" t="s">
        <v>159</v>
      </c>
      <c r="AZ265" t="s">
        <v>133</v>
      </c>
      <c r="BA265" t="s">
        <v>146</v>
      </c>
      <c r="BC265">
        <v>1</v>
      </c>
      <c r="BD265">
        <v>0</v>
      </c>
      <c r="BE265">
        <v>1</v>
      </c>
      <c r="BF265">
        <v>0</v>
      </c>
      <c r="BG265">
        <v>173646</v>
      </c>
      <c r="BH265" t="s">
        <v>1575</v>
      </c>
      <c r="BI265" t="s">
        <v>1576</v>
      </c>
      <c r="BJ265" t="s">
        <v>1577</v>
      </c>
      <c r="BK265" s="1">
        <v>41452</v>
      </c>
      <c r="BL265" t="s">
        <v>133</v>
      </c>
      <c r="BM265" t="s">
        <v>143</v>
      </c>
      <c r="BN265" t="s">
        <v>139</v>
      </c>
      <c r="BO265" s="3">
        <v>7</v>
      </c>
      <c r="BP265" s="3">
        <v>0</v>
      </c>
      <c r="BQ265">
        <v>0</v>
      </c>
      <c r="BR265" s="3">
        <v>121.28</v>
      </c>
      <c r="BS265" s="3">
        <v>0</v>
      </c>
      <c r="BT265" s="3">
        <v>7.1428571428571397</v>
      </c>
      <c r="BU265" s="3">
        <v>0</v>
      </c>
      <c r="BV265" s="3">
        <v>0</v>
      </c>
      <c r="BW265" t="s">
        <v>144</v>
      </c>
      <c r="BX265">
        <v>0</v>
      </c>
      <c r="BY265">
        <v>0</v>
      </c>
      <c r="BZ265" s="3">
        <v>848.96</v>
      </c>
      <c r="CA265" s="3">
        <v>848.95999145507801</v>
      </c>
      <c r="CB265">
        <v>0</v>
      </c>
      <c r="CC265">
        <v>39</v>
      </c>
      <c r="CD265">
        <v>39</v>
      </c>
      <c r="CE265">
        <v>50</v>
      </c>
      <c r="CF265">
        <v>0</v>
      </c>
      <c r="CG265">
        <v>0</v>
      </c>
      <c r="CH265">
        <v>0</v>
      </c>
      <c r="CI265">
        <v>0</v>
      </c>
      <c r="CJ265">
        <v>0</v>
      </c>
      <c r="CK265">
        <v>0</v>
      </c>
      <c r="CL265">
        <v>0</v>
      </c>
      <c r="CM265">
        <v>0</v>
      </c>
      <c r="CN265">
        <v>0</v>
      </c>
      <c r="CO265">
        <v>0</v>
      </c>
      <c r="CP265">
        <v>0</v>
      </c>
      <c r="CQ265" s="3">
        <v>0</v>
      </c>
      <c r="CR265" s="3">
        <v>0</v>
      </c>
      <c r="CS265">
        <v>48.85</v>
      </c>
      <c r="CT265">
        <v>106.6</v>
      </c>
      <c r="CU265" s="3">
        <v>976.96</v>
      </c>
      <c r="CV265" s="5">
        <v>976.96</v>
      </c>
      <c r="CW265" s="5">
        <v>976.96</v>
      </c>
      <c r="CX265" s="5">
        <v>976.96</v>
      </c>
      <c r="CY265" s="3">
        <v>976.96</v>
      </c>
      <c r="CZ265" s="3">
        <v>976.96</v>
      </c>
      <c r="DA265" s="3">
        <v>976.96</v>
      </c>
      <c r="DB265" s="3">
        <v>976.96</v>
      </c>
      <c r="DC265">
        <v>976.96</v>
      </c>
      <c r="DD265">
        <v>106.6</v>
      </c>
      <c r="DE265" s="3">
        <v>0</v>
      </c>
      <c r="DF265" s="3">
        <v>0</v>
      </c>
      <c r="DG265" s="3" t="s">
        <v>146</v>
      </c>
      <c r="DH265" t="s">
        <v>133</v>
      </c>
      <c r="DJ265" s="2">
        <v>1.5</v>
      </c>
      <c r="DK265" t="s">
        <v>133</v>
      </c>
      <c r="DL265">
        <v>276</v>
      </c>
      <c r="DM265">
        <v>3</v>
      </c>
      <c r="DN265" t="s">
        <v>191</v>
      </c>
      <c r="DO265" t="s">
        <v>469</v>
      </c>
      <c r="DP265" t="s">
        <v>261</v>
      </c>
      <c r="DQ265" t="s">
        <v>166</v>
      </c>
      <c r="DR265" t="s">
        <v>167</v>
      </c>
      <c r="DS265" t="s">
        <v>143</v>
      </c>
      <c r="DT265" t="s">
        <v>168</v>
      </c>
      <c r="DU265">
        <v>1</v>
      </c>
      <c r="DV265">
        <v>1</v>
      </c>
      <c r="DW265" t="s">
        <v>1578</v>
      </c>
      <c r="DX265" t="s">
        <v>152</v>
      </c>
      <c r="DY265">
        <v>25.265134912930801</v>
      </c>
      <c r="DZ265">
        <v>55.328313522092301</v>
      </c>
      <c r="EA265" t="s">
        <v>1578</v>
      </c>
      <c r="EB265" t="s">
        <v>153</v>
      </c>
      <c r="EC265">
        <v>25.265134912930801</v>
      </c>
      <c r="ED265">
        <v>55.328313522092301</v>
      </c>
      <c r="EE265">
        <v>8</v>
      </c>
      <c r="EF265" t="s">
        <v>133</v>
      </c>
      <c r="EI265" s="25">
        <f t="shared" si="94"/>
        <v>848.96</v>
      </c>
      <c r="EJ265" s="25">
        <f t="shared" si="93"/>
        <v>1</v>
      </c>
      <c r="EK265" s="27">
        <f t="shared" si="115"/>
        <v>848.96</v>
      </c>
      <c r="EL265" s="21">
        <f t="shared" si="100"/>
        <v>8.5449220250666258E-6</v>
      </c>
      <c r="EM265" s="25">
        <f>SUM(BZ265,CB265:CO265)</f>
        <v>976.96</v>
      </c>
      <c r="EN265" s="21">
        <f>EM265-CU265</f>
        <v>0</v>
      </c>
      <c r="EO265" s="25">
        <f t="shared" si="101"/>
        <v>976.96</v>
      </c>
      <c r="EP265" s="21">
        <f t="shared" si="102"/>
        <v>0</v>
      </c>
      <c r="EQ265" s="21" t="str">
        <f t="shared" si="95"/>
        <v>okay</v>
      </c>
      <c r="ER265" s="3">
        <f t="shared" si="103"/>
        <v>128.42285714285714</v>
      </c>
      <c r="ES265" s="3">
        <f t="shared" si="96"/>
        <v>0</v>
      </c>
      <c r="ET265" s="3">
        <f t="shared" si="104"/>
        <v>0</v>
      </c>
      <c r="EU265" s="3">
        <f t="shared" si="97"/>
        <v>0</v>
      </c>
      <c r="EV265" s="3">
        <f t="shared" si="105"/>
        <v>0</v>
      </c>
      <c r="EW265" s="21">
        <f t="shared" si="106"/>
        <v>0</v>
      </c>
      <c r="EX265" s="19">
        <f t="shared" si="98"/>
        <v>976.96</v>
      </c>
      <c r="EY265" s="19">
        <f>ET265</f>
        <v>0</v>
      </c>
      <c r="EZ265" s="19">
        <f>EU265</f>
        <v>0</v>
      </c>
      <c r="FA265" s="19">
        <f t="shared" si="107"/>
        <v>0</v>
      </c>
      <c r="FB265" s="19">
        <f t="shared" si="108"/>
        <v>976.96</v>
      </c>
      <c r="FC265" s="21">
        <f t="shared" si="109"/>
        <v>0</v>
      </c>
      <c r="FD265" s="19">
        <f t="shared" si="110"/>
        <v>976.96</v>
      </c>
      <c r="FE265" s="19">
        <f t="shared" si="111"/>
        <v>0</v>
      </c>
      <c r="FF265" s="19">
        <f t="shared" si="112"/>
        <v>0</v>
      </c>
      <c r="FG265" s="19">
        <f t="shared" si="113"/>
        <v>0</v>
      </c>
      <c r="FH265" s="19">
        <f t="shared" si="99"/>
        <v>976.96</v>
      </c>
      <c r="FI265" s="21">
        <f t="shared" si="114"/>
        <v>0</v>
      </c>
    </row>
    <row r="266" spans="1:165" x14ac:dyDescent="0.25">
      <c r="A266">
        <v>261747</v>
      </c>
      <c r="B266" t="s">
        <v>1579</v>
      </c>
      <c r="C266" s="1">
        <v>45376</v>
      </c>
      <c r="D266" s="2">
        <v>45376.679756944446</v>
      </c>
      <c r="E266">
        <v>2024</v>
      </c>
      <c r="F266" t="s">
        <v>1749</v>
      </c>
      <c r="G266">
        <v>3</v>
      </c>
      <c r="H266">
        <v>25</v>
      </c>
      <c r="I266">
        <v>13</v>
      </c>
      <c r="J266">
        <v>2</v>
      </c>
      <c r="K266" t="s">
        <v>124</v>
      </c>
      <c r="L266">
        <v>16</v>
      </c>
      <c r="M266">
        <v>1</v>
      </c>
      <c r="N266">
        <v>1</v>
      </c>
      <c r="O266" s="1">
        <v>45376</v>
      </c>
      <c r="P266" s="2">
        <v>45376.833333333336</v>
      </c>
      <c r="Q266">
        <v>2024</v>
      </c>
      <c r="R266" t="s">
        <v>1749</v>
      </c>
      <c r="S266">
        <v>3</v>
      </c>
      <c r="T266">
        <v>25</v>
      </c>
      <c r="U266">
        <v>13</v>
      </c>
      <c r="V266">
        <v>2</v>
      </c>
      <c r="W266" t="s">
        <v>124</v>
      </c>
      <c r="X266">
        <v>20</v>
      </c>
      <c r="Y266" s="1">
        <v>45407</v>
      </c>
      <c r="Z266" s="2">
        <v>45407.833333333336</v>
      </c>
      <c r="AA266">
        <v>2024</v>
      </c>
      <c r="AB266" t="s">
        <v>1749</v>
      </c>
      <c r="AC266">
        <v>4</v>
      </c>
      <c r="AD266">
        <v>25</v>
      </c>
      <c r="AE266">
        <v>17</v>
      </c>
      <c r="AF266">
        <v>5</v>
      </c>
      <c r="AG266" t="s">
        <v>125</v>
      </c>
      <c r="AH266">
        <v>20</v>
      </c>
      <c r="AI266" t="s">
        <v>155</v>
      </c>
      <c r="AJ266" t="s">
        <v>128</v>
      </c>
      <c r="AK266" t="s">
        <v>129</v>
      </c>
      <c r="AL266" t="s">
        <v>155</v>
      </c>
      <c r="AM266">
        <v>0</v>
      </c>
      <c r="AN266" t="s">
        <v>1082</v>
      </c>
      <c r="AO266" t="s">
        <v>39</v>
      </c>
      <c r="AP266" s="1">
        <v>45376</v>
      </c>
      <c r="AQ266">
        <v>1</v>
      </c>
      <c r="AR266">
        <v>0</v>
      </c>
      <c r="AS266">
        <v>0</v>
      </c>
      <c r="AT266" t="s">
        <v>216</v>
      </c>
      <c r="AU266" t="s">
        <v>135</v>
      </c>
      <c r="AV266" t="s">
        <v>157</v>
      </c>
      <c r="AW266" t="s">
        <v>133</v>
      </c>
      <c r="AX266" t="s">
        <v>158</v>
      </c>
      <c r="AY266" t="s">
        <v>159</v>
      </c>
      <c r="AZ266" t="s">
        <v>133</v>
      </c>
      <c r="BA266" t="s">
        <v>139</v>
      </c>
      <c r="BC266">
        <v>5</v>
      </c>
      <c r="BD266">
        <v>0</v>
      </c>
      <c r="BE266">
        <v>4</v>
      </c>
      <c r="BF266">
        <v>1</v>
      </c>
      <c r="BG266">
        <v>187682</v>
      </c>
      <c r="BH266" t="s">
        <v>197</v>
      </c>
      <c r="BI266" t="s">
        <v>198</v>
      </c>
      <c r="BJ266" t="s">
        <v>199</v>
      </c>
      <c r="BK266" s="1">
        <v>33787</v>
      </c>
      <c r="BL266">
        <v>32</v>
      </c>
      <c r="BM266" t="s">
        <v>143</v>
      </c>
      <c r="BN266" t="s">
        <v>139</v>
      </c>
      <c r="BO266" s="3">
        <v>31</v>
      </c>
      <c r="BP266" s="3">
        <v>0</v>
      </c>
      <c r="BQ266">
        <v>0</v>
      </c>
      <c r="BR266" s="3">
        <v>54.96</v>
      </c>
      <c r="BS266" s="3">
        <v>0</v>
      </c>
      <c r="BT266" s="3">
        <v>5</v>
      </c>
      <c r="BU266" s="3">
        <v>0</v>
      </c>
      <c r="BV266" s="3">
        <v>0</v>
      </c>
      <c r="BW266" t="s">
        <v>144</v>
      </c>
      <c r="BX266">
        <v>54.96</v>
      </c>
      <c r="BY266" t="s">
        <v>183</v>
      </c>
      <c r="BZ266" s="3">
        <v>1703.76</v>
      </c>
      <c r="CA266" s="3">
        <v>1703.7599716186501</v>
      </c>
      <c r="CB266">
        <v>0</v>
      </c>
      <c r="CC266">
        <v>39</v>
      </c>
      <c r="CD266">
        <v>39</v>
      </c>
      <c r="CE266">
        <v>155</v>
      </c>
      <c r="CF266">
        <v>0</v>
      </c>
      <c r="CG266">
        <v>0</v>
      </c>
      <c r="CH266">
        <v>0</v>
      </c>
      <c r="CI266">
        <v>0</v>
      </c>
      <c r="CJ266">
        <v>0</v>
      </c>
      <c r="CK266">
        <v>0</v>
      </c>
      <c r="CL266">
        <v>0</v>
      </c>
      <c r="CM266">
        <v>0</v>
      </c>
      <c r="CN266">
        <v>0</v>
      </c>
      <c r="CO266">
        <v>0</v>
      </c>
      <c r="CP266">
        <v>0</v>
      </c>
      <c r="CQ266" s="3">
        <v>0</v>
      </c>
      <c r="CR266" s="3">
        <v>0</v>
      </c>
      <c r="CS266">
        <v>96.84</v>
      </c>
      <c r="CT266">
        <v>96.84</v>
      </c>
      <c r="CU266" s="3">
        <v>1936.76</v>
      </c>
      <c r="CV266" s="5">
        <v>1936.76</v>
      </c>
      <c r="CW266" s="5">
        <v>1936.76</v>
      </c>
      <c r="CX266" s="5">
        <v>1936.76</v>
      </c>
      <c r="CY266" s="3">
        <v>1936.76</v>
      </c>
      <c r="CZ266" s="3">
        <v>1936.76</v>
      </c>
      <c r="DA266" s="3">
        <v>1936.76</v>
      </c>
      <c r="DB266" s="3">
        <v>1936.76</v>
      </c>
      <c r="DC266">
        <v>1936.76</v>
      </c>
      <c r="DD266">
        <v>96.84</v>
      </c>
      <c r="DE266" s="3">
        <v>0</v>
      </c>
      <c r="DF266" s="3">
        <v>0</v>
      </c>
      <c r="DG266" s="3" t="s">
        <v>146</v>
      </c>
      <c r="DH266" t="s">
        <v>133</v>
      </c>
      <c r="DJ266" s="2">
        <v>1.5</v>
      </c>
      <c r="DK266" t="s">
        <v>133</v>
      </c>
      <c r="DL266">
        <v>95</v>
      </c>
      <c r="DM266">
        <v>2</v>
      </c>
      <c r="DN266" t="s">
        <v>191</v>
      </c>
      <c r="DO266" t="s">
        <v>220</v>
      </c>
      <c r="DP266" t="s">
        <v>221</v>
      </c>
      <c r="DQ266" t="s">
        <v>222</v>
      </c>
      <c r="DR266" t="s">
        <v>312</v>
      </c>
      <c r="DS266" t="s">
        <v>143</v>
      </c>
      <c r="DT266" t="s">
        <v>168</v>
      </c>
      <c r="DU266">
        <v>1</v>
      </c>
      <c r="DV266">
        <v>1</v>
      </c>
      <c r="DW266" t="s">
        <v>1580</v>
      </c>
      <c r="DX266" t="s">
        <v>152</v>
      </c>
      <c r="DY266">
        <v>25.0192507296115</v>
      </c>
      <c r="DZ266">
        <v>55.2546912431716</v>
      </c>
      <c r="EA266" t="s">
        <v>1580</v>
      </c>
      <c r="EB266" t="s">
        <v>153</v>
      </c>
      <c r="EC266">
        <v>25.0192507296115</v>
      </c>
      <c r="ED266">
        <v>55.2546912431716</v>
      </c>
      <c r="EE266" t="s">
        <v>133</v>
      </c>
      <c r="EF266" t="s">
        <v>133</v>
      </c>
      <c r="EI266" s="25">
        <f t="shared" si="94"/>
        <v>1703.76</v>
      </c>
      <c r="EJ266" s="25">
        <f t="shared" si="93"/>
        <v>1</v>
      </c>
      <c r="EK266" s="27">
        <f t="shared" si="115"/>
        <v>1703.76</v>
      </c>
      <c r="EL266" s="21">
        <f t="shared" si="100"/>
        <v>2.8381349920891807E-5</v>
      </c>
      <c r="EM266" s="25">
        <f>SUM(BZ266,CB266:CO266)</f>
        <v>1936.76</v>
      </c>
      <c r="EN266" s="21">
        <f>EM266-CU266</f>
        <v>0</v>
      </c>
      <c r="EO266" s="25">
        <f t="shared" si="101"/>
        <v>1936.76</v>
      </c>
      <c r="EP266" s="21">
        <f t="shared" si="102"/>
        <v>0</v>
      </c>
      <c r="EQ266" s="21" t="str">
        <f t="shared" si="95"/>
        <v>okay</v>
      </c>
      <c r="ER266" s="3">
        <f t="shared" si="103"/>
        <v>59.96</v>
      </c>
      <c r="ES266" s="3">
        <f t="shared" si="96"/>
        <v>0</v>
      </c>
      <c r="ET266" s="3">
        <f t="shared" si="104"/>
        <v>0</v>
      </c>
      <c r="EU266" s="3">
        <f t="shared" si="97"/>
        <v>0</v>
      </c>
      <c r="EV266" s="3">
        <f t="shared" si="105"/>
        <v>0</v>
      </c>
      <c r="EW266" s="21">
        <f t="shared" si="106"/>
        <v>0</v>
      </c>
      <c r="EX266" s="19">
        <f t="shared" si="98"/>
        <v>1936.76</v>
      </c>
      <c r="EY266" s="19">
        <f>ET266</f>
        <v>0</v>
      </c>
      <c r="EZ266" s="19">
        <f>EU266</f>
        <v>0</v>
      </c>
      <c r="FA266" s="19">
        <f t="shared" si="107"/>
        <v>0</v>
      </c>
      <c r="FB266" s="19">
        <f t="shared" si="108"/>
        <v>1936.76</v>
      </c>
      <c r="FC266" s="21">
        <f t="shared" si="109"/>
        <v>0</v>
      </c>
      <c r="FD266" s="19">
        <f t="shared" si="110"/>
        <v>1936.76</v>
      </c>
      <c r="FE266" s="19">
        <f t="shared" si="111"/>
        <v>0</v>
      </c>
      <c r="FF266" s="19">
        <f t="shared" si="112"/>
        <v>0</v>
      </c>
      <c r="FG266" s="19">
        <f t="shared" si="113"/>
        <v>0</v>
      </c>
      <c r="FH266" s="19">
        <f t="shared" si="99"/>
        <v>1936.76</v>
      </c>
      <c r="FI266" s="21">
        <f t="shared" si="114"/>
        <v>0</v>
      </c>
    </row>
    <row r="267" spans="1:165" x14ac:dyDescent="0.25">
      <c r="A267">
        <v>261761</v>
      </c>
      <c r="B267" t="s">
        <v>1581</v>
      </c>
      <c r="C267" s="1">
        <v>45376</v>
      </c>
      <c r="D267" s="2">
        <v>45376.746967592589</v>
      </c>
      <c r="E267">
        <v>2024</v>
      </c>
      <c r="F267" t="s">
        <v>1749</v>
      </c>
      <c r="G267">
        <v>3</v>
      </c>
      <c r="H267">
        <v>25</v>
      </c>
      <c r="I267">
        <v>13</v>
      </c>
      <c r="J267">
        <v>2</v>
      </c>
      <c r="K267" t="s">
        <v>124</v>
      </c>
      <c r="L267">
        <v>17</v>
      </c>
      <c r="M267">
        <v>1</v>
      </c>
      <c r="N267">
        <v>1</v>
      </c>
      <c r="O267" s="1">
        <v>45376</v>
      </c>
      <c r="P267" s="2">
        <v>45376.833333333336</v>
      </c>
      <c r="Q267">
        <v>2024</v>
      </c>
      <c r="R267" t="s">
        <v>1749</v>
      </c>
      <c r="S267">
        <v>3</v>
      </c>
      <c r="T267">
        <v>25</v>
      </c>
      <c r="U267">
        <v>13</v>
      </c>
      <c r="V267">
        <v>2</v>
      </c>
      <c r="W267" t="s">
        <v>124</v>
      </c>
      <c r="X267">
        <v>20</v>
      </c>
      <c r="Y267" s="1">
        <v>45384</v>
      </c>
      <c r="Z267" s="2">
        <v>45384.890972222223</v>
      </c>
      <c r="AA267">
        <v>2024</v>
      </c>
      <c r="AB267" t="s">
        <v>1749</v>
      </c>
      <c r="AC267">
        <v>4</v>
      </c>
      <c r="AD267">
        <v>2</v>
      </c>
      <c r="AE267">
        <v>14</v>
      </c>
      <c r="AF267">
        <v>3</v>
      </c>
      <c r="AG267" t="s">
        <v>171</v>
      </c>
      <c r="AH267">
        <v>21</v>
      </c>
      <c r="AI267" t="s">
        <v>155</v>
      </c>
      <c r="AJ267" t="s">
        <v>128</v>
      </c>
      <c r="AK267" t="s">
        <v>129</v>
      </c>
      <c r="AL267" t="s">
        <v>155</v>
      </c>
      <c r="AM267">
        <v>0</v>
      </c>
      <c r="AN267" t="s">
        <v>1082</v>
      </c>
      <c r="AO267" t="s">
        <v>39</v>
      </c>
      <c r="AP267" s="1">
        <v>45376</v>
      </c>
      <c r="AQ267">
        <v>1</v>
      </c>
      <c r="AR267">
        <v>0</v>
      </c>
      <c r="AS267">
        <v>0</v>
      </c>
      <c r="AT267" t="s">
        <v>134</v>
      </c>
      <c r="AU267" t="s">
        <v>205</v>
      </c>
      <c r="AV267" t="s">
        <v>157</v>
      </c>
      <c r="AW267" t="s">
        <v>133</v>
      </c>
      <c r="AX267" t="s">
        <v>158</v>
      </c>
      <c r="AY267" t="s">
        <v>159</v>
      </c>
      <c r="AZ267" t="s">
        <v>133</v>
      </c>
      <c r="BA267" t="s">
        <v>139</v>
      </c>
      <c r="BC267">
        <v>2</v>
      </c>
      <c r="BD267">
        <v>0</v>
      </c>
      <c r="BE267">
        <v>2</v>
      </c>
      <c r="BF267">
        <v>0</v>
      </c>
      <c r="BG267">
        <v>521939</v>
      </c>
      <c r="BH267" t="s">
        <v>1582</v>
      </c>
      <c r="BI267" t="s">
        <v>1583</v>
      </c>
      <c r="BJ267" t="s">
        <v>1584</v>
      </c>
      <c r="BK267" s="1">
        <v>33787</v>
      </c>
      <c r="BL267">
        <v>32</v>
      </c>
      <c r="BM267" t="s">
        <v>143</v>
      </c>
      <c r="BN267" t="s">
        <v>139</v>
      </c>
      <c r="BO267" s="3">
        <v>8</v>
      </c>
      <c r="BP267" s="3">
        <v>5</v>
      </c>
      <c r="BQ267">
        <v>0</v>
      </c>
      <c r="BR267" s="3">
        <v>138.41999999999999</v>
      </c>
      <c r="BS267" s="3">
        <v>0</v>
      </c>
      <c r="BT267" s="3">
        <v>15</v>
      </c>
      <c r="BU267" s="3">
        <v>0</v>
      </c>
      <c r="BV267" s="3">
        <v>0</v>
      </c>
      <c r="BW267" t="s">
        <v>144</v>
      </c>
      <c r="BX267">
        <v>0</v>
      </c>
      <c r="BY267">
        <v>0</v>
      </c>
      <c r="BZ267" s="3">
        <v>1107.3599999999999</v>
      </c>
      <c r="CA267" s="3">
        <v>415.15999450683501</v>
      </c>
      <c r="CB267">
        <v>0</v>
      </c>
      <c r="CC267">
        <v>39</v>
      </c>
      <c r="CD267">
        <v>39</v>
      </c>
      <c r="CE267">
        <v>120</v>
      </c>
      <c r="CF267">
        <v>0</v>
      </c>
      <c r="CG267">
        <v>0</v>
      </c>
      <c r="CH267">
        <v>0</v>
      </c>
      <c r="CI267">
        <v>0</v>
      </c>
      <c r="CJ267">
        <v>0</v>
      </c>
      <c r="CK267">
        <v>0</v>
      </c>
      <c r="CL267">
        <v>0</v>
      </c>
      <c r="CM267">
        <v>0</v>
      </c>
      <c r="CN267">
        <v>0</v>
      </c>
      <c r="CO267">
        <v>0</v>
      </c>
      <c r="CP267">
        <v>0</v>
      </c>
      <c r="CQ267" s="3">
        <v>0.1</v>
      </c>
      <c r="CR267" s="3">
        <v>0</v>
      </c>
      <c r="CS267">
        <v>65.264499999999998</v>
      </c>
      <c r="CT267">
        <v>65.364499999999893</v>
      </c>
      <c r="CU267" s="3">
        <v>1305.3599999999999</v>
      </c>
      <c r="CV267" s="5">
        <v>1305.26</v>
      </c>
      <c r="CW267" s="5">
        <v>1305.3599999999999</v>
      </c>
      <c r="CX267" s="5">
        <v>1305.26</v>
      </c>
      <c r="CY267" s="3">
        <v>538.260009155273</v>
      </c>
      <c r="CZ267" s="3">
        <v>538.16000915527297</v>
      </c>
      <c r="DA267" s="3">
        <v>538.260009155273</v>
      </c>
      <c r="DB267" s="3">
        <v>538.16000915527297</v>
      </c>
      <c r="DC267">
        <v>1305.3599999999999</v>
      </c>
      <c r="DD267">
        <v>65.364499999999893</v>
      </c>
      <c r="DE267" s="3">
        <v>767.09999084472599</v>
      </c>
      <c r="DF267" s="3">
        <v>767.09999084472599</v>
      </c>
      <c r="DG267" s="3" t="s">
        <v>139</v>
      </c>
      <c r="DH267" t="s">
        <v>1585</v>
      </c>
      <c r="DJ267" s="2">
        <v>45357.541365740741</v>
      </c>
      <c r="DK267" t="s">
        <v>1585</v>
      </c>
      <c r="DL267">
        <v>98</v>
      </c>
      <c r="DM267">
        <v>3</v>
      </c>
      <c r="DN267" t="s">
        <v>147</v>
      </c>
      <c r="DO267" t="s">
        <v>320</v>
      </c>
      <c r="DP267" t="s">
        <v>321</v>
      </c>
      <c r="DQ267" t="s">
        <v>222</v>
      </c>
      <c r="DR267" t="s">
        <v>312</v>
      </c>
      <c r="DS267" t="s">
        <v>143</v>
      </c>
      <c r="DT267" t="s">
        <v>168</v>
      </c>
      <c r="DU267">
        <v>1</v>
      </c>
      <c r="DV267">
        <v>1</v>
      </c>
      <c r="DW267" t="s">
        <v>1586</v>
      </c>
      <c r="DX267" t="s">
        <v>152</v>
      </c>
      <c r="DY267">
        <v>25.054448810315801</v>
      </c>
      <c r="DZ267">
        <v>55.182689018547499</v>
      </c>
      <c r="EA267" t="s">
        <v>1586</v>
      </c>
      <c r="EB267" t="s">
        <v>153</v>
      </c>
      <c r="EC267">
        <v>25.054448810315801</v>
      </c>
      <c r="ED267">
        <v>55.182689018547499</v>
      </c>
      <c r="EE267">
        <v>9</v>
      </c>
      <c r="EF267" t="s">
        <v>133</v>
      </c>
      <c r="EI267" s="25">
        <f t="shared" si="94"/>
        <v>415.26</v>
      </c>
      <c r="EJ267" s="25">
        <f t="shared" si="93"/>
        <v>1</v>
      </c>
      <c r="EK267" s="27">
        <f t="shared" si="115"/>
        <v>415.15999999999997</v>
      </c>
      <c r="EL267" s="21">
        <f t="shared" si="100"/>
        <v>5.4931649628997548E-6</v>
      </c>
      <c r="EM267" s="25">
        <f>SUM(BZ267,CB267:CO267)</f>
        <v>1305.3599999999999</v>
      </c>
      <c r="EN267" s="21">
        <f>EM267-CU267</f>
        <v>0</v>
      </c>
      <c r="EO267" s="25">
        <f t="shared" si="101"/>
        <v>1305.26</v>
      </c>
      <c r="EP267" s="21">
        <f t="shared" si="102"/>
        <v>0</v>
      </c>
      <c r="EQ267" s="21" t="str">
        <f t="shared" si="95"/>
        <v>okay</v>
      </c>
      <c r="ER267" s="3">
        <f t="shared" si="103"/>
        <v>153.41999999999999</v>
      </c>
      <c r="ES267" s="3">
        <f t="shared" si="96"/>
        <v>5</v>
      </c>
      <c r="ET267" s="3">
        <f t="shared" si="104"/>
        <v>767.09999999999991</v>
      </c>
      <c r="EU267" s="3">
        <f t="shared" si="97"/>
        <v>0</v>
      </c>
      <c r="EV267" s="3">
        <f t="shared" si="105"/>
        <v>767.09999999999991</v>
      </c>
      <c r="EW267" s="21">
        <f t="shared" si="106"/>
        <v>0</v>
      </c>
      <c r="EX267" s="19">
        <f t="shared" si="98"/>
        <v>1305.3599999999999</v>
      </c>
      <c r="EY267" s="19">
        <f>ET267</f>
        <v>767.09999999999991</v>
      </c>
      <c r="EZ267" s="19">
        <f>EU267</f>
        <v>0</v>
      </c>
      <c r="FA267" s="19">
        <f t="shared" si="107"/>
        <v>767.09999999999991</v>
      </c>
      <c r="FB267" s="19">
        <f t="shared" si="108"/>
        <v>538.26</v>
      </c>
      <c r="FC267" s="21">
        <f t="shared" si="109"/>
        <v>0</v>
      </c>
      <c r="FD267" s="19">
        <f t="shared" si="110"/>
        <v>1305.3599999999999</v>
      </c>
      <c r="FE267" s="19">
        <f t="shared" si="111"/>
        <v>767.09999999999991</v>
      </c>
      <c r="FF267" s="19">
        <f t="shared" si="112"/>
        <v>0.1</v>
      </c>
      <c r="FG267" s="19">
        <f t="shared" si="113"/>
        <v>767.19999999999993</v>
      </c>
      <c r="FH267" s="19">
        <f t="shared" si="99"/>
        <v>538.16</v>
      </c>
      <c r="FI267" s="21">
        <f t="shared" si="114"/>
        <v>0</v>
      </c>
    </row>
    <row r="268" spans="1:165" x14ac:dyDescent="0.25">
      <c r="A268">
        <v>261969</v>
      </c>
      <c r="B268" t="s">
        <v>1587</v>
      </c>
      <c r="C268" s="1">
        <v>45377</v>
      </c>
      <c r="D268" s="2">
        <v>45377.76390046296</v>
      </c>
      <c r="E268">
        <v>2024</v>
      </c>
      <c r="F268" t="s">
        <v>1749</v>
      </c>
      <c r="G268">
        <v>3</v>
      </c>
      <c r="H268">
        <v>26</v>
      </c>
      <c r="I268">
        <v>13</v>
      </c>
      <c r="J268">
        <v>3</v>
      </c>
      <c r="K268" t="s">
        <v>171</v>
      </c>
      <c r="L268">
        <v>18</v>
      </c>
      <c r="M268">
        <v>1</v>
      </c>
      <c r="N268">
        <v>1</v>
      </c>
      <c r="O268" s="1">
        <v>45378</v>
      </c>
      <c r="P268" s="2">
        <v>45378.40625</v>
      </c>
      <c r="Q268">
        <v>2024</v>
      </c>
      <c r="R268" t="s">
        <v>1749</v>
      </c>
      <c r="S268">
        <v>3</v>
      </c>
      <c r="T268">
        <v>27</v>
      </c>
      <c r="U268">
        <v>13</v>
      </c>
      <c r="V268">
        <v>4</v>
      </c>
      <c r="W268" t="s">
        <v>226</v>
      </c>
      <c r="X268">
        <v>9</v>
      </c>
      <c r="Y268" s="1">
        <v>45408</v>
      </c>
      <c r="Z268" s="2">
        <v>45408.40625</v>
      </c>
      <c r="AA268">
        <v>2024</v>
      </c>
      <c r="AB268" t="s">
        <v>1749</v>
      </c>
      <c r="AC268">
        <v>4</v>
      </c>
      <c r="AD268">
        <v>26</v>
      </c>
      <c r="AE268">
        <v>17</v>
      </c>
      <c r="AF268">
        <v>6</v>
      </c>
      <c r="AG268" t="s">
        <v>241</v>
      </c>
      <c r="AH268">
        <v>9</v>
      </c>
      <c r="AI268" t="s">
        <v>127</v>
      </c>
      <c r="AJ268" t="s">
        <v>128</v>
      </c>
      <c r="AK268" t="s">
        <v>129</v>
      </c>
      <c r="AL268" t="s">
        <v>173</v>
      </c>
      <c r="AM268">
        <v>1</v>
      </c>
      <c r="AN268" t="s">
        <v>1082</v>
      </c>
      <c r="AO268" t="s">
        <v>39</v>
      </c>
      <c r="AP268" s="1">
        <v>45377</v>
      </c>
      <c r="AQ268">
        <v>1</v>
      </c>
      <c r="AR268">
        <v>0</v>
      </c>
      <c r="AS268">
        <v>0</v>
      </c>
      <c r="AT268" t="s">
        <v>216</v>
      </c>
      <c r="AU268" t="s">
        <v>135</v>
      </c>
      <c r="AV268" t="s">
        <v>157</v>
      </c>
      <c r="AW268" t="s">
        <v>133</v>
      </c>
      <c r="AX268" t="s">
        <v>158</v>
      </c>
      <c r="AY268" t="s">
        <v>138</v>
      </c>
      <c r="AZ268" t="s">
        <v>133</v>
      </c>
      <c r="BA268" t="s">
        <v>146</v>
      </c>
      <c r="BC268">
        <v>1</v>
      </c>
      <c r="BD268">
        <v>0</v>
      </c>
      <c r="BE268">
        <v>0</v>
      </c>
      <c r="BF268">
        <v>1</v>
      </c>
      <c r="BG268">
        <v>588624</v>
      </c>
      <c r="BH268" t="s">
        <v>1588</v>
      </c>
      <c r="BI268" t="s">
        <v>1589</v>
      </c>
      <c r="BJ268" t="s">
        <v>1590</v>
      </c>
      <c r="BK268" s="1">
        <v>34700</v>
      </c>
      <c r="BL268">
        <v>29</v>
      </c>
      <c r="BM268" t="s">
        <v>143</v>
      </c>
      <c r="BN268" t="s">
        <v>146</v>
      </c>
      <c r="BO268" s="3">
        <v>30</v>
      </c>
      <c r="BP268" s="3">
        <v>0</v>
      </c>
      <c r="BQ268">
        <v>0</v>
      </c>
      <c r="BR268" s="3">
        <v>73.3</v>
      </c>
      <c r="BS268" s="3">
        <v>6.63</v>
      </c>
      <c r="BT268" s="3">
        <v>4</v>
      </c>
      <c r="BU268" s="3">
        <v>0</v>
      </c>
      <c r="BV268" s="3">
        <v>0</v>
      </c>
      <c r="BW268" t="s">
        <v>144</v>
      </c>
      <c r="BX268">
        <v>73.3</v>
      </c>
      <c r="BY268" t="s">
        <v>145</v>
      </c>
      <c r="BZ268" s="3">
        <v>2199</v>
      </c>
      <c r="CA268" s="3">
        <v>2158.05009155273</v>
      </c>
      <c r="CB268">
        <v>0</v>
      </c>
      <c r="CC268">
        <v>39</v>
      </c>
      <c r="CD268">
        <v>0</v>
      </c>
      <c r="CE268">
        <v>120</v>
      </c>
      <c r="CF268">
        <v>198.9</v>
      </c>
      <c r="CG268">
        <v>0</v>
      </c>
      <c r="CH268">
        <v>0</v>
      </c>
      <c r="CI268">
        <v>0</v>
      </c>
      <c r="CJ268">
        <v>0</v>
      </c>
      <c r="CK268">
        <v>0</v>
      </c>
      <c r="CL268">
        <v>0</v>
      </c>
      <c r="CM268">
        <v>0</v>
      </c>
      <c r="CN268">
        <v>0</v>
      </c>
      <c r="CO268">
        <v>0</v>
      </c>
      <c r="CP268">
        <v>198.9</v>
      </c>
      <c r="CQ268" s="3">
        <v>40.950000000000003</v>
      </c>
      <c r="CR268" s="3">
        <v>0</v>
      </c>
      <c r="CS268">
        <v>127.845</v>
      </c>
      <c r="CT268">
        <v>168.79499999999999</v>
      </c>
      <c r="CU268" s="3">
        <v>2556.9</v>
      </c>
      <c r="CV268" s="5">
        <v>2515.9499999999998</v>
      </c>
      <c r="CW268" s="5">
        <v>2556.9</v>
      </c>
      <c r="CX268" s="5">
        <v>2515.9499999999998</v>
      </c>
      <c r="CY268" s="3">
        <v>2556.9</v>
      </c>
      <c r="CZ268" s="3">
        <v>2515.9499999999998</v>
      </c>
      <c r="DA268" s="3">
        <v>2556.9</v>
      </c>
      <c r="DB268" s="3">
        <v>2515.9499999999998</v>
      </c>
      <c r="DC268">
        <v>2556.9</v>
      </c>
      <c r="DD268">
        <v>168.79499999999999</v>
      </c>
      <c r="DE268" s="3">
        <v>0</v>
      </c>
      <c r="DF268" s="3">
        <v>0</v>
      </c>
      <c r="DG268" s="3" t="s">
        <v>146</v>
      </c>
      <c r="DH268" t="s">
        <v>133</v>
      </c>
      <c r="DJ268" s="2">
        <v>1.5</v>
      </c>
      <c r="DL268">
        <v>441</v>
      </c>
      <c r="DM268">
        <v>3</v>
      </c>
      <c r="DN268" t="s">
        <v>147</v>
      </c>
      <c r="DO268" t="s">
        <v>320</v>
      </c>
      <c r="DP268" t="s">
        <v>321</v>
      </c>
      <c r="DQ268" t="s">
        <v>222</v>
      </c>
      <c r="DR268" t="s">
        <v>312</v>
      </c>
      <c r="DS268" t="s">
        <v>143</v>
      </c>
      <c r="DT268" t="s">
        <v>150</v>
      </c>
      <c r="DU268">
        <v>1</v>
      </c>
      <c r="DV268">
        <v>2</v>
      </c>
      <c r="DW268" t="s">
        <v>411</v>
      </c>
      <c r="DX268" t="s">
        <v>152</v>
      </c>
      <c r="DY268">
        <v>24.4882688</v>
      </c>
      <c r="DZ268">
        <v>54.373022900000002</v>
      </c>
      <c r="EA268" t="s">
        <v>344</v>
      </c>
      <c r="EB268" t="s">
        <v>338</v>
      </c>
      <c r="EC268">
        <v>24.4882688</v>
      </c>
      <c r="ED268">
        <v>54.373022900000002</v>
      </c>
      <c r="EE268" t="s">
        <v>133</v>
      </c>
      <c r="EF268" t="s">
        <v>133</v>
      </c>
      <c r="EI268" s="25">
        <f t="shared" si="94"/>
        <v>2199</v>
      </c>
      <c r="EJ268" s="25">
        <f t="shared" si="93"/>
        <v>1</v>
      </c>
      <c r="EK268" s="27">
        <f t="shared" si="115"/>
        <v>2158.0500000000002</v>
      </c>
      <c r="EL268" s="21">
        <f t="shared" si="100"/>
        <v>-9.1552729827526491E-5</v>
      </c>
      <c r="EM268" s="25">
        <f>SUM(BZ268,CB268:CO268)</f>
        <v>2556.9</v>
      </c>
      <c r="EN268" s="21">
        <f>EM268-CU268</f>
        <v>0</v>
      </c>
      <c r="EO268" s="25">
        <f t="shared" si="101"/>
        <v>2515.9500000000003</v>
      </c>
      <c r="EP268" s="21">
        <f t="shared" si="102"/>
        <v>0</v>
      </c>
      <c r="EQ268" s="21" t="str">
        <f t="shared" si="95"/>
        <v>okay</v>
      </c>
      <c r="ER268" s="3">
        <f t="shared" si="103"/>
        <v>83.929999999999993</v>
      </c>
      <c r="ES268" s="3">
        <f t="shared" si="96"/>
        <v>0</v>
      </c>
      <c r="ET268" s="3">
        <f t="shared" si="104"/>
        <v>0</v>
      </c>
      <c r="EU268" s="3">
        <f t="shared" si="97"/>
        <v>0</v>
      </c>
      <c r="EV268" s="3">
        <f t="shared" si="105"/>
        <v>0</v>
      </c>
      <c r="EW268" s="21">
        <f t="shared" si="106"/>
        <v>0</v>
      </c>
      <c r="EX268" s="19">
        <f t="shared" si="98"/>
        <v>2556.9</v>
      </c>
      <c r="EY268" s="19">
        <f>ET268</f>
        <v>0</v>
      </c>
      <c r="EZ268" s="19">
        <f>EU268</f>
        <v>0</v>
      </c>
      <c r="FA268" s="19">
        <f t="shared" si="107"/>
        <v>0</v>
      </c>
      <c r="FB268" s="19">
        <f t="shared" si="108"/>
        <v>2556.9</v>
      </c>
      <c r="FC268" s="21">
        <f t="shared" si="109"/>
        <v>0</v>
      </c>
      <c r="FD268" s="19">
        <f t="shared" si="110"/>
        <v>2556.9</v>
      </c>
      <c r="FE268" s="19">
        <f t="shared" si="111"/>
        <v>0</v>
      </c>
      <c r="FF268" s="19">
        <f t="shared" si="112"/>
        <v>40.950000000000003</v>
      </c>
      <c r="FG268" s="19">
        <f t="shared" si="113"/>
        <v>40.950000000000003</v>
      </c>
      <c r="FH268" s="19">
        <f t="shared" si="99"/>
        <v>2515.9500000000003</v>
      </c>
      <c r="FI268" s="21">
        <f t="shared" si="114"/>
        <v>0</v>
      </c>
    </row>
    <row r="269" spans="1:165" x14ac:dyDescent="0.25">
      <c r="A269" s="29">
        <v>261982</v>
      </c>
      <c r="B269" s="29" t="s">
        <v>1591</v>
      </c>
      <c r="C269" s="30">
        <v>45377</v>
      </c>
      <c r="D269" s="31">
        <v>45377.808159722219</v>
      </c>
      <c r="E269" s="29">
        <v>2024</v>
      </c>
      <c r="F269" s="29" t="s">
        <v>1749</v>
      </c>
      <c r="G269" s="29">
        <v>3</v>
      </c>
      <c r="H269" s="29">
        <v>26</v>
      </c>
      <c r="I269" s="29">
        <v>13</v>
      </c>
      <c r="J269" s="29">
        <v>3</v>
      </c>
      <c r="K269" s="29" t="s">
        <v>171</v>
      </c>
      <c r="L269" s="29">
        <v>19</v>
      </c>
      <c r="M269" s="29">
        <v>1</v>
      </c>
      <c r="N269" s="29">
        <v>1</v>
      </c>
      <c r="O269" s="30">
        <v>45377</v>
      </c>
      <c r="P269" s="31">
        <v>45377.992361111108</v>
      </c>
      <c r="Q269" s="29">
        <v>2024</v>
      </c>
      <c r="R269" s="29" t="s">
        <v>1749</v>
      </c>
      <c r="S269" s="29">
        <v>3</v>
      </c>
      <c r="T269" s="29">
        <v>26</v>
      </c>
      <c r="U269" s="29">
        <v>13</v>
      </c>
      <c r="V269" s="29">
        <v>3</v>
      </c>
      <c r="W269" s="29" t="s">
        <v>171</v>
      </c>
      <c r="X269" s="29">
        <v>23</v>
      </c>
      <c r="Y269" s="30">
        <v>45380</v>
      </c>
      <c r="Z269" s="31">
        <v>45380.8125</v>
      </c>
      <c r="AA269" s="29">
        <v>2024</v>
      </c>
      <c r="AB269" s="29" t="s">
        <v>1749</v>
      </c>
      <c r="AC269" s="29">
        <v>3</v>
      </c>
      <c r="AD269" s="29">
        <v>29</v>
      </c>
      <c r="AE269" s="29">
        <v>13</v>
      </c>
      <c r="AF269" s="29">
        <v>6</v>
      </c>
      <c r="AG269" s="29" t="s">
        <v>241</v>
      </c>
      <c r="AH269" s="29">
        <v>19</v>
      </c>
      <c r="AI269" s="29" t="s">
        <v>155</v>
      </c>
      <c r="AJ269" s="29" t="s">
        <v>128</v>
      </c>
      <c r="AK269" s="29" t="s">
        <v>129</v>
      </c>
      <c r="AL269" s="29" t="s">
        <v>155</v>
      </c>
      <c r="AM269" s="29">
        <v>0</v>
      </c>
      <c r="AN269" s="29" t="s">
        <v>1082</v>
      </c>
      <c r="AO269" s="29" t="s">
        <v>39</v>
      </c>
      <c r="AP269" s="30">
        <v>45377</v>
      </c>
      <c r="AQ269" s="29">
        <v>1</v>
      </c>
      <c r="AR269" s="29">
        <v>0</v>
      </c>
      <c r="AS269" s="29">
        <v>0</v>
      </c>
      <c r="AT269" s="29" t="s">
        <v>134</v>
      </c>
      <c r="AU269" s="29" t="s">
        <v>156</v>
      </c>
      <c r="AV269" s="29" t="s">
        <v>157</v>
      </c>
      <c r="AW269" s="29" t="s">
        <v>133</v>
      </c>
      <c r="AX269" s="29" t="s">
        <v>158</v>
      </c>
      <c r="AY269" s="29" t="s">
        <v>159</v>
      </c>
      <c r="AZ269" s="29" t="s">
        <v>133</v>
      </c>
      <c r="BA269" s="29" t="s">
        <v>139</v>
      </c>
      <c r="BB269" s="29"/>
      <c r="BC269" s="29">
        <v>5</v>
      </c>
      <c r="BD269" s="29">
        <v>0</v>
      </c>
      <c r="BE269" s="29">
        <v>5</v>
      </c>
      <c r="BF269" s="29">
        <v>0</v>
      </c>
      <c r="BG269" s="29">
        <v>325939</v>
      </c>
      <c r="BH269" s="29" t="s">
        <v>1592</v>
      </c>
      <c r="BI269" s="29" t="s">
        <v>1593</v>
      </c>
      <c r="BJ269" s="29" t="s">
        <v>1594</v>
      </c>
      <c r="BK269" s="30">
        <v>33787</v>
      </c>
      <c r="BL269" s="29">
        <v>32</v>
      </c>
      <c r="BM269" s="29" t="s">
        <v>143</v>
      </c>
      <c r="BN269" s="29" t="s">
        <v>139</v>
      </c>
      <c r="BO269" s="32">
        <v>3</v>
      </c>
      <c r="BP269" s="32">
        <v>1</v>
      </c>
      <c r="BQ269" s="29">
        <v>0</v>
      </c>
      <c r="BR269" s="32">
        <v>99.99</v>
      </c>
      <c r="BS269" s="32">
        <v>20.99</v>
      </c>
      <c r="BT269" s="32">
        <v>25</v>
      </c>
      <c r="BU269" s="32">
        <v>0</v>
      </c>
      <c r="BV269" s="32">
        <v>0</v>
      </c>
      <c r="BW269" s="29" t="s">
        <v>144</v>
      </c>
      <c r="BX269" s="29">
        <v>0</v>
      </c>
      <c r="BY269" s="29">
        <v>0</v>
      </c>
      <c r="BZ269" s="32">
        <v>299.97000000000003</v>
      </c>
      <c r="CA269" s="32">
        <v>46.699995727538997</v>
      </c>
      <c r="CB269" s="29">
        <v>0</v>
      </c>
      <c r="CC269" s="29">
        <v>0</v>
      </c>
      <c r="CD269" s="29">
        <v>39</v>
      </c>
      <c r="CE269" s="29">
        <v>75</v>
      </c>
      <c r="CF269" s="29">
        <v>62.97</v>
      </c>
      <c r="CG269" s="29">
        <v>0</v>
      </c>
      <c r="CH269" s="29">
        <v>0</v>
      </c>
      <c r="CI269" s="29">
        <v>0</v>
      </c>
      <c r="CJ269" s="29">
        <v>0</v>
      </c>
      <c r="CK269" s="29">
        <v>0</v>
      </c>
      <c r="CL269" s="29">
        <v>0</v>
      </c>
      <c r="CM269" s="29">
        <v>0</v>
      </c>
      <c r="CN269" s="29">
        <v>0</v>
      </c>
      <c r="CO269" s="29">
        <v>0</v>
      </c>
      <c r="CP269" s="29">
        <v>62.97</v>
      </c>
      <c r="CQ269" s="32">
        <v>153.28</v>
      </c>
      <c r="CR269" s="32">
        <v>0</v>
      </c>
      <c r="CS269" s="29">
        <v>23.849499999999999</v>
      </c>
      <c r="CT269" s="29">
        <v>177.12949999999901</v>
      </c>
      <c r="CU269" s="32">
        <v>476.94</v>
      </c>
      <c r="CV269" s="32">
        <v>323.66000000000003</v>
      </c>
      <c r="CW269" s="32">
        <v>476.94</v>
      </c>
      <c r="CX269" s="32">
        <v>323.66000000000003</v>
      </c>
      <c r="CY269" s="32">
        <v>330.96000213623</v>
      </c>
      <c r="CZ269" s="32">
        <v>177.68000213623</v>
      </c>
      <c r="DA269" s="32">
        <v>330.96000213623</v>
      </c>
      <c r="DB269" s="32">
        <v>177.68000213623</v>
      </c>
      <c r="DC269" s="29">
        <v>476.94</v>
      </c>
      <c r="DD269" s="29">
        <v>177.12949999999901</v>
      </c>
      <c r="DE269" s="32">
        <v>145.979997863769</v>
      </c>
      <c r="DF269" s="32">
        <v>145.979997863769</v>
      </c>
      <c r="DG269" s="32" t="s">
        <v>139</v>
      </c>
      <c r="DH269" s="29" t="s">
        <v>133</v>
      </c>
      <c r="DI269" s="29"/>
      <c r="DJ269" s="31">
        <v>1.5</v>
      </c>
      <c r="DK269" s="29" t="s">
        <v>133</v>
      </c>
      <c r="DL269" s="29">
        <v>587</v>
      </c>
      <c r="DM269" s="29">
        <v>1</v>
      </c>
      <c r="DN269" s="29" t="s">
        <v>308</v>
      </c>
      <c r="DO269" s="29" t="s">
        <v>1595</v>
      </c>
      <c r="DP269" s="29" t="s">
        <v>310</v>
      </c>
      <c r="DQ269" s="29" t="s">
        <v>311</v>
      </c>
      <c r="DR269" s="29" t="s">
        <v>167</v>
      </c>
      <c r="DS269" s="29" t="s">
        <v>143</v>
      </c>
      <c r="DT269" s="29" t="s">
        <v>168</v>
      </c>
      <c r="DU269" s="29">
        <v>1</v>
      </c>
      <c r="DV269" s="29">
        <v>1</v>
      </c>
      <c r="DW269" s="29" t="s">
        <v>1596</v>
      </c>
      <c r="DX269" s="29" t="s">
        <v>152</v>
      </c>
      <c r="DY269" s="29">
        <v>24.9453263602927</v>
      </c>
      <c r="DZ269" s="29">
        <v>55.223427565473102</v>
      </c>
      <c r="EA269" s="29" t="s">
        <v>1596</v>
      </c>
      <c r="EB269" s="29" t="s">
        <v>153</v>
      </c>
      <c r="EC269" s="29">
        <v>24.9453263602927</v>
      </c>
      <c r="ED269" s="29">
        <v>55.223427565473102</v>
      </c>
      <c r="EE269" s="29" t="s">
        <v>133</v>
      </c>
      <c r="EF269" s="29" t="s">
        <v>133</v>
      </c>
      <c r="EG269" s="29"/>
      <c r="EH269" s="29" t="s">
        <v>1744</v>
      </c>
      <c r="EI269" s="33">
        <f t="shared" si="94"/>
        <v>199.98</v>
      </c>
      <c r="EJ269" s="33">
        <f t="shared" si="93"/>
        <v>1</v>
      </c>
      <c r="EK269" s="34">
        <f t="shared" si="115"/>
        <v>46.699999999999989</v>
      </c>
      <c r="EL269" s="35">
        <f t="shared" si="100"/>
        <v>4.2724609912170308E-6</v>
      </c>
      <c r="EM269" s="33">
        <f>SUM(BZ269,CB269:CO269)</f>
        <v>476.94000000000005</v>
      </c>
      <c r="EN269" s="35">
        <f>EM269-CU269</f>
        <v>0</v>
      </c>
      <c r="EO269" s="33">
        <f t="shared" si="101"/>
        <v>323.66000000000008</v>
      </c>
      <c r="EP269" s="35">
        <f t="shared" si="102"/>
        <v>0</v>
      </c>
      <c r="EQ269" s="36" t="str">
        <f t="shared" si="95"/>
        <v>okay</v>
      </c>
      <c r="ER269" s="32">
        <f t="shared" si="103"/>
        <v>145.97999999999999</v>
      </c>
      <c r="ES269" s="32">
        <f t="shared" si="96"/>
        <v>1</v>
      </c>
      <c r="ET269" s="32">
        <f t="shared" si="104"/>
        <v>145.97999999999999</v>
      </c>
      <c r="EU269" s="32">
        <f t="shared" si="97"/>
        <v>0</v>
      </c>
      <c r="EV269" s="32">
        <f t="shared" si="105"/>
        <v>145.97999999999999</v>
      </c>
      <c r="EW269" s="35">
        <f t="shared" si="106"/>
        <v>0</v>
      </c>
      <c r="EX269" s="35">
        <f t="shared" si="98"/>
        <v>476.94</v>
      </c>
      <c r="EY269" s="35">
        <f>ET269</f>
        <v>145.97999999999999</v>
      </c>
      <c r="EZ269" s="35">
        <f>EU269</f>
        <v>0</v>
      </c>
      <c r="FA269" s="35">
        <f t="shared" si="107"/>
        <v>145.97999999999999</v>
      </c>
      <c r="FB269" s="35">
        <f t="shared" si="108"/>
        <v>330.96000000000004</v>
      </c>
      <c r="FC269" s="35">
        <f t="shared" si="109"/>
        <v>0</v>
      </c>
      <c r="FD269" s="35">
        <f t="shared" si="110"/>
        <v>476.94</v>
      </c>
      <c r="FE269" s="35">
        <f t="shared" si="111"/>
        <v>145.97999999999999</v>
      </c>
      <c r="FF269" s="35">
        <f t="shared" si="112"/>
        <v>153.28</v>
      </c>
      <c r="FG269" s="35">
        <f t="shared" si="113"/>
        <v>299.26</v>
      </c>
      <c r="FH269" s="35">
        <f t="shared" si="99"/>
        <v>177.68</v>
      </c>
      <c r="FI269" s="35">
        <f t="shared" si="114"/>
        <v>0</v>
      </c>
    </row>
    <row r="270" spans="1:165" x14ac:dyDescent="0.25">
      <c r="A270">
        <v>262024</v>
      </c>
      <c r="B270" t="s">
        <v>133</v>
      </c>
      <c r="C270" s="1">
        <v>45377</v>
      </c>
      <c r="D270" s="2">
        <v>45377.928495370368</v>
      </c>
      <c r="E270">
        <v>2024</v>
      </c>
      <c r="F270" t="s">
        <v>1749</v>
      </c>
      <c r="G270">
        <v>3</v>
      </c>
      <c r="H270">
        <v>26</v>
      </c>
      <c r="I270">
        <v>13</v>
      </c>
      <c r="J270">
        <v>3</v>
      </c>
      <c r="K270" t="s">
        <v>171</v>
      </c>
      <c r="L270">
        <v>22</v>
      </c>
      <c r="M270">
        <v>1</v>
      </c>
      <c r="N270">
        <v>1</v>
      </c>
      <c r="O270" s="1">
        <v>45377</v>
      </c>
      <c r="P270" s="2">
        <v>45377.979166666664</v>
      </c>
      <c r="Q270">
        <v>2024</v>
      </c>
      <c r="R270" t="s">
        <v>1749</v>
      </c>
      <c r="S270">
        <v>3</v>
      </c>
      <c r="T270">
        <v>26</v>
      </c>
      <c r="U270">
        <v>13</v>
      </c>
      <c r="V270">
        <v>3</v>
      </c>
      <c r="W270" t="s">
        <v>171</v>
      </c>
      <c r="X270">
        <v>23</v>
      </c>
      <c r="Y270" s="1">
        <v>45378</v>
      </c>
      <c r="Z270" s="2">
        <v>45378.979166666664</v>
      </c>
      <c r="AA270">
        <v>2024</v>
      </c>
      <c r="AB270" t="s">
        <v>1749</v>
      </c>
      <c r="AC270">
        <v>3</v>
      </c>
      <c r="AD270">
        <v>27</v>
      </c>
      <c r="AE270">
        <v>13</v>
      </c>
      <c r="AF270">
        <v>4</v>
      </c>
      <c r="AG270" t="s">
        <v>226</v>
      </c>
      <c r="AH270">
        <v>23</v>
      </c>
      <c r="AI270" t="s">
        <v>155</v>
      </c>
      <c r="AJ270" t="s">
        <v>128</v>
      </c>
      <c r="AK270" t="s">
        <v>129</v>
      </c>
      <c r="AL270" t="s">
        <v>155</v>
      </c>
      <c r="AM270">
        <v>0</v>
      </c>
      <c r="AN270" t="s">
        <v>1082</v>
      </c>
      <c r="AO270" t="s">
        <v>39</v>
      </c>
      <c r="AP270" s="1">
        <v>45377</v>
      </c>
      <c r="AQ270">
        <v>1</v>
      </c>
      <c r="AR270">
        <v>0</v>
      </c>
      <c r="AS270">
        <v>0</v>
      </c>
      <c r="AT270" t="s">
        <v>134</v>
      </c>
      <c r="AU270" t="s">
        <v>156</v>
      </c>
      <c r="AV270" t="s">
        <v>136</v>
      </c>
      <c r="AW270" t="s">
        <v>435</v>
      </c>
      <c r="AX270" t="s">
        <v>435</v>
      </c>
      <c r="AY270" t="s">
        <v>138</v>
      </c>
      <c r="AZ270" t="s">
        <v>133</v>
      </c>
      <c r="BA270" t="s">
        <v>146</v>
      </c>
      <c r="BC270">
        <v>1</v>
      </c>
      <c r="BD270">
        <v>0</v>
      </c>
      <c r="BE270">
        <v>1</v>
      </c>
      <c r="BF270">
        <v>0</v>
      </c>
      <c r="BG270">
        <v>588817</v>
      </c>
      <c r="BH270" t="s">
        <v>794</v>
      </c>
      <c r="BI270" t="s">
        <v>1597</v>
      </c>
      <c r="BJ270" t="s">
        <v>1598</v>
      </c>
      <c r="BK270" s="1">
        <v>34700</v>
      </c>
      <c r="BL270">
        <v>29</v>
      </c>
      <c r="BM270" t="s">
        <v>444</v>
      </c>
      <c r="BN270" t="s">
        <v>139</v>
      </c>
      <c r="BO270" s="3">
        <v>1</v>
      </c>
      <c r="BP270" s="3">
        <v>0</v>
      </c>
      <c r="BQ270">
        <v>0</v>
      </c>
      <c r="BR270" s="3">
        <v>129.99</v>
      </c>
      <c r="BS270" s="3">
        <v>0</v>
      </c>
      <c r="BT270" s="3">
        <v>25</v>
      </c>
      <c r="BU270" s="3">
        <v>0</v>
      </c>
      <c r="BV270" s="3">
        <v>0</v>
      </c>
      <c r="BW270" t="s">
        <v>144</v>
      </c>
      <c r="BX270">
        <v>0</v>
      </c>
      <c r="BY270">
        <v>0</v>
      </c>
      <c r="BZ270" s="3">
        <v>129.99</v>
      </c>
      <c r="CA270" s="3">
        <v>-1.9697946550368199</v>
      </c>
      <c r="CB270">
        <v>0</v>
      </c>
      <c r="CC270">
        <v>0</v>
      </c>
      <c r="CD270">
        <v>0</v>
      </c>
      <c r="CE270">
        <v>25</v>
      </c>
      <c r="CF270">
        <v>0</v>
      </c>
      <c r="CG270">
        <v>0</v>
      </c>
      <c r="CH270">
        <v>0</v>
      </c>
      <c r="CI270">
        <v>0</v>
      </c>
      <c r="CJ270">
        <v>0</v>
      </c>
      <c r="CK270">
        <v>0</v>
      </c>
      <c r="CL270">
        <v>0</v>
      </c>
      <c r="CM270">
        <v>0</v>
      </c>
      <c r="CN270">
        <v>0</v>
      </c>
      <c r="CO270">
        <v>0</v>
      </c>
      <c r="CP270">
        <v>0</v>
      </c>
      <c r="CQ270" s="3">
        <v>132</v>
      </c>
      <c r="CR270" s="3">
        <v>0</v>
      </c>
      <c r="CS270">
        <v>6.8999999999999897</v>
      </c>
      <c r="CT270">
        <v>138.9</v>
      </c>
      <c r="CU270" s="3">
        <v>154.99</v>
      </c>
      <c r="CV270" s="5">
        <v>22.99</v>
      </c>
      <c r="CW270" s="5">
        <v>151.890202956199</v>
      </c>
      <c r="CX270" s="5">
        <v>22.530200438499399</v>
      </c>
      <c r="CY270" s="3">
        <v>154.99</v>
      </c>
      <c r="CZ270" s="3">
        <v>22.99</v>
      </c>
      <c r="DA270" s="3">
        <v>151.890202956199</v>
      </c>
      <c r="DB270" s="3">
        <v>22.530200438499399</v>
      </c>
      <c r="DC270">
        <v>154.99</v>
      </c>
      <c r="DD270">
        <v>138.9</v>
      </c>
      <c r="DE270" s="3">
        <v>0</v>
      </c>
      <c r="DF270" s="3">
        <v>0</v>
      </c>
      <c r="DG270" s="3" t="s">
        <v>146</v>
      </c>
      <c r="DH270" t="s">
        <v>568</v>
      </c>
      <c r="DJ270" s="2">
        <v>45288.409548611111</v>
      </c>
      <c r="DK270" t="s">
        <v>568</v>
      </c>
      <c r="DL270">
        <v>380</v>
      </c>
      <c r="DM270">
        <v>2</v>
      </c>
      <c r="DN270" t="s">
        <v>191</v>
      </c>
      <c r="DO270" t="s">
        <v>450</v>
      </c>
      <c r="DP270" t="s">
        <v>451</v>
      </c>
      <c r="DQ270" t="s">
        <v>311</v>
      </c>
      <c r="DR270" t="s">
        <v>278</v>
      </c>
      <c r="DS270" t="s">
        <v>444</v>
      </c>
      <c r="DT270" t="s">
        <v>445</v>
      </c>
      <c r="DU270">
        <v>2</v>
      </c>
      <c r="DV270">
        <v>9</v>
      </c>
      <c r="DW270" t="s">
        <v>1599</v>
      </c>
      <c r="DX270" t="s">
        <v>338</v>
      </c>
      <c r="DY270">
        <v>24.668843077494401</v>
      </c>
      <c r="DZ270">
        <v>46.727696390349301</v>
      </c>
      <c r="EA270" t="s">
        <v>1599</v>
      </c>
      <c r="EB270" t="s">
        <v>338</v>
      </c>
      <c r="EC270">
        <v>24.668843077494401</v>
      </c>
      <c r="ED270">
        <v>46.727696390349301</v>
      </c>
      <c r="EE270">
        <v>10</v>
      </c>
      <c r="EF270" t="s">
        <v>133</v>
      </c>
      <c r="EI270" s="25">
        <f t="shared" si="94"/>
        <v>129.99</v>
      </c>
      <c r="EJ270" s="25">
        <f t="shared" si="93"/>
        <v>0.98000001907348211</v>
      </c>
      <c r="EK270" s="27">
        <f t="shared" si="115"/>
        <v>-1.9698000383376901</v>
      </c>
      <c r="EL270" s="21">
        <f t="shared" si="100"/>
        <v>-5.3833008701875684E-6</v>
      </c>
      <c r="EM270" s="25">
        <f>SUM(BZ270,CB270:CO270)</f>
        <v>154.99</v>
      </c>
      <c r="EN270" s="21">
        <f>EM270-CU270</f>
        <v>0</v>
      </c>
      <c r="EO270" s="25">
        <f t="shared" si="101"/>
        <v>22.990000000000009</v>
      </c>
      <c r="EP270" s="21">
        <f t="shared" si="102"/>
        <v>0</v>
      </c>
      <c r="EQ270" s="21" t="str">
        <f t="shared" si="95"/>
        <v>okay</v>
      </c>
      <c r="ER270" s="3">
        <f t="shared" si="103"/>
        <v>154.99</v>
      </c>
      <c r="ES270" s="3">
        <f t="shared" si="96"/>
        <v>0</v>
      </c>
      <c r="ET270" s="3">
        <f t="shared" si="104"/>
        <v>0</v>
      </c>
      <c r="EU270" s="3">
        <f t="shared" si="97"/>
        <v>0</v>
      </c>
      <c r="EV270" s="3">
        <f t="shared" si="105"/>
        <v>0</v>
      </c>
      <c r="EW270" s="21">
        <f t="shared" si="106"/>
        <v>0</v>
      </c>
      <c r="EX270" s="19">
        <f t="shared" si="98"/>
        <v>154.99</v>
      </c>
      <c r="EY270" s="19">
        <f>ET270</f>
        <v>0</v>
      </c>
      <c r="EZ270" s="19">
        <f>EU270</f>
        <v>0</v>
      </c>
      <c r="FA270" s="19">
        <f t="shared" si="107"/>
        <v>0</v>
      </c>
      <c r="FB270" s="19">
        <f t="shared" si="108"/>
        <v>154.99</v>
      </c>
      <c r="FC270" s="21">
        <f t="shared" si="109"/>
        <v>0</v>
      </c>
      <c r="FD270" s="19">
        <f t="shared" si="110"/>
        <v>154.99</v>
      </c>
      <c r="FE270" s="19">
        <f t="shared" si="111"/>
        <v>0</v>
      </c>
      <c r="FF270" s="19">
        <f t="shared" si="112"/>
        <v>132</v>
      </c>
      <c r="FG270" s="19">
        <f t="shared" si="113"/>
        <v>132</v>
      </c>
      <c r="FH270" s="19">
        <f t="shared" si="99"/>
        <v>22.990000000000009</v>
      </c>
      <c r="FI270" s="21">
        <f t="shared" si="114"/>
        <v>0</v>
      </c>
    </row>
    <row r="271" spans="1:165" x14ac:dyDescent="0.25">
      <c r="A271">
        <v>262091</v>
      </c>
      <c r="B271" t="s">
        <v>1600</v>
      </c>
      <c r="C271" s="1">
        <v>45378</v>
      </c>
      <c r="D271" s="2">
        <v>45378.456435185188</v>
      </c>
      <c r="E271">
        <v>2024</v>
      </c>
      <c r="F271" t="s">
        <v>1749</v>
      </c>
      <c r="G271">
        <v>3</v>
      </c>
      <c r="H271">
        <v>27</v>
      </c>
      <c r="I271">
        <v>13</v>
      </c>
      <c r="J271">
        <v>4</v>
      </c>
      <c r="K271" t="s">
        <v>226</v>
      </c>
      <c r="L271">
        <v>10</v>
      </c>
      <c r="M271">
        <v>1</v>
      </c>
      <c r="N271">
        <v>1</v>
      </c>
      <c r="O271" s="1">
        <v>45378</v>
      </c>
      <c r="P271" s="2">
        <v>45378.520833333336</v>
      </c>
      <c r="Q271">
        <v>2024</v>
      </c>
      <c r="R271" t="s">
        <v>1749</v>
      </c>
      <c r="S271">
        <v>3</v>
      </c>
      <c r="T271">
        <v>27</v>
      </c>
      <c r="U271">
        <v>13</v>
      </c>
      <c r="V271">
        <v>4</v>
      </c>
      <c r="W271" t="s">
        <v>226</v>
      </c>
      <c r="X271">
        <v>12</v>
      </c>
      <c r="Y271" s="1">
        <v>45385</v>
      </c>
      <c r="Z271" s="2">
        <v>45385.474999999999</v>
      </c>
      <c r="AA271">
        <v>2024</v>
      </c>
      <c r="AB271" t="s">
        <v>1749</v>
      </c>
      <c r="AC271">
        <v>4</v>
      </c>
      <c r="AD271">
        <v>3</v>
      </c>
      <c r="AE271">
        <v>14</v>
      </c>
      <c r="AF271">
        <v>4</v>
      </c>
      <c r="AG271" t="s">
        <v>226</v>
      </c>
      <c r="AH271">
        <v>11</v>
      </c>
      <c r="AI271" t="s">
        <v>155</v>
      </c>
      <c r="AJ271" t="s">
        <v>128</v>
      </c>
      <c r="AK271" t="s">
        <v>129</v>
      </c>
      <c r="AL271" t="s">
        <v>155</v>
      </c>
      <c r="AM271">
        <v>0</v>
      </c>
      <c r="AN271" t="s">
        <v>1082</v>
      </c>
      <c r="AO271" t="s">
        <v>39</v>
      </c>
      <c r="AP271" s="1">
        <v>45378</v>
      </c>
      <c r="AQ271">
        <v>1</v>
      </c>
      <c r="AR271">
        <v>0</v>
      </c>
      <c r="AS271">
        <v>0</v>
      </c>
      <c r="AT271" t="s">
        <v>134</v>
      </c>
      <c r="AU271" t="s">
        <v>205</v>
      </c>
      <c r="AV271" t="s">
        <v>157</v>
      </c>
      <c r="AW271" t="s">
        <v>133</v>
      </c>
      <c r="AX271" t="s">
        <v>158</v>
      </c>
      <c r="AY271" t="s">
        <v>138</v>
      </c>
      <c r="AZ271" t="s">
        <v>133</v>
      </c>
      <c r="BA271" t="s">
        <v>139</v>
      </c>
      <c r="BC271">
        <v>3</v>
      </c>
      <c r="BD271">
        <v>0</v>
      </c>
      <c r="BE271">
        <v>2</v>
      </c>
      <c r="BF271">
        <v>1</v>
      </c>
      <c r="BG271">
        <v>450677</v>
      </c>
      <c r="BH271" t="s">
        <v>1601</v>
      </c>
      <c r="BI271" t="s">
        <v>1602</v>
      </c>
      <c r="BJ271" t="s">
        <v>1603</v>
      </c>
      <c r="BK271" s="1">
        <v>34700</v>
      </c>
      <c r="BL271">
        <v>29</v>
      </c>
      <c r="BM271" t="s">
        <v>444</v>
      </c>
      <c r="BN271" t="s">
        <v>139</v>
      </c>
      <c r="BO271" s="3">
        <v>7</v>
      </c>
      <c r="BP271" s="3">
        <v>0</v>
      </c>
      <c r="BQ271">
        <v>0</v>
      </c>
      <c r="BR271" s="3">
        <v>188.43</v>
      </c>
      <c r="BS271" s="3">
        <v>21.29</v>
      </c>
      <c r="BT271" s="3">
        <v>15</v>
      </c>
      <c r="BU271" s="3">
        <v>0</v>
      </c>
      <c r="BV271" s="3">
        <v>0</v>
      </c>
      <c r="BW271" t="s">
        <v>144</v>
      </c>
      <c r="BX271">
        <v>0</v>
      </c>
      <c r="BY271">
        <v>0</v>
      </c>
      <c r="BZ271" s="3">
        <v>1319.01</v>
      </c>
      <c r="CA271" s="3">
        <v>996.90494873046805</v>
      </c>
      <c r="CB271">
        <v>0</v>
      </c>
      <c r="CC271">
        <v>39</v>
      </c>
      <c r="CD271">
        <v>39</v>
      </c>
      <c r="CE271">
        <v>105</v>
      </c>
      <c r="CF271">
        <v>149.03</v>
      </c>
      <c r="CG271">
        <v>0</v>
      </c>
      <c r="CH271">
        <v>0</v>
      </c>
      <c r="CI271">
        <v>0</v>
      </c>
      <c r="CJ271">
        <v>0</v>
      </c>
      <c r="CK271">
        <v>0</v>
      </c>
      <c r="CL271">
        <v>0</v>
      </c>
      <c r="CM271">
        <v>0</v>
      </c>
      <c r="CN271">
        <v>0</v>
      </c>
      <c r="CO271">
        <v>0</v>
      </c>
      <c r="CP271">
        <v>149.03</v>
      </c>
      <c r="CQ271" s="3">
        <v>322.10500000000002</v>
      </c>
      <c r="CR271" s="3">
        <v>0</v>
      </c>
      <c r="CS271">
        <v>79.05</v>
      </c>
      <c r="CT271">
        <v>451.15499999999997</v>
      </c>
      <c r="CU271" s="3">
        <v>1651.04</v>
      </c>
      <c r="CV271" s="5">
        <v>1328.9349999999999</v>
      </c>
      <c r="CW271" s="5">
        <v>1651.04</v>
      </c>
      <c r="CX271" s="5">
        <v>1328.9349999999999</v>
      </c>
      <c r="CY271" s="3">
        <v>1651.04</v>
      </c>
      <c r="CZ271" s="3">
        <v>1328.9349999999999</v>
      </c>
      <c r="DA271" s="3">
        <v>1651.04</v>
      </c>
      <c r="DB271" s="3">
        <v>1328.9349999999999</v>
      </c>
      <c r="DC271">
        <v>1651.04</v>
      </c>
      <c r="DD271">
        <v>451.15499999999997</v>
      </c>
      <c r="DE271" s="3">
        <v>0</v>
      </c>
      <c r="DF271" s="3">
        <v>0</v>
      </c>
      <c r="DG271" s="3" t="s">
        <v>146</v>
      </c>
      <c r="DH271" t="s">
        <v>307</v>
      </c>
      <c r="DJ271" s="2">
        <v>45183.45385416667</v>
      </c>
      <c r="DK271" t="s">
        <v>307</v>
      </c>
      <c r="DL271">
        <v>367</v>
      </c>
      <c r="DM271">
        <v>3</v>
      </c>
      <c r="DN271" t="s">
        <v>147</v>
      </c>
      <c r="DO271" t="s">
        <v>1371</v>
      </c>
      <c r="DP271" t="s">
        <v>750</v>
      </c>
      <c r="DQ271" t="s">
        <v>442</v>
      </c>
      <c r="DR271" t="s">
        <v>167</v>
      </c>
      <c r="DS271" t="s">
        <v>143</v>
      </c>
      <c r="DT271" t="s">
        <v>168</v>
      </c>
      <c r="DU271">
        <v>1</v>
      </c>
      <c r="DV271">
        <v>1</v>
      </c>
      <c r="DW271" t="s">
        <v>1604</v>
      </c>
      <c r="DX271" t="s">
        <v>152</v>
      </c>
      <c r="DY271">
        <v>25.2924068553952</v>
      </c>
      <c r="DZ271">
        <v>55.381945297122002</v>
      </c>
      <c r="EA271" t="s">
        <v>1605</v>
      </c>
      <c r="EB271" t="s">
        <v>153</v>
      </c>
      <c r="EC271">
        <v>25.2920114</v>
      </c>
      <c r="ED271">
        <v>55.381651400000003</v>
      </c>
      <c r="EE271">
        <v>10</v>
      </c>
      <c r="EF271" t="s">
        <v>133</v>
      </c>
      <c r="EI271" s="25">
        <f t="shared" si="94"/>
        <v>1319.01</v>
      </c>
      <c r="EJ271" s="25">
        <f t="shared" si="93"/>
        <v>1</v>
      </c>
      <c r="EK271" s="27">
        <f t="shared" si="115"/>
        <v>996.90499999999997</v>
      </c>
      <c r="EL271" s="21">
        <f t="shared" si="100"/>
        <v>5.1269531923026079E-5</v>
      </c>
      <c r="EM271" s="25">
        <f>SUM(BZ271,CB271:CO271)</f>
        <v>1651.04</v>
      </c>
      <c r="EN271" s="21">
        <f>EM271-CU271</f>
        <v>0</v>
      </c>
      <c r="EO271" s="25">
        <f t="shared" si="101"/>
        <v>1328.9349999999999</v>
      </c>
      <c r="EP271" s="21">
        <f t="shared" si="102"/>
        <v>0</v>
      </c>
      <c r="EQ271" s="21" t="str">
        <f t="shared" si="95"/>
        <v>okay</v>
      </c>
      <c r="ER271" s="3">
        <f t="shared" si="103"/>
        <v>224.72</v>
      </c>
      <c r="ES271" s="3">
        <f t="shared" si="96"/>
        <v>0</v>
      </c>
      <c r="ET271" s="3">
        <f t="shared" si="104"/>
        <v>0</v>
      </c>
      <c r="EU271" s="3">
        <f t="shared" si="97"/>
        <v>0</v>
      </c>
      <c r="EV271" s="3">
        <f t="shared" si="105"/>
        <v>0</v>
      </c>
      <c r="EW271" s="21">
        <f t="shared" si="106"/>
        <v>0</v>
      </c>
      <c r="EX271" s="19">
        <f t="shared" si="98"/>
        <v>1651.04</v>
      </c>
      <c r="EY271" s="19">
        <f>ET271</f>
        <v>0</v>
      </c>
      <c r="EZ271" s="19">
        <f>EU271</f>
        <v>0</v>
      </c>
      <c r="FA271" s="19">
        <f t="shared" si="107"/>
        <v>0</v>
      </c>
      <c r="FB271" s="19">
        <f t="shared" si="108"/>
        <v>1651.04</v>
      </c>
      <c r="FC271" s="21">
        <f t="shared" si="109"/>
        <v>0</v>
      </c>
      <c r="FD271" s="19">
        <f t="shared" si="110"/>
        <v>1651.04</v>
      </c>
      <c r="FE271" s="19">
        <f t="shared" si="111"/>
        <v>0</v>
      </c>
      <c r="FF271" s="19">
        <f t="shared" si="112"/>
        <v>322.10500000000002</v>
      </c>
      <c r="FG271" s="19">
        <f t="shared" si="113"/>
        <v>322.10500000000002</v>
      </c>
      <c r="FH271" s="19">
        <f t="shared" si="99"/>
        <v>1328.9349999999999</v>
      </c>
      <c r="FI271" s="21">
        <f t="shared" si="114"/>
        <v>0</v>
      </c>
    </row>
    <row r="272" spans="1:165" x14ac:dyDescent="0.25">
      <c r="A272">
        <v>262145</v>
      </c>
      <c r="B272" t="s">
        <v>1606</v>
      </c>
      <c r="C272" s="1">
        <v>45378</v>
      </c>
      <c r="D272" s="2">
        <v>45378.577141203707</v>
      </c>
      <c r="E272">
        <v>2024</v>
      </c>
      <c r="F272" t="s">
        <v>1749</v>
      </c>
      <c r="G272">
        <v>3</v>
      </c>
      <c r="H272">
        <v>27</v>
      </c>
      <c r="I272">
        <v>13</v>
      </c>
      <c r="J272">
        <v>4</v>
      </c>
      <c r="K272" t="s">
        <v>226</v>
      </c>
      <c r="L272">
        <v>13</v>
      </c>
      <c r="M272">
        <v>1</v>
      </c>
      <c r="N272">
        <v>1</v>
      </c>
      <c r="O272" s="1">
        <v>45378</v>
      </c>
      <c r="P272" s="2">
        <v>45378.708333333336</v>
      </c>
      <c r="Q272">
        <v>2024</v>
      </c>
      <c r="R272" t="s">
        <v>1749</v>
      </c>
      <c r="S272">
        <v>3</v>
      </c>
      <c r="T272">
        <v>27</v>
      </c>
      <c r="U272">
        <v>13</v>
      </c>
      <c r="V272">
        <v>4</v>
      </c>
      <c r="W272" t="s">
        <v>226</v>
      </c>
      <c r="X272">
        <v>17</v>
      </c>
      <c r="Y272" s="1">
        <v>45380</v>
      </c>
      <c r="Z272" s="2">
        <v>45380.767361111109</v>
      </c>
      <c r="AA272">
        <v>2024</v>
      </c>
      <c r="AB272" t="s">
        <v>1749</v>
      </c>
      <c r="AC272">
        <v>3</v>
      </c>
      <c r="AD272">
        <v>29</v>
      </c>
      <c r="AE272">
        <v>13</v>
      </c>
      <c r="AF272">
        <v>6</v>
      </c>
      <c r="AG272" t="s">
        <v>241</v>
      </c>
      <c r="AH272">
        <v>18</v>
      </c>
      <c r="AI272" t="s">
        <v>155</v>
      </c>
      <c r="AJ272" t="s">
        <v>128</v>
      </c>
      <c r="AK272" t="s">
        <v>129</v>
      </c>
      <c r="AL272" t="s">
        <v>155</v>
      </c>
      <c r="AM272">
        <v>0</v>
      </c>
      <c r="AN272" t="s">
        <v>1082</v>
      </c>
      <c r="AO272" t="s">
        <v>39</v>
      </c>
      <c r="AP272" s="1">
        <v>45378</v>
      </c>
      <c r="AQ272">
        <v>1</v>
      </c>
      <c r="AR272">
        <v>0</v>
      </c>
      <c r="AS272">
        <v>0</v>
      </c>
      <c r="AT272" t="s">
        <v>134</v>
      </c>
      <c r="AU272" t="s">
        <v>156</v>
      </c>
      <c r="AV272" t="s">
        <v>157</v>
      </c>
      <c r="AW272" t="s">
        <v>133</v>
      </c>
      <c r="AX272" t="s">
        <v>158</v>
      </c>
      <c r="AY272" t="s">
        <v>159</v>
      </c>
      <c r="AZ272" t="s">
        <v>133</v>
      </c>
      <c r="BA272" t="s">
        <v>146</v>
      </c>
      <c r="BC272">
        <v>1</v>
      </c>
      <c r="BD272">
        <v>0</v>
      </c>
      <c r="BE272">
        <v>1</v>
      </c>
      <c r="BF272">
        <v>0</v>
      </c>
      <c r="BG272">
        <v>588445</v>
      </c>
      <c r="BH272" t="s">
        <v>1607</v>
      </c>
      <c r="BI272" t="s">
        <v>1608</v>
      </c>
      <c r="BJ272" t="s">
        <v>1609</v>
      </c>
      <c r="BK272" s="1">
        <v>33787</v>
      </c>
      <c r="BL272">
        <v>32</v>
      </c>
      <c r="BM272" t="s">
        <v>143</v>
      </c>
      <c r="BN272" t="s">
        <v>139</v>
      </c>
      <c r="BO272" s="3">
        <v>2</v>
      </c>
      <c r="BP272" s="3">
        <v>0</v>
      </c>
      <c r="BQ272">
        <v>0</v>
      </c>
      <c r="BR272" s="3">
        <v>249.99</v>
      </c>
      <c r="BS272" s="3">
        <v>0</v>
      </c>
      <c r="BT272" s="3">
        <v>25</v>
      </c>
      <c r="BU272" s="3">
        <v>0</v>
      </c>
      <c r="BV272" s="3">
        <v>0</v>
      </c>
      <c r="BW272" t="s">
        <v>144</v>
      </c>
      <c r="BX272">
        <v>0</v>
      </c>
      <c r="BY272">
        <v>0</v>
      </c>
      <c r="BZ272" s="3">
        <v>499.98</v>
      </c>
      <c r="CA272" s="3">
        <v>499.98001098632801</v>
      </c>
      <c r="CB272">
        <v>0</v>
      </c>
      <c r="CC272">
        <v>0</v>
      </c>
      <c r="CD272">
        <v>39</v>
      </c>
      <c r="CE272">
        <v>50</v>
      </c>
      <c r="CF272">
        <v>0</v>
      </c>
      <c r="CG272">
        <v>0</v>
      </c>
      <c r="CH272">
        <v>0</v>
      </c>
      <c r="CI272">
        <v>0</v>
      </c>
      <c r="CJ272">
        <v>0</v>
      </c>
      <c r="CK272">
        <v>0</v>
      </c>
      <c r="CL272">
        <v>0</v>
      </c>
      <c r="CM272">
        <v>0</v>
      </c>
      <c r="CN272">
        <v>0</v>
      </c>
      <c r="CO272">
        <v>0</v>
      </c>
      <c r="CP272">
        <v>0</v>
      </c>
      <c r="CQ272" s="3">
        <v>0</v>
      </c>
      <c r="CR272" s="3">
        <v>0</v>
      </c>
      <c r="CS272">
        <v>29.45</v>
      </c>
      <c r="CT272">
        <v>29.45</v>
      </c>
      <c r="CU272" s="3">
        <v>588.98</v>
      </c>
      <c r="CV272" s="5">
        <v>588.98</v>
      </c>
      <c r="CW272" s="5">
        <v>588.98</v>
      </c>
      <c r="CX272" s="5">
        <v>588.98</v>
      </c>
      <c r="CY272" s="3">
        <v>588.98</v>
      </c>
      <c r="CZ272" s="3">
        <v>588.98</v>
      </c>
      <c r="DA272" s="3">
        <v>588.98</v>
      </c>
      <c r="DB272" s="3">
        <v>588.98</v>
      </c>
      <c r="DC272">
        <v>588.98</v>
      </c>
      <c r="DD272">
        <v>29.45</v>
      </c>
      <c r="DE272" s="3">
        <v>0</v>
      </c>
      <c r="DF272" s="3">
        <v>0</v>
      </c>
      <c r="DG272" s="3" t="s">
        <v>146</v>
      </c>
      <c r="DH272" t="s">
        <v>133</v>
      </c>
      <c r="DJ272" s="2">
        <v>1.5</v>
      </c>
      <c r="DK272" t="s">
        <v>133</v>
      </c>
      <c r="DL272">
        <v>108</v>
      </c>
      <c r="DM272">
        <v>3</v>
      </c>
      <c r="DN272" t="s">
        <v>163</v>
      </c>
      <c r="DO272" t="s">
        <v>537</v>
      </c>
      <c r="DP272" t="s">
        <v>231</v>
      </c>
      <c r="DQ272" t="s">
        <v>194</v>
      </c>
      <c r="DR272" t="s">
        <v>913</v>
      </c>
      <c r="DS272" t="s">
        <v>143</v>
      </c>
      <c r="DT272" t="s">
        <v>168</v>
      </c>
      <c r="DU272">
        <v>1</v>
      </c>
      <c r="DV272">
        <v>1</v>
      </c>
      <c r="DW272" t="s">
        <v>337</v>
      </c>
      <c r="DX272" t="s">
        <v>338</v>
      </c>
      <c r="DY272">
        <v>25.119828799158199</v>
      </c>
      <c r="DZ272">
        <v>55.216707100000001</v>
      </c>
      <c r="EA272" t="s">
        <v>1610</v>
      </c>
      <c r="EB272" t="s">
        <v>153</v>
      </c>
      <c r="EC272">
        <v>25.076655734843602</v>
      </c>
      <c r="ED272">
        <v>55.136417895555503</v>
      </c>
      <c r="EE272">
        <v>10</v>
      </c>
      <c r="EF272" t="s">
        <v>133</v>
      </c>
      <c r="EI272" s="25">
        <f t="shared" si="94"/>
        <v>499.98</v>
      </c>
      <c r="EJ272" s="25">
        <f t="shared" si="93"/>
        <v>1</v>
      </c>
      <c r="EK272" s="27">
        <f t="shared" si="115"/>
        <v>499.98</v>
      </c>
      <c r="EL272" s="21">
        <f t="shared" si="100"/>
        <v>-1.0986327993123268E-5</v>
      </c>
      <c r="EM272" s="25">
        <f>SUM(BZ272,CB272:CO272)</f>
        <v>588.98</v>
      </c>
      <c r="EN272" s="21">
        <f>EM272-CU272</f>
        <v>0</v>
      </c>
      <c r="EO272" s="25">
        <f t="shared" si="101"/>
        <v>588.98</v>
      </c>
      <c r="EP272" s="21">
        <f t="shared" si="102"/>
        <v>0</v>
      </c>
      <c r="EQ272" s="21" t="str">
        <f t="shared" si="95"/>
        <v>okay</v>
      </c>
      <c r="ER272" s="3">
        <f t="shared" si="103"/>
        <v>274.99</v>
      </c>
      <c r="ES272" s="3">
        <f t="shared" si="96"/>
        <v>0</v>
      </c>
      <c r="ET272" s="3">
        <f t="shared" si="104"/>
        <v>0</v>
      </c>
      <c r="EU272" s="3">
        <f t="shared" si="97"/>
        <v>0</v>
      </c>
      <c r="EV272" s="3">
        <f t="shared" si="105"/>
        <v>0</v>
      </c>
      <c r="EW272" s="21">
        <f t="shared" si="106"/>
        <v>0</v>
      </c>
      <c r="EX272" s="19">
        <f t="shared" si="98"/>
        <v>588.98</v>
      </c>
      <c r="EY272" s="19">
        <f>ET272</f>
        <v>0</v>
      </c>
      <c r="EZ272" s="19">
        <f>EU272</f>
        <v>0</v>
      </c>
      <c r="FA272" s="19">
        <f t="shared" si="107"/>
        <v>0</v>
      </c>
      <c r="FB272" s="19">
        <f t="shared" si="108"/>
        <v>588.98</v>
      </c>
      <c r="FC272" s="21">
        <f t="shared" si="109"/>
        <v>0</v>
      </c>
      <c r="FD272" s="19">
        <f t="shared" si="110"/>
        <v>588.98</v>
      </c>
      <c r="FE272" s="19">
        <f t="shared" si="111"/>
        <v>0</v>
      </c>
      <c r="FF272" s="19">
        <f t="shared" si="112"/>
        <v>0</v>
      </c>
      <c r="FG272" s="19">
        <f t="shared" si="113"/>
        <v>0</v>
      </c>
      <c r="FH272" s="19">
        <f t="shared" si="99"/>
        <v>588.98</v>
      </c>
      <c r="FI272" s="21">
        <f t="shared" si="114"/>
        <v>0</v>
      </c>
    </row>
    <row r="273" spans="1:165" x14ac:dyDescent="0.25">
      <c r="A273">
        <v>262192</v>
      </c>
      <c r="B273" t="s">
        <v>1611</v>
      </c>
      <c r="C273" s="1">
        <v>45378</v>
      </c>
      <c r="D273" s="2">
        <v>45378.745196759257</v>
      </c>
      <c r="E273">
        <v>2024</v>
      </c>
      <c r="F273" t="s">
        <v>1749</v>
      </c>
      <c r="G273">
        <v>3</v>
      </c>
      <c r="H273">
        <v>27</v>
      </c>
      <c r="I273">
        <v>13</v>
      </c>
      <c r="J273">
        <v>4</v>
      </c>
      <c r="K273" t="s">
        <v>226</v>
      </c>
      <c r="L273">
        <v>17</v>
      </c>
      <c r="M273">
        <v>1</v>
      </c>
      <c r="N273">
        <v>1</v>
      </c>
      <c r="O273" s="1">
        <v>45378</v>
      </c>
      <c r="P273" s="2">
        <v>45378.833333333336</v>
      </c>
      <c r="Q273">
        <v>2024</v>
      </c>
      <c r="R273" t="s">
        <v>1749</v>
      </c>
      <c r="S273">
        <v>3</v>
      </c>
      <c r="T273">
        <v>27</v>
      </c>
      <c r="U273">
        <v>13</v>
      </c>
      <c r="V273">
        <v>4</v>
      </c>
      <c r="W273" t="s">
        <v>226</v>
      </c>
      <c r="X273">
        <v>20</v>
      </c>
      <c r="Y273" s="1">
        <v>45380</v>
      </c>
      <c r="Z273" s="2">
        <v>45380.870138888888</v>
      </c>
      <c r="AA273">
        <v>2024</v>
      </c>
      <c r="AB273" t="s">
        <v>1749</v>
      </c>
      <c r="AC273">
        <v>3</v>
      </c>
      <c r="AD273">
        <v>29</v>
      </c>
      <c r="AE273">
        <v>13</v>
      </c>
      <c r="AF273">
        <v>6</v>
      </c>
      <c r="AG273" t="s">
        <v>241</v>
      </c>
      <c r="AH273">
        <v>20</v>
      </c>
      <c r="AI273" t="s">
        <v>155</v>
      </c>
      <c r="AJ273" t="s">
        <v>128</v>
      </c>
      <c r="AK273" t="s">
        <v>129</v>
      </c>
      <c r="AL273" t="s">
        <v>155</v>
      </c>
      <c r="AM273">
        <v>0</v>
      </c>
      <c r="AN273" t="s">
        <v>1082</v>
      </c>
      <c r="AO273" t="s">
        <v>39</v>
      </c>
      <c r="AP273" s="1">
        <v>45378</v>
      </c>
      <c r="AQ273">
        <v>1</v>
      </c>
      <c r="AR273">
        <v>0</v>
      </c>
      <c r="AS273">
        <v>0</v>
      </c>
      <c r="AT273" t="s">
        <v>134</v>
      </c>
      <c r="AU273" t="s">
        <v>156</v>
      </c>
      <c r="AV273" t="s">
        <v>157</v>
      </c>
      <c r="AW273" t="s">
        <v>133</v>
      </c>
      <c r="AX273" t="s">
        <v>158</v>
      </c>
      <c r="AY273" t="s">
        <v>138</v>
      </c>
      <c r="AZ273" t="s">
        <v>133</v>
      </c>
      <c r="BA273" t="s">
        <v>146</v>
      </c>
      <c r="BC273">
        <v>1</v>
      </c>
      <c r="BD273">
        <v>0</v>
      </c>
      <c r="BE273">
        <v>1</v>
      </c>
      <c r="BF273">
        <v>0</v>
      </c>
      <c r="BG273">
        <v>569661</v>
      </c>
      <c r="BH273" t="s">
        <v>1612</v>
      </c>
      <c r="BI273" t="s">
        <v>1613</v>
      </c>
      <c r="BJ273" t="s">
        <v>1614</v>
      </c>
      <c r="BK273" s="1">
        <v>34700</v>
      </c>
      <c r="BL273">
        <v>29</v>
      </c>
      <c r="BM273">
        <v>0</v>
      </c>
      <c r="BN273" t="s">
        <v>139</v>
      </c>
      <c r="BO273" s="3">
        <v>2</v>
      </c>
      <c r="BP273" s="3">
        <v>1</v>
      </c>
      <c r="BQ273">
        <v>0</v>
      </c>
      <c r="BR273" s="3">
        <v>109.99</v>
      </c>
      <c r="BS273" s="3">
        <v>22.99</v>
      </c>
      <c r="BT273" s="3">
        <v>25</v>
      </c>
      <c r="BU273" s="3">
        <v>0</v>
      </c>
      <c r="BV273" s="3">
        <v>0</v>
      </c>
      <c r="BW273" t="s">
        <v>144</v>
      </c>
      <c r="BX273">
        <v>0</v>
      </c>
      <c r="BY273">
        <v>0</v>
      </c>
      <c r="BZ273" s="3">
        <v>219.98</v>
      </c>
      <c r="CA273" s="3">
        <v>109.98999786376901</v>
      </c>
      <c r="CB273">
        <v>0</v>
      </c>
      <c r="CC273">
        <v>44.85</v>
      </c>
      <c r="CD273">
        <v>39</v>
      </c>
      <c r="CE273">
        <v>50</v>
      </c>
      <c r="CF273">
        <v>45.98</v>
      </c>
      <c r="CG273">
        <v>0</v>
      </c>
      <c r="CH273">
        <v>0</v>
      </c>
      <c r="CI273">
        <v>0</v>
      </c>
      <c r="CJ273">
        <v>0</v>
      </c>
      <c r="CK273">
        <v>0</v>
      </c>
      <c r="CL273">
        <v>0</v>
      </c>
      <c r="CM273">
        <v>0</v>
      </c>
      <c r="CN273">
        <v>0</v>
      </c>
      <c r="CO273">
        <v>0</v>
      </c>
      <c r="CP273">
        <v>45.98</v>
      </c>
      <c r="CQ273" s="3">
        <v>0</v>
      </c>
      <c r="CR273" s="3">
        <v>0</v>
      </c>
      <c r="CS273">
        <v>19.990500000000001</v>
      </c>
      <c r="CT273">
        <v>19.990499999999901</v>
      </c>
      <c r="CU273" s="3">
        <v>399.81</v>
      </c>
      <c r="CV273" s="5">
        <v>399.81</v>
      </c>
      <c r="CW273" s="5">
        <v>399.81</v>
      </c>
      <c r="CX273" s="5">
        <v>399.81</v>
      </c>
      <c r="CY273" s="3">
        <v>241.83000213623001</v>
      </c>
      <c r="CZ273" s="3">
        <v>241.83000213623001</v>
      </c>
      <c r="DA273" s="3">
        <v>241.83000213623001</v>
      </c>
      <c r="DB273" s="3">
        <v>241.83000213623001</v>
      </c>
      <c r="DC273">
        <v>399.81</v>
      </c>
      <c r="DD273">
        <v>19.990499999999901</v>
      </c>
      <c r="DE273" s="3">
        <v>157.979997863769</v>
      </c>
      <c r="DF273" s="3">
        <v>157.979997863769</v>
      </c>
      <c r="DG273" s="3" t="s">
        <v>139</v>
      </c>
      <c r="DH273" t="s">
        <v>133</v>
      </c>
      <c r="DJ273" s="2">
        <v>1.5</v>
      </c>
      <c r="DL273">
        <v>366</v>
      </c>
      <c r="DM273">
        <v>2</v>
      </c>
      <c r="DN273" t="s">
        <v>191</v>
      </c>
      <c r="DO273" t="s">
        <v>192</v>
      </c>
      <c r="DP273" t="s">
        <v>193</v>
      </c>
      <c r="DQ273" t="s">
        <v>194</v>
      </c>
      <c r="DR273" t="s">
        <v>1615</v>
      </c>
      <c r="DS273" t="s">
        <v>143</v>
      </c>
      <c r="DT273" t="s">
        <v>168</v>
      </c>
      <c r="DU273">
        <v>1</v>
      </c>
      <c r="DV273">
        <v>1</v>
      </c>
      <c r="DW273" t="s">
        <v>1616</v>
      </c>
      <c r="DX273" t="s">
        <v>152</v>
      </c>
      <c r="DY273">
        <v>25.070764934188801</v>
      </c>
      <c r="DZ273">
        <v>55.208900235593298</v>
      </c>
      <c r="EA273" t="s">
        <v>1616</v>
      </c>
      <c r="EB273" t="s">
        <v>153</v>
      </c>
      <c r="EC273">
        <v>25.070728795296102</v>
      </c>
      <c r="ED273">
        <v>55.209037363529198</v>
      </c>
      <c r="EE273">
        <v>10</v>
      </c>
      <c r="EF273" t="s">
        <v>133</v>
      </c>
      <c r="EI273" s="25">
        <f t="shared" si="94"/>
        <v>109.99</v>
      </c>
      <c r="EJ273" s="25">
        <f t="shared" si="93"/>
        <v>1</v>
      </c>
      <c r="EK273" s="27">
        <f t="shared" si="115"/>
        <v>109.99</v>
      </c>
      <c r="EL273" s="21">
        <f t="shared" si="100"/>
        <v>2.1362309894357168E-6</v>
      </c>
      <c r="EM273" s="25">
        <f>SUM(BZ273,CB273:CO273)</f>
        <v>399.81</v>
      </c>
      <c r="EN273" s="21">
        <f>EM273-CU273</f>
        <v>0</v>
      </c>
      <c r="EO273" s="25">
        <f t="shared" si="101"/>
        <v>399.81</v>
      </c>
      <c r="EP273" s="21">
        <f t="shared" si="102"/>
        <v>0</v>
      </c>
      <c r="EQ273" s="21" t="str">
        <f t="shared" si="95"/>
        <v>okay</v>
      </c>
      <c r="ER273" s="3">
        <f t="shared" si="103"/>
        <v>157.97999999999999</v>
      </c>
      <c r="ES273" s="3">
        <f t="shared" si="96"/>
        <v>1</v>
      </c>
      <c r="ET273" s="3">
        <f t="shared" si="104"/>
        <v>157.97999999999999</v>
      </c>
      <c r="EU273" s="3">
        <f t="shared" si="97"/>
        <v>0</v>
      </c>
      <c r="EV273" s="3">
        <f t="shared" si="105"/>
        <v>157.97999999999999</v>
      </c>
      <c r="EW273" s="21">
        <f t="shared" si="106"/>
        <v>0</v>
      </c>
      <c r="EX273" s="19">
        <f t="shared" si="98"/>
        <v>399.81</v>
      </c>
      <c r="EY273" s="19">
        <f>ET273</f>
        <v>157.97999999999999</v>
      </c>
      <c r="EZ273" s="19">
        <f>EU273</f>
        <v>0</v>
      </c>
      <c r="FA273" s="19">
        <f t="shared" si="107"/>
        <v>157.97999999999999</v>
      </c>
      <c r="FB273" s="19">
        <f t="shared" si="108"/>
        <v>241.83</v>
      </c>
      <c r="FC273" s="21">
        <f t="shared" si="109"/>
        <v>0</v>
      </c>
      <c r="FD273" s="19">
        <f t="shared" si="110"/>
        <v>399.81</v>
      </c>
      <c r="FE273" s="19">
        <f t="shared" si="111"/>
        <v>157.97999999999999</v>
      </c>
      <c r="FF273" s="19">
        <f t="shared" si="112"/>
        <v>0</v>
      </c>
      <c r="FG273" s="19">
        <f t="shared" si="113"/>
        <v>157.97999999999999</v>
      </c>
      <c r="FH273" s="19">
        <f t="shared" si="99"/>
        <v>241.83</v>
      </c>
      <c r="FI273" s="21">
        <f t="shared" si="114"/>
        <v>0</v>
      </c>
    </row>
    <row r="274" spans="1:165" x14ac:dyDescent="0.25">
      <c r="A274">
        <v>262329</v>
      </c>
      <c r="B274" t="s">
        <v>1617</v>
      </c>
      <c r="C274" s="1">
        <v>45379</v>
      </c>
      <c r="D274" s="2">
        <v>45379.459479166668</v>
      </c>
      <c r="E274">
        <v>2024</v>
      </c>
      <c r="F274" t="s">
        <v>1749</v>
      </c>
      <c r="G274">
        <v>3</v>
      </c>
      <c r="H274">
        <v>28</v>
      </c>
      <c r="I274">
        <v>13</v>
      </c>
      <c r="J274">
        <v>5</v>
      </c>
      <c r="K274" t="s">
        <v>125</v>
      </c>
      <c r="L274">
        <v>11</v>
      </c>
      <c r="M274">
        <v>1</v>
      </c>
      <c r="N274">
        <v>1</v>
      </c>
      <c r="O274" s="1">
        <v>45379</v>
      </c>
      <c r="P274" s="2">
        <v>45379.554166666669</v>
      </c>
      <c r="Q274">
        <v>2024</v>
      </c>
      <c r="R274" t="s">
        <v>1749</v>
      </c>
      <c r="S274">
        <v>3</v>
      </c>
      <c r="T274">
        <v>28</v>
      </c>
      <c r="U274">
        <v>13</v>
      </c>
      <c r="V274">
        <v>5</v>
      </c>
      <c r="W274" t="s">
        <v>125</v>
      </c>
      <c r="X274">
        <v>13</v>
      </c>
      <c r="Y274" s="1">
        <v>45390</v>
      </c>
      <c r="Z274" s="2">
        <v>45390.470833333333</v>
      </c>
      <c r="AA274">
        <v>2024</v>
      </c>
      <c r="AB274" t="s">
        <v>1749</v>
      </c>
      <c r="AC274">
        <v>4</v>
      </c>
      <c r="AD274">
        <v>8</v>
      </c>
      <c r="AE274">
        <v>15</v>
      </c>
      <c r="AF274">
        <v>2</v>
      </c>
      <c r="AG274" t="s">
        <v>124</v>
      </c>
      <c r="AH274">
        <v>11</v>
      </c>
      <c r="AI274" t="s">
        <v>155</v>
      </c>
      <c r="AJ274" t="s">
        <v>128</v>
      </c>
      <c r="AK274" t="s">
        <v>129</v>
      </c>
      <c r="AL274" t="s">
        <v>155</v>
      </c>
      <c r="AM274">
        <v>0</v>
      </c>
      <c r="AN274" t="s">
        <v>1082</v>
      </c>
      <c r="AO274" t="s">
        <v>39</v>
      </c>
      <c r="AP274" s="1">
        <v>45379</v>
      </c>
      <c r="AQ274">
        <v>1</v>
      </c>
      <c r="AR274">
        <v>0</v>
      </c>
      <c r="AS274">
        <v>0</v>
      </c>
      <c r="AT274" t="s">
        <v>134</v>
      </c>
      <c r="AU274" t="s">
        <v>205</v>
      </c>
      <c r="AV274" t="s">
        <v>157</v>
      </c>
      <c r="AW274" t="s">
        <v>133</v>
      </c>
      <c r="AX274" t="s">
        <v>158</v>
      </c>
      <c r="AY274" t="s">
        <v>159</v>
      </c>
      <c r="AZ274" t="s">
        <v>133</v>
      </c>
      <c r="BA274" t="s">
        <v>146</v>
      </c>
      <c r="BC274">
        <v>1</v>
      </c>
      <c r="BD274">
        <v>0</v>
      </c>
      <c r="BE274">
        <v>1</v>
      </c>
      <c r="BF274">
        <v>0</v>
      </c>
      <c r="BG274">
        <v>589351</v>
      </c>
      <c r="BH274" t="s">
        <v>1618</v>
      </c>
      <c r="BI274" t="s">
        <v>1619</v>
      </c>
      <c r="BJ274" t="s">
        <v>1620</v>
      </c>
      <c r="BK274" s="1">
        <v>33787</v>
      </c>
      <c r="BL274">
        <v>32</v>
      </c>
      <c r="BM274" t="s">
        <v>143</v>
      </c>
      <c r="BN274" t="s">
        <v>139</v>
      </c>
      <c r="BO274" s="3">
        <v>11</v>
      </c>
      <c r="BP274" s="3">
        <v>0</v>
      </c>
      <c r="BQ274">
        <v>0</v>
      </c>
      <c r="BR274" s="3">
        <v>151.28</v>
      </c>
      <c r="BS274" s="3">
        <v>17</v>
      </c>
      <c r="BT274" s="3">
        <v>15</v>
      </c>
      <c r="BU274" s="3">
        <v>15</v>
      </c>
      <c r="BV274" s="3">
        <v>0</v>
      </c>
      <c r="BW274" t="s">
        <v>144</v>
      </c>
      <c r="BX274">
        <v>0</v>
      </c>
      <c r="BY274">
        <v>0</v>
      </c>
      <c r="BZ274" s="3">
        <v>1664.08</v>
      </c>
      <c r="CA274" s="3">
        <v>1664.0799865722599</v>
      </c>
      <c r="CB274">
        <v>0</v>
      </c>
      <c r="CC274">
        <v>39</v>
      </c>
      <c r="CD274">
        <v>39</v>
      </c>
      <c r="CE274">
        <v>165</v>
      </c>
      <c r="CF274">
        <v>187</v>
      </c>
      <c r="CG274">
        <v>165</v>
      </c>
      <c r="CH274">
        <v>0</v>
      </c>
      <c r="CI274">
        <v>0</v>
      </c>
      <c r="CJ274">
        <v>0</v>
      </c>
      <c r="CK274">
        <v>0</v>
      </c>
      <c r="CL274">
        <v>0</v>
      </c>
      <c r="CM274">
        <v>0</v>
      </c>
      <c r="CN274">
        <v>0</v>
      </c>
      <c r="CO274">
        <v>0</v>
      </c>
      <c r="CP274">
        <v>187</v>
      </c>
      <c r="CQ274" s="3">
        <v>0</v>
      </c>
      <c r="CR274" s="3">
        <v>0</v>
      </c>
      <c r="CS274">
        <v>112.95</v>
      </c>
      <c r="CT274">
        <v>893.66</v>
      </c>
      <c r="CU274" s="3">
        <v>2259.08</v>
      </c>
      <c r="CV274" s="5">
        <v>2259.08</v>
      </c>
      <c r="CW274" s="5">
        <v>2259.08</v>
      </c>
      <c r="CX274" s="5">
        <v>2259.08</v>
      </c>
      <c r="CY274" s="3">
        <v>2259.08</v>
      </c>
      <c r="CZ274" s="3">
        <v>2259.08</v>
      </c>
      <c r="DA274" s="3">
        <v>2259.08</v>
      </c>
      <c r="DB274" s="3">
        <v>2259.08</v>
      </c>
      <c r="DC274">
        <v>2259.08</v>
      </c>
      <c r="DD274">
        <v>893.66</v>
      </c>
      <c r="DE274" s="3">
        <v>0</v>
      </c>
      <c r="DF274" s="3">
        <v>0</v>
      </c>
      <c r="DG274" s="3" t="s">
        <v>146</v>
      </c>
      <c r="DH274" t="s">
        <v>133</v>
      </c>
      <c r="DJ274" s="2">
        <v>1.5</v>
      </c>
      <c r="DK274" t="s">
        <v>133</v>
      </c>
      <c r="DL274">
        <v>310</v>
      </c>
      <c r="DM274">
        <v>3</v>
      </c>
      <c r="DN274" t="s">
        <v>147</v>
      </c>
      <c r="DO274" t="s">
        <v>301</v>
      </c>
      <c r="DP274" t="s">
        <v>261</v>
      </c>
      <c r="DQ274" t="s">
        <v>166</v>
      </c>
      <c r="DR274" t="s">
        <v>167</v>
      </c>
      <c r="DS274" t="s">
        <v>143</v>
      </c>
      <c r="DT274" t="s">
        <v>168</v>
      </c>
      <c r="DU274">
        <v>1</v>
      </c>
      <c r="DV274">
        <v>1</v>
      </c>
      <c r="DW274" t="s">
        <v>1621</v>
      </c>
      <c r="DX274" t="s">
        <v>152</v>
      </c>
      <c r="DY274">
        <v>25.180347896379502</v>
      </c>
      <c r="DZ274">
        <v>55.263834840410702</v>
      </c>
      <c r="EA274" t="s">
        <v>1622</v>
      </c>
      <c r="EB274" t="s">
        <v>153</v>
      </c>
      <c r="EC274">
        <v>25.179876327504498</v>
      </c>
      <c r="ED274">
        <v>55.264105796813901</v>
      </c>
      <c r="EE274" t="s">
        <v>133</v>
      </c>
      <c r="EF274" t="s">
        <v>133</v>
      </c>
      <c r="EI274" s="25">
        <f t="shared" si="94"/>
        <v>1664.08</v>
      </c>
      <c r="EJ274" s="25">
        <f t="shared" si="93"/>
        <v>1</v>
      </c>
      <c r="EK274" s="27">
        <f t="shared" si="115"/>
        <v>1664.08</v>
      </c>
      <c r="EL274" s="21">
        <f t="shared" si="100"/>
        <v>1.342773998658231E-5</v>
      </c>
      <c r="EM274" s="25">
        <f>SUM(BZ274,CB274:CO274)</f>
        <v>2259.08</v>
      </c>
      <c r="EN274" s="21">
        <f>EM274-CU274</f>
        <v>0</v>
      </c>
      <c r="EO274" s="25">
        <f t="shared" si="101"/>
        <v>2259.08</v>
      </c>
      <c r="EP274" s="21">
        <f t="shared" si="102"/>
        <v>0</v>
      </c>
      <c r="EQ274" s="21" t="str">
        <f t="shared" si="95"/>
        <v>okay</v>
      </c>
      <c r="ER274" s="3">
        <f t="shared" si="103"/>
        <v>198.28</v>
      </c>
      <c r="ES274" s="3">
        <f t="shared" si="96"/>
        <v>0</v>
      </c>
      <c r="ET274" s="3">
        <f t="shared" si="104"/>
        <v>0</v>
      </c>
      <c r="EU274" s="3">
        <f t="shared" si="97"/>
        <v>0</v>
      </c>
      <c r="EV274" s="3">
        <f t="shared" si="105"/>
        <v>0</v>
      </c>
      <c r="EW274" s="21">
        <f t="shared" si="106"/>
        <v>0</v>
      </c>
      <c r="EX274" s="19">
        <f t="shared" si="98"/>
        <v>2259.08</v>
      </c>
      <c r="EY274" s="19">
        <f>ET274</f>
        <v>0</v>
      </c>
      <c r="EZ274" s="19">
        <f>EU274</f>
        <v>0</v>
      </c>
      <c r="FA274" s="19">
        <f t="shared" si="107"/>
        <v>0</v>
      </c>
      <c r="FB274" s="19">
        <f t="shared" si="108"/>
        <v>2259.08</v>
      </c>
      <c r="FC274" s="21">
        <f t="shared" si="109"/>
        <v>0</v>
      </c>
      <c r="FD274" s="19">
        <f t="shared" si="110"/>
        <v>2259.08</v>
      </c>
      <c r="FE274" s="19">
        <f t="shared" si="111"/>
        <v>0</v>
      </c>
      <c r="FF274" s="19">
        <f t="shared" si="112"/>
        <v>0</v>
      </c>
      <c r="FG274" s="19">
        <f t="shared" si="113"/>
        <v>0</v>
      </c>
      <c r="FH274" s="19">
        <f t="shared" si="99"/>
        <v>2259.08</v>
      </c>
      <c r="FI274" s="21">
        <f t="shared" si="114"/>
        <v>0</v>
      </c>
    </row>
    <row r="275" spans="1:165" x14ac:dyDescent="0.25">
      <c r="A275">
        <v>262641</v>
      </c>
      <c r="B275" t="s">
        <v>1623</v>
      </c>
      <c r="C275" s="1">
        <v>45380</v>
      </c>
      <c r="D275" s="2">
        <v>45380.648113425923</v>
      </c>
      <c r="E275">
        <v>2024</v>
      </c>
      <c r="F275" t="s">
        <v>1749</v>
      </c>
      <c r="G275">
        <v>3</v>
      </c>
      <c r="H275">
        <v>29</v>
      </c>
      <c r="I275">
        <v>13</v>
      </c>
      <c r="J275">
        <v>6</v>
      </c>
      <c r="K275" t="s">
        <v>241</v>
      </c>
      <c r="L275">
        <v>15</v>
      </c>
      <c r="M275">
        <v>1</v>
      </c>
      <c r="N275">
        <v>1</v>
      </c>
      <c r="O275" s="1">
        <v>45380</v>
      </c>
      <c r="P275" s="2">
        <v>45380.875</v>
      </c>
      <c r="Q275">
        <v>2024</v>
      </c>
      <c r="R275" t="s">
        <v>1749</v>
      </c>
      <c r="S275">
        <v>3</v>
      </c>
      <c r="T275">
        <v>29</v>
      </c>
      <c r="U275">
        <v>13</v>
      </c>
      <c r="V275">
        <v>6</v>
      </c>
      <c r="W275" t="s">
        <v>241</v>
      </c>
      <c r="X275">
        <v>21</v>
      </c>
      <c r="Y275" s="1">
        <v>45410</v>
      </c>
      <c r="Z275" s="2">
        <v>45410.875</v>
      </c>
      <c r="AA275">
        <v>2024</v>
      </c>
      <c r="AB275" t="s">
        <v>1749</v>
      </c>
      <c r="AC275">
        <v>4</v>
      </c>
      <c r="AD275">
        <v>28</v>
      </c>
      <c r="AE275">
        <v>17</v>
      </c>
      <c r="AF275">
        <v>1</v>
      </c>
      <c r="AG275" t="s">
        <v>172</v>
      </c>
      <c r="AH275">
        <v>21</v>
      </c>
      <c r="AI275" t="s">
        <v>155</v>
      </c>
      <c r="AJ275" t="s">
        <v>128</v>
      </c>
      <c r="AK275" t="s">
        <v>129</v>
      </c>
      <c r="AL275" t="s">
        <v>155</v>
      </c>
      <c r="AM275">
        <v>0</v>
      </c>
      <c r="AN275" t="s">
        <v>1082</v>
      </c>
      <c r="AO275" t="s">
        <v>39</v>
      </c>
      <c r="AP275" s="1">
        <v>45380</v>
      </c>
      <c r="AQ275">
        <v>1</v>
      </c>
      <c r="AR275">
        <v>0</v>
      </c>
      <c r="AS275">
        <v>0</v>
      </c>
      <c r="AT275" t="s">
        <v>216</v>
      </c>
      <c r="AU275" t="s">
        <v>135</v>
      </c>
      <c r="AV275" t="s">
        <v>136</v>
      </c>
      <c r="AW275" t="s">
        <v>272</v>
      </c>
      <c r="AX275" t="s">
        <v>272</v>
      </c>
      <c r="AY275" t="s">
        <v>159</v>
      </c>
      <c r="AZ275" t="s">
        <v>133</v>
      </c>
      <c r="BA275" t="s">
        <v>139</v>
      </c>
      <c r="BC275">
        <v>2</v>
      </c>
      <c r="BD275">
        <v>0</v>
      </c>
      <c r="BE275">
        <v>1</v>
      </c>
      <c r="BF275">
        <v>1</v>
      </c>
      <c r="BG275">
        <v>587427</v>
      </c>
      <c r="BH275" t="s">
        <v>1624</v>
      </c>
      <c r="BI275" t="s">
        <v>1625</v>
      </c>
      <c r="BJ275" t="s">
        <v>1626</v>
      </c>
      <c r="BK275" s="1">
        <v>33787</v>
      </c>
      <c r="BL275">
        <v>32</v>
      </c>
      <c r="BM275" t="s">
        <v>143</v>
      </c>
      <c r="BN275" t="s">
        <v>139</v>
      </c>
      <c r="BO275" s="3">
        <v>30</v>
      </c>
      <c r="BP275" s="3">
        <v>0</v>
      </c>
      <c r="BQ275">
        <v>0</v>
      </c>
      <c r="BR275" s="3">
        <v>68.3</v>
      </c>
      <c r="BS275" s="3">
        <v>6.63</v>
      </c>
      <c r="BT275" s="3">
        <v>5</v>
      </c>
      <c r="BU275" s="3">
        <v>0</v>
      </c>
      <c r="BV275" s="3">
        <v>0</v>
      </c>
      <c r="BW275" t="s">
        <v>144</v>
      </c>
      <c r="BX275">
        <v>68.3</v>
      </c>
      <c r="BY275" t="s">
        <v>145</v>
      </c>
      <c r="BZ275" s="3">
        <v>2049</v>
      </c>
      <c r="CA275" s="3">
        <v>2049.0000915527298</v>
      </c>
      <c r="CB275">
        <v>0</v>
      </c>
      <c r="CC275">
        <v>39</v>
      </c>
      <c r="CD275">
        <v>39</v>
      </c>
      <c r="CE275">
        <v>150</v>
      </c>
      <c r="CF275">
        <v>198.9</v>
      </c>
      <c r="CG275">
        <v>0</v>
      </c>
      <c r="CH275">
        <v>0</v>
      </c>
      <c r="CI275">
        <v>0</v>
      </c>
      <c r="CJ275">
        <v>0</v>
      </c>
      <c r="CK275">
        <v>0</v>
      </c>
      <c r="CL275">
        <v>0</v>
      </c>
      <c r="CM275">
        <v>0</v>
      </c>
      <c r="CN275">
        <v>0</v>
      </c>
      <c r="CO275">
        <v>0</v>
      </c>
      <c r="CP275">
        <v>198.9</v>
      </c>
      <c r="CQ275" s="3">
        <v>0</v>
      </c>
      <c r="CR275" s="3">
        <v>0</v>
      </c>
      <c r="CS275">
        <v>123.795</v>
      </c>
      <c r="CT275">
        <v>123.795</v>
      </c>
      <c r="CU275" s="3">
        <v>2475.9</v>
      </c>
      <c r="CV275" s="5">
        <v>2475.9</v>
      </c>
      <c r="CW275" s="5">
        <v>2475.9</v>
      </c>
      <c r="CX275" s="5">
        <v>2475.9</v>
      </c>
      <c r="CY275" s="3">
        <v>2475.9</v>
      </c>
      <c r="CZ275" s="3">
        <v>2475.9</v>
      </c>
      <c r="DA275" s="3">
        <v>2475.9</v>
      </c>
      <c r="DB275" s="3">
        <v>2475.9</v>
      </c>
      <c r="DC275">
        <v>2475.9</v>
      </c>
      <c r="DD275">
        <v>123.795</v>
      </c>
      <c r="DE275" s="3">
        <v>0</v>
      </c>
      <c r="DF275" s="3">
        <v>0</v>
      </c>
      <c r="DG275" s="3" t="s">
        <v>146</v>
      </c>
      <c r="DH275" t="s">
        <v>133</v>
      </c>
      <c r="DJ275" s="2">
        <v>1.5</v>
      </c>
      <c r="DK275" t="s">
        <v>133</v>
      </c>
      <c r="DL275">
        <v>310</v>
      </c>
      <c r="DM275">
        <v>3</v>
      </c>
      <c r="DN275" t="s">
        <v>147</v>
      </c>
      <c r="DO275" t="s">
        <v>301</v>
      </c>
      <c r="DP275" t="s">
        <v>276</v>
      </c>
      <c r="DQ275" t="s">
        <v>277</v>
      </c>
      <c r="DR275" t="s">
        <v>278</v>
      </c>
      <c r="DS275" t="s">
        <v>143</v>
      </c>
      <c r="DT275" t="s">
        <v>150</v>
      </c>
      <c r="DU275">
        <v>1</v>
      </c>
      <c r="DV275">
        <v>2</v>
      </c>
      <c r="DW275" t="s">
        <v>1627</v>
      </c>
      <c r="DX275" t="s">
        <v>152</v>
      </c>
      <c r="DY275">
        <v>24.457620800000001</v>
      </c>
      <c r="DZ275">
        <v>54.319916300000003</v>
      </c>
      <c r="EA275" t="s">
        <v>1627</v>
      </c>
      <c r="EB275" t="s">
        <v>153</v>
      </c>
      <c r="EC275">
        <v>24.457620800000001</v>
      </c>
      <c r="ED275">
        <v>54.319916300000003</v>
      </c>
      <c r="EE275" t="s">
        <v>133</v>
      </c>
      <c r="EF275" t="s">
        <v>133</v>
      </c>
      <c r="EI275" s="25">
        <f t="shared" si="94"/>
        <v>2049</v>
      </c>
      <c r="EJ275" s="25">
        <f t="shared" si="93"/>
        <v>1</v>
      </c>
      <c r="EK275" s="27">
        <f t="shared" si="115"/>
        <v>2049</v>
      </c>
      <c r="EL275" s="21">
        <f t="shared" si="100"/>
        <v>-9.1552729827526491E-5</v>
      </c>
      <c r="EM275" s="25">
        <f>SUM(BZ275,CB275:CO275)</f>
        <v>2475.9</v>
      </c>
      <c r="EN275" s="21">
        <f>EM275-CU275</f>
        <v>0</v>
      </c>
      <c r="EO275" s="25">
        <f t="shared" si="101"/>
        <v>2475.9</v>
      </c>
      <c r="EP275" s="21">
        <f t="shared" si="102"/>
        <v>0</v>
      </c>
      <c r="EQ275" s="21" t="str">
        <f t="shared" si="95"/>
        <v>okay</v>
      </c>
      <c r="ER275" s="3">
        <f t="shared" si="103"/>
        <v>79.929999999999993</v>
      </c>
      <c r="ES275" s="3">
        <f t="shared" si="96"/>
        <v>0</v>
      </c>
      <c r="ET275" s="3">
        <f t="shared" si="104"/>
        <v>0</v>
      </c>
      <c r="EU275" s="3">
        <f t="shared" si="97"/>
        <v>0</v>
      </c>
      <c r="EV275" s="3">
        <f t="shared" si="105"/>
        <v>0</v>
      </c>
      <c r="EW275" s="21">
        <f t="shared" si="106"/>
        <v>0</v>
      </c>
      <c r="EX275" s="19">
        <f t="shared" si="98"/>
        <v>2475.9</v>
      </c>
      <c r="EY275" s="19">
        <f>ET275</f>
        <v>0</v>
      </c>
      <c r="EZ275" s="19">
        <f>EU275</f>
        <v>0</v>
      </c>
      <c r="FA275" s="19">
        <f t="shared" si="107"/>
        <v>0</v>
      </c>
      <c r="FB275" s="19">
        <f t="shared" si="108"/>
        <v>2475.9</v>
      </c>
      <c r="FC275" s="21">
        <f t="shared" si="109"/>
        <v>0</v>
      </c>
      <c r="FD275" s="19">
        <f t="shared" si="110"/>
        <v>2475.9</v>
      </c>
      <c r="FE275" s="19">
        <f t="shared" si="111"/>
        <v>0</v>
      </c>
      <c r="FF275" s="19">
        <f t="shared" si="112"/>
        <v>0</v>
      </c>
      <c r="FG275" s="19">
        <f t="shared" si="113"/>
        <v>0</v>
      </c>
      <c r="FH275" s="19">
        <f t="shared" si="99"/>
        <v>2475.9</v>
      </c>
      <c r="FI275" s="21">
        <f t="shared" si="114"/>
        <v>0</v>
      </c>
    </row>
    <row r="276" spans="1:165" x14ac:dyDescent="0.25">
      <c r="A276">
        <v>262689</v>
      </c>
      <c r="B276" t="s">
        <v>1628</v>
      </c>
      <c r="C276" s="1">
        <v>45380</v>
      </c>
      <c r="D276" s="2">
        <v>45380.759699074071</v>
      </c>
      <c r="E276">
        <v>2024</v>
      </c>
      <c r="F276" t="s">
        <v>1749</v>
      </c>
      <c r="G276">
        <v>3</v>
      </c>
      <c r="H276">
        <v>29</v>
      </c>
      <c r="I276">
        <v>13</v>
      </c>
      <c r="J276">
        <v>6</v>
      </c>
      <c r="K276" t="s">
        <v>241</v>
      </c>
      <c r="L276">
        <v>18</v>
      </c>
      <c r="M276">
        <v>1</v>
      </c>
      <c r="N276">
        <v>1</v>
      </c>
      <c r="O276" s="1">
        <v>45381</v>
      </c>
      <c r="P276" s="2">
        <v>45381.59375</v>
      </c>
      <c r="Q276">
        <v>2024</v>
      </c>
      <c r="R276" t="s">
        <v>1749</v>
      </c>
      <c r="S276">
        <v>3</v>
      </c>
      <c r="T276">
        <v>30</v>
      </c>
      <c r="U276">
        <v>13</v>
      </c>
      <c r="V276">
        <v>7</v>
      </c>
      <c r="W276" t="s">
        <v>126</v>
      </c>
      <c r="X276">
        <v>14</v>
      </c>
      <c r="Y276" s="1">
        <v>45412</v>
      </c>
      <c r="Z276" s="2">
        <v>45412.583333333336</v>
      </c>
      <c r="AA276">
        <v>2024</v>
      </c>
      <c r="AB276" t="s">
        <v>1749</v>
      </c>
      <c r="AC276">
        <v>4</v>
      </c>
      <c r="AD276">
        <v>30</v>
      </c>
      <c r="AE276">
        <v>18</v>
      </c>
      <c r="AF276">
        <v>3</v>
      </c>
      <c r="AG276" t="s">
        <v>171</v>
      </c>
      <c r="AH276">
        <v>14</v>
      </c>
      <c r="AI276" t="s">
        <v>127</v>
      </c>
      <c r="AJ276" t="s">
        <v>128</v>
      </c>
      <c r="AK276" t="s">
        <v>129</v>
      </c>
      <c r="AL276" t="s">
        <v>173</v>
      </c>
      <c r="AM276">
        <v>1</v>
      </c>
      <c r="AN276" t="s">
        <v>1082</v>
      </c>
      <c r="AO276" t="s">
        <v>39</v>
      </c>
      <c r="AP276" s="1">
        <v>45380</v>
      </c>
      <c r="AQ276">
        <v>1</v>
      </c>
      <c r="AR276">
        <v>0</v>
      </c>
      <c r="AS276">
        <v>0</v>
      </c>
      <c r="AT276" t="s">
        <v>216</v>
      </c>
      <c r="AU276" t="s">
        <v>135</v>
      </c>
      <c r="AV276" t="s">
        <v>136</v>
      </c>
      <c r="AW276" t="s">
        <v>272</v>
      </c>
      <c r="AX276" t="s">
        <v>272</v>
      </c>
      <c r="AY276" t="s">
        <v>159</v>
      </c>
      <c r="AZ276" t="s">
        <v>133</v>
      </c>
      <c r="BA276" t="s">
        <v>146</v>
      </c>
      <c r="BC276">
        <v>1</v>
      </c>
      <c r="BD276">
        <v>0</v>
      </c>
      <c r="BE276">
        <v>0</v>
      </c>
      <c r="BF276">
        <v>1</v>
      </c>
      <c r="BG276">
        <v>589800</v>
      </c>
      <c r="BH276" t="s">
        <v>1629</v>
      </c>
      <c r="BI276" t="s">
        <v>1630</v>
      </c>
      <c r="BJ276" t="s">
        <v>1631</v>
      </c>
      <c r="BK276" s="1">
        <v>33787</v>
      </c>
      <c r="BL276">
        <v>32</v>
      </c>
      <c r="BM276" t="s">
        <v>143</v>
      </c>
      <c r="BN276" t="s">
        <v>146</v>
      </c>
      <c r="BO276" s="3">
        <v>31</v>
      </c>
      <c r="BP276" s="3">
        <v>0</v>
      </c>
      <c r="BQ276">
        <v>0</v>
      </c>
      <c r="BR276" s="3">
        <v>101.63</v>
      </c>
      <c r="BS276" s="3">
        <v>0</v>
      </c>
      <c r="BT276" s="3">
        <v>5</v>
      </c>
      <c r="BU276" s="3">
        <v>0</v>
      </c>
      <c r="BV276" s="3">
        <v>0</v>
      </c>
      <c r="BW276" t="s">
        <v>144</v>
      </c>
      <c r="BX276">
        <v>101.63</v>
      </c>
      <c r="BY276" t="s">
        <v>183</v>
      </c>
      <c r="BZ276" s="3">
        <v>3150.53</v>
      </c>
      <c r="CA276" s="3">
        <v>3075.5299148559502</v>
      </c>
      <c r="CB276">
        <v>0</v>
      </c>
      <c r="CC276">
        <v>39</v>
      </c>
      <c r="CD276">
        <v>39</v>
      </c>
      <c r="CE276">
        <v>155</v>
      </c>
      <c r="CF276">
        <v>0</v>
      </c>
      <c r="CG276">
        <v>0</v>
      </c>
      <c r="CH276">
        <v>0</v>
      </c>
      <c r="CI276">
        <v>0</v>
      </c>
      <c r="CJ276">
        <v>0</v>
      </c>
      <c r="CK276">
        <v>0</v>
      </c>
      <c r="CL276">
        <v>0</v>
      </c>
      <c r="CM276">
        <v>0</v>
      </c>
      <c r="CN276">
        <v>0</v>
      </c>
      <c r="CO276">
        <v>0</v>
      </c>
      <c r="CP276">
        <v>0</v>
      </c>
      <c r="CQ276" s="3">
        <v>75</v>
      </c>
      <c r="CR276" s="3">
        <v>0</v>
      </c>
      <c r="CS276">
        <v>165.42999999999901</v>
      </c>
      <c r="CT276">
        <v>240.43</v>
      </c>
      <c r="CU276" s="3">
        <v>3383.53</v>
      </c>
      <c r="CV276" s="5">
        <v>3308.53</v>
      </c>
      <c r="CW276" s="5">
        <v>3383.53</v>
      </c>
      <c r="CX276" s="5">
        <v>3308.53</v>
      </c>
      <c r="CY276" s="3">
        <v>3383.53</v>
      </c>
      <c r="CZ276" s="3">
        <v>3308.53</v>
      </c>
      <c r="DA276" s="3">
        <v>3383.53</v>
      </c>
      <c r="DB276" s="3">
        <v>3308.53</v>
      </c>
      <c r="DC276">
        <v>3383.53</v>
      </c>
      <c r="DD276">
        <v>240.43</v>
      </c>
      <c r="DE276" s="3">
        <v>0</v>
      </c>
      <c r="DF276" s="3">
        <v>0</v>
      </c>
      <c r="DG276" s="3" t="s">
        <v>146</v>
      </c>
      <c r="DH276" t="s">
        <v>200</v>
      </c>
      <c r="DJ276" s="2">
        <v>44742.300173611111</v>
      </c>
      <c r="DK276" t="s">
        <v>200</v>
      </c>
      <c r="DL276">
        <v>520</v>
      </c>
      <c r="DM276">
        <v>22</v>
      </c>
      <c r="DN276" t="s">
        <v>147</v>
      </c>
      <c r="DO276" t="s">
        <v>1632</v>
      </c>
      <c r="DP276" t="s">
        <v>1633</v>
      </c>
      <c r="DQ276" t="s">
        <v>1010</v>
      </c>
      <c r="DR276" t="s">
        <v>167</v>
      </c>
      <c r="DS276" t="s">
        <v>143</v>
      </c>
      <c r="DT276" t="s">
        <v>168</v>
      </c>
      <c r="DU276">
        <v>1</v>
      </c>
      <c r="DV276">
        <v>1</v>
      </c>
      <c r="DW276" t="s">
        <v>1634</v>
      </c>
      <c r="DX276" t="s">
        <v>152</v>
      </c>
      <c r="DY276">
        <v>25.063031271836198</v>
      </c>
      <c r="DZ276">
        <v>55.321339778602102</v>
      </c>
      <c r="EA276" t="s">
        <v>1634</v>
      </c>
      <c r="EB276" t="s">
        <v>153</v>
      </c>
      <c r="EC276">
        <v>25.063031271836198</v>
      </c>
      <c r="ED276">
        <v>55.321339778602102</v>
      </c>
      <c r="EE276" t="s">
        <v>133</v>
      </c>
      <c r="EF276" t="s">
        <v>133</v>
      </c>
      <c r="EI276" s="25">
        <f t="shared" si="94"/>
        <v>3150.5299999999997</v>
      </c>
      <c r="EJ276" s="25">
        <f t="shared" si="93"/>
        <v>1</v>
      </c>
      <c r="EK276" s="27">
        <f t="shared" si="115"/>
        <v>3075.5299999999997</v>
      </c>
      <c r="EL276" s="21">
        <f t="shared" si="100"/>
        <v>8.5144049535301747E-5</v>
      </c>
      <c r="EM276" s="25">
        <f>SUM(BZ276,CB276:CO276)</f>
        <v>3383.53</v>
      </c>
      <c r="EN276" s="21">
        <f>EM276-CU276</f>
        <v>0</v>
      </c>
      <c r="EO276" s="25">
        <f t="shared" si="101"/>
        <v>3308.53</v>
      </c>
      <c r="EP276" s="21">
        <f t="shared" si="102"/>
        <v>0</v>
      </c>
      <c r="EQ276" s="21" t="str">
        <f t="shared" si="95"/>
        <v>okay</v>
      </c>
      <c r="ER276" s="3">
        <f t="shared" si="103"/>
        <v>106.63</v>
      </c>
      <c r="ES276" s="3">
        <f t="shared" si="96"/>
        <v>0</v>
      </c>
      <c r="ET276" s="3">
        <f t="shared" si="104"/>
        <v>0</v>
      </c>
      <c r="EU276" s="3">
        <f t="shared" si="97"/>
        <v>0</v>
      </c>
      <c r="EV276" s="3">
        <f t="shared" si="105"/>
        <v>0</v>
      </c>
      <c r="EW276" s="21">
        <f t="shared" si="106"/>
        <v>0</v>
      </c>
      <c r="EX276" s="19">
        <f t="shared" si="98"/>
        <v>3383.53</v>
      </c>
      <c r="EY276" s="19">
        <f>ET276</f>
        <v>0</v>
      </c>
      <c r="EZ276" s="19">
        <f>EU276</f>
        <v>0</v>
      </c>
      <c r="FA276" s="19">
        <f t="shared" si="107"/>
        <v>0</v>
      </c>
      <c r="FB276" s="19">
        <f t="shared" si="108"/>
        <v>3383.53</v>
      </c>
      <c r="FC276" s="21">
        <f t="shared" si="109"/>
        <v>0</v>
      </c>
      <c r="FD276" s="19">
        <f t="shared" si="110"/>
        <v>3383.53</v>
      </c>
      <c r="FE276" s="19">
        <f t="shared" si="111"/>
        <v>0</v>
      </c>
      <c r="FF276" s="19">
        <f t="shared" si="112"/>
        <v>75</v>
      </c>
      <c r="FG276" s="19">
        <f t="shared" si="113"/>
        <v>75</v>
      </c>
      <c r="FH276" s="19">
        <f t="shared" si="99"/>
        <v>3308.53</v>
      </c>
      <c r="FI276" s="21">
        <f t="shared" si="114"/>
        <v>0</v>
      </c>
    </row>
    <row r="277" spans="1:165" x14ac:dyDescent="0.25">
      <c r="A277">
        <v>263371</v>
      </c>
      <c r="B277" t="s">
        <v>1635</v>
      </c>
      <c r="C277" s="1">
        <v>45383</v>
      </c>
      <c r="D277" s="2">
        <v>45383.542280092595</v>
      </c>
      <c r="E277">
        <v>2024</v>
      </c>
      <c r="F277" t="s">
        <v>1749</v>
      </c>
      <c r="G277">
        <v>4</v>
      </c>
      <c r="H277">
        <v>1</v>
      </c>
      <c r="I277">
        <v>14</v>
      </c>
      <c r="J277">
        <v>2</v>
      </c>
      <c r="K277" t="s">
        <v>124</v>
      </c>
      <c r="L277">
        <v>13</v>
      </c>
      <c r="M277">
        <v>1</v>
      </c>
      <c r="N277">
        <v>1</v>
      </c>
      <c r="O277" s="1">
        <v>45383</v>
      </c>
      <c r="P277" s="2">
        <v>45383.666666666664</v>
      </c>
      <c r="Q277">
        <v>2024</v>
      </c>
      <c r="R277" t="s">
        <v>1749</v>
      </c>
      <c r="S277">
        <v>4</v>
      </c>
      <c r="T277">
        <v>1</v>
      </c>
      <c r="U277">
        <v>14</v>
      </c>
      <c r="V277">
        <v>2</v>
      </c>
      <c r="W277" t="s">
        <v>124</v>
      </c>
      <c r="X277">
        <v>16</v>
      </c>
      <c r="Y277" s="1">
        <v>45386</v>
      </c>
      <c r="Z277" s="2">
        <v>45386.666666666664</v>
      </c>
      <c r="AA277">
        <v>2024</v>
      </c>
      <c r="AB277" t="s">
        <v>1749</v>
      </c>
      <c r="AC277">
        <v>4</v>
      </c>
      <c r="AD277">
        <v>4</v>
      </c>
      <c r="AE277">
        <v>14</v>
      </c>
      <c r="AF277">
        <v>5</v>
      </c>
      <c r="AG277" t="s">
        <v>125</v>
      </c>
      <c r="AH277">
        <v>16</v>
      </c>
      <c r="AI277" t="s">
        <v>155</v>
      </c>
      <c r="AJ277" t="s">
        <v>128</v>
      </c>
      <c r="AK277" t="s">
        <v>129</v>
      </c>
      <c r="AL277" t="s">
        <v>155</v>
      </c>
      <c r="AM277">
        <v>0</v>
      </c>
      <c r="AN277" t="s">
        <v>1082</v>
      </c>
      <c r="AO277" t="s">
        <v>39</v>
      </c>
      <c r="AP277" s="1">
        <v>45383</v>
      </c>
      <c r="AQ277">
        <v>1</v>
      </c>
      <c r="AR277">
        <v>0</v>
      </c>
      <c r="AS277">
        <v>0</v>
      </c>
      <c r="AT277" t="s">
        <v>134</v>
      </c>
      <c r="AU277" t="s">
        <v>156</v>
      </c>
      <c r="AV277" t="s">
        <v>157</v>
      </c>
      <c r="AW277" t="s">
        <v>133</v>
      </c>
      <c r="AX277" t="s">
        <v>158</v>
      </c>
      <c r="AY277" t="s">
        <v>159</v>
      </c>
      <c r="AZ277" t="s">
        <v>133</v>
      </c>
      <c r="BA277" t="s">
        <v>139</v>
      </c>
      <c r="BC277">
        <v>3</v>
      </c>
      <c r="BD277">
        <v>1</v>
      </c>
      <c r="BE277">
        <v>2</v>
      </c>
      <c r="BF277">
        <v>0</v>
      </c>
      <c r="BG277">
        <v>302803</v>
      </c>
      <c r="BH277" t="s">
        <v>1636</v>
      </c>
      <c r="BI277" t="s">
        <v>1637</v>
      </c>
      <c r="BJ277" t="s">
        <v>1638</v>
      </c>
      <c r="BK277" s="1">
        <v>33787</v>
      </c>
      <c r="BL277">
        <v>32</v>
      </c>
      <c r="BM277" t="s">
        <v>143</v>
      </c>
      <c r="BN277" t="s">
        <v>139</v>
      </c>
      <c r="BO277" s="3">
        <v>3</v>
      </c>
      <c r="BP277" s="3">
        <v>0</v>
      </c>
      <c r="BQ277">
        <v>0</v>
      </c>
      <c r="BR277" s="3">
        <v>299.99</v>
      </c>
      <c r="BS277" s="3">
        <v>40.99</v>
      </c>
      <c r="BT277" s="3">
        <v>25</v>
      </c>
      <c r="BU277" s="3">
        <v>0</v>
      </c>
      <c r="BV277" s="3">
        <v>0</v>
      </c>
      <c r="BW277" t="s">
        <v>144</v>
      </c>
      <c r="BX277">
        <v>0</v>
      </c>
      <c r="BY277">
        <v>0</v>
      </c>
      <c r="BZ277" s="3">
        <v>899.97</v>
      </c>
      <c r="CA277" s="3">
        <v>899.969970703125</v>
      </c>
      <c r="CB277">
        <v>0</v>
      </c>
      <c r="CC277">
        <v>39</v>
      </c>
      <c r="CD277">
        <v>39</v>
      </c>
      <c r="CE277">
        <v>75</v>
      </c>
      <c r="CF277">
        <v>122.97</v>
      </c>
      <c r="CG277">
        <v>0</v>
      </c>
      <c r="CH277">
        <v>0</v>
      </c>
      <c r="CI277">
        <v>39</v>
      </c>
      <c r="CJ277">
        <v>0</v>
      </c>
      <c r="CK277">
        <v>0</v>
      </c>
      <c r="CL277">
        <v>0</v>
      </c>
      <c r="CM277">
        <v>0</v>
      </c>
      <c r="CN277">
        <v>0</v>
      </c>
      <c r="CO277">
        <v>0</v>
      </c>
      <c r="CP277">
        <v>122.97</v>
      </c>
      <c r="CQ277" s="3">
        <v>0</v>
      </c>
      <c r="CR277" s="3">
        <v>0</v>
      </c>
      <c r="CS277">
        <v>60.7485</v>
      </c>
      <c r="CT277">
        <v>445.02849999999899</v>
      </c>
      <c r="CU277" s="3">
        <v>1214.94</v>
      </c>
      <c r="CV277" s="5">
        <v>1214.94</v>
      </c>
      <c r="CW277" s="5">
        <v>1214.94</v>
      </c>
      <c r="CX277" s="5">
        <v>1214.94</v>
      </c>
      <c r="CY277" s="3">
        <v>1214.94</v>
      </c>
      <c r="CZ277" s="3">
        <v>1214.94</v>
      </c>
      <c r="DA277" s="3">
        <v>1214.94</v>
      </c>
      <c r="DB277" s="3">
        <v>1214.94</v>
      </c>
      <c r="DC277">
        <v>1214.94</v>
      </c>
      <c r="DD277">
        <v>445.02849999999899</v>
      </c>
      <c r="DE277" s="3">
        <v>0</v>
      </c>
      <c r="DF277" s="3">
        <v>0</v>
      </c>
      <c r="DG277" s="3" t="s">
        <v>146</v>
      </c>
      <c r="DH277" t="s">
        <v>133</v>
      </c>
      <c r="DJ277" s="2">
        <v>1.5</v>
      </c>
      <c r="DK277" t="s">
        <v>133</v>
      </c>
      <c r="DL277">
        <v>472</v>
      </c>
      <c r="DM277">
        <v>3</v>
      </c>
      <c r="DN277" t="s">
        <v>147</v>
      </c>
      <c r="DO277" t="s">
        <v>230</v>
      </c>
      <c r="DP277" t="s">
        <v>678</v>
      </c>
      <c r="DQ277" t="s">
        <v>166</v>
      </c>
      <c r="DR277" t="s">
        <v>167</v>
      </c>
      <c r="DS277" t="s">
        <v>143</v>
      </c>
      <c r="DT277" t="s">
        <v>168</v>
      </c>
      <c r="DU277">
        <v>1</v>
      </c>
      <c r="DV277">
        <v>1</v>
      </c>
      <c r="DW277" t="s">
        <v>1639</v>
      </c>
      <c r="DX277" t="s">
        <v>152</v>
      </c>
      <c r="DY277">
        <v>25.013384590742</v>
      </c>
      <c r="DZ277">
        <v>55.301948067512697</v>
      </c>
      <c r="EA277" t="s">
        <v>1639</v>
      </c>
      <c r="EB277" t="s">
        <v>153</v>
      </c>
      <c r="EC277">
        <v>25.013384590742</v>
      </c>
      <c r="ED277">
        <v>55.301948067512697</v>
      </c>
      <c r="EE277" t="s">
        <v>133</v>
      </c>
      <c r="EF277" t="s">
        <v>133</v>
      </c>
      <c r="EI277" s="25">
        <f t="shared" si="94"/>
        <v>899.97</v>
      </c>
      <c r="EJ277" s="25">
        <f t="shared" si="93"/>
        <v>1</v>
      </c>
      <c r="EK277" s="27">
        <f t="shared" si="115"/>
        <v>899.97</v>
      </c>
      <c r="EL277" s="21">
        <f t="shared" si="100"/>
        <v>2.9296875027284841E-5</v>
      </c>
      <c r="EM277" s="25">
        <f>SUM(BZ277,CB277:CO277)</f>
        <v>1214.94</v>
      </c>
      <c r="EN277" s="21">
        <f>EM277-CU277</f>
        <v>0</v>
      </c>
      <c r="EO277" s="25">
        <f t="shared" si="101"/>
        <v>1214.94</v>
      </c>
      <c r="EP277" s="21">
        <f t="shared" si="102"/>
        <v>0</v>
      </c>
      <c r="EQ277" s="21" t="str">
        <f t="shared" si="95"/>
        <v>okay</v>
      </c>
      <c r="ER277" s="3">
        <f t="shared" si="103"/>
        <v>365.98</v>
      </c>
      <c r="ES277" s="3">
        <f t="shared" si="96"/>
        <v>0</v>
      </c>
      <c r="ET277" s="3">
        <f t="shared" si="104"/>
        <v>0</v>
      </c>
      <c r="EU277" s="3">
        <f t="shared" si="97"/>
        <v>0</v>
      </c>
      <c r="EV277" s="3">
        <f t="shared" si="105"/>
        <v>0</v>
      </c>
      <c r="EW277" s="21">
        <f t="shared" si="106"/>
        <v>0</v>
      </c>
      <c r="EX277" s="19">
        <f t="shared" si="98"/>
        <v>1214.94</v>
      </c>
      <c r="EY277" s="19">
        <f>ET277</f>
        <v>0</v>
      </c>
      <c r="EZ277" s="19">
        <f>EU277</f>
        <v>0</v>
      </c>
      <c r="FA277" s="19">
        <f t="shared" si="107"/>
        <v>0</v>
      </c>
      <c r="FB277" s="19">
        <f t="shared" si="108"/>
        <v>1214.94</v>
      </c>
      <c r="FC277" s="21">
        <f t="shared" si="109"/>
        <v>0</v>
      </c>
      <c r="FD277" s="19">
        <f t="shared" si="110"/>
        <v>1214.94</v>
      </c>
      <c r="FE277" s="19">
        <f t="shared" si="111"/>
        <v>0</v>
      </c>
      <c r="FF277" s="19">
        <f t="shared" si="112"/>
        <v>0</v>
      </c>
      <c r="FG277" s="19">
        <f t="shared" si="113"/>
        <v>0</v>
      </c>
      <c r="FH277" s="19">
        <f t="shared" si="99"/>
        <v>1214.94</v>
      </c>
      <c r="FI277" s="21">
        <f t="shared" si="114"/>
        <v>0</v>
      </c>
    </row>
    <row r="278" spans="1:165" x14ac:dyDescent="0.25">
      <c r="A278">
        <v>263631</v>
      </c>
      <c r="B278" t="s">
        <v>133</v>
      </c>
      <c r="C278" s="1">
        <v>45384</v>
      </c>
      <c r="D278" s="2">
        <v>45384.462500000001</v>
      </c>
      <c r="E278">
        <v>2024</v>
      </c>
      <c r="F278" t="s">
        <v>1749</v>
      </c>
      <c r="G278">
        <v>4</v>
      </c>
      <c r="H278">
        <v>2</v>
      </c>
      <c r="I278">
        <v>14</v>
      </c>
      <c r="J278">
        <v>3</v>
      </c>
      <c r="K278" t="s">
        <v>171</v>
      </c>
      <c r="L278">
        <v>11</v>
      </c>
      <c r="M278">
        <v>1</v>
      </c>
      <c r="N278">
        <v>0</v>
      </c>
      <c r="O278" s="1">
        <v>45384</v>
      </c>
      <c r="P278" s="2">
        <v>45384.583333333336</v>
      </c>
      <c r="Q278">
        <v>2024</v>
      </c>
      <c r="R278" t="s">
        <v>1749</v>
      </c>
      <c r="S278">
        <v>4</v>
      </c>
      <c r="T278">
        <v>2</v>
      </c>
      <c r="U278">
        <v>14</v>
      </c>
      <c r="V278">
        <v>3</v>
      </c>
      <c r="W278" t="s">
        <v>171</v>
      </c>
      <c r="X278">
        <v>14</v>
      </c>
      <c r="Y278" s="1">
        <v>45414</v>
      </c>
      <c r="Z278" s="2">
        <v>45414.583333333336</v>
      </c>
      <c r="AA278">
        <v>2024</v>
      </c>
      <c r="AB278" t="s">
        <v>1749</v>
      </c>
      <c r="AC278">
        <v>5</v>
      </c>
      <c r="AD278">
        <v>2</v>
      </c>
      <c r="AE278">
        <v>18</v>
      </c>
      <c r="AF278">
        <v>5</v>
      </c>
      <c r="AG278" t="s">
        <v>125</v>
      </c>
      <c r="AH278">
        <v>14</v>
      </c>
      <c r="AI278" t="s">
        <v>155</v>
      </c>
      <c r="AJ278" t="s">
        <v>128</v>
      </c>
      <c r="AK278" t="s">
        <v>129</v>
      </c>
      <c r="AL278" t="s">
        <v>155</v>
      </c>
      <c r="AM278">
        <v>0</v>
      </c>
      <c r="AN278" t="s">
        <v>1082</v>
      </c>
      <c r="AO278" t="s">
        <v>39</v>
      </c>
      <c r="AP278" s="1">
        <v>45384</v>
      </c>
      <c r="AQ278">
        <v>1</v>
      </c>
      <c r="AR278">
        <v>0</v>
      </c>
      <c r="AS278">
        <v>0</v>
      </c>
      <c r="AT278" t="s">
        <v>233</v>
      </c>
      <c r="AU278" t="s">
        <v>135</v>
      </c>
      <c r="AV278" t="s">
        <v>837</v>
      </c>
      <c r="AW278" t="s">
        <v>133</v>
      </c>
      <c r="AX278" t="s">
        <v>133</v>
      </c>
      <c r="AY278" t="s">
        <v>159</v>
      </c>
      <c r="AZ278" t="s">
        <v>133</v>
      </c>
      <c r="BA278" t="s">
        <v>139</v>
      </c>
      <c r="BC278">
        <v>3</v>
      </c>
      <c r="BD278">
        <v>1</v>
      </c>
      <c r="BE278">
        <v>1</v>
      </c>
      <c r="BF278">
        <v>1</v>
      </c>
      <c r="BG278">
        <v>560149</v>
      </c>
      <c r="BH278" t="s">
        <v>1640</v>
      </c>
      <c r="BI278" t="s">
        <v>1641</v>
      </c>
      <c r="BJ278" t="s">
        <v>1642</v>
      </c>
      <c r="BK278" s="1">
        <v>33787</v>
      </c>
      <c r="BL278">
        <v>32</v>
      </c>
      <c r="BM278" t="s">
        <v>143</v>
      </c>
      <c r="BN278" t="s">
        <v>139</v>
      </c>
      <c r="BO278" s="3">
        <v>30</v>
      </c>
      <c r="BP278" s="3">
        <v>0</v>
      </c>
      <c r="BQ278">
        <v>0</v>
      </c>
      <c r="BR278" s="3">
        <v>104.96</v>
      </c>
      <c r="BS278" s="3">
        <v>9.9600000000000009</v>
      </c>
      <c r="BT278" s="3">
        <v>5</v>
      </c>
      <c r="BU278" s="3">
        <v>0</v>
      </c>
      <c r="BV278" s="3">
        <v>0</v>
      </c>
      <c r="BW278" t="s">
        <v>144</v>
      </c>
      <c r="BX278">
        <v>104.96</v>
      </c>
      <c r="BY278" t="s">
        <v>145</v>
      </c>
      <c r="BZ278" s="3">
        <v>3148.8</v>
      </c>
      <c r="CA278" s="3">
        <v>3148.7999725341701</v>
      </c>
      <c r="CB278">
        <v>0</v>
      </c>
      <c r="CC278">
        <v>39</v>
      </c>
      <c r="CD278">
        <v>39</v>
      </c>
      <c r="CE278">
        <v>150</v>
      </c>
      <c r="CF278">
        <v>298.8</v>
      </c>
      <c r="CG278">
        <v>0</v>
      </c>
      <c r="CH278">
        <v>0</v>
      </c>
      <c r="CI278">
        <v>0</v>
      </c>
      <c r="CJ278">
        <v>0</v>
      </c>
      <c r="CK278">
        <v>0</v>
      </c>
      <c r="CL278">
        <v>0</v>
      </c>
      <c r="CM278">
        <v>0</v>
      </c>
      <c r="CN278">
        <v>0</v>
      </c>
      <c r="CO278">
        <v>0</v>
      </c>
      <c r="CP278">
        <v>298.8</v>
      </c>
      <c r="CQ278" s="3">
        <v>0</v>
      </c>
      <c r="CR278" s="3">
        <v>0</v>
      </c>
      <c r="CS278">
        <v>183.77999999999901</v>
      </c>
      <c r="CT278">
        <v>183.78</v>
      </c>
      <c r="CU278" s="3">
        <v>3675.6</v>
      </c>
      <c r="CV278" s="5">
        <v>3675.6</v>
      </c>
      <c r="CW278" s="5">
        <v>3675.6</v>
      </c>
      <c r="CX278" s="5">
        <v>3675.6</v>
      </c>
      <c r="CY278" s="3">
        <v>3675.6</v>
      </c>
      <c r="CZ278" s="3">
        <v>3675.6</v>
      </c>
      <c r="DA278" s="3">
        <v>3675.6</v>
      </c>
      <c r="DB278" s="3">
        <v>3675.6</v>
      </c>
      <c r="DC278">
        <v>3675.6</v>
      </c>
      <c r="DD278">
        <v>183.78</v>
      </c>
      <c r="DE278" s="3">
        <v>0</v>
      </c>
      <c r="DF278" s="3">
        <v>0</v>
      </c>
      <c r="DG278" s="3" t="s">
        <v>146</v>
      </c>
      <c r="DH278" t="s">
        <v>133</v>
      </c>
      <c r="DJ278" s="2">
        <v>1.5</v>
      </c>
      <c r="DK278" t="s">
        <v>133</v>
      </c>
      <c r="DL278">
        <v>312</v>
      </c>
      <c r="DM278" t="s">
        <v>133</v>
      </c>
      <c r="DN278" t="s">
        <v>147</v>
      </c>
      <c r="DO278" t="s">
        <v>148</v>
      </c>
      <c r="DP278" t="s">
        <v>133</v>
      </c>
      <c r="DQ278" t="s">
        <v>133</v>
      </c>
      <c r="DR278" t="s">
        <v>133</v>
      </c>
      <c r="DS278" t="s">
        <v>143</v>
      </c>
      <c r="DT278" t="s">
        <v>168</v>
      </c>
      <c r="DU278">
        <v>1</v>
      </c>
      <c r="DV278">
        <v>1</v>
      </c>
      <c r="DW278" t="s">
        <v>1643</v>
      </c>
      <c r="DX278" t="s">
        <v>152</v>
      </c>
      <c r="DY278">
        <v>25.073396200000001</v>
      </c>
      <c r="DZ278">
        <v>55.231207499999996</v>
      </c>
      <c r="EA278" t="s">
        <v>1643</v>
      </c>
      <c r="EB278" t="s">
        <v>153</v>
      </c>
      <c r="EC278">
        <v>25.073396200000001</v>
      </c>
      <c r="ED278">
        <v>55.231207499999996</v>
      </c>
      <c r="EE278" t="s">
        <v>133</v>
      </c>
      <c r="EF278" t="s">
        <v>133</v>
      </c>
      <c r="EI278" s="25">
        <f t="shared" si="94"/>
        <v>3148.7999999999997</v>
      </c>
      <c r="EJ278" s="25">
        <f t="shared" si="93"/>
        <v>1</v>
      </c>
      <c r="EK278" s="27">
        <f t="shared" si="115"/>
        <v>3148.7999999999997</v>
      </c>
      <c r="EL278" s="21">
        <f t="shared" si="100"/>
        <v>2.7465829589345958E-5</v>
      </c>
      <c r="EM278" s="25">
        <f>SUM(BZ278,CB278:CO278)</f>
        <v>3675.6000000000004</v>
      </c>
      <c r="EN278" s="21">
        <f>EM278-CU278</f>
        <v>0</v>
      </c>
      <c r="EO278" s="25">
        <f t="shared" si="101"/>
        <v>3675.6000000000004</v>
      </c>
      <c r="EP278" s="21">
        <f t="shared" si="102"/>
        <v>0</v>
      </c>
      <c r="EQ278" s="21" t="str">
        <f t="shared" si="95"/>
        <v>okay</v>
      </c>
      <c r="ER278" s="3">
        <f t="shared" si="103"/>
        <v>119.91999999999999</v>
      </c>
      <c r="ES278" s="3">
        <f t="shared" si="96"/>
        <v>0</v>
      </c>
      <c r="ET278" s="3">
        <f t="shared" si="104"/>
        <v>0</v>
      </c>
      <c r="EU278" s="3">
        <f t="shared" si="97"/>
        <v>0</v>
      </c>
      <c r="EV278" s="3">
        <f t="shared" si="105"/>
        <v>0</v>
      </c>
      <c r="EW278" s="21">
        <f t="shared" si="106"/>
        <v>0</v>
      </c>
      <c r="EX278" s="19">
        <f t="shared" si="98"/>
        <v>3675.6</v>
      </c>
      <c r="EY278" s="19">
        <f>ET278</f>
        <v>0</v>
      </c>
      <c r="EZ278" s="19">
        <f>EU278</f>
        <v>0</v>
      </c>
      <c r="FA278" s="19">
        <f t="shared" si="107"/>
        <v>0</v>
      </c>
      <c r="FB278" s="19">
        <f t="shared" si="108"/>
        <v>3675.6</v>
      </c>
      <c r="FC278" s="21">
        <f t="shared" si="109"/>
        <v>0</v>
      </c>
      <c r="FD278" s="19">
        <f t="shared" si="110"/>
        <v>3675.6</v>
      </c>
      <c r="FE278" s="19">
        <f t="shared" si="111"/>
        <v>0</v>
      </c>
      <c r="FF278" s="19">
        <f t="shared" si="112"/>
        <v>0</v>
      </c>
      <c r="FG278" s="19">
        <f t="shared" si="113"/>
        <v>0</v>
      </c>
      <c r="FH278" s="19">
        <f t="shared" si="99"/>
        <v>3675.6</v>
      </c>
      <c r="FI278" s="21">
        <f t="shared" si="114"/>
        <v>0</v>
      </c>
    </row>
    <row r="279" spans="1:165" x14ac:dyDescent="0.25">
      <c r="A279">
        <v>263634</v>
      </c>
      <c r="B279">
        <v>1100147476</v>
      </c>
      <c r="C279" s="1">
        <v>45384</v>
      </c>
      <c r="D279" s="2">
        <v>45384.464409722219</v>
      </c>
      <c r="E279">
        <v>2024</v>
      </c>
      <c r="F279" t="s">
        <v>1749</v>
      </c>
      <c r="G279">
        <v>4</v>
      </c>
      <c r="H279">
        <v>2</v>
      </c>
      <c r="I279">
        <v>14</v>
      </c>
      <c r="J279">
        <v>3</v>
      </c>
      <c r="K279" t="s">
        <v>171</v>
      </c>
      <c r="L279">
        <v>11</v>
      </c>
      <c r="M279">
        <v>1</v>
      </c>
      <c r="N279">
        <v>1</v>
      </c>
      <c r="O279" s="1">
        <v>45384</v>
      </c>
      <c r="P279" s="2">
        <v>45384.527777777781</v>
      </c>
      <c r="Q279">
        <v>2024</v>
      </c>
      <c r="R279" t="s">
        <v>1749</v>
      </c>
      <c r="S279">
        <v>4</v>
      </c>
      <c r="T279">
        <v>2</v>
      </c>
      <c r="U279">
        <v>14</v>
      </c>
      <c r="V279">
        <v>3</v>
      </c>
      <c r="W279" t="s">
        <v>171</v>
      </c>
      <c r="X279">
        <v>12</v>
      </c>
      <c r="Y279" s="1">
        <v>45414</v>
      </c>
      <c r="Z279" s="2">
        <v>45414.5</v>
      </c>
      <c r="AA279">
        <v>2024</v>
      </c>
      <c r="AB279" t="s">
        <v>1749</v>
      </c>
      <c r="AC279">
        <v>5</v>
      </c>
      <c r="AD279">
        <v>2</v>
      </c>
      <c r="AE279">
        <v>18</v>
      </c>
      <c r="AF279">
        <v>5</v>
      </c>
      <c r="AG279" t="s">
        <v>125</v>
      </c>
      <c r="AH279">
        <v>12</v>
      </c>
      <c r="AI279" t="s">
        <v>155</v>
      </c>
      <c r="AJ279" t="s">
        <v>128</v>
      </c>
      <c r="AK279" t="s">
        <v>129</v>
      </c>
      <c r="AL279" t="s">
        <v>155</v>
      </c>
      <c r="AM279">
        <v>0</v>
      </c>
      <c r="AN279" t="s">
        <v>1082</v>
      </c>
      <c r="AO279" t="s">
        <v>39</v>
      </c>
      <c r="AP279" s="1">
        <v>45384</v>
      </c>
      <c r="AQ279">
        <v>1</v>
      </c>
      <c r="AR279">
        <v>0</v>
      </c>
      <c r="AS279">
        <v>0</v>
      </c>
      <c r="AT279" t="s">
        <v>216</v>
      </c>
      <c r="AU279" t="s">
        <v>135</v>
      </c>
      <c r="AV279" t="s">
        <v>136</v>
      </c>
      <c r="AW279" t="s">
        <v>137</v>
      </c>
      <c r="AX279" t="s">
        <v>137</v>
      </c>
      <c r="AY279" t="s">
        <v>159</v>
      </c>
      <c r="AZ279" t="s">
        <v>133</v>
      </c>
      <c r="BA279" t="s">
        <v>139</v>
      </c>
      <c r="BC279">
        <v>3</v>
      </c>
      <c r="BD279">
        <v>1</v>
      </c>
      <c r="BE279">
        <v>1</v>
      </c>
      <c r="BF279">
        <v>1</v>
      </c>
      <c r="BG279">
        <v>560149</v>
      </c>
      <c r="BH279" t="s">
        <v>1640</v>
      </c>
      <c r="BI279" t="s">
        <v>1641</v>
      </c>
      <c r="BJ279" t="s">
        <v>1642</v>
      </c>
      <c r="BK279" s="1">
        <v>33787</v>
      </c>
      <c r="BL279">
        <v>32</v>
      </c>
      <c r="BM279" t="s">
        <v>143</v>
      </c>
      <c r="BN279" t="s">
        <v>139</v>
      </c>
      <c r="BO279" s="3">
        <v>30</v>
      </c>
      <c r="BP279" s="3">
        <v>0</v>
      </c>
      <c r="BQ279">
        <v>0</v>
      </c>
      <c r="BR279" s="3">
        <v>114.96</v>
      </c>
      <c r="BS279" s="3">
        <v>9.9600000000000009</v>
      </c>
      <c r="BT279" s="3">
        <v>5</v>
      </c>
      <c r="BU279" s="3">
        <v>0</v>
      </c>
      <c r="BV279" s="3">
        <v>0</v>
      </c>
      <c r="BW279" t="s">
        <v>144</v>
      </c>
      <c r="BX279">
        <v>114.96</v>
      </c>
      <c r="BY279" t="s">
        <v>183</v>
      </c>
      <c r="BZ279" s="3">
        <v>3448.8</v>
      </c>
      <c r="CA279" s="3">
        <v>3448.7999725341701</v>
      </c>
      <c r="CB279">
        <v>0</v>
      </c>
      <c r="CC279">
        <v>39</v>
      </c>
      <c r="CD279">
        <v>39</v>
      </c>
      <c r="CE279">
        <v>150</v>
      </c>
      <c r="CF279">
        <v>298.8</v>
      </c>
      <c r="CG279">
        <v>0</v>
      </c>
      <c r="CH279">
        <v>0</v>
      </c>
      <c r="CI279">
        <v>0</v>
      </c>
      <c r="CJ279">
        <v>0</v>
      </c>
      <c r="CK279">
        <v>0</v>
      </c>
      <c r="CL279">
        <v>0</v>
      </c>
      <c r="CM279">
        <v>0</v>
      </c>
      <c r="CN279">
        <v>0</v>
      </c>
      <c r="CO279">
        <v>0</v>
      </c>
      <c r="CP279">
        <v>298.8</v>
      </c>
      <c r="CQ279" s="3">
        <v>0</v>
      </c>
      <c r="CR279" s="3">
        <v>0</v>
      </c>
      <c r="CS279">
        <v>198.77999999999901</v>
      </c>
      <c r="CT279">
        <v>198.78</v>
      </c>
      <c r="CU279" s="3">
        <v>3975.6</v>
      </c>
      <c r="CV279" s="5">
        <v>3975.6</v>
      </c>
      <c r="CW279" s="5">
        <v>3975.6</v>
      </c>
      <c r="CX279" s="5">
        <v>3975.6</v>
      </c>
      <c r="CY279" s="3">
        <v>3975.6</v>
      </c>
      <c r="CZ279" s="3">
        <v>3975.6</v>
      </c>
      <c r="DA279" s="3">
        <v>3975.6</v>
      </c>
      <c r="DB279" s="3">
        <v>3975.6</v>
      </c>
      <c r="DC279">
        <v>3975.6</v>
      </c>
      <c r="DD279">
        <v>198.78</v>
      </c>
      <c r="DE279" s="3">
        <v>0</v>
      </c>
      <c r="DF279" s="3">
        <v>0</v>
      </c>
      <c r="DG279" s="3" t="s">
        <v>146</v>
      </c>
      <c r="DH279" t="s">
        <v>133</v>
      </c>
      <c r="DJ279" s="2">
        <v>1.5</v>
      </c>
      <c r="DK279" t="s">
        <v>133</v>
      </c>
      <c r="DL279">
        <v>312</v>
      </c>
      <c r="DM279">
        <v>3</v>
      </c>
      <c r="DN279" t="s">
        <v>147</v>
      </c>
      <c r="DO279" t="s">
        <v>148</v>
      </c>
      <c r="DP279" t="s">
        <v>149</v>
      </c>
      <c r="DQ279" t="s">
        <v>133</v>
      </c>
      <c r="DR279" t="s">
        <v>133</v>
      </c>
      <c r="DS279" t="s">
        <v>143</v>
      </c>
      <c r="DT279" t="s">
        <v>168</v>
      </c>
      <c r="DU279">
        <v>1</v>
      </c>
      <c r="DV279">
        <v>1</v>
      </c>
      <c r="DW279" t="s">
        <v>1643</v>
      </c>
      <c r="DX279" t="s">
        <v>152</v>
      </c>
      <c r="DY279">
        <v>25.073506296252699</v>
      </c>
      <c r="DZ279">
        <v>55.231072381138802</v>
      </c>
      <c r="EA279" t="s">
        <v>1643</v>
      </c>
      <c r="EB279" t="s">
        <v>153</v>
      </c>
      <c r="EC279">
        <v>25.073506296252699</v>
      </c>
      <c r="ED279">
        <v>55.231072381138802</v>
      </c>
      <c r="EE279" t="s">
        <v>133</v>
      </c>
      <c r="EF279" t="s">
        <v>133</v>
      </c>
      <c r="EI279" s="25">
        <f t="shared" si="94"/>
        <v>3448.7999999999997</v>
      </c>
      <c r="EJ279" s="25">
        <f t="shared" si="93"/>
        <v>1</v>
      </c>
      <c r="EK279" s="27">
        <f t="shared" si="115"/>
        <v>3448.7999999999997</v>
      </c>
      <c r="EL279" s="21">
        <f t="shared" si="100"/>
        <v>2.7465829589345958E-5</v>
      </c>
      <c r="EM279" s="25">
        <f>SUM(BZ279,CB279:CO279)</f>
        <v>3975.6000000000004</v>
      </c>
      <c r="EN279" s="21">
        <f>EM279-CU279</f>
        <v>0</v>
      </c>
      <c r="EO279" s="25">
        <f t="shared" si="101"/>
        <v>3975.6000000000004</v>
      </c>
      <c r="EP279" s="21">
        <f t="shared" si="102"/>
        <v>0</v>
      </c>
      <c r="EQ279" s="21" t="str">
        <f t="shared" si="95"/>
        <v>okay</v>
      </c>
      <c r="ER279" s="3">
        <f t="shared" si="103"/>
        <v>129.91999999999999</v>
      </c>
      <c r="ES279" s="3">
        <f t="shared" si="96"/>
        <v>0</v>
      </c>
      <c r="ET279" s="3">
        <f t="shared" si="104"/>
        <v>0</v>
      </c>
      <c r="EU279" s="3">
        <f t="shared" si="97"/>
        <v>0</v>
      </c>
      <c r="EV279" s="3">
        <f t="shared" si="105"/>
        <v>0</v>
      </c>
      <c r="EW279" s="21">
        <f t="shared" si="106"/>
        <v>0</v>
      </c>
      <c r="EX279" s="19">
        <f t="shared" si="98"/>
        <v>3975.6</v>
      </c>
      <c r="EY279" s="19">
        <f>ET279</f>
        <v>0</v>
      </c>
      <c r="EZ279" s="19">
        <f>EU279</f>
        <v>0</v>
      </c>
      <c r="FA279" s="19">
        <f t="shared" si="107"/>
        <v>0</v>
      </c>
      <c r="FB279" s="19">
        <f t="shared" si="108"/>
        <v>3975.6</v>
      </c>
      <c r="FC279" s="21">
        <f t="shared" si="109"/>
        <v>0</v>
      </c>
      <c r="FD279" s="19">
        <f t="shared" si="110"/>
        <v>3975.6</v>
      </c>
      <c r="FE279" s="19">
        <f t="shared" si="111"/>
        <v>0</v>
      </c>
      <c r="FF279" s="19">
        <f t="shared" si="112"/>
        <v>0</v>
      </c>
      <c r="FG279" s="19">
        <f t="shared" si="113"/>
        <v>0</v>
      </c>
      <c r="FH279" s="19">
        <f t="shared" si="99"/>
        <v>3975.6</v>
      </c>
      <c r="FI279" s="21">
        <f t="shared" si="114"/>
        <v>0</v>
      </c>
    </row>
    <row r="280" spans="1:165" x14ac:dyDescent="0.25">
      <c r="A280">
        <v>263721</v>
      </c>
      <c r="B280" t="s">
        <v>1644</v>
      </c>
      <c r="C280" s="1">
        <v>45384</v>
      </c>
      <c r="D280" s="2">
        <v>45384.63585648148</v>
      </c>
      <c r="E280">
        <v>2024</v>
      </c>
      <c r="F280" t="s">
        <v>1749</v>
      </c>
      <c r="G280">
        <v>4</v>
      </c>
      <c r="H280">
        <v>2</v>
      </c>
      <c r="I280">
        <v>14</v>
      </c>
      <c r="J280">
        <v>3</v>
      </c>
      <c r="K280" t="s">
        <v>171</v>
      </c>
      <c r="L280">
        <v>15</v>
      </c>
      <c r="M280">
        <v>1</v>
      </c>
      <c r="N280">
        <v>1</v>
      </c>
      <c r="O280" s="1">
        <v>45385</v>
      </c>
      <c r="P280" s="2">
        <v>45385.25</v>
      </c>
      <c r="Q280">
        <v>2024</v>
      </c>
      <c r="R280" t="s">
        <v>1749</v>
      </c>
      <c r="S280">
        <v>4</v>
      </c>
      <c r="T280">
        <v>3</v>
      </c>
      <c r="U280">
        <v>14</v>
      </c>
      <c r="V280">
        <v>4</v>
      </c>
      <c r="W280" t="s">
        <v>226</v>
      </c>
      <c r="X280">
        <v>6</v>
      </c>
      <c r="Y280" s="1">
        <v>45415</v>
      </c>
      <c r="Z280" s="2">
        <v>45415.25</v>
      </c>
      <c r="AA280">
        <v>2024</v>
      </c>
      <c r="AB280" t="s">
        <v>1749</v>
      </c>
      <c r="AC280">
        <v>5</v>
      </c>
      <c r="AD280">
        <v>3</v>
      </c>
      <c r="AE280">
        <v>18</v>
      </c>
      <c r="AF280">
        <v>6</v>
      </c>
      <c r="AG280" t="s">
        <v>241</v>
      </c>
      <c r="AH280">
        <v>6</v>
      </c>
      <c r="AI280" t="s">
        <v>127</v>
      </c>
      <c r="AJ280" t="s">
        <v>128</v>
      </c>
      <c r="AK280" t="s">
        <v>129</v>
      </c>
      <c r="AL280" t="s">
        <v>173</v>
      </c>
      <c r="AM280">
        <v>1</v>
      </c>
      <c r="AN280" t="s">
        <v>1082</v>
      </c>
      <c r="AO280" t="s">
        <v>39</v>
      </c>
      <c r="AP280" s="1">
        <v>45384</v>
      </c>
      <c r="AQ280">
        <v>1</v>
      </c>
      <c r="AR280">
        <v>0</v>
      </c>
      <c r="AS280">
        <v>0</v>
      </c>
      <c r="AT280" t="s">
        <v>216</v>
      </c>
      <c r="AU280" t="s">
        <v>135</v>
      </c>
      <c r="AV280" t="s">
        <v>157</v>
      </c>
      <c r="AW280" t="s">
        <v>133</v>
      </c>
      <c r="AX280" t="s">
        <v>158</v>
      </c>
      <c r="AY280" t="s">
        <v>159</v>
      </c>
      <c r="AZ280" t="s">
        <v>133</v>
      </c>
      <c r="BA280" t="s">
        <v>146</v>
      </c>
      <c r="BC280">
        <v>1</v>
      </c>
      <c r="BD280">
        <v>0</v>
      </c>
      <c r="BE280">
        <v>0</v>
      </c>
      <c r="BF280">
        <v>1</v>
      </c>
      <c r="BG280">
        <v>590935</v>
      </c>
      <c r="BH280" t="s">
        <v>1645</v>
      </c>
      <c r="BI280" t="s">
        <v>1646</v>
      </c>
      <c r="BJ280" t="s">
        <v>1647</v>
      </c>
      <c r="BK280" s="1">
        <v>33787</v>
      </c>
      <c r="BL280">
        <v>32</v>
      </c>
      <c r="BM280" t="s">
        <v>143</v>
      </c>
      <c r="BN280" t="s">
        <v>139</v>
      </c>
      <c r="BO280" s="3">
        <v>30</v>
      </c>
      <c r="BP280" s="3">
        <v>0</v>
      </c>
      <c r="BQ280">
        <v>0</v>
      </c>
      <c r="BR280" s="3">
        <v>59.96</v>
      </c>
      <c r="BS280" s="3">
        <v>5.63</v>
      </c>
      <c r="BT280" s="3">
        <v>5</v>
      </c>
      <c r="BU280" s="3">
        <v>0</v>
      </c>
      <c r="BV280" s="3">
        <v>0</v>
      </c>
      <c r="BW280" t="s">
        <v>144</v>
      </c>
      <c r="BX280">
        <v>59.96</v>
      </c>
      <c r="BY280" t="s">
        <v>183</v>
      </c>
      <c r="BZ280" s="3">
        <v>1798.8</v>
      </c>
      <c r="CA280" s="3">
        <v>1798.7999725341699</v>
      </c>
      <c r="CB280">
        <v>0</v>
      </c>
      <c r="CC280">
        <v>0</v>
      </c>
      <c r="CD280">
        <v>39</v>
      </c>
      <c r="CE280">
        <v>150</v>
      </c>
      <c r="CF280">
        <v>168.9</v>
      </c>
      <c r="CG280">
        <v>0</v>
      </c>
      <c r="CH280">
        <v>0</v>
      </c>
      <c r="CI280">
        <v>0</v>
      </c>
      <c r="CJ280">
        <v>0</v>
      </c>
      <c r="CK280">
        <v>0</v>
      </c>
      <c r="CL280">
        <v>0</v>
      </c>
      <c r="CM280">
        <v>0</v>
      </c>
      <c r="CN280">
        <v>0</v>
      </c>
      <c r="CO280">
        <v>0</v>
      </c>
      <c r="CP280">
        <v>168.9</v>
      </c>
      <c r="CQ280" s="3">
        <v>0</v>
      </c>
      <c r="CR280" s="3">
        <v>0</v>
      </c>
      <c r="CS280">
        <v>107.83499999999999</v>
      </c>
      <c r="CT280">
        <v>107.83499999999999</v>
      </c>
      <c r="CU280" s="3">
        <v>2156.6999999999998</v>
      </c>
      <c r="CV280" s="5">
        <v>2156.6999999999998</v>
      </c>
      <c r="CW280" s="5">
        <v>2156.6999999999998</v>
      </c>
      <c r="CX280" s="5">
        <v>2156.6999999999998</v>
      </c>
      <c r="CY280" s="3">
        <v>2156.6999999999998</v>
      </c>
      <c r="CZ280" s="3">
        <v>2156.6999999999998</v>
      </c>
      <c r="DA280" s="3">
        <v>2156.6999999999998</v>
      </c>
      <c r="DB280" s="3">
        <v>2156.6999999999998</v>
      </c>
      <c r="DC280">
        <v>2156.6999999999998</v>
      </c>
      <c r="DD280">
        <v>107.83499999999999</v>
      </c>
      <c r="DE280" s="3">
        <v>0</v>
      </c>
      <c r="DF280" s="3">
        <v>0</v>
      </c>
      <c r="DG280" s="3" t="s">
        <v>146</v>
      </c>
      <c r="DH280" t="s">
        <v>133</v>
      </c>
      <c r="DJ280" s="2">
        <v>1.5</v>
      </c>
      <c r="DK280" t="s">
        <v>133</v>
      </c>
      <c r="DL280">
        <v>96</v>
      </c>
      <c r="DM280">
        <v>2</v>
      </c>
      <c r="DN280" t="s">
        <v>163</v>
      </c>
      <c r="DO280" t="s">
        <v>164</v>
      </c>
      <c r="DP280" t="s">
        <v>165</v>
      </c>
      <c r="DQ280" t="s">
        <v>166</v>
      </c>
      <c r="DR280" t="s">
        <v>167</v>
      </c>
      <c r="DS280" t="s">
        <v>143</v>
      </c>
      <c r="DT280" t="s">
        <v>168</v>
      </c>
      <c r="DU280">
        <v>1</v>
      </c>
      <c r="DV280">
        <v>1</v>
      </c>
      <c r="DW280" t="s">
        <v>1648</v>
      </c>
      <c r="DX280" t="s">
        <v>152</v>
      </c>
      <c r="DY280">
        <v>25.276252400664401</v>
      </c>
      <c r="DZ280">
        <v>55.418037225926298</v>
      </c>
      <c r="EA280" t="s">
        <v>1648</v>
      </c>
      <c r="EB280" t="s">
        <v>153</v>
      </c>
      <c r="EC280">
        <v>25.276252400664401</v>
      </c>
      <c r="ED280">
        <v>55.418037225926298</v>
      </c>
      <c r="EE280" t="s">
        <v>133</v>
      </c>
      <c r="EF280" t="s">
        <v>133</v>
      </c>
      <c r="EI280" s="25">
        <f t="shared" si="94"/>
        <v>1798.8</v>
      </c>
      <c r="EJ280" s="25">
        <f t="shared" si="93"/>
        <v>1</v>
      </c>
      <c r="EK280" s="27">
        <f t="shared" si="115"/>
        <v>1798.8</v>
      </c>
      <c r="EL280" s="21">
        <f t="shared" si="100"/>
        <v>2.7465830044093309E-5</v>
      </c>
      <c r="EM280" s="25">
        <f>SUM(BZ280,CB280:CO280)</f>
        <v>2156.6999999999998</v>
      </c>
      <c r="EN280" s="21">
        <f>EM280-CU280</f>
        <v>0</v>
      </c>
      <c r="EO280" s="25">
        <f t="shared" si="101"/>
        <v>2156.6999999999998</v>
      </c>
      <c r="EP280" s="21">
        <f t="shared" si="102"/>
        <v>0</v>
      </c>
      <c r="EQ280" s="21" t="str">
        <f t="shared" si="95"/>
        <v>okay</v>
      </c>
      <c r="ER280" s="3">
        <f t="shared" si="103"/>
        <v>70.59</v>
      </c>
      <c r="ES280" s="3">
        <f t="shared" si="96"/>
        <v>0</v>
      </c>
      <c r="ET280" s="3">
        <f t="shared" si="104"/>
        <v>0</v>
      </c>
      <c r="EU280" s="3">
        <f t="shared" si="97"/>
        <v>0</v>
      </c>
      <c r="EV280" s="3">
        <f t="shared" si="105"/>
        <v>0</v>
      </c>
      <c r="EW280" s="21">
        <f t="shared" si="106"/>
        <v>0</v>
      </c>
      <c r="EX280" s="19">
        <f t="shared" si="98"/>
        <v>2156.6999999999998</v>
      </c>
      <c r="EY280" s="19">
        <f>ET280</f>
        <v>0</v>
      </c>
      <c r="EZ280" s="19">
        <f>EU280</f>
        <v>0</v>
      </c>
      <c r="FA280" s="19">
        <f t="shared" si="107"/>
        <v>0</v>
      </c>
      <c r="FB280" s="19">
        <f t="shared" si="108"/>
        <v>2156.6999999999998</v>
      </c>
      <c r="FC280" s="21">
        <f t="shared" si="109"/>
        <v>0</v>
      </c>
      <c r="FD280" s="19">
        <f t="shared" si="110"/>
        <v>2156.6999999999998</v>
      </c>
      <c r="FE280" s="19">
        <f t="shared" si="111"/>
        <v>0</v>
      </c>
      <c r="FF280" s="19">
        <f t="shared" si="112"/>
        <v>0</v>
      </c>
      <c r="FG280" s="19">
        <f t="shared" si="113"/>
        <v>0</v>
      </c>
      <c r="FH280" s="19">
        <f t="shared" si="99"/>
        <v>2156.6999999999998</v>
      </c>
      <c r="FI280" s="21">
        <f t="shared" si="114"/>
        <v>0</v>
      </c>
    </row>
    <row r="281" spans="1:165" x14ac:dyDescent="0.25">
      <c r="A281">
        <v>264046</v>
      </c>
      <c r="B281" t="s">
        <v>1649</v>
      </c>
      <c r="C281" s="1">
        <v>45385</v>
      </c>
      <c r="D281" s="2">
        <v>45385.670162037037</v>
      </c>
      <c r="E281">
        <v>2024</v>
      </c>
      <c r="F281" t="s">
        <v>1749</v>
      </c>
      <c r="G281">
        <v>4</v>
      </c>
      <c r="H281">
        <v>3</v>
      </c>
      <c r="I281">
        <v>14</v>
      </c>
      <c r="J281">
        <v>4</v>
      </c>
      <c r="K281" t="s">
        <v>226</v>
      </c>
      <c r="L281">
        <v>16</v>
      </c>
      <c r="M281">
        <v>1</v>
      </c>
      <c r="N281">
        <v>1</v>
      </c>
      <c r="O281" s="1">
        <v>45386</v>
      </c>
      <c r="P281" s="2">
        <v>45386.940972222219</v>
      </c>
      <c r="Q281">
        <v>2024</v>
      </c>
      <c r="R281" t="s">
        <v>1749</v>
      </c>
      <c r="S281">
        <v>4</v>
      </c>
      <c r="T281">
        <v>4</v>
      </c>
      <c r="U281">
        <v>14</v>
      </c>
      <c r="V281">
        <v>5</v>
      </c>
      <c r="W281" t="s">
        <v>125</v>
      </c>
      <c r="X281">
        <v>22</v>
      </c>
      <c r="Y281" s="1">
        <v>45416</v>
      </c>
      <c r="Z281" s="2">
        <v>45416.940972222219</v>
      </c>
      <c r="AA281">
        <v>2024</v>
      </c>
      <c r="AB281" t="s">
        <v>1749</v>
      </c>
      <c r="AC281">
        <v>5</v>
      </c>
      <c r="AD281">
        <v>4</v>
      </c>
      <c r="AE281">
        <v>18</v>
      </c>
      <c r="AF281">
        <v>7</v>
      </c>
      <c r="AG281" t="s">
        <v>126</v>
      </c>
      <c r="AH281">
        <v>22</v>
      </c>
      <c r="AI281" t="s">
        <v>127</v>
      </c>
      <c r="AJ281" t="s">
        <v>128</v>
      </c>
      <c r="AK281" t="s">
        <v>129</v>
      </c>
      <c r="AL281" t="s">
        <v>173</v>
      </c>
      <c r="AM281">
        <v>1</v>
      </c>
      <c r="AN281" t="s">
        <v>1082</v>
      </c>
      <c r="AO281" t="s">
        <v>39</v>
      </c>
      <c r="AP281" s="1">
        <v>45385</v>
      </c>
      <c r="AQ281">
        <v>1</v>
      </c>
      <c r="AR281">
        <v>0</v>
      </c>
      <c r="AS281">
        <v>0</v>
      </c>
      <c r="AT281" t="s">
        <v>216</v>
      </c>
      <c r="AU281" t="s">
        <v>135</v>
      </c>
      <c r="AV281" t="s">
        <v>157</v>
      </c>
      <c r="AW281" t="s">
        <v>133</v>
      </c>
      <c r="AX281" t="s">
        <v>158</v>
      </c>
      <c r="AY281" t="s">
        <v>138</v>
      </c>
      <c r="AZ281" t="s">
        <v>133</v>
      </c>
      <c r="BA281" t="s">
        <v>139</v>
      </c>
      <c r="BC281">
        <v>3</v>
      </c>
      <c r="BD281">
        <v>0</v>
      </c>
      <c r="BE281">
        <v>2</v>
      </c>
      <c r="BF281">
        <v>1</v>
      </c>
      <c r="BG281">
        <v>450677</v>
      </c>
      <c r="BH281" t="s">
        <v>1601</v>
      </c>
      <c r="BI281" t="s">
        <v>1602</v>
      </c>
      <c r="BJ281" t="s">
        <v>1603</v>
      </c>
      <c r="BK281" s="1">
        <v>34700</v>
      </c>
      <c r="BL281">
        <v>29</v>
      </c>
      <c r="BM281" t="s">
        <v>444</v>
      </c>
      <c r="BN281" t="s">
        <v>139</v>
      </c>
      <c r="BO281" s="3">
        <v>30</v>
      </c>
      <c r="BP281" s="3">
        <v>23</v>
      </c>
      <c r="BQ281">
        <v>0</v>
      </c>
      <c r="BR281" s="3">
        <v>78.3</v>
      </c>
      <c r="BS281" s="3">
        <v>6.63</v>
      </c>
      <c r="BT281" s="3">
        <v>5</v>
      </c>
      <c r="BU281" s="3">
        <v>0</v>
      </c>
      <c r="BV281" s="3">
        <v>0</v>
      </c>
      <c r="BW281" t="s">
        <v>144</v>
      </c>
      <c r="BX281">
        <v>78.3</v>
      </c>
      <c r="BY281" t="s">
        <v>183</v>
      </c>
      <c r="BZ281" s="3">
        <v>2349</v>
      </c>
      <c r="CA281" s="3">
        <v>307.91202136230402</v>
      </c>
      <c r="CB281">
        <v>0</v>
      </c>
      <c r="CC281">
        <v>39</v>
      </c>
      <c r="CD281">
        <v>39</v>
      </c>
      <c r="CE281">
        <v>150</v>
      </c>
      <c r="CF281">
        <v>198.9</v>
      </c>
      <c r="CG281">
        <v>0</v>
      </c>
      <c r="CH281">
        <v>0</v>
      </c>
      <c r="CI281">
        <v>0</v>
      </c>
      <c r="CJ281">
        <v>0</v>
      </c>
      <c r="CK281">
        <v>0</v>
      </c>
      <c r="CL281">
        <v>0</v>
      </c>
      <c r="CM281">
        <v>0</v>
      </c>
      <c r="CN281">
        <v>0</v>
      </c>
      <c r="CO281">
        <v>0</v>
      </c>
      <c r="CP281">
        <v>198.9</v>
      </c>
      <c r="CQ281" s="3">
        <v>240.18799999999999</v>
      </c>
      <c r="CR281" s="3">
        <v>0</v>
      </c>
      <c r="CS281">
        <v>131.84509999999901</v>
      </c>
      <c r="CT281">
        <v>373.98309999999998</v>
      </c>
      <c r="CU281" s="3">
        <v>2775.9</v>
      </c>
      <c r="CV281" s="5">
        <v>2535.712</v>
      </c>
      <c r="CW281" s="5">
        <v>2775.9</v>
      </c>
      <c r="CX281" s="5">
        <v>2535.712</v>
      </c>
      <c r="CY281" s="3">
        <v>707.50992980957005</v>
      </c>
      <c r="CZ281" s="3">
        <v>467.32192980957001</v>
      </c>
      <c r="DA281" s="3">
        <v>707.50992980957005</v>
      </c>
      <c r="DB281" s="3">
        <v>467.32192980957001</v>
      </c>
      <c r="DC281">
        <v>2775.9</v>
      </c>
      <c r="DD281">
        <v>373.98309999999998</v>
      </c>
      <c r="DE281" s="3">
        <v>2068.3900701904199</v>
      </c>
      <c r="DF281" s="3">
        <v>2068.3900701904199</v>
      </c>
      <c r="DG281" s="3" t="s">
        <v>139</v>
      </c>
      <c r="DH281" t="s">
        <v>1650</v>
      </c>
      <c r="DJ281" s="2">
        <v>45293.394004629627</v>
      </c>
      <c r="DK281" t="s">
        <v>1650</v>
      </c>
      <c r="DL281">
        <v>98</v>
      </c>
      <c r="DM281">
        <v>3</v>
      </c>
      <c r="DN281" t="s">
        <v>147</v>
      </c>
      <c r="DO281" t="s">
        <v>320</v>
      </c>
      <c r="DP281" t="s">
        <v>1214</v>
      </c>
      <c r="DQ281" t="s">
        <v>1215</v>
      </c>
      <c r="DR281" t="s">
        <v>1651</v>
      </c>
      <c r="DS281" t="s">
        <v>143</v>
      </c>
      <c r="DT281" t="s">
        <v>168</v>
      </c>
      <c r="DU281">
        <v>1</v>
      </c>
      <c r="DV281">
        <v>1</v>
      </c>
      <c r="DW281" t="s">
        <v>1652</v>
      </c>
      <c r="DX281" t="s">
        <v>152</v>
      </c>
      <c r="DY281">
        <v>25.291995498763299</v>
      </c>
      <c r="DZ281">
        <v>55.381646901369002</v>
      </c>
      <c r="EA281" t="s">
        <v>1652</v>
      </c>
      <c r="EB281" t="s">
        <v>153</v>
      </c>
      <c r="EC281">
        <v>25.2920088368043</v>
      </c>
      <c r="ED281">
        <v>55.381670035421799</v>
      </c>
      <c r="EE281" t="s">
        <v>133</v>
      </c>
      <c r="EF281" t="s">
        <v>133</v>
      </c>
      <c r="EI281" s="25">
        <f t="shared" si="94"/>
        <v>548.1</v>
      </c>
      <c r="EJ281" s="25">
        <f t="shared" si="93"/>
        <v>1</v>
      </c>
      <c r="EK281" s="27">
        <f t="shared" si="115"/>
        <v>307.91200000000003</v>
      </c>
      <c r="EL281" s="21">
        <f t="shared" si="100"/>
        <v>-2.1362303982641606E-5</v>
      </c>
      <c r="EM281" s="25">
        <f>SUM(BZ281,CB281:CO281)</f>
        <v>2775.9</v>
      </c>
      <c r="EN281" s="21">
        <f>EM281-CU281</f>
        <v>0</v>
      </c>
      <c r="EO281" s="25">
        <f t="shared" si="101"/>
        <v>2535.712</v>
      </c>
      <c r="EP281" s="21">
        <f t="shared" si="102"/>
        <v>0</v>
      </c>
      <c r="EQ281" s="21" t="str">
        <f t="shared" si="95"/>
        <v>okay</v>
      </c>
      <c r="ER281" s="3">
        <f t="shared" si="103"/>
        <v>89.929999999999993</v>
      </c>
      <c r="ES281" s="3">
        <f t="shared" si="96"/>
        <v>23</v>
      </c>
      <c r="ET281" s="3">
        <f t="shared" si="104"/>
        <v>2068.39</v>
      </c>
      <c r="EU281" s="3">
        <f t="shared" si="97"/>
        <v>0</v>
      </c>
      <c r="EV281" s="3">
        <f t="shared" si="105"/>
        <v>2068.39</v>
      </c>
      <c r="EW281" s="21">
        <f t="shared" si="106"/>
        <v>0</v>
      </c>
      <c r="EX281" s="19">
        <f t="shared" si="98"/>
        <v>2775.9</v>
      </c>
      <c r="EY281" s="19">
        <f>ET281</f>
        <v>2068.39</v>
      </c>
      <c r="EZ281" s="19">
        <f>EU281</f>
        <v>0</v>
      </c>
      <c r="FA281" s="19">
        <f t="shared" si="107"/>
        <v>2068.39</v>
      </c>
      <c r="FB281" s="19">
        <f t="shared" si="108"/>
        <v>707.51000000000022</v>
      </c>
      <c r="FC281" s="21">
        <f t="shared" si="109"/>
        <v>0</v>
      </c>
      <c r="FD281" s="19">
        <f t="shared" si="110"/>
        <v>2775.9</v>
      </c>
      <c r="FE281" s="19">
        <f t="shared" si="111"/>
        <v>2068.39</v>
      </c>
      <c r="FF281" s="19">
        <f t="shared" si="112"/>
        <v>240.18799999999999</v>
      </c>
      <c r="FG281" s="19">
        <f t="shared" si="113"/>
        <v>2308.578</v>
      </c>
      <c r="FH281" s="19">
        <f t="shared" si="99"/>
        <v>467.32200000000012</v>
      </c>
      <c r="FI281" s="21">
        <f t="shared" si="114"/>
        <v>0</v>
      </c>
    </row>
    <row r="282" spans="1:165" x14ac:dyDescent="0.25">
      <c r="A282">
        <v>264071</v>
      </c>
      <c r="B282">
        <v>1100147870</v>
      </c>
      <c r="C282" s="1">
        <v>45385</v>
      </c>
      <c r="D282" s="2">
        <v>45385.738703703704</v>
      </c>
      <c r="E282">
        <v>2024</v>
      </c>
      <c r="F282" t="s">
        <v>1749</v>
      </c>
      <c r="G282">
        <v>4</v>
      </c>
      <c r="H282">
        <v>3</v>
      </c>
      <c r="I282">
        <v>14</v>
      </c>
      <c r="J282">
        <v>4</v>
      </c>
      <c r="K282" t="s">
        <v>226</v>
      </c>
      <c r="L282">
        <v>17</v>
      </c>
      <c r="M282">
        <v>1</v>
      </c>
      <c r="N282">
        <v>1</v>
      </c>
      <c r="O282" s="1">
        <v>45390</v>
      </c>
      <c r="P282" s="2">
        <v>45390.520833333336</v>
      </c>
      <c r="Q282">
        <v>2024</v>
      </c>
      <c r="R282" t="s">
        <v>1749</v>
      </c>
      <c r="S282">
        <v>4</v>
      </c>
      <c r="T282">
        <v>8</v>
      </c>
      <c r="U282">
        <v>15</v>
      </c>
      <c r="V282">
        <v>2</v>
      </c>
      <c r="W282" t="s">
        <v>124</v>
      </c>
      <c r="X282">
        <v>12</v>
      </c>
      <c r="Y282" s="1">
        <v>45420</v>
      </c>
      <c r="Z282" s="2">
        <v>45420.520833333336</v>
      </c>
      <c r="AA282">
        <v>2024</v>
      </c>
      <c r="AB282" t="s">
        <v>1749</v>
      </c>
      <c r="AC282">
        <v>5</v>
      </c>
      <c r="AD282">
        <v>8</v>
      </c>
      <c r="AE282">
        <v>19</v>
      </c>
      <c r="AF282">
        <v>4</v>
      </c>
      <c r="AG282" t="s">
        <v>226</v>
      </c>
      <c r="AH282">
        <v>12</v>
      </c>
      <c r="AI282" t="s">
        <v>127</v>
      </c>
      <c r="AJ282" t="s">
        <v>203</v>
      </c>
      <c r="AK282" t="s">
        <v>129</v>
      </c>
      <c r="AL282" t="s">
        <v>130</v>
      </c>
      <c r="AM282">
        <v>5</v>
      </c>
      <c r="AN282" t="s">
        <v>1082</v>
      </c>
      <c r="AO282" t="s">
        <v>39</v>
      </c>
      <c r="AP282" s="1">
        <v>45385</v>
      </c>
      <c r="AQ282">
        <v>1</v>
      </c>
      <c r="AR282">
        <v>0</v>
      </c>
      <c r="AS282">
        <v>0</v>
      </c>
      <c r="AT282" t="s">
        <v>1682</v>
      </c>
      <c r="AU282" t="s">
        <v>135</v>
      </c>
      <c r="AV282" t="s">
        <v>136</v>
      </c>
      <c r="AW282" t="s">
        <v>137</v>
      </c>
      <c r="AX282" t="s">
        <v>137</v>
      </c>
      <c r="AY282" t="s">
        <v>159</v>
      </c>
      <c r="AZ282" t="s">
        <v>133</v>
      </c>
      <c r="BA282" t="s">
        <v>146</v>
      </c>
      <c r="BC282">
        <v>1</v>
      </c>
      <c r="BD282">
        <v>0</v>
      </c>
      <c r="BE282">
        <v>0</v>
      </c>
      <c r="BF282">
        <v>1</v>
      </c>
      <c r="BG282">
        <v>589098</v>
      </c>
      <c r="BH282" t="s">
        <v>1654</v>
      </c>
      <c r="BI282" t="s">
        <v>1655</v>
      </c>
      <c r="BJ282" t="s">
        <v>1656</v>
      </c>
      <c r="BK282" s="1">
        <v>33787</v>
      </c>
      <c r="BL282">
        <v>32</v>
      </c>
      <c r="BM282" t="s">
        <v>143</v>
      </c>
      <c r="BN282" t="s">
        <v>146</v>
      </c>
      <c r="BO282" s="3">
        <v>30</v>
      </c>
      <c r="BP282" s="3">
        <v>0</v>
      </c>
      <c r="BQ282">
        <v>0</v>
      </c>
      <c r="BR282" s="3">
        <v>74.959999999999994</v>
      </c>
      <c r="BS282" s="3">
        <v>9.9600000000000009</v>
      </c>
      <c r="BT282" s="3">
        <v>5</v>
      </c>
      <c r="BU282" s="3">
        <v>0</v>
      </c>
      <c r="BV282" s="3">
        <v>0</v>
      </c>
      <c r="BW282" t="s">
        <v>144</v>
      </c>
      <c r="BX282">
        <v>74.959999999999994</v>
      </c>
      <c r="BY282" t="s">
        <v>183</v>
      </c>
      <c r="BZ282" s="3">
        <v>2248.8000000000002</v>
      </c>
      <c r="CA282" s="3">
        <v>2223.7999725341701</v>
      </c>
      <c r="CB282">
        <v>0</v>
      </c>
      <c r="CC282">
        <v>39</v>
      </c>
      <c r="CD282">
        <v>39</v>
      </c>
      <c r="CE282">
        <v>150</v>
      </c>
      <c r="CF282">
        <v>298.8</v>
      </c>
      <c r="CG282">
        <v>0</v>
      </c>
      <c r="CH282">
        <v>0</v>
      </c>
      <c r="CI282">
        <v>0</v>
      </c>
      <c r="CJ282">
        <v>0</v>
      </c>
      <c r="CK282">
        <v>0</v>
      </c>
      <c r="CL282">
        <v>0</v>
      </c>
      <c r="CM282">
        <v>0</v>
      </c>
      <c r="CN282">
        <v>0</v>
      </c>
      <c r="CO282">
        <v>0</v>
      </c>
      <c r="CP282">
        <v>298.8</v>
      </c>
      <c r="CQ282" s="3">
        <v>25</v>
      </c>
      <c r="CR282" s="3">
        <v>0</v>
      </c>
      <c r="CS282">
        <v>135.58000000000001</v>
      </c>
      <c r="CT282">
        <v>162.52999999999901</v>
      </c>
      <c r="CU282" s="3">
        <v>2775.6</v>
      </c>
      <c r="CV282" s="5">
        <v>2750.6</v>
      </c>
      <c r="CW282" s="5">
        <v>2775.6</v>
      </c>
      <c r="CX282" s="5">
        <v>2750.6</v>
      </c>
      <c r="CY282" s="3">
        <v>2775.6</v>
      </c>
      <c r="CZ282" s="3">
        <v>2750.6</v>
      </c>
      <c r="DA282" s="3">
        <v>2775.6</v>
      </c>
      <c r="DB282" s="3">
        <v>2750.6</v>
      </c>
      <c r="DC282">
        <v>2775.6</v>
      </c>
      <c r="DD282">
        <v>162.52999999999901</v>
      </c>
      <c r="DE282" s="3">
        <v>0</v>
      </c>
      <c r="DF282" s="3">
        <v>0</v>
      </c>
      <c r="DG282" s="3" t="s">
        <v>146</v>
      </c>
      <c r="DH282" t="s">
        <v>1657</v>
      </c>
      <c r="DJ282" s="2">
        <v>45385.167592592596</v>
      </c>
      <c r="DK282" t="s">
        <v>1657</v>
      </c>
      <c r="DL282">
        <v>389</v>
      </c>
      <c r="DM282">
        <v>3</v>
      </c>
      <c r="DN282" t="s">
        <v>147</v>
      </c>
      <c r="DO282" t="s">
        <v>184</v>
      </c>
      <c r="DP282" t="s">
        <v>1411</v>
      </c>
      <c r="DQ282" t="s">
        <v>222</v>
      </c>
      <c r="DR282" t="s">
        <v>167</v>
      </c>
      <c r="DS282" t="s">
        <v>143</v>
      </c>
      <c r="DT282" t="s">
        <v>168</v>
      </c>
      <c r="DU282">
        <v>1</v>
      </c>
      <c r="DV282">
        <v>1</v>
      </c>
      <c r="DW282" t="s">
        <v>1658</v>
      </c>
      <c r="DX282" t="s">
        <v>152</v>
      </c>
      <c r="DY282">
        <v>25.084500888903399</v>
      </c>
      <c r="DZ282">
        <v>55.141729004681103</v>
      </c>
      <c r="EA282" t="s">
        <v>1658</v>
      </c>
      <c r="EB282" t="s">
        <v>153</v>
      </c>
      <c r="EC282">
        <v>25.084487831777999</v>
      </c>
      <c r="ED282">
        <v>55.141750462353201</v>
      </c>
      <c r="EE282" t="s">
        <v>133</v>
      </c>
      <c r="EF282" t="s">
        <v>133</v>
      </c>
      <c r="EI282" s="25">
        <f t="shared" si="94"/>
        <v>2248.7999999999997</v>
      </c>
      <c r="EJ282" s="25">
        <f t="shared" si="93"/>
        <v>1</v>
      </c>
      <c r="EK282" s="27">
        <f t="shared" si="115"/>
        <v>2223.7999999999997</v>
      </c>
      <c r="EL282" s="21">
        <f t="shared" si="100"/>
        <v>2.7465829589345958E-5</v>
      </c>
      <c r="EM282" s="25">
        <f>SUM(BZ282,CB282:CO282)</f>
        <v>2775.6000000000004</v>
      </c>
      <c r="EN282" s="21">
        <f>EM282-CU282</f>
        <v>0</v>
      </c>
      <c r="EO282" s="25">
        <f t="shared" si="101"/>
        <v>2750.6000000000004</v>
      </c>
      <c r="EP282" s="21">
        <f t="shared" si="102"/>
        <v>0</v>
      </c>
      <c r="EQ282" s="21" t="str">
        <f t="shared" si="95"/>
        <v>okay</v>
      </c>
      <c r="ER282" s="3">
        <f t="shared" si="103"/>
        <v>89.919999999999987</v>
      </c>
      <c r="ES282" s="3">
        <f t="shared" si="96"/>
        <v>0</v>
      </c>
      <c r="ET282" s="3">
        <f t="shared" si="104"/>
        <v>0</v>
      </c>
      <c r="EU282" s="3">
        <f t="shared" si="97"/>
        <v>0</v>
      </c>
      <c r="EV282" s="3">
        <f t="shared" si="105"/>
        <v>0</v>
      </c>
      <c r="EW282" s="21">
        <f t="shared" si="106"/>
        <v>0</v>
      </c>
      <c r="EX282" s="19">
        <f t="shared" si="98"/>
        <v>2775.6</v>
      </c>
      <c r="EY282" s="19">
        <f>ET282</f>
        <v>0</v>
      </c>
      <c r="EZ282" s="19">
        <f>EU282</f>
        <v>0</v>
      </c>
      <c r="FA282" s="19">
        <f t="shared" si="107"/>
        <v>0</v>
      </c>
      <c r="FB282" s="19">
        <f t="shared" si="108"/>
        <v>2775.6</v>
      </c>
      <c r="FC282" s="21">
        <f t="shared" si="109"/>
        <v>0</v>
      </c>
      <c r="FD282" s="19">
        <f t="shared" si="110"/>
        <v>2775.6</v>
      </c>
      <c r="FE282" s="19">
        <f t="shared" si="111"/>
        <v>0</v>
      </c>
      <c r="FF282" s="19">
        <f t="shared" si="112"/>
        <v>25</v>
      </c>
      <c r="FG282" s="19">
        <f t="shared" si="113"/>
        <v>25</v>
      </c>
      <c r="FH282" s="19">
        <f t="shared" si="99"/>
        <v>2750.6</v>
      </c>
      <c r="FI282" s="21">
        <f t="shared" si="114"/>
        <v>0</v>
      </c>
    </row>
    <row r="283" spans="1:165" x14ac:dyDescent="0.25">
      <c r="A283">
        <v>264114</v>
      </c>
      <c r="B283" t="s">
        <v>1659</v>
      </c>
      <c r="C283" s="1">
        <v>45385</v>
      </c>
      <c r="D283" s="2">
        <v>45385.821296296293</v>
      </c>
      <c r="E283">
        <v>2024</v>
      </c>
      <c r="F283" t="s">
        <v>1749</v>
      </c>
      <c r="G283">
        <v>4</v>
      </c>
      <c r="H283">
        <v>3</v>
      </c>
      <c r="I283">
        <v>14</v>
      </c>
      <c r="J283">
        <v>4</v>
      </c>
      <c r="K283" t="s">
        <v>226</v>
      </c>
      <c r="L283">
        <v>19</v>
      </c>
      <c r="M283">
        <v>1</v>
      </c>
      <c r="N283">
        <v>1</v>
      </c>
      <c r="O283" s="1">
        <v>45386</v>
      </c>
      <c r="P283" s="2">
        <v>45386.416666666664</v>
      </c>
      <c r="Q283">
        <v>2024</v>
      </c>
      <c r="R283" t="s">
        <v>1749</v>
      </c>
      <c r="S283">
        <v>4</v>
      </c>
      <c r="T283">
        <v>4</v>
      </c>
      <c r="U283">
        <v>14</v>
      </c>
      <c r="V283">
        <v>5</v>
      </c>
      <c r="W283" t="s">
        <v>125</v>
      </c>
      <c r="X283">
        <v>10</v>
      </c>
      <c r="Y283" s="1">
        <v>45416</v>
      </c>
      <c r="Z283" s="2">
        <v>45416.416666666664</v>
      </c>
      <c r="AA283">
        <v>2024</v>
      </c>
      <c r="AB283" t="s">
        <v>1749</v>
      </c>
      <c r="AC283">
        <v>5</v>
      </c>
      <c r="AD283">
        <v>4</v>
      </c>
      <c r="AE283">
        <v>18</v>
      </c>
      <c r="AF283">
        <v>7</v>
      </c>
      <c r="AG283" t="s">
        <v>126</v>
      </c>
      <c r="AH283">
        <v>10</v>
      </c>
      <c r="AI283" t="s">
        <v>127</v>
      </c>
      <c r="AJ283" t="s">
        <v>128</v>
      </c>
      <c r="AK283" t="s">
        <v>129</v>
      </c>
      <c r="AL283" t="s">
        <v>173</v>
      </c>
      <c r="AM283">
        <v>1</v>
      </c>
      <c r="AN283" t="s">
        <v>1082</v>
      </c>
      <c r="AO283" t="s">
        <v>39</v>
      </c>
      <c r="AP283" s="1">
        <v>45385</v>
      </c>
      <c r="AQ283">
        <v>1</v>
      </c>
      <c r="AR283">
        <v>0</v>
      </c>
      <c r="AS283">
        <v>0</v>
      </c>
      <c r="AT283" t="s">
        <v>216</v>
      </c>
      <c r="AU283" t="s">
        <v>135</v>
      </c>
      <c r="AV283" t="s">
        <v>136</v>
      </c>
      <c r="AW283" t="s">
        <v>1455</v>
      </c>
      <c r="AX283" t="s">
        <v>1455</v>
      </c>
      <c r="AY283" t="s">
        <v>315</v>
      </c>
      <c r="AZ283" t="s">
        <v>133</v>
      </c>
      <c r="BA283" t="s">
        <v>139</v>
      </c>
      <c r="BC283">
        <v>2</v>
      </c>
      <c r="BD283">
        <v>0</v>
      </c>
      <c r="BE283">
        <v>1</v>
      </c>
      <c r="BF283">
        <v>1</v>
      </c>
      <c r="BG283">
        <v>580239</v>
      </c>
      <c r="BH283" t="s">
        <v>1660</v>
      </c>
      <c r="BI283" t="s">
        <v>1661</v>
      </c>
      <c r="BJ283" t="s">
        <v>1662</v>
      </c>
      <c r="BK283" s="1">
        <v>34700</v>
      </c>
      <c r="BL283">
        <v>29</v>
      </c>
      <c r="BM283" t="s">
        <v>143</v>
      </c>
      <c r="BN283" t="s">
        <v>146</v>
      </c>
      <c r="BO283" s="3">
        <v>30</v>
      </c>
      <c r="BP283" s="3">
        <v>0</v>
      </c>
      <c r="BQ283">
        <v>0</v>
      </c>
      <c r="BR283" s="3">
        <v>54.96</v>
      </c>
      <c r="BS283" s="3">
        <v>0</v>
      </c>
      <c r="BT283" s="3">
        <v>5</v>
      </c>
      <c r="BU283" s="3">
        <v>0</v>
      </c>
      <c r="BV283" s="3">
        <v>0</v>
      </c>
      <c r="BW283" t="s">
        <v>144</v>
      </c>
      <c r="BX283">
        <v>54.96</v>
      </c>
      <c r="BY283" t="s">
        <v>183</v>
      </c>
      <c r="BZ283" s="3">
        <v>1648.8</v>
      </c>
      <c r="CA283" s="3">
        <v>1199.6099725341701</v>
      </c>
      <c r="CB283">
        <v>0</v>
      </c>
      <c r="CC283">
        <v>39</v>
      </c>
      <c r="CD283">
        <v>39</v>
      </c>
      <c r="CE283">
        <v>150</v>
      </c>
      <c r="CF283">
        <v>0</v>
      </c>
      <c r="CG283">
        <v>0</v>
      </c>
      <c r="CH283">
        <v>0</v>
      </c>
      <c r="CI283">
        <v>0</v>
      </c>
      <c r="CJ283">
        <v>0</v>
      </c>
      <c r="CK283">
        <v>0</v>
      </c>
      <c r="CL283">
        <v>0</v>
      </c>
      <c r="CM283">
        <v>0</v>
      </c>
      <c r="CN283">
        <v>0</v>
      </c>
      <c r="CO283">
        <v>0</v>
      </c>
      <c r="CP283">
        <v>0</v>
      </c>
      <c r="CQ283" s="3">
        <v>449.19</v>
      </c>
      <c r="CR283" s="3">
        <v>0</v>
      </c>
      <c r="CS283">
        <v>158.79</v>
      </c>
      <c r="CT283">
        <v>607.98</v>
      </c>
      <c r="CU283" s="3">
        <v>1876.8</v>
      </c>
      <c r="CV283" s="5">
        <v>1427.61</v>
      </c>
      <c r="CW283" s="5">
        <v>1876.8</v>
      </c>
      <c r="CX283" s="5">
        <v>1427.61</v>
      </c>
      <c r="CY283" s="3">
        <v>1876.8</v>
      </c>
      <c r="CZ283" s="3">
        <v>1427.61</v>
      </c>
      <c r="DA283" s="3">
        <v>1876.8</v>
      </c>
      <c r="DB283" s="3">
        <v>1427.61</v>
      </c>
      <c r="DC283">
        <v>1876.8</v>
      </c>
      <c r="DD283">
        <v>607.98</v>
      </c>
      <c r="DE283" s="3">
        <v>0</v>
      </c>
      <c r="DF283" s="3">
        <v>0</v>
      </c>
      <c r="DG283" s="3" t="s">
        <v>146</v>
      </c>
      <c r="DH283" t="s">
        <v>133</v>
      </c>
      <c r="DJ283" s="2">
        <v>1.5</v>
      </c>
      <c r="DK283" t="s">
        <v>133</v>
      </c>
      <c r="DL283">
        <v>95</v>
      </c>
      <c r="DM283">
        <v>2</v>
      </c>
      <c r="DN283" t="s">
        <v>191</v>
      </c>
      <c r="DO283" t="s">
        <v>220</v>
      </c>
      <c r="DP283" t="s">
        <v>221</v>
      </c>
      <c r="DQ283" t="s">
        <v>222</v>
      </c>
      <c r="DR283" t="s">
        <v>1222</v>
      </c>
      <c r="DS283" t="s">
        <v>143</v>
      </c>
      <c r="DT283" t="s">
        <v>168</v>
      </c>
      <c r="DU283">
        <v>1</v>
      </c>
      <c r="DV283">
        <v>1</v>
      </c>
      <c r="DW283" t="s">
        <v>1663</v>
      </c>
      <c r="DX283" t="s">
        <v>152</v>
      </c>
      <c r="DY283">
        <v>25.702180299999998</v>
      </c>
      <c r="DZ283">
        <v>55.784850300000002</v>
      </c>
      <c r="EA283" t="s">
        <v>337</v>
      </c>
      <c r="EB283" t="s">
        <v>153</v>
      </c>
      <c r="EC283">
        <v>25.119828799158199</v>
      </c>
      <c r="ED283">
        <v>55.216707100000001</v>
      </c>
      <c r="EE283" t="s">
        <v>133</v>
      </c>
      <c r="EF283" t="s">
        <v>133</v>
      </c>
      <c r="EI283" s="25">
        <f t="shared" si="94"/>
        <v>1648.8</v>
      </c>
      <c r="EJ283" s="25">
        <f t="shared" si="93"/>
        <v>1</v>
      </c>
      <c r="EK283" s="27">
        <f t="shared" si="115"/>
        <v>1199.6099999999999</v>
      </c>
      <c r="EL283" s="21">
        <f t="shared" si="100"/>
        <v>2.7465829816719634E-5</v>
      </c>
      <c r="EM283" s="25">
        <f>SUM(BZ283,CB283:CO283)</f>
        <v>1876.8</v>
      </c>
      <c r="EN283" s="21">
        <f>EM283-CU283</f>
        <v>0</v>
      </c>
      <c r="EO283" s="25">
        <f t="shared" si="101"/>
        <v>1427.61</v>
      </c>
      <c r="EP283" s="21">
        <f t="shared" si="102"/>
        <v>0</v>
      </c>
      <c r="EQ283" s="21" t="str">
        <f t="shared" si="95"/>
        <v>okay</v>
      </c>
      <c r="ER283" s="3">
        <f t="shared" si="103"/>
        <v>59.96</v>
      </c>
      <c r="ES283" s="3">
        <f t="shared" si="96"/>
        <v>0</v>
      </c>
      <c r="ET283" s="3">
        <f t="shared" si="104"/>
        <v>0</v>
      </c>
      <c r="EU283" s="3">
        <f t="shared" si="97"/>
        <v>0</v>
      </c>
      <c r="EV283" s="3">
        <f t="shared" si="105"/>
        <v>0</v>
      </c>
      <c r="EW283" s="21">
        <f t="shared" si="106"/>
        <v>0</v>
      </c>
      <c r="EX283" s="19">
        <f t="shared" si="98"/>
        <v>1876.8</v>
      </c>
      <c r="EY283" s="19">
        <f>ET283</f>
        <v>0</v>
      </c>
      <c r="EZ283" s="19">
        <f>EU283</f>
        <v>0</v>
      </c>
      <c r="FA283" s="19">
        <f t="shared" si="107"/>
        <v>0</v>
      </c>
      <c r="FB283" s="19">
        <f t="shared" si="108"/>
        <v>1876.8</v>
      </c>
      <c r="FC283" s="21">
        <f t="shared" si="109"/>
        <v>0</v>
      </c>
      <c r="FD283" s="19">
        <f t="shared" si="110"/>
        <v>1876.8</v>
      </c>
      <c r="FE283" s="19">
        <f t="shared" si="111"/>
        <v>0</v>
      </c>
      <c r="FF283" s="19">
        <f t="shared" si="112"/>
        <v>449.19</v>
      </c>
      <c r="FG283" s="19">
        <f t="shared" si="113"/>
        <v>449.19</v>
      </c>
      <c r="FH283" s="19">
        <f t="shared" si="99"/>
        <v>1427.61</v>
      </c>
      <c r="FI283" s="21">
        <f t="shared" si="114"/>
        <v>0</v>
      </c>
    </row>
    <row r="284" spans="1:165" x14ac:dyDescent="0.25">
      <c r="A284">
        <v>264172</v>
      </c>
      <c r="B284">
        <v>1100147583</v>
      </c>
      <c r="C284" s="1">
        <v>45385</v>
      </c>
      <c r="D284" s="2">
        <v>45385.936215277776</v>
      </c>
      <c r="E284">
        <v>2024</v>
      </c>
      <c r="F284" t="s">
        <v>1749</v>
      </c>
      <c r="G284">
        <v>4</v>
      </c>
      <c r="H284">
        <v>3</v>
      </c>
      <c r="I284">
        <v>14</v>
      </c>
      <c r="J284">
        <v>4</v>
      </c>
      <c r="K284" t="s">
        <v>226</v>
      </c>
      <c r="L284">
        <v>22</v>
      </c>
      <c r="M284">
        <v>1</v>
      </c>
      <c r="N284">
        <v>1</v>
      </c>
      <c r="O284" s="1">
        <v>45386</v>
      </c>
      <c r="P284" s="2">
        <v>45386.645833333336</v>
      </c>
      <c r="Q284">
        <v>2024</v>
      </c>
      <c r="R284" t="s">
        <v>1749</v>
      </c>
      <c r="S284">
        <v>4</v>
      </c>
      <c r="T284">
        <v>4</v>
      </c>
      <c r="U284">
        <v>14</v>
      </c>
      <c r="V284">
        <v>5</v>
      </c>
      <c r="W284" t="s">
        <v>125</v>
      </c>
      <c r="X284">
        <v>15</v>
      </c>
      <c r="Y284" s="1">
        <v>45416</v>
      </c>
      <c r="Z284" s="2">
        <v>45416.625</v>
      </c>
      <c r="AA284">
        <v>2024</v>
      </c>
      <c r="AB284" t="s">
        <v>1749</v>
      </c>
      <c r="AC284">
        <v>5</v>
      </c>
      <c r="AD284">
        <v>4</v>
      </c>
      <c r="AE284">
        <v>18</v>
      </c>
      <c r="AF284">
        <v>7</v>
      </c>
      <c r="AG284" t="s">
        <v>126</v>
      </c>
      <c r="AH284">
        <v>15</v>
      </c>
      <c r="AI284" t="s">
        <v>127</v>
      </c>
      <c r="AJ284" t="s">
        <v>128</v>
      </c>
      <c r="AK284" t="s">
        <v>129</v>
      </c>
      <c r="AL284" t="s">
        <v>173</v>
      </c>
      <c r="AM284">
        <v>1</v>
      </c>
      <c r="AN284" t="s">
        <v>1082</v>
      </c>
      <c r="AO284" t="s">
        <v>39</v>
      </c>
      <c r="AP284" s="1">
        <v>45385</v>
      </c>
      <c r="AQ284">
        <v>1</v>
      </c>
      <c r="AR284">
        <v>0</v>
      </c>
      <c r="AS284">
        <v>0</v>
      </c>
      <c r="AT284" t="s">
        <v>216</v>
      </c>
      <c r="AU284" t="s">
        <v>135</v>
      </c>
      <c r="AV284" t="s">
        <v>136</v>
      </c>
      <c r="AW284" t="s">
        <v>137</v>
      </c>
      <c r="AX284" t="s">
        <v>137</v>
      </c>
      <c r="AY284" t="s">
        <v>159</v>
      </c>
      <c r="AZ284" t="s">
        <v>133</v>
      </c>
      <c r="BA284" t="s">
        <v>139</v>
      </c>
      <c r="BC284">
        <v>6</v>
      </c>
      <c r="BD284">
        <v>0</v>
      </c>
      <c r="BE284">
        <v>5</v>
      </c>
      <c r="BF284">
        <v>1</v>
      </c>
      <c r="BG284">
        <v>392592</v>
      </c>
      <c r="BH284" t="s">
        <v>1664</v>
      </c>
      <c r="BI284" t="s">
        <v>1665</v>
      </c>
      <c r="BJ284" t="s">
        <v>1666</v>
      </c>
      <c r="BK284" s="1">
        <v>33787</v>
      </c>
      <c r="BL284">
        <v>32</v>
      </c>
      <c r="BM284" t="s">
        <v>143</v>
      </c>
      <c r="BN284" t="s">
        <v>146</v>
      </c>
      <c r="BO284" s="3">
        <v>30</v>
      </c>
      <c r="BP284" s="3">
        <v>0</v>
      </c>
      <c r="BQ284">
        <v>0</v>
      </c>
      <c r="BR284" s="3">
        <v>69.959999999999994</v>
      </c>
      <c r="BS284" s="3">
        <v>9.9600000000000009</v>
      </c>
      <c r="BT284" s="3">
        <v>5</v>
      </c>
      <c r="BU284" s="3">
        <v>0</v>
      </c>
      <c r="BV284" s="3">
        <v>0</v>
      </c>
      <c r="BW284" t="s">
        <v>144</v>
      </c>
      <c r="BX284">
        <v>69.959999999999994</v>
      </c>
      <c r="BY284" t="s">
        <v>145</v>
      </c>
      <c r="BZ284" s="3">
        <v>2098.8000000000002</v>
      </c>
      <c r="CA284" s="3">
        <v>2098.7999725341701</v>
      </c>
      <c r="CB284">
        <v>0</v>
      </c>
      <c r="CC284">
        <v>39</v>
      </c>
      <c r="CD284">
        <v>39</v>
      </c>
      <c r="CE284">
        <v>150</v>
      </c>
      <c r="CF284">
        <v>298.8</v>
      </c>
      <c r="CG284">
        <v>0</v>
      </c>
      <c r="CH284">
        <v>0</v>
      </c>
      <c r="CI284">
        <v>0</v>
      </c>
      <c r="CJ284">
        <v>0</v>
      </c>
      <c r="CK284">
        <v>0</v>
      </c>
      <c r="CL284">
        <v>0</v>
      </c>
      <c r="CM284">
        <v>0</v>
      </c>
      <c r="CN284">
        <v>0</v>
      </c>
      <c r="CO284">
        <v>0</v>
      </c>
      <c r="CP284">
        <v>298.8</v>
      </c>
      <c r="CQ284" s="3">
        <v>0</v>
      </c>
      <c r="CR284" s="3">
        <v>0</v>
      </c>
      <c r="CS284">
        <v>131.28</v>
      </c>
      <c r="CT284">
        <v>131.28</v>
      </c>
      <c r="CU284" s="3">
        <v>2625.6</v>
      </c>
      <c r="CV284" s="5">
        <v>2625.6</v>
      </c>
      <c r="CW284" s="5">
        <v>2625.6</v>
      </c>
      <c r="CX284" s="5">
        <v>2625.6</v>
      </c>
      <c r="CY284" s="3">
        <v>2625.6</v>
      </c>
      <c r="CZ284" s="3">
        <v>2625.6</v>
      </c>
      <c r="DA284" s="3">
        <v>2625.6</v>
      </c>
      <c r="DB284" s="3">
        <v>2625.6</v>
      </c>
      <c r="DC284">
        <v>2625.6</v>
      </c>
      <c r="DD284">
        <v>131.28</v>
      </c>
      <c r="DE284" s="3">
        <v>0</v>
      </c>
      <c r="DF284" s="3">
        <v>0</v>
      </c>
      <c r="DG284" s="3" t="s">
        <v>146</v>
      </c>
      <c r="DH284" t="s">
        <v>133</v>
      </c>
      <c r="DJ284" s="2">
        <v>1.5</v>
      </c>
      <c r="DK284" t="s">
        <v>133</v>
      </c>
      <c r="DL284">
        <v>389</v>
      </c>
      <c r="DM284">
        <v>3</v>
      </c>
      <c r="DN284" t="s">
        <v>147</v>
      </c>
      <c r="DO284" t="s">
        <v>184</v>
      </c>
      <c r="DP284" t="s">
        <v>1411</v>
      </c>
      <c r="DQ284" t="s">
        <v>222</v>
      </c>
      <c r="DR284" t="s">
        <v>167</v>
      </c>
      <c r="DS284" t="s">
        <v>143</v>
      </c>
      <c r="DT284" t="s">
        <v>168</v>
      </c>
      <c r="DU284">
        <v>1</v>
      </c>
      <c r="DV284">
        <v>1</v>
      </c>
      <c r="DW284" t="s">
        <v>1667</v>
      </c>
      <c r="DX284" t="s">
        <v>152</v>
      </c>
      <c r="DY284">
        <v>25.066511071624902</v>
      </c>
      <c r="DZ284">
        <v>55.1373878699752</v>
      </c>
      <c r="EA284" t="s">
        <v>1667</v>
      </c>
      <c r="EB284" t="s">
        <v>153</v>
      </c>
      <c r="EC284">
        <v>25.066511071624902</v>
      </c>
      <c r="ED284">
        <v>55.1373878699752</v>
      </c>
      <c r="EE284" t="s">
        <v>133</v>
      </c>
      <c r="EF284" t="s">
        <v>133</v>
      </c>
      <c r="EI284" s="25">
        <f t="shared" si="94"/>
        <v>2098.7999999999997</v>
      </c>
      <c r="EJ284" s="25">
        <f t="shared" si="93"/>
        <v>1</v>
      </c>
      <c r="EK284" s="27">
        <f t="shared" si="115"/>
        <v>2098.7999999999997</v>
      </c>
      <c r="EL284" s="21">
        <f t="shared" si="100"/>
        <v>2.7465829589345958E-5</v>
      </c>
      <c r="EM284" s="25">
        <f>SUM(BZ284,CB284:CO284)</f>
        <v>2625.6000000000004</v>
      </c>
      <c r="EN284" s="21">
        <f>EM284-CU284</f>
        <v>0</v>
      </c>
      <c r="EO284" s="25">
        <f t="shared" si="101"/>
        <v>2625.6000000000004</v>
      </c>
      <c r="EP284" s="21">
        <f t="shared" si="102"/>
        <v>0</v>
      </c>
      <c r="EQ284" s="21" t="str">
        <f t="shared" si="95"/>
        <v>okay</v>
      </c>
      <c r="ER284" s="3">
        <f t="shared" si="103"/>
        <v>84.919999999999987</v>
      </c>
      <c r="ES284" s="3">
        <f t="shared" si="96"/>
        <v>0</v>
      </c>
      <c r="ET284" s="3">
        <f t="shared" si="104"/>
        <v>0</v>
      </c>
      <c r="EU284" s="3">
        <f t="shared" si="97"/>
        <v>0</v>
      </c>
      <c r="EV284" s="3">
        <f t="shared" si="105"/>
        <v>0</v>
      </c>
      <c r="EW284" s="21">
        <f t="shared" si="106"/>
        <v>0</v>
      </c>
      <c r="EX284" s="19">
        <f t="shared" si="98"/>
        <v>2625.6</v>
      </c>
      <c r="EY284" s="19">
        <f>ET284</f>
        <v>0</v>
      </c>
      <c r="EZ284" s="19">
        <f>EU284</f>
        <v>0</v>
      </c>
      <c r="FA284" s="19">
        <f t="shared" si="107"/>
        <v>0</v>
      </c>
      <c r="FB284" s="19">
        <f t="shared" si="108"/>
        <v>2625.6</v>
      </c>
      <c r="FC284" s="21">
        <f t="shared" si="109"/>
        <v>0</v>
      </c>
      <c r="FD284" s="19">
        <f t="shared" si="110"/>
        <v>2625.6</v>
      </c>
      <c r="FE284" s="19">
        <f t="shared" si="111"/>
        <v>0</v>
      </c>
      <c r="FF284" s="19">
        <f t="shared" si="112"/>
        <v>0</v>
      </c>
      <c r="FG284" s="19">
        <f t="shared" si="113"/>
        <v>0</v>
      </c>
      <c r="FH284" s="19">
        <f t="shared" si="99"/>
        <v>2625.6</v>
      </c>
      <c r="FI284" s="21">
        <f t="shared" si="114"/>
        <v>0</v>
      </c>
    </row>
    <row r="285" spans="1:165" x14ac:dyDescent="0.25">
      <c r="A285">
        <v>264195</v>
      </c>
      <c r="B285" t="s">
        <v>1668</v>
      </c>
      <c r="C285" s="1">
        <v>45385</v>
      </c>
      <c r="D285" s="2">
        <v>45385.977118055554</v>
      </c>
      <c r="E285">
        <v>2024</v>
      </c>
      <c r="F285" t="s">
        <v>1749</v>
      </c>
      <c r="G285">
        <v>4</v>
      </c>
      <c r="H285">
        <v>3</v>
      </c>
      <c r="I285">
        <v>14</v>
      </c>
      <c r="J285">
        <v>4</v>
      </c>
      <c r="K285" t="s">
        <v>226</v>
      </c>
      <c r="L285">
        <v>23</v>
      </c>
      <c r="M285">
        <v>1</v>
      </c>
      <c r="N285">
        <v>1</v>
      </c>
      <c r="O285" s="1">
        <v>45386</v>
      </c>
      <c r="P285" s="2">
        <v>45386.84375</v>
      </c>
      <c r="Q285">
        <v>2024</v>
      </c>
      <c r="R285" t="s">
        <v>1749</v>
      </c>
      <c r="S285">
        <v>4</v>
      </c>
      <c r="T285">
        <v>4</v>
      </c>
      <c r="U285">
        <v>14</v>
      </c>
      <c r="V285">
        <v>5</v>
      </c>
      <c r="W285" t="s">
        <v>125</v>
      </c>
      <c r="X285">
        <v>20</v>
      </c>
      <c r="Y285" s="1">
        <v>45416</v>
      </c>
      <c r="Z285" s="2">
        <v>45416.84375</v>
      </c>
      <c r="AA285">
        <v>2024</v>
      </c>
      <c r="AB285" t="s">
        <v>1749</v>
      </c>
      <c r="AC285">
        <v>5</v>
      </c>
      <c r="AD285">
        <v>4</v>
      </c>
      <c r="AE285">
        <v>18</v>
      </c>
      <c r="AF285">
        <v>7</v>
      </c>
      <c r="AG285" t="s">
        <v>126</v>
      </c>
      <c r="AH285">
        <v>20</v>
      </c>
      <c r="AI285" t="s">
        <v>127</v>
      </c>
      <c r="AJ285" t="s">
        <v>128</v>
      </c>
      <c r="AK285" t="s">
        <v>129</v>
      </c>
      <c r="AL285" t="s">
        <v>173</v>
      </c>
      <c r="AM285">
        <v>1</v>
      </c>
      <c r="AN285" t="s">
        <v>1082</v>
      </c>
      <c r="AO285" t="s">
        <v>39</v>
      </c>
      <c r="AP285" s="1">
        <v>45385</v>
      </c>
      <c r="AQ285">
        <v>1</v>
      </c>
      <c r="AR285">
        <v>0</v>
      </c>
      <c r="AS285">
        <v>0</v>
      </c>
      <c r="AT285" t="s">
        <v>216</v>
      </c>
      <c r="AU285" t="s">
        <v>135</v>
      </c>
      <c r="AV285" t="s">
        <v>157</v>
      </c>
      <c r="AW285" t="s">
        <v>133</v>
      </c>
      <c r="AX285" t="s">
        <v>158</v>
      </c>
      <c r="AY285" t="s">
        <v>159</v>
      </c>
      <c r="AZ285" t="s">
        <v>133</v>
      </c>
      <c r="BA285" t="s">
        <v>139</v>
      </c>
      <c r="BC285">
        <v>4</v>
      </c>
      <c r="BD285">
        <v>0</v>
      </c>
      <c r="BE285">
        <v>3</v>
      </c>
      <c r="BF285">
        <v>1</v>
      </c>
      <c r="BG285">
        <v>579683</v>
      </c>
      <c r="BH285" t="s">
        <v>1669</v>
      </c>
      <c r="BI285" t="s">
        <v>1670</v>
      </c>
      <c r="BJ285" t="s">
        <v>1671</v>
      </c>
      <c r="BK285" s="1">
        <v>26297</v>
      </c>
      <c r="BL285" t="s">
        <v>133</v>
      </c>
      <c r="BM285" t="s">
        <v>143</v>
      </c>
      <c r="BN285" t="s">
        <v>139</v>
      </c>
      <c r="BO285" s="3">
        <v>30</v>
      </c>
      <c r="BP285" s="3">
        <v>0</v>
      </c>
      <c r="BQ285">
        <v>0</v>
      </c>
      <c r="BR285" s="3">
        <v>70.63</v>
      </c>
      <c r="BS285" s="3">
        <v>0</v>
      </c>
      <c r="BT285" s="3">
        <v>5</v>
      </c>
      <c r="BU285" s="3">
        <v>0</v>
      </c>
      <c r="BV285" s="3">
        <v>0</v>
      </c>
      <c r="BW285" t="s">
        <v>144</v>
      </c>
      <c r="BX285">
        <v>70.63</v>
      </c>
      <c r="BY285" t="s">
        <v>183</v>
      </c>
      <c r="BZ285" s="3">
        <v>2118.9</v>
      </c>
      <c r="CA285" s="3">
        <v>2118.89991760253</v>
      </c>
      <c r="CB285">
        <v>0</v>
      </c>
      <c r="CC285">
        <v>0</v>
      </c>
      <c r="CD285">
        <v>0</v>
      </c>
      <c r="CE285">
        <v>150</v>
      </c>
      <c r="CF285">
        <v>0</v>
      </c>
      <c r="CG285">
        <v>0</v>
      </c>
      <c r="CH285">
        <v>0</v>
      </c>
      <c r="CI285">
        <v>0</v>
      </c>
      <c r="CJ285">
        <v>10</v>
      </c>
      <c r="CK285">
        <v>0</v>
      </c>
      <c r="CL285">
        <v>0</v>
      </c>
      <c r="CM285">
        <v>0</v>
      </c>
      <c r="CN285">
        <v>0</v>
      </c>
      <c r="CO285">
        <v>0</v>
      </c>
      <c r="CP285">
        <v>0</v>
      </c>
      <c r="CQ285" s="3">
        <v>0</v>
      </c>
      <c r="CR285" s="3">
        <v>0</v>
      </c>
      <c r="CS285">
        <v>113.95</v>
      </c>
      <c r="CT285">
        <v>113.95</v>
      </c>
      <c r="CU285" s="3">
        <v>2278.9</v>
      </c>
      <c r="CV285" s="5">
        <v>2278.9</v>
      </c>
      <c r="CW285" s="5">
        <v>2278.9</v>
      </c>
      <c r="CX285" s="5">
        <v>2278.9</v>
      </c>
      <c r="CY285" s="3">
        <v>2278.9</v>
      </c>
      <c r="CZ285" s="3">
        <v>2278.9</v>
      </c>
      <c r="DA285" s="3">
        <v>2278.9</v>
      </c>
      <c r="DB285" s="3">
        <v>2278.9</v>
      </c>
      <c r="DC285">
        <v>2278.9</v>
      </c>
      <c r="DD285">
        <v>113.95</v>
      </c>
      <c r="DE285" s="3">
        <v>0</v>
      </c>
      <c r="DF285" s="3">
        <v>0</v>
      </c>
      <c r="DG285" s="3" t="s">
        <v>146</v>
      </c>
      <c r="DH285" t="s">
        <v>133</v>
      </c>
      <c r="DJ285" s="2">
        <v>1.5</v>
      </c>
      <c r="DK285" t="s">
        <v>133</v>
      </c>
      <c r="DL285">
        <v>484</v>
      </c>
      <c r="DM285">
        <v>3</v>
      </c>
      <c r="DN285" t="s">
        <v>147</v>
      </c>
      <c r="DO285" t="s">
        <v>388</v>
      </c>
      <c r="DP285" t="s">
        <v>1214</v>
      </c>
      <c r="DQ285" t="s">
        <v>1215</v>
      </c>
      <c r="DR285" t="s">
        <v>167</v>
      </c>
      <c r="DS285" t="s">
        <v>143</v>
      </c>
      <c r="DT285" t="s">
        <v>168</v>
      </c>
      <c r="DU285">
        <v>1</v>
      </c>
      <c r="DV285">
        <v>1</v>
      </c>
      <c r="DW285" t="s">
        <v>1672</v>
      </c>
      <c r="DX285" t="s">
        <v>338</v>
      </c>
      <c r="DY285">
        <v>25.2449304393161</v>
      </c>
      <c r="DZ285">
        <v>55.3137825175397</v>
      </c>
      <c r="EA285" t="s">
        <v>656</v>
      </c>
      <c r="EB285" t="s">
        <v>338</v>
      </c>
      <c r="EC285">
        <v>25.2449304393161</v>
      </c>
      <c r="ED285">
        <v>55.3137825175397</v>
      </c>
      <c r="EE285" t="s">
        <v>133</v>
      </c>
      <c r="EF285" t="s">
        <v>133</v>
      </c>
      <c r="EI285" s="25">
        <f t="shared" si="94"/>
        <v>2118.8999999999996</v>
      </c>
      <c r="EJ285" s="25">
        <f t="shared" si="93"/>
        <v>1</v>
      </c>
      <c r="EK285" s="27">
        <f t="shared" si="115"/>
        <v>2118.8999999999996</v>
      </c>
      <c r="EL285" s="21">
        <f t="shared" si="100"/>
        <v>8.2397469668649137E-5</v>
      </c>
      <c r="EM285" s="25">
        <f>SUM(BZ285,CB285:CO285)</f>
        <v>2278.9</v>
      </c>
      <c r="EN285" s="21">
        <f>EM285-CU285</f>
        <v>0</v>
      </c>
      <c r="EO285" s="25">
        <f t="shared" si="101"/>
        <v>2278.9</v>
      </c>
      <c r="EP285" s="21">
        <f t="shared" si="102"/>
        <v>0</v>
      </c>
      <c r="EQ285" s="21" t="str">
        <f t="shared" si="95"/>
        <v>okay</v>
      </c>
      <c r="ER285" s="3">
        <f t="shared" si="103"/>
        <v>75.63</v>
      </c>
      <c r="ES285" s="3">
        <f t="shared" si="96"/>
        <v>0</v>
      </c>
      <c r="ET285" s="3">
        <f t="shared" si="104"/>
        <v>0</v>
      </c>
      <c r="EU285" s="3">
        <f t="shared" si="97"/>
        <v>0</v>
      </c>
      <c r="EV285" s="3">
        <f t="shared" si="105"/>
        <v>0</v>
      </c>
      <c r="EW285" s="21">
        <f t="shared" si="106"/>
        <v>0</v>
      </c>
      <c r="EX285" s="19">
        <f t="shared" si="98"/>
        <v>2278.9</v>
      </c>
      <c r="EY285" s="19">
        <f>ET285</f>
        <v>0</v>
      </c>
      <c r="EZ285" s="19">
        <f>EU285</f>
        <v>0</v>
      </c>
      <c r="FA285" s="19">
        <f t="shared" si="107"/>
        <v>0</v>
      </c>
      <c r="FB285" s="19">
        <f t="shared" si="108"/>
        <v>2278.9</v>
      </c>
      <c r="FC285" s="21">
        <f t="shared" si="109"/>
        <v>0</v>
      </c>
      <c r="FD285" s="19">
        <f t="shared" si="110"/>
        <v>2278.9</v>
      </c>
      <c r="FE285" s="19">
        <f t="shared" si="111"/>
        <v>0</v>
      </c>
      <c r="FF285" s="19">
        <f t="shared" si="112"/>
        <v>0</v>
      </c>
      <c r="FG285" s="19">
        <f t="shared" si="113"/>
        <v>0</v>
      </c>
      <c r="FH285" s="19">
        <f t="shared" si="99"/>
        <v>2278.9</v>
      </c>
      <c r="FI285" s="21">
        <f t="shared" si="114"/>
        <v>0</v>
      </c>
    </row>
    <row r="286" spans="1:165" x14ac:dyDescent="0.25">
      <c r="A286">
        <v>264264</v>
      </c>
      <c r="B286" t="s">
        <v>1673</v>
      </c>
      <c r="C286" s="1">
        <v>45386</v>
      </c>
      <c r="D286" s="2">
        <v>45386.569722222222</v>
      </c>
      <c r="E286">
        <v>2024</v>
      </c>
      <c r="F286" t="s">
        <v>1749</v>
      </c>
      <c r="G286">
        <v>4</v>
      </c>
      <c r="H286">
        <v>4</v>
      </c>
      <c r="I286">
        <v>14</v>
      </c>
      <c r="J286">
        <v>5</v>
      </c>
      <c r="K286" t="s">
        <v>125</v>
      </c>
      <c r="L286">
        <v>13</v>
      </c>
      <c r="M286">
        <v>1</v>
      </c>
      <c r="N286">
        <v>1</v>
      </c>
      <c r="O286" s="1">
        <v>45388</v>
      </c>
      <c r="P286" s="2">
        <v>45388.361111111109</v>
      </c>
      <c r="Q286">
        <v>2024</v>
      </c>
      <c r="R286" t="s">
        <v>1749</v>
      </c>
      <c r="S286">
        <v>4</v>
      </c>
      <c r="T286">
        <v>6</v>
      </c>
      <c r="U286">
        <v>14</v>
      </c>
      <c r="V286">
        <v>7</v>
      </c>
      <c r="W286" t="s">
        <v>126</v>
      </c>
      <c r="X286">
        <v>8</v>
      </c>
      <c r="Y286" s="1">
        <v>45389</v>
      </c>
      <c r="Z286" s="2">
        <v>45389.886805555558</v>
      </c>
      <c r="AA286">
        <v>2024</v>
      </c>
      <c r="AB286" t="s">
        <v>1749</v>
      </c>
      <c r="AC286">
        <v>4</v>
      </c>
      <c r="AD286">
        <v>7</v>
      </c>
      <c r="AE286">
        <v>14</v>
      </c>
      <c r="AF286">
        <v>1</v>
      </c>
      <c r="AG286" t="s">
        <v>172</v>
      </c>
      <c r="AH286">
        <v>21</v>
      </c>
      <c r="AI286" t="s">
        <v>127</v>
      </c>
      <c r="AJ286" t="s">
        <v>128</v>
      </c>
      <c r="AK286" t="s">
        <v>129</v>
      </c>
      <c r="AL286" t="s">
        <v>130</v>
      </c>
      <c r="AM286">
        <v>2</v>
      </c>
      <c r="AN286" t="s">
        <v>1082</v>
      </c>
      <c r="AO286" t="s">
        <v>39</v>
      </c>
      <c r="AP286" s="1">
        <v>45386</v>
      </c>
      <c r="AQ286">
        <v>1</v>
      </c>
      <c r="AR286">
        <v>0</v>
      </c>
      <c r="AS286">
        <v>0</v>
      </c>
      <c r="AT286" t="s">
        <v>134</v>
      </c>
      <c r="AU286" t="s">
        <v>156</v>
      </c>
      <c r="AV286" t="s">
        <v>157</v>
      </c>
      <c r="AW286" t="s">
        <v>133</v>
      </c>
      <c r="AX286" t="s">
        <v>158</v>
      </c>
      <c r="AY286" t="s">
        <v>159</v>
      </c>
      <c r="AZ286" t="s">
        <v>133</v>
      </c>
      <c r="BA286" t="s">
        <v>146</v>
      </c>
      <c r="BC286">
        <v>1</v>
      </c>
      <c r="BD286">
        <v>0</v>
      </c>
      <c r="BE286">
        <v>1</v>
      </c>
      <c r="BF286">
        <v>0</v>
      </c>
      <c r="BG286">
        <v>592037</v>
      </c>
      <c r="BH286" t="s">
        <v>1674</v>
      </c>
      <c r="BI286" t="s">
        <v>1675</v>
      </c>
      <c r="BJ286" t="s">
        <v>1676</v>
      </c>
      <c r="BK286" s="1">
        <v>33787</v>
      </c>
      <c r="BL286">
        <v>32</v>
      </c>
      <c r="BM286" t="s">
        <v>143</v>
      </c>
      <c r="BN286" t="s">
        <v>139</v>
      </c>
      <c r="BO286" s="3">
        <v>1</v>
      </c>
      <c r="BP286" s="3">
        <v>0</v>
      </c>
      <c r="BQ286">
        <v>129.99</v>
      </c>
      <c r="BR286" s="3">
        <v>129.99</v>
      </c>
      <c r="BS286" s="3">
        <v>22.99</v>
      </c>
      <c r="BT286" s="3">
        <v>50</v>
      </c>
      <c r="BU286" s="3">
        <v>0</v>
      </c>
      <c r="BV286" s="3">
        <v>0</v>
      </c>
      <c r="BW286" t="s">
        <v>144</v>
      </c>
      <c r="BX286">
        <v>0</v>
      </c>
      <c r="BY286">
        <v>0</v>
      </c>
      <c r="BZ286" s="3">
        <v>129.99</v>
      </c>
      <c r="CA286" s="3">
        <v>129.99000549316401</v>
      </c>
      <c r="CB286">
        <v>129.99</v>
      </c>
      <c r="CC286">
        <v>49</v>
      </c>
      <c r="CD286">
        <v>39</v>
      </c>
      <c r="CE286">
        <v>50</v>
      </c>
      <c r="CF286">
        <v>45.98</v>
      </c>
      <c r="CG286">
        <v>0</v>
      </c>
      <c r="CH286">
        <v>0</v>
      </c>
      <c r="CI286">
        <v>0</v>
      </c>
      <c r="CJ286">
        <v>0</v>
      </c>
      <c r="CK286">
        <v>0</v>
      </c>
      <c r="CL286">
        <v>0</v>
      </c>
      <c r="CM286">
        <v>0</v>
      </c>
      <c r="CN286">
        <v>0</v>
      </c>
      <c r="CO286">
        <v>0</v>
      </c>
      <c r="CP286">
        <v>22.99</v>
      </c>
      <c r="CQ286" s="3">
        <v>0</v>
      </c>
      <c r="CR286" s="3">
        <v>0</v>
      </c>
      <c r="CS286">
        <v>22.198999999999899</v>
      </c>
      <c r="CT286">
        <v>22.198999999999899</v>
      </c>
      <c r="CU286" s="3">
        <v>443.96</v>
      </c>
      <c r="CV286" s="5">
        <v>443.96</v>
      </c>
      <c r="CW286" s="5">
        <v>443.96</v>
      </c>
      <c r="CX286" s="5">
        <v>443.96</v>
      </c>
      <c r="CY286" s="3">
        <v>443.96</v>
      </c>
      <c r="CZ286" s="3">
        <v>443.96</v>
      </c>
      <c r="DA286" s="3">
        <v>443.96</v>
      </c>
      <c r="DB286" s="3">
        <v>443.96</v>
      </c>
      <c r="DC286">
        <v>443.96</v>
      </c>
      <c r="DD286">
        <v>22.198999999999899</v>
      </c>
      <c r="DE286" s="3">
        <v>0</v>
      </c>
      <c r="DF286" s="3">
        <v>0</v>
      </c>
      <c r="DG286" s="3" t="s">
        <v>146</v>
      </c>
      <c r="DH286" t="s">
        <v>133</v>
      </c>
      <c r="DJ286" s="2">
        <v>1.5</v>
      </c>
      <c r="DK286" t="s">
        <v>133</v>
      </c>
      <c r="DL286">
        <v>96</v>
      </c>
      <c r="DM286">
        <v>2</v>
      </c>
      <c r="DN286" t="s">
        <v>163</v>
      </c>
      <c r="DO286" t="s">
        <v>164</v>
      </c>
      <c r="DP286" t="s">
        <v>165</v>
      </c>
      <c r="DQ286" t="s">
        <v>166</v>
      </c>
      <c r="DR286" t="s">
        <v>167</v>
      </c>
      <c r="DS286" t="s">
        <v>143</v>
      </c>
      <c r="DT286" t="s">
        <v>168</v>
      </c>
      <c r="DU286">
        <v>1</v>
      </c>
      <c r="DV286">
        <v>1</v>
      </c>
      <c r="DW286" t="s">
        <v>1677</v>
      </c>
      <c r="DX286" t="s">
        <v>152</v>
      </c>
      <c r="DY286">
        <v>25.207604274448901</v>
      </c>
      <c r="DZ286">
        <v>55.242988765239701</v>
      </c>
      <c r="EA286" t="s">
        <v>1677</v>
      </c>
      <c r="EB286" t="s">
        <v>153</v>
      </c>
      <c r="EC286">
        <v>25.207604274448901</v>
      </c>
      <c r="ED286">
        <v>55.242988765239701</v>
      </c>
      <c r="EE286">
        <v>8</v>
      </c>
      <c r="EF286" t="s">
        <v>1736</v>
      </c>
      <c r="EI286" s="25">
        <f t="shared" si="94"/>
        <v>129.99</v>
      </c>
      <c r="EJ286" s="25">
        <f t="shared" si="93"/>
        <v>1</v>
      </c>
      <c r="EK286" s="27">
        <f t="shared" si="115"/>
        <v>129.99</v>
      </c>
      <c r="EL286" s="21">
        <f t="shared" si="100"/>
        <v>-5.4931639965616341E-6</v>
      </c>
      <c r="EM286" s="25">
        <f>SUM(BZ286,CB286:CO286)</f>
        <v>443.96000000000004</v>
      </c>
      <c r="EN286" s="21">
        <f>EM286-CU286</f>
        <v>0</v>
      </c>
      <c r="EO286" s="25">
        <f t="shared" si="101"/>
        <v>443.96000000000004</v>
      </c>
      <c r="EP286" s="21">
        <f t="shared" si="102"/>
        <v>0</v>
      </c>
      <c r="EQ286" s="21" t="str">
        <f t="shared" si="95"/>
        <v>okay</v>
      </c>
      <c r="ER286" s="3">
        <f t="shared" si="103"/>
        <v>202.98000000000002</v>
      </c>
      <c r="ES286" s="3">
        <f t="shared" si="96"/>
        <v>0</v>
      </c>
      <c r="ET286" s="3">
        <f t="shared" si="104"/>
        <v>0</v>
      </c>
      <c r="EU286" s="3">
        <f t="shared" si="97"/>
        <v>0</v>
      </c>
      <c r="EV286" s="3">
        <f t="shared" si="105"/>
        <v>0</v>
      </c>
      <c r="EW286" s="21">
        <f t="shared" si="106"/>
        <v>0</v>
      </c>
      <c r="EX286" s="19">
        <f t="shared" si="98"/>
        <v>443.96</v>
      </c>
      <c r="EY286" s="19">
        <f>ET286</f>
        <v>0</v>
      </c>
      <c r="EZ286" s="19">
        <f>EU286</f>
        <v>0</v>
      </c>
      <c r="FA286" s="19">
        <f t="shared" si="107"/>
        <v>0</v>
      </c>
      <c r="FB286" s="19">
        <f t="shared" si="108"/>
        <v>443.96</v>
      </c>
      <c r="FC286" s="21">
        <f t="shared" si="109"/>
        <v>0</v>
      </c>
      <c r="FD286" s="19">
        <f t="shared" si="110"/>
        <v>443.96</v>
      </c>
      <c r="FE286" s="19">
        <f t="shared" si="111"/>
        <v>0</v>
      </c>
      <c r="FF286" s="19">
        <f t="shared" si="112"/>
        <v>0</v>
      </c>
      <c r="FG286" s="19">
        <f t="shared" si="113"/>
        <v>0</v>
      </c>
      <c r="FH286" s="19">
        <f t="shared" si="99"/>
        <v>443.96</v>
      </c>
      <c r="FI286" s="21">
        <f t="shared" si="114"/>
        <v>0</v>
      </c>
    </row>
    <row r="287" spans="1:165" x14ac:dyDescent="0.25">
      <c r="A287">
        <v>264455</v>
      </c>
      <c r="B287" t="s">
        <v>1678</v>
      </c>
      <c r="C287" s="1">
        <v>45387</v>
      </c>
      <c r="D287" s="2">
        <v>45387.458078703705</v>
      </c>
      <c r="E287">
        <v>2024</v>
      </c>
      <c r="F287" t="s">
        <v>1749</v>
      </c>
      <c r="G287">
        <v>4</v>
      </c>
      <c r="H287">
        <v>5</v>
      </c>
      <c r="I287">
        <v>14</v>
      </c>
      <c r="J287">
        <v>6</v>
      </c>
      <c r="K287" t="s">
        <v>241</v>
      </c>
      <c r="L287">
        <v>10</v>
      </c>
      <c r="M287">
        <v>1</v>
      </c>
      <c r="N287">
        <v>1</v>
      </c>
      <c r="O287" s="1">
        <v>45387</v>
      </c>
      <c r="P287" s="2">
        <v>45387.540972222225</v>
      </c>
      <c r="Q287">
        <v>2024</v>
      </c>
      <c r="R287" t="s">
        <v>1749</v>
      </c>
      <c r="S287">
        <v>4</v>
      </c>
      <c r="T287">
        <v>5</v>
      </c>
      <c r="U287">
        <v>14</v>
      </c>
      <c r="V287">
        <v>6</v>
      </c>
      <c r="W287" t="s">
        <v>241</v>
      </c>
      <c r="X287">
        <v>12</v>
      </c>
      <c r="Y287" s="1">
        <v>45390</v>
      </c>
      <c r="Z287" s="2">
        <v>45390.540972222225</v>
      </c>
      <c r="AA287">
        <v>2024</v>
      </c>
      <c r="AB287" t="s">
        <v>1749</v>
      </c>
      <c r="AC287">
        <v>4</v>
      </c>
      <c r="AD287">
        <v>8</v>
      </c>
      <c r="AE287">
        <v>15</v>
      </c>
      <c r="AF287">
        <v>2</v>
      </c>
      <c r="AG287" t="s">
        <v>124</v>
      </c>
      <c r="AH287">
        <v>12</v>
      </c>
      <c r="AI287" t="s">
        <v>155</v>
      </c>
      <c r="AJ287" t="s">
        <v>128</v>
      </c>
      <c r="AK287" t="s">
        <v>129</v>
      </c>
      <c r="AL287" t="s">
        <v>155</v>
      </c>
      <c r="AM287">
        <v>0</v>
      </c>
      <c r="AN287" t="s">
        <v>1082</v>
      </c>
      <c r="AO287" t="s">
        <v>39</v>
      </c>
      <c r="AP287" s="1">
        <v>45387</v>
      </c>
      <c r="AQ287">
        <v>1</v>
      </c>
      <c r="AR287">
        <v>0</v>
      </c>
      <c r="AS287">
        <v>0</v>
      </c>
      <c r="AT287" t="s">
        <v>134</v>
      </c>
      <c r="AU287" t="s">
        <v>156</v>
      </c>
      <c r="AV287" t="s">
        <v>157</v>
      </c>
      <c r="AW287" t="s">
        <v>133</v>
      </c>
      <c r="AX287" t="s">
        <v>158</v>
      </c>
      <c r="AY287" t="s">
        <v>159</v>
      </c>
      <c r="AZ287" t="s">
        <v>133</v>
      </c>
      <c r="BA287" t="s">
        <v>146</v>
      </c>
      <c r="BC287">
        <v>1</v>
      </c>
      <c r="BD287">
        <v>0</v>
      </c>
      <c r="BE287">
        <v>1</v>
      </c>
      <c r="BF287">
        <v>0</v>
      </c>
      <c r="BG287">
        <v>592312</v>
      </c>
      <c r="BH287" t="s">
        <v>1679</v>
      </c>
      <c r="BI287" t="s">
        <v>1680</v>
      </c>
      <c r="BJ287" t="s">
        <v>1681</v>
      </c>
      <c r="BK287" s="1">
        <v>36803</v>
      </c>
      <c r="BL287">
        <v>23</v>
      </c>
      <c r="BM287" t="s">
        <v>143</v>
      </c>
      <c r="BN287" t="s">
        <v>139</v>
      </c>
      <c r="BO287" s="3">
        <v>3</v>
      </c>
      <c r="BP287" s="3">
        <v>1</v>
      </c>
      <c r="BQ287">
        <v>0</v>
      </c>
      <c r="BR287" s="3">
        <v>159.99</v>
      </c>
      <c r="BS287" s="3">
        <v>25.99</v>
      </c>
      <c r="BT287" s="3">
        <v>8.3333333333333304</v>
      </c>
      <c r="BU287" s="3">
        <v>25</v>
      </c>
      <c r="BV287" s="3">
        <v>0</v>
      </c>
      <c r="BW287" t="s">
        <v>144</v>
      </c>
      <c r="BX287">
        <v>0</v>
      </c>
      <c r="BY287">
        <v>0</v>
      </c>
      <c r="BZ287" s="3">
        <v>479.97</v>
      </c>
      <c r="CA287" s="3">
        <v>319.98001098632801</v>
      </c>
      <c r="CB287">
        <v>0</v>
      </c>
      <c r="CC287">
        <v>0</v>
      </c>
      <c r="CD287">
        <v>0</v>
      </c>
      <c r="CE287">
        <v>25</v>
      </c>
      <c r="CF287">
        <v>77.97</v>
      </c>
      <c r="CG287">
        <v>75</v>
      </c>
      <c r="CH287">
        <v>0</v>
      </c>
      <c r="CI287">
        <v>0</v>
      </c>
      <c r="CJ287">
        <v>10</v>
      </c>
      <c r="CK287">
        <v>0</v>
      </c>
      <c r="CL287">
        <v>0</v>
      </c>
      <c r="CM287">
        <v>0</v>
      </c>
      <c r="CN287">
        <v>0</v>
      </c>
      <c r="CO287">
        <v>0</v>
      </c>
      <c r="CP287">
        <v>77.97</v>
      </c>
      <c r="CQ287" s="3">
        <v>0</v>
      </c>
      <c r="CR287" s="3">
        <v>0</v>
      </c>
      <c r="CS287">
        <v>33.398000000000003</v>
      </c>
      <c r="CT287">
        <v>83.397999999999996</v>
      </c>
      <c r="CU287" s="3">
        <v>667.94</v>
      </c>
      <c r="CV287" s="5">
        <v>667.94</v>
      </c>
      <c r="CW287" s="5">
        <v>667.94</v>
      </c>
      <c r="CX287" s="5">
        <v>667.94</v>
      </c>
      <c r="CY287" s="3">
        <v>448.62666117350199</v>
      </c>
      <c r="CZ287" s="3">
        <v>448.62666117350199</v>
      </c>
      <c r="DA287" s="3">
        <v>448.62666117350199</v>
      </c>
      <c r="DB287" s="3">
        <v>448.62666117350199</v>
      </c>
      <c r="DC287">
        <v>667.94</v>
      </c>
      <c r="DD287">
        <v>83.397999999999996</v>
      </c>
      <c r="DE287" s="3">
        <v>219.31333882649699</v>
      </c>
      <c r="DF287" s="3">
        <v>219.31333882649699</v>
      </c>
      <c r="DG287" s="3" t="s">
        <v>139</v>
      </c>
      <c r="DH287" t="s">
        <v>133</v>
      </c>
      <c r="DJ287" s="2">
        <v>1.5</v>
      </c>
      <c r="DK287" t="s">
        <v>133</v>
      </c>
      <c r="DL287">
        <v>503</v>
      </c>
      <c r="DM287">
        <v>2</v>
      </c>
      <c r="DN287" t="s">
        <v>191</v>
      </c>
      <c r="DO287" t="s">
        <v>936</v>
      </c>
      <c r="DP287">
        <v>6</v>
      </c>
      <c r="DQ287" t="s">
        <v>254</v>
      </c>
      <c r="DR287" t="s">
        <v>745</v>
      </c>
      <c r="DS287" t="s">
        <v>143</v>
      </c>
      <c r="DT287" t="s">
        <v>168</v>
      </c>
      <c r="DU287">
        <v>1</v>
      </c>
      <c r="DV287">
        <v>1</v>
      </c>
      <c r="DW287" t="s">
        <v>656</v>
      </c>
      <c r="DX287" t="s">
        <v>338</v>
      </c>
      <c r="DY287">
        <v>25.2449304393161</v>
      </c>
      <c r="DZ287">
        <v>55.3137825175397</v>
      </c>
      <c r="EA287" t="s">
        <v>656</v>
      </c>
      <c r="EB287" t="s">
        <v>338</v>
      </c>
      <c r="EC287">
        <v>25.2449304393161</v>
      </c>
      <c r="ED287">
        <v>55.3137825175397</v>
      </c>
      <c r="EE287">
        <v>10</v>
      </c>
      <c r="EF287" t="s">
        <v>133</v>
      </c>
      <c r="EI287" s="25">
        <f t="shared" si="94"/>
        <v>319.98</v>
      </c>
      <c r="EJ287" s="25">
        <f t="shared" si="93"/>
        <v>1</v>
      </c>
      <c r="EK287" s="27">
        <f t="shared" si="115"/>
        <v>319.98</v>
      </c>
      <c r="EL287" s="21">
        <f t="shared" si="100"/>
        <v>-1.0986327993123268E-5</v>
      </c>
      <c r="EM287" s="25">
        <f>SUM(BZ287,CB287:CO287)</f>
        <v>667.94</v>
      </c>
      <c r="EN287" s="21">
        <f>EM287-CU287</f>
        <v>0</v>
      </c>
      <c r="EO287" s="25">
        <f t="shared" si="101"/>
        <v>667.94</v>
      </c>
      <c r="EP287" s="21">
        <f t="shared" si="102"/>
        <v>0</v>
      </c>
      <c r="EQ287" s="21" t="str">
        <f t="shared" si="95"/>
        <v>okay</v>
      </c>
      <c r="ER287" s="3">
        <f t="shared" si="103"/>
        <v>219.31333333333336</v>
      </c>
      <c r="ES287" s="3">
        <f t="shared" si="96"/>
        <v>1</v>
      </c>
      <c r="ET287" s="3">
        <f t="shared" si="104"/>
        <v>219.31333333333336</v>
      </c>
      <c r="EU287" s="3">
        <f t="shared" si="97"/>
        <v>0</v>
      </c>
      <c r="EV287" s="3">
        <f t="shared" si="105"/>
        <v>219.31333333333336</v>
      </c>
      <c r="EW287" s="21">
        <f t="shared" si="106"/>
        <v>0</v>
      </c>
      <c r="EX287" s="19">
        <f t="shared" si="98"/>
        <v>667.94</v>
      </c>
      <c r="EY287" s="19">
        <f>ET287</f>
        <v>219.31333333333336</v>
      </c>
      <c r="EZ287" s="19">
        <f>EU287</f>
        <v>0</v>
      </c>
      <c r="FA287" s="19">
        <f t="shared" si="107"/>
        <v>219.31333333333336</v>
      </c>
      <c r="FB287" s="19">
        <f t="shared" si="108"/>
        <v>448.62666666666667</v>
      </c>
      <c r="FC287" s="21">
        <f t="shared" si="109"/>
        <v>0</v>
      </c>
      <c r="FD287" s="19">
        <f t="shared" si="110"/>
        <v>667.94</v>
      </c>
      <c r="FE287" s="19">
        <f t="shared" si="111"/>
        <v>219.31333333333336</v>
      </c>
      <c r="FF287" s="19">
        <f t="shared" si="112"/>
        <v>0</v>
      </c>
      <c r="FG287" s="19">
        <f t="shared" si="113"/>
        <v>219.31333333333336</v>
      </c>
      <c r="FH287" s="19">
        <f t="shared" si="99"/>
        <v>448.62666666666667</v>
      </c>
      <c r="FI287" s="21">
        <f t="shared" si="114"/>
        <v>0</v>
      </c>
    </row>
    <row r="288" spans="1:165" x14ac:dyDescent="0.25">
      <c r="A288">
        <v>264680</v>
      </c>
      <c r="B288">
        <v>1100147768</v>
      </c>
      <c r="C288" s="1">
        <v>45388</v>
      </c>
      <c r="D288" s="2">
        <v>45388.271203703705</v>
      </c>
      <c r="E288">
        <v>2024</v>
      </c>
      <c r="F288" t="s">
        <v>1749</v>
      </c>
      <c r="G288">
        <v>4</v>
      </c>
      <c r="H288">
        <v>6</v>
      </c>
      <c r="I288">
        <v>14</v>
      </c>
      <c r="J288">
        <v>7</v>
      </c>
      <c r="K288" t="s">
        <v>126</v>
      </c>
      <c r="L288">
        <v>6</v>
      </c>
      <c r="M288">
        <v>1</v>
      </c>
      <c r="N288">
        <v>1</v>
      </c>
      <c r="O288" s="1">
        <v>45388</v>
      </c>
      <c r="P288" s="2">
        <v>45388.496527777781</v>
      </c>
      <c r="Q288">
        <v>2024</v>
      </c>
      <c r="R288" t="s">
        <v>1749</v>
      </c>
      <c r="S288">
        <v>4</v>
      </c>
      <c r="T288">
        <v>6</v>
      </c>
      <c r="U288">
        <v>14</v>
      </c>
      <c r="V288">
        <v>7</v>
      </c>
      <c r="W288" t="s">
        <v>126</v>
      </c>
      <c r="X288">
        <v>11</v>
      </c>
      <c r="Y288" s="1">
        <v>45418</v>
      </c>
      <c r="Z288" s="2">
        <v>45418.496527777781</v>
      </c>
      <c r="AA288">
        <v>2024</v>
      </c>
      <c r="AB288" t="s">
        <v>1749</v>
      </c>
      <c r="AC288">
        <v>5</v>
      </c>
      <c r="AD288">
        <v>6</v>
      </c>
      <c r="AE288">
        <v>19</v>
      </c>
      <c r="AF288">
        <v>2</v>
      </c>
      <c r="AG288" t="s">
        <v>124</v>
      </c>
      <c r="AH288">
        <v>11</v>
      </c>
      <c r="AI288" t="s">
        <v>155</v>
      </c>
      <c r="AJ288" t="s">
        <v>128</v>
      </c>
      <c r="AK288" t="s">
        <v>129</v>
      </c>
      <c r="AL288" t="s">
        <v>155</v>
      </c>
      <c r="AM288">
        <v>0</v>
      </c>
      <c r="AN288" t="s">
        <v>1082</v>
      </c>
      <c r="AO288" t="s">
        <v>39</v>
      </c>
      <c r="AP288" s="1">
        <v>45388</v>
      </c>
      <c r="AQ288">
        <v>1</v>
      </c>
      <c r="AR288">
        <v>0</v>
      </c>
      <c r="AS288">
        <v>0</v>
      </c>
      <c r="AT288" t="s">
        <v>216</v>
      </c>
      <c r="AU288" t="s">
        <v>135</v>
      </c>
      <c r="AV288" t="s">
        <v>136</v>
      </c>
      <c r="AW288" t="s">
        <v>137</v>
      </c>
      <c r="AX288" t="s">
        <v>137</v>
      </c>
      <c r="AY288" t="s">
        <v>159</v>
      </c>
      <c r="AZ288" t="s">
        <v>133</v>
      </c>
      <c r="BA288" t="s">
        <v>146</v>
      </c>
      <c r="BC288">
        <v>1</v>
      </c>
      <c r="BD288">
        <v>0</v>
      </c>
      <c r="BE288">
        <v>0</v>
      </c>
      <c r="BF288">
        <v>1</v>
      </c>
      <c r="BG288">
        <v>592601</v>
      </c>
      <c r="BH288" t="s">
        <v>1683</v>
      </c>
      <c r="BI288" t="s">
        <v>1684</v>
      </c>
      <c r="BJ288" t="s">
        <v>1685</v>
      </c>
      <c r="BK288" s="1">
        <v>33787</v>
      </c>
      <c r="BL288">
        <v>32</v>
      </c>
      <c r="BM288" t="s">
        <v>143</v>
      </c>
      <c r="BN288" t="s">
        <v>146</v>
      </c>
      <c r="BO288" s="3">
        <v>30</v>
      </c>
      <c r="BP288" s="3">
        <v>0</v>
      </c>
      <c r="BQ288">
        <v>69.959999999999994</v>
      </c>
      <c r="BR288" s="3">
        <v>69.959999999999994</v>
      </c>
      <c r="BS288" s="3">
        <v>9.9600000000000009</v>
      </c>
      <c r="BT288" s="3">
        <v>5.1666666666666599</v>
      </c>
      <c r="BU288" s="3">
        <v>0</v>
      </c>
      <c r="BV288" s="3">
        <v>0</v>
      </c>
      <c r="BW288" t="s">
        <v>144</v>
      </c>
      <c r="BX288">
        <v>69.959999999999994</v>
      </c>
      <c r="BY288" t="s">
        <v>145</v>
      </c>
      <c r="BZ288" s="3">
        <v>2098.8000000000002</v>
      </c>
      <c r="CA288" s="3">
        <v>2098.7999725341701</v>
      </c>
      <c r="CB288">
        <v>69.959999999999994</v>
      </c>
      <c r="CC288">
        <v>0</v>
      </c>
      <c r="CD288">
        <v>39</v>
      </c>
      <c r="CE288">
        <v>155</v>
      </c>
      <c r="CF288">
        <v>308.76</v>
      </c>
      <c r="CG288">
        <v>0</v>
      </c>
      <c r="CH288">
        <v>0</v>
      </c>
      <c r="CI288">
        <v>0</v>
      </c>
      <c r="CJ288">
        <v>0</v>
      </c>
      <c r="CK288">
        <v>0</v>
      </c>
      <c r="CL288">
        <v>0</v>
      </c>
      <c r="CM288">
        <v>0</v>
      </c>
      <c r="CN288">
        <v>0</v>
      </c>
      <c r="CO288">
        <v>0</v>
      </c>
      <c r="CP288">
        <v>298.8</v>
      </c>
      <c r="CQ288" s="3">
        <v>0</v>
      </c>
      <c r="CR288" s="3">
        <v>0</v>
      </c>
      <c r="CS288">
        <v>133.57999999999899</v>
      </c>
      <c r="CT288">
        <v>185.02999999999901</v>
      </c>
      <c r="CU288" s="3">
        <v>2671.52</v>
      </c>
      <c r="CV288" s="5">
        <v>2671.52</v>
      </c>
      <c r="CW288" s="5">
        <v>2671.52</v>
      </c>
      <c r="CX288" s="5">
        <v>2671.52</v>
      </c>
      <c r="CY288" s="3">
        <v>2671.52</v>
      </c>
      <c r="CZ288" s="3">
        <v>2671.52</v>
      </c>
      <c r="DA288" s="3">
        <v>2671.52</v>
      </c>
      <c r="DB288" s="3">
        <v>2671.52</v>
      </c>
      <c r="DC288">
        <v>2671.52</v>
      </c>
      <c r="DD288">
        <v>185.02999999999901</v>
      </c>
      <c r="DE288" s="3">
        <v>0</v>
      </c>
      <c r="DF288" s="3">
        <v>0</v>
      </c>
      <c r="DG288" s="3" t="s">
        <v>146</v>
      </c>
      <c r="DH288" t="s">
        <v>133</v>
      </c>
      <c r="DJ288" s="2">
        <v>1.5</v>
      </c>
      <c r="DK288" t="s">
        <v>133</v>
      </c>
      <c r="DL288">
        <v>416</v>
      </c>
      <c r="DM288">
        <v>3</v>
      </c>
      <c r="DN288" t="s">
        <v>147</v>
      </c>
      <c r="DO288" t="s">
        <v>1336</v>
      </c>
      <c r="DP288" t="s">
        <v>1686</v>
      </c>
      <c r="DQ288" t="s">
        <v>222</v>
      </c>
      <c r="DR288" t="s">
        <v>278</v>
      </c>
      <c r="DS288" t="s">
        <v>143</v>
      </c>
      <c r="DT288" t="s">
        <v>168</v>
      </c>
      <c r="DU288">
        <v>1</v>
      </c>
      <c r="DV288">
        <v>1</v>
      </c>
      <c r="DW288" t="s">
        <v>1687</v>
      </c>
      <c r="DX288" t="s">
        <v>338</v>
      </c>
      <c r="DY288">
        <v>25.1844708</v>
      </c>
      <c r="DZ288">
        <v>55.254915199999999</v>
      </c>
      <c r="EA288" t="s">
        <v>1688</v>
      </c>
      <c r="EB288" t="s">
        <v>153</v>
      </c>
      <c r="EC288">
        <v>25.1797124</v>
      </c>
      <c r="ED288">
        <v>55.263770299999997</v>
      </c>
      <c r="EE288" t="s">
        <v>133</v>
      </c>
      <c r="EF288" t="s">
        <v>133</v>
      </c>
      <c r="EI288" s="25">
        <f t="shared" si="94"/>
        <v>2098.7999999999997</v>
      </c>
      <c r="EJ288" s="25">
        <f t="shared" si="93"/>
        <v>1</v>
      </c>
      <c r="EK288" s="27">
        <f t="shared" si="115"/>
        <v>2098.7999999999997</v>
      </c>
      <c r="EL288" s="21">
        <f t="shared" si="100"/>
        <v>2.7465829589345958E-5</v>
      </c>
      <c r="EM288" s="25">
        <f>SUM(BZ288,CB288:CO288)</f>
        <v>2671.5200000000004</v>
      </c>
      <c r="EN288" s="21">
        <f>EM288-CU288</f>
        <v>0</v>
      </c>
      <c r="EO288" s="25">
        <f t="shared" si="101"/>
        <v>2671.5200000000004</v>
      </c>
      <c r="EP288" s="21">
        <f t="shared" si="102"/>
        <v>0</v>
      </c>
      <c r="EQ288" s="21" t="str">
        <f t="shared" si="95"/>
        <v>okay</v>
      </c>
      <c r="ER288" s="3">
        <f t="shared" si="103"/>
        <v>85.086666666666645</v>
      </c>
      <c r="ES288" s="3">
        <f t="shared" si="96"/>
        <v>0</v>
      </c>
      <c r="ET288" s="3">
        <f t="shared" si="104"/>
        <v>0</v>
      </c>
      <c r="EU288" s="3">
        <f t="shared" si="97"/>
        <v>0</v>
      </c>
      <c r="EV288" s="3">
        <f t="shared" si="105"/>
        <v>0</v>
      </c>
      <c r="EW288" s="21">
        <f t="shared" si="106"/>
        <v>0</v>
      </c>
      <c r="EX288" s="19">
        <f t="shared" si="98"/>
        <v>2671.52</v>
      </c>
      <c r="EY288" s="19">
        <f>ET288</f>
        <v>0</v>
      </c>
      <c r="EZ288" s="19">
        <f>EU288</f>
        <v>0</v>
      </c>
      <c r="FA288" s="19">
        <f t="shared" si="107"/>
        <v>0</v>
      </c>
      <c r="FB288" s="19">
        <f t="shared" si="108"/>
        <v>2671.52</v>
      </c>
      <c r="FC288" s="21">
        <f t="shared" si="109"/>
        <v>0</v>
      </c>
      <c r="FD288" s="19">
        <f t="shared" si="110"/>
        <v>2671.52</v>
      </c>
      <c r="FE288" s="19">
        <f t="shared" si="111"/>
        <v>0</v>
      </c>
      <c r="FF288" s="19">
        <f t="shared" si="112"/>
        <v>0</v>
      </c>
      <c r="FG288" s="19">
        <f t="shared" si="113"/>
        <v>0</v>
      </c>
      <c r="FH288" s="19">
        <f t="shared" si="99"/>
        <v>2671.52</v>
      </c>
      <c r="FI288" s="21">
        <f t="shared" si="114"/>
        <v>0</v>
      </c>
    </row>
    <row r="289" spans="1:165" x14ac:dyDescent="0.25">
      <c r="A289">
        <v>264717</v>
      </c>
      <c r="B289">
        <v>4020148</v>
      </c>
      <c r="C289" s="1">
        <v>45388</v>
      </c>
      <c r="D289" s="2">
        <v>45388.434421296297</v>
      </c>
      <c r="E289">
        <v>2024</v>
      </c>
      <c r="F289" t="s">
        <v>1749</v>
      </c>
      <c r="G289">
        <v>4</v>
      </c>
      <c r="H289">
        <v>6</v>
      </c>
      <c r="I289">
        <v>14</v>
      </c>
      <c r="J289">
        <v>7</v>
      </c>
      <c r="K289" t="s">
        <v>126</v>
      </c>
      <c r="L289">
        <v>10</v>
      </c>
      <c r="M289">
        <v>1</v>
      </c>
      <c r="N289">
        <v>1</v>
      </c>
      <c r="O289" s="1">
        <v>45390</v>
      </c>
      <c r="P289" s="2">
        <v>45390.729166666664</v>
      </c>
      <c r="Q289">
        <v>2024</v>
      </c>
      <c r="R289" t="s">
        <v>1749</v>
      </c>
      <c r="S289">
        <v>4</v>
      </c>
      <c r="T289">
        <v>8</v>
      </c>
      <c r="U289">
        <v>15</v>
      </c>
      <c r="V289">
        <v>2</v>
      </c>
      <c r="W289" t="s">
        <v>124</v>
      </c>
      <c r="X289">
        <v>17</v>
      </c>
      <c r="Y289" s="1">
        <v>45391</v>
      </c>
      <c r="Z289" s="2">
        <v>45391.708333333336</v>
      </c>
      <c r="AA289">
        <v>2024</v>
      </c>
      <c r="AB289" t="s">
        <v>1749</v>
      </c>
      <c r="AC289">
        <v>4</v>
      </c>
      <c r="AD289">
        <v>9</v>
      </c>
      <c r="AE289">
        <v>15</v>
      </c>
      <c r="AF289">
        <v>3</v>
      </c>
      <c r="AG289" t="s">
        <v>171</v>
      </c>
      <c r="AH289">
        <v>17</v>
      </c>
      <c r="AI289" t="s">
        <v>127</v>
      </c>
      <c r="AJ289" t="s">
        <v>203</v>
      </c>
      <c r="AK289" t="s">
        <v>129</v>
      </c>
      <c r="AL289" t="s">
        <v>130</v>
      </c>
      <c r="AM289">
        <v>2</v>
      </c>
      <c r="AN289" t="s">
        <v>1082</v>
      </c>
      <c r="AO289" t="s">
        <v>39</v>
      </c>
      <c r="AP289" s="1">
        <v>45388</v>
      </c>
      <c r="AQ289">
        <v>1</v>
      </c>
      <c r="AR289">
        <v>0</v>
      </c>
      <c r="AS289">
        <v>0</v>
      </c>
      <c r="AT289" t="s">
        <v>1042</v>
      </c>
      <c r="AU289" t="s">
        <v>156</v>
      </c>
      <c r="AV289" t="s">
        <v>136</v>
      </c>
      <c r="AW289" t="s">
        <v>324</v>
      </c>
      <c r="AX289" t="s">
        <v>324</v>
      </c>
      <c r="AY289" t="s">
        <v>159</v>
      </c>
      <c r="AZ289" t="s">
        <v>133</v>
      </c>
      <c r="BA289" t="s">
        <v>146</v>
      </c>
      <c r="BC289">
        <v>1</v>
      </c>
      <c r="BD289">
        <v>0</v>
      </c>
      <c r="BE289">
        <v>0</v>
      </c>
      <c r="BF289">
        <v>1</v>
      </c>
      <c r="BG289">
        <v>53922</v>
      </c>
      <c r="BH289" t="s">
        <v>1689</v>
      </c>
      <c r="BI289" t="s">
        <v>1690</v>
      </c>
      <c r="BJ289" t="s">
        <v>1691</v>
      </c>
      <c r="BK289" s="1">
        <v>33787</v>
      </c>
      <c r="BL289">
        <v>32</v>
      </c>
      <c r="BM289" t="s">
        <v>143</v>
      </c>
      <c r="BN289" t="s">
        <v>139</v>
      </c>
      <c r="BO289" s="3">
        <v>1</v>
      </c>
      <c r="BP289" s="3">
        <v>0</v>
      </c>
      <c r="BQ289">
        <v>0</v>
      </c>
      <c r="BR289" s="3">
        <v>324.99</v>
      </c>
      <c r="BS289" s="3">
        <v>35.99</v>
      </c>
      <c r="BT289" s="3">
        <v>25</v>
      </c>
      <c r="BU289" s="3">
        <v>25</v>
      </c>
      <c r="BV289" s="3">
        <v>0</v>
      </c>
      <c r="BW289" t="s">
        <v>144</v>
      </c>
      <c r="BX289">
        <v>0</v>
      </c>
      <c r="BY289">
        <v>0</v>
      </c>
      <c r="BZ289" s="3">
        <v>324.99</v>
      </c>
      <c r="CA289" s="3">
        <v>324.989990234375</v>
      </c>
      <c r="CB289">
        <v>0</v>
      </c>
      <c r="CC289">
        <v>39</v>
      </c>
      <c r="CD289">
        <v>39</v>
      </c>
      <c r="CE289">
        <v>25</v>
      </c>
      <c r="CF289">
        <v>35.99</v>
      </c>
      <c r="CG289">
        <v>25</v>
      </c>
      <c r="CH289">
        <v>0</v>
      </c>
      <c r="CI289">
        <v>0</v>
      </c>
      <c r="CJ289">
        <v>0</v>
      </c>
      <c r="CK289">
        <v>0</v>
      </c>
      <c r="CL289">
        <v>0</v>
      </c>
      <c r="CM289">
        <v>0</v>
      </c>
      <c r="CN289">
        <v>0</v>
      </c>
      <c r="CO289">
        <v>0</v>
      </c>
      <c r="CP289">
        <v>35.99</v>
      </c>
      <c r="CQ289" s="3">
        <v>0</v>
      </c>
      <c r="CR289" s="3">
        <v>0</v>
      </c>
      <c r="CS289">
        <v>24.4495</v>
      </c>
      <c r="CT289">
        <v>24.4495</v>
      </c>
      <c r="CU289" s="3">
        <v>488.98</v>
      </c>
      <c r="CV289" s="5">
        <v>488.98</v>
      </c>
      <c r="CW289" s="5">
        <v>488.98</v>
      </c>
      <c r="CX289" s="5">
        <v>488.98</v>
      </c>
      <c r="CY289" s="3">
        <v>488.98</v>
      </c>
      <c r="CZ289" s="3">
        <v>488.98</v>
      </c>
      <c r="DA289" s="3">
        <v>488.98</v>
      </c>
      <c r="DB289" s="3">
        <v>488.98</v>
      </c>
      <c r="DC289">
        <v>488.98</v>
      </c>
      <c r="DD289">
        <v>24.4495</v>
      </c>
      <c r="DE289" s="3">
        <v>0</v>
      </c>
      <c r="DF289" s="3">
        <v>0</v>
      </c>
      <c r="DG289" s="3" t="s">
        <v>146</v>
      </c>
      <c r="DH289" t="s">
        <v>133</v>
      </c>
      <c r="DJ289" s="2">
        <v>1.5</v>
      </c>
      <c r="DK289" t="s">
        <v>133</v>
      </c>
      <c r="DL289">
        <v>108</v>
      </c>
      <c r="DM289">
        <v>3</v>
      </c>
      <c r="DN289" t="s">
        <v>163</v>
      </c>
      <c r="DO289" t="s">
        <v>537</v>
      </c>
      <c r="DP289" t="s">
        <v>476</v>
      </c>
      <c r="DQ289" t="s">
        <v>133</v>
      </c>
      <c r="DR289" t="s">
        <v>133</v>
      </c>
      <c r="DS289" t="s">
        <v>143</v>
      </c>
      <c r="DT289" t="s">
        <v>168</v>
      </c>
      <c r="DU289">
        <v>1</v>
      </c>
      <c r="DV289">
        <v>1</v>
      </c>
      <c r="DW289" t="s">
        <v>1692</v>
      </c>
      <c r="DX289" t="s">
        <v>152</v>
      </c>
      <c r="DY289">
        <v>25.1507583121072</v>
      </c>
      <c r="DZ289">
        <v>55.394658297351903</v>
      </c>
      <c r="EA289" t="s">
        <v>1692</v>
      </c>
      <c r="EB289" t="s">
        <v>153</v>
      </c>
      <c r="EC289">
        <v>25.1507583121072</v>
      </c>
      <c r="ED289">
        <v>55.394658297351903</v>
      </c>
      <c r="EE289" t="s">
        <v>133</v>
      </c>
      <c r="EF289" t="s">
        <v>133</v>
      </c>
      <c r="EI289" s="25">
        <f t="shared" si="94"/>
        <v>324.99</v>
      </c>
      <c r="EJ289" s="25">
        <f t="shared" si="93"/>
        <v>1</v>
      </c>
      <c r="EK289" s="27">
        <f t="shared" si="115"/>
        <v>324.99</v>
      </c>
      <c r="EL289" s="21">
        <f t="shared" si="100"/>
        <v>9.765625009094947E-6</v>
      </c>
      <c r="EM289" s="25">
        <f>SUM(BZ289,CB289:CO289)</f>
        <v>488.98</v>
      </c>
      <c r="EN289" s="21">
        <f>EM289-CU289</f>
        <v>0</v>
      </c>
      <c r="EO289" s="25">
        <f t="shared" si="101"/>
        <v>488.98</v>
      </c>
      <c r="EP289" s="21">
        <f t="shared" si="102"/>
        <v>0</v>
      </c>
      <c r="EQ289" s="21" t="str">
        <f t="shared" si="95"/>
        <v>okay</v>
      </c>
      <c r="ER289" s="3">
        <f t="shared" si="103"/>
        <v>410.98</v>
      </c>
      <c r="ES289" s="3">
        <f t="shared" si="96"/>
        <v>0</v>
      </c>
      <c r="ET289" s="3">
        <f t="shared" si="104"/>
        <v>0</v>
      </c>
      <c r="EU289" s="3">
        <f t="shared" si="97"/>
        <v>0</v>
      </c>
      <c r="EV289" s="3">
        <f t="shared" si="105"/>
        <v>0</v>
      </c>
      <c r="EW289" s="21">
        <f t="shared" si="106"/>
        <v>0</v>
      </c>
      <c r="EX289" s="19">
        <f t="shared" si="98"/>
        <v>488.98</v>
      </c>
      <c r="EY289" s="19">
        <f>ET289</f>
        <v>0</v>
      </c>
      <c r="EZ289" s="19">
        <f>EU289</f>
        <v>0</v>
      </c>
      <c r="FA289" s="19">
        <f t="shared" si="107"/>
        <v>0</v>
      </c>
      <c r="FB289" s="19">
        <f t="shared" si="108"/>
        <v>488.98</v>
      </c>
      <c r="FC289" s="21">
        <f t="shared" si="109"/>
        <v>0</v>
      </c>
      <c r="FD289" s="19">
        <f t="shared" si="110"/>
        <v>488.98</v>
      </c>
      <c r="FE289" s="19">
        <f t="shared" si="111"/>
        <v>0</v>
      </c>
      <c r="FF289" s="19">
        <f t="shared" si="112"/>
        <v>0</v>
      </c>
      <c r="FG289" s="19">
        <f t="shared" si="113"/>
        <v>0</v>
      </c>
      <c r="FH289" s="19">
        <f t="shared" si="99"/>
        <v>488.98</v>
      </c>
      <c r="FI289" s="21">
        <f t="shared" si="114"/>
        <v>0</v>
      </c>
    </row>
    <row r="290" spans="1:165" x14ac:dyDescent="0.25">
      <c r="A290">
        <v>264791</v>
      </c>
      <c r="B290" t="s">
        <v>1693</v>
      </c>
      <c r="C290" s="1">
        <v>45388</v>
      </c>
      <c r="D290" s="2">
        <v>45388.572754629633</v>
      </c>
      <c r="E290">
        <v>2024</v>
      </c>
      <c r="F290" t="s">
        <v>1749</v>
      </c>
      <c r="G290">
        <v>4</v>
      </c>
      <c r="H290">
        <v>6</v>
      </c>
      <c r="I290">
        <v>14</v>
      </c>
      <c r="J290">
        <v>7</v>
      </c>
      <c r="K290" t="s">
        <v>126</v>
      </c>
      <c r="L290">
        <v>13</v>
      </c>
      <c r="M290">
        <v>1</v>
      </c>
      <c r="N290">
        <v>1</v>
      </c>
      <c r="O290" s="1">
        <v>45389</v>
      </c>
      <c r="P290" s="2">
        <v>45389.541666666664</v>
      </c>
      <c r="Q290">
        <v>2024</v>
      </c>
      <c r="R290" t="s">
        <v>1749</v>
      </c>
      <c r="S290">
        <v>4</v>
      </c>
      <c r="T290">
        <v>7</v>
      </c>
      <c r="U290">
        <v>14</v>
      </c>
      <c r="V290">
        <v>1</v>
      </c>
      <c r="W290" t="s">
        <v>172</v>
      </c>
      <c r="X290">
        <v>13</v>
      </c>
      <c r="Y290" s="1">
        <v>45397</v>
      </c>
      <c r="Z290" s="2">
        <v>45397.541666666664</v>
      </c>
      <c r="AA290">
        <v>2024</v>
      </c>
      <c r="AB290" t="s">
        <v>1749</v>
      </c>
      <c r="AC290">
        <v>4</v>
      </c>
      <c r="AD290">
        <v>15</v>
      </c>
      <c r="AE290">
        <v>16</v>
      </c>
      <c r="AF290">
        <v>2</v>
      </c>
      <c r="AG290" t="s">
        <v>124</v>
      </c>
      <c r="AH290">
        <v>13</v>
      </c>
      <c r="AI290" t="s">
        <v>127</v>
      </c>
      <c r="AJ290" t="s">
        <v>128</v>
      </c>
      <c r="AK290" t="s">
        <v>129</v>
      </c>
      <c r="AL290" t="s">
        <v>173</v>
      </c>
      <c r="AM290">
        <v>1</v>
      </c>
      <c r="AN290" t="s">
        <v>1082</v>
      </c>
      <c r="AO290" t="s">
        <v>39</v>
      </c>
      <c r="AP290" s="1">
        <v>45388</v>
      </c>
      <c r="AQ290">
        <v>1</v>
      </c>
      <c r="AR290">
        <v>0</v>
      </c>
      <c r="AS290">
        <v>0</v>
      </c>
      <c r="AT290" t="s">
        <v>216</v>
      </c>
      <c r="AU290" t="s">
        <v>205</v>
      </c>
      <c r="AV290" t="s">
        <v>157</v>
      </c>
      <c r="AW290" t="s">
        <v>133</v>
      </c>
      <c r="AX290" t="s">
        <v>158</v>
      </c>
      <c r="AY290" t="s">
        <v>159</v>
      </c>
      <c r="AZ290" t="s">
        <v>133</v>
      </c>
      <c r="BA290" t="s">
        <v>146</v>
      </c>
      <c r="BC290">
        <v>1</v>
      </c>
      <c r="BD290">
        <v>0</v>
      </c>
      <c r="BE290">
        <v>0</v>
      </c>
      <c r="BF290">
        <v>1</v>
      </c>
      <c r="BG290">
        <v>492756</v>
      </c>
      <c r="BH290" t="s">
        <v>1694</v>
      </c>
      <c r="BI290" t="s">
        <v>1695</v>
      </c>
      <c r="BJ290" t="s">
        <v>1696</v>
      </c>
      <c r="BK290" s="1">
        <v>33787</v>
      </c>
      <c r="BL290">
        <v>32</v>
      </c>
      <c r="BM290" t="s">
        <v>143</v>
      </c>
      <c r="BN290" t="s">
        <v>139</v>
      </c>
      <c r="BO290" s="3">
        <v>8</v>
      </c>
      <c r="BP290" s="3">
        <v>0</v>
      </c>
      <c r="BQ290">
        <v>0</v>
      </c>
      <c r="BR290" s="3">
        <v>121.28</v>
      </c>
      <c r="BS290" s="3">
        <v>17</v>
      </c>
      <c r="BT290" s="3">
        <v>15</v>
      </c>
      <c r="BU290" s="3">
        <v>0</v>
      </c>
      <c r="BV290" s="3">
        <v>0</v>
      </c>
      <c r="BW290" t="s">
        <v>144</v>
      </c>
      <c r="BX290">
        <v>0</v>
      </c>
      <c r="BY290">
        <v>0</v>
      </c>
      <c r="BZ290" s="3">
        <v>970.24</v>
      </c>
      <c r="CA290" s="3">
        <v>920.239990234375</v>
      </c>
      <c r="CB290">
        <v>0</v>
      </c>
      <c r="CC290">
        <v>39</v>
      </c>
      <c r="CD290">
        <v>39</v>
      </c>
      <c r="CE290">
        <v>120</v>
      </c>
      <c r="CF290">
        <v>136</v>
      </c>
      <c r="CG290">
        <v>0</v>
      </c>
      <c r="CH290">
        <v>0</v>
      </c>
      <c r="CI290">
        <v>0</v>
      </c>
      <c r="CJ290">
        <v>0</v>
      </c>
      <c r="CK290">
        <v>0</v>
      </c>
      <c r="CL290">
        <v>0</v>
      </c>
      <c r="CM290">
        <v>0</v>
      </c>
      <c r="CN290">
        <v>0</v>
      </c>
      <c r="CO290">
        <v>0</v>
      </c>
      <c r="CP290">
        <v>136</v>
      </c>
      <c r="CQ290" s="3">
        <v>50</v>
      </c>
      <c r="CR290" s="3">
        <v>0</v>
      </c>
      <c r="CS290">
        <v>62.71</v>
      </c>
      <c r="CT290">
        <v>112.71</v>
      </c>
      <c r="CU290" s="3">
        <v>1304.24</v>
      </c>
      <c r="CV290" s="5">
        <v>1254.24</v>
      </c>
      <c r="CW290" s="5">
        <v>1304.24</v>
      </c>
      <c r="CX290" s="5">
        <v>1254.24</v>
      </c>
      <c r="CY290" s="3">
        <v>1304.24</v>
      </c>
      <c r="CZ290" s="3">
        <v>1254.24</v>
      </c>
      <c r="DA290" s="3">
        <v>1304.24</v>
      </c>
      <c r="DB290" s="3">
        <v>1254.24</v>
      </c>
      <c r="DC290">
        <v>1304.24</v>
      </c>
      <c r="DD290">
        <v>112.71</v>
      </c>
      <c r="DE290" s="3">
        <v>0</v>
      </c>
      <c r="DF290" s="3">
        <v>0</v>
      </c>
      <c r="DG290" s="3" t="s">
        <v>146</v>
      </c>
      <c r="DH290" t="s">
        <v>200</v>
      </c>
      <c r="DJ290" s="2">
        <v>44742.300173611111</v>
      </c>
      <c r="DK290" t="s">
        <v>200</v>
      </c>
      <c r="DL290">
        <v>276</v>
      </c>
      <c r="DM290">
        <v>3</v>
      </c>
      <c r="DN290" t="s">
        <v>191</v>
      </c>
      <c r="DO290" t="s">
        <v>469</v>
      </c>
      <c r="DP290" t="s">
        <v>261</v>
      </c>
      <c r="DQ290" t="s">
        <v>166</v>
      </c>
      <c r="DR290" t="s">
        <v>167</v>
      </c>
      <c r="DS290" t="s">
        <v>143</v>
      </c>
      <c r="DT290" t="s">
        <v>168</v>
      </c>
      <c r="DU290">
        <v>1</v>
      </c>
      <c r="DV290">
        <v>1</v>
      </c>
      <c r="DW290" t="s">
        <v>1697</v>
      </c>
      <c r="DX290" t="s">
        <v>152</v>
      </c>
      <c r="DY290">
        <v>25.0682759</v>
      </c>
      <c r="DZ290">
        <v>55.321369399999902</v>
      </c>
      <c r="EA290" t="s">
        <v>1697</v>
      </c>
      <c r="EB290" t="s">
        <v>153</v>
      </c>
      <c r="EC290">
        <v>25.0682759</v>
      </c>
      <c r="ED290">
        <v>55.321369399999902</v>
      </c>
      <c r="EE290" t="s">
        <v>133</v>
      </c>
      <c r="EF290" t="s">
        <v>133</v>
      </c>
      <c r="EI290" s="25">
        <f t="shared" si="94"/>
        <v>970.24</v>
      </c>
      <c r="EJ290" s="25">
        <f t="shared" si="93"/>
        <v>1</v>
      </c>
      <c r="EK290" s="27">
        <f t="shared" si="115"/>
        <v>920.24</v>
      </c>
      <c r="EL290" s="21">
        <f t="shared" si="100"/>
        <v>9.765625009094947E-6</v>
      </c>
      <c r="EM290" s="25">
        <f>SUM(BZ290,CB290:CO290)</f>
        <v>1304.24</v>
      </c>
      <c r="EN290" s="21">
        <f>EM290-CU290</f>
        <v>0</v>
      </c>
      <c r="EO290" s="25">
        <f t="shared" si="101"/>
        <v>1254.24</v>
      </c>
      <c r="EP290" s="21">
        <f t="shared" si="102"/>
        <v>0</v>
      </c>
      <c r="EQ290" s="21" t="str">
        <f t="shared" si="95"/>
        <v>okay</v>
      </c>
      <c r="ER290" s="3">
        <f t="shared" si="103"/>
        <v>153.28</v>
      </c>
      <c r="ES290" s="3">
        <f t="shared" si="96"/>
        <v>0</v>
      </c>
      <c r="ET290" s="3">
        <f t="shared" si="104"/>
        <v>0</v>
      </c>
      <c r="EU290" s="3">
        <f t="shared" si="97"/>
        <v>0</v>
      </c>
      <c r="EV290" s="3">
        <f t="shared" si="105"/>
        <v>0</v>
      </c>
      <c r="EW290" s="21">
        <f t="shared" si="106"/>
        <v>0</v>
      </c>
      <c r="EX290" s="19">
        <f t="shared" si="98"/>
        <v>1304.24</v>
      </c>
      <c r="EY290" s="19">
        <f>ET290</f>
        <v>0</v>
      </c>
      <c r="EZ290" s="19">
        <f>EU290</f>
        <v>0</v>
      </c>
      <c r="FA290" s="19">
        <f t="shared" si="107"/>
        <v>0</v>
      </c>
      <c r="FB290" s="19">
        <f t="shared" si="108"/>
        <v>1304.24</v>
      </c>
      <c r="FC290" s="21">
        <f t="shared" si="109"/>
        <v>0</v>
      </c>
      <c r="FD290" s="19">
        <f t="shared" si="110"/>
        <v>1304.24</v>
      </c>
      <c r="FE290" s="19">
        <f t="shared" si="111"/>
        <v>0</v>
      </c>
      <c r="FF290" s="19">
        <f t="shared" si="112"/>
        <v>50</v>
      </c>
      <c r="FG290" s="19">
        <f t="shared" si="113"/>
        <v>50</v>
      </c>
      <c r="FH290" s="19">
        <f t="shared" si="99"/>
        <v>1254.24</v>
      </c>
      <c r="FI290" s="21">
        <f t="shared" si="114"/>
        <v>0</v>
      </c>
    </row>
    <row r="291" spans="1:165" x14ac:dyDescent="0.25">
      <c r="A291">
        <v>264999</v>
      </c>
      <c r="B291" t="s">
        <v>1698</v>
      </c>
      <c r="C291" s="1">
        <v>45389</v>
      </c>
      <c r="D291" s="2">
        <v>45389.305405092593</v>
      </c>
      <c r="E291">
        <v>2024</v>
      </c>
      <c r="F291" t="s">
        <v>1749</v>
      </c>
      <c r="G291">
        <v>4</v>
      </c>
      <c r="H291">
        <v>7</v>
      </c>
      <c r="I291">
        <v>14</v>
      </c>
      <c r="J291">
        <v>1</v>
      </c>
      <c r="K291" t="s">
        <v>172</v>
      </c>
      <c r="L291">
        <v>7</v>
      </c>
      <c r="M291">
        <v>1</v>
      </c>
      <c r="N291">
        <v>1</v>
      </c>
      <c r="O291" s="1">
        <v>45389</v>
      </c>
      <c r="P291" s="2">
        <v>45389.458333333336</v>
      </c>
      <c r="Q291">
        <v>2024</v>
      </c>
      <c r="R291" t="s">
        <v>1749</v>
      </c>
      <c r="S291">
        <v>4</v>
      </c>
      <c r="T291">
        <v>7</v>
      </c>
      <c r="U291">
        <v>14</v>
      </c>
      <c r="V291">
        <v>1</v>
      </c>
      <c r="W291" t="s">
        <v>172</v>
      </c>
      <c r="X291">
        <v>11</v>
      </c>
      <c r="Y291" s="1">
        <v>45399</v>
      </c>
      <c r="Z291" s="2">
        <v>45399.864583333336</v>
      </c>
      <c r="AA291">
        <v>2024</v>
      </c>
      <c r="AB291" t="s">
        <v>1749</v>
      </c>
      <c r="AC291">
        <v>4</v>
      </c>
      <c r="AD291">
        <v>17</v>
      </c>
      <c r="AE291">
        <v>16</v>
      </c>
      <c r="AF291">
        <v>4</v>
      </c>
      <c r="AG291" t="s">
        <v>226</v>
      </c>
      <c r="AH291">
        <v>20</v>
      </c>
      <c r="AI291" t="s">
        <v>155</v>
      </c>
      <c r="AJ291" t="s">
        <v>128</v>
      </c>
      <c r="AK291" t="s">
        <v>129</v>
      </c>
      <c r="AL291" t="s">
        <v>155</v>
      </c>
      <c r="AM291">
        <v>0</v>
      </c>
      <c r="AN291" t="s">
        <v>1082</v>
      </c>
      <c r="AO291" t="s">
        <v>39</v>
      </c>
      <c r="AP291" s="1">
        <v>45389</v>
      </c>
      <c r="AQ291">
        <v>1</v>
      </c>
      <c r="AR291">
        <v>0</v>
      </c>
      <c r="AS291">
        <v>0</v>
      </c>
      <c r="AT291" t="s">
        <v>216</v>
      </c>
      <c r="AU291" t="s">
        <v>205</v>
      </c>
      <c r="AV291" t="s">
        <v>136</v>
      </c>
      <c r="AW291" t="s">
        <v>272</v>
      </c>
      <c r="AX291" t="s">
        <v>272</v>
      </c>
      <c r="AY291" t="s">
        <v>159</v>
      </c>
      <c r="AZ291" t="s">
        <v>133</v>
      </c>
      <c r="BA291" t="s">
        <v>146</v>
      </c>
      <c r="BC291">
        <v>1</v>
      </c>
      <c r="BD291">
        <v>0</v>
      </c>
      <c r="BE291">
        <v>0</v>
      </c>
      <c r="BF291">
        <v>1</v>
      </c>
      <c r="BG291">
        <v>592941</v>
      </c>
      <c r="BH291" t="s">
        <v>1699</v>
      </c>
      <c r="BI291" t="s">
        <v>1700</v>
      </c>
      <c r="BJ291" t="s">
        <v>1701</v>
      </c>
      <c r="BK291" s="1">
        <v>33787</v>
      </c>
      <c r="BL291">
        <v>32</v>
      </c>
      <c r="BM291" t="s">
        <v>143</v>
      </c>
      <c r="BN291" t="s">
        <v>139</v>
      </c>
      <c r="BO291" s="3">
        <v>10</v>
      </c>
      <c r="BP291" s="3">
        <v>0</v>
      </c>
      <c r="BQ291">
        <v>151.28</v>
      </c>
      <c r="BR291" s="3">
        <v>151.28</v>
      </c>
      <c r="BS291" s="3">
        <v>17</v>
      </c>
      <c r="BT291" s="3">
        <v>16.5</v>
      </c>
      <c r="BU291" s="3">
        <v>16.5</v>
      </c>
      <c r="BV291" s="3">
        <v>0</v>
      </c>
      <c r="BW291" t="s">
        <v>144</v>
      </c>
      <c r="BX291">
        <v>0</v>
      </c>
      <c r="BY291">
        <v>0</v>
      </c>
      <c r="BZ291" s="3">
        <v>1512.8</v>
      </c>
      <c r="CA291" s="3">
        <v>1512.7999877929601</v>
      </c>
      <c r="CB291">
        <v>151.28</v>
      </c>
      <c r="CC291">
        <v>39</v>
      </c>
      <c r="CD291">
        <v>39</v>
      </c>
      <c r="CE291">
        <v>165</v>
      </c>
      <c r="CF291">
        <v>187</v>
      </c>
      <c r="CG291">
        <v>165</v>
      </c>
      <c r="CH291">
        <v>0</v>
      </c>
      <c r="CI291">
        <v>0</v>
      </c>
      <c r="CJ291">
        <v>0</v>
      </c>
      <c r="CK291">
        <v>0</v>
      </c>
      <c r="CL291">
        <v>0</v>
      </c>
      <c r="CM291">
        <v>0</v>
      </c>
      <c r="CN291">
        <v>0</v>
      </c>
      <c r="CO291">
        <v>0</v>
      </c>
      <c r="CP291">
        <v>170</v>
      </c>
      <c r="CQ291" s="3">
        <v>0</v>
      </c>
      <c r="CR291" s="3">
        <v>0</v>
      </c>
      <c r="CS291">
        <v>112.95</v>
      </c>
      <c r="CT291">
        <v>112.95</v>
      </c>
      <c r="CU291" s="3">
        <v>2259.08</v>
      </c>
      <c r="CV291" s="5">
        <v>2259.08</v>
      </c>
      <c r="CW291" s="5">
        <v>2259.08</v>
      </c>
      <c r="CX291" s="5">
        <v>2259.08</v>
      </c>
      <c r="CY291" s="3">
        <v>2259.08</v>
      </c>
      <c r="CZ291" s="3">
        <v>2259.08</v>
      </c>
      <c r="DA291" s="3">
        <v>2259.08</v>
      </c>
      <c r="DB291" s="3">
        <v>2259.08</v>
      </c>
      <c r="DC291">
        <v>2259.08</v>
      </c>
      <c r="DD291">
        <v>112.95</v>
      </c>
      <c r="DE291" s="3">
        <v>0</v>
      </c>
      <c r="DF291" s="3">
        <v>0</v>
      </c>
      <c r="DG291" s="3" t="s">
        <v>146</v>
      </c>
      <c r="DH291" t="s">
        <v>133</v>
      </c>
      <c r="DJ291" s="2">
        <v>1.5</v>
      </c>
      <c r="DK291" t="s">
        <v>133</v>
      </c>
      <c r="DL291">
        <v>310</v>
      </c>
      <c r="DM291">
        <v>3</v>
      </c>
      <c r="DN291" t="s">
        <v>147</v>
      </c>
      <c r="DO291" t="s">
        <v>301</v>
      </c>
      <c r="DP291" t="s">
        <v>1198</v>
      </c>
      <c r="DQ291" t="s">
        <v>166</v>
      </c>
      <c r="DR291" t="s">
        <v>278</v>
      </c>
      <c r="DS291" t="s">
        <v>143</v>
      </c>
      <c r="DT291" t="s">
        <v>168</v>
      </c>
      <c r="DU291">
        <v>1</v>
      </c>
      <c r="DV291">
        <v>1</v>
      </c>
      <c r="DW291" t="s">
        <v>1702</v>
      </c>
      <c r="DX291" t="s">
        <v>152</v>
      </c>
      <c r="DY291">
        <v>25.026366276569199</v>
      </c>
      <c r="DZ291">
        <v>55.234255324120603</v>
      </c>
      <c r="EA291" t="s">
        <v>1702</v>
      </c>
      <c r="EB291" t="s">
        <v>153</v>
      </c>
      <c r="EC291">
        <v>25.283149326282299</v>
      </c>
      <c r="ED291">
        <v>51.526402607560101</v>
      </c>
      <c r="EE291" t="s">
        <v>133</v>
      </c>
      <c r="EF291" t="s">
        <v>133</v>
      </c>
      <c r="EH291" t="s">
        <v>1726</v>
      </c>
      <c r="EI291" s="25">
        <f t="shared" si="94"/>
        <v>1512.8</v>
      </c>
      <c r="EJ291" s="25">
        <f t="shared" si="93"/>
        <v>1</v>
      </c>
      <c r="EK291" s="27">
        <f t="shared" si="115"/>
        <v>1512.8</v>
      </c>
      <c r="EL291" s="21">
        <f t="shared" si="100"/>
        <v>1.2207039844724932E-5</v>
      </c>
      <c r="EM291" s="25">
        <f>SUM(BZ291,CB291:CO291)</f>
        <v>2259.08</v>
      </c>
      <c r="EN291" s="21">
        <f>EM291-CU291</f>
        <v>0</v>
      </c>
      <c r="EO291" s="25">
        <f t="shared" si="101"/>
        <v>2259.08</v>
      </c>
      <c r="EP291" s="21">
        <f t="shared" si="102"/>
        <v>0</v>
      </c>
      <c r="EQ291" s="21" t="str">
        <f t="shared" si="95"/>
        <v>okay</v>
      </c>
      <c r="ER291" s="3">
        <f t="shared" si="103"/>
        <v>201.28</v>
      </c>
      <c r="ES291" s="3">
        <f t="shared" si="96"/>
        <v>0</v>
      </c>
      <c r="ET291" s="3">
        <f t="shared" si="104"/>
        <v>0</v>
      </c>
      <c r="EU291" s="3">
        <f t="shared" si="97"/>
        <v>0</v>
      </c>
      <c r="EV291" s="3">
        <f t="shared" si="105"/>
        <v>0</v>
      </c>
      <c r="EW291" s="21">
        <f t="shared" si="106"/>
        <v>0</v>
      </c>
      <c r="EX291" s="19">
        <f t="shared" si="98"/>
        <v>2259.08</v>
      </c>
      <c r="EY291" s="19">
        <f>ET291</f>
        <v>0</v>
      </c>
      <c r="EZ291" s="19">
        <f>EU291</f>
        <v>0</v>
      </c>
      <c r="FA291" s="19">
        <f t="shared" si="107"/>
        <v>0</v>
      </c>
      <c r="FB291" s="19">
        <f t="shared" si="108"/>
        <v>2259.08</v>
      </c>
      <c r="FC291" s="21">
        <f t="shared" si="109"/>
        <v>0</v>
      </c>
      <c r="FD291" s="19">
        <f t="shared" si="110"/>
        <v>2259.08</v>
      </c>
      <c r="FE291" s="19">
        <f t="shared" si="111"/>
        <v>0</v>
      </c>
      <c r="FF291" s="19">
        <f t="shared" si="112"/>
        <v>0</v>
      </c>
      <c r="FG291" s="19">
        <f t="shared" si="113"/>
        <v>0</v>
      </c>
      <c r="FH291" s="19">
        <f t="shared" si="99"/>
        <v>2259.08</v>
      </c>
      <c r="FI291" s="21">
        <f t="shared" si="114"/>
        <v>0</v>
      </c>
    </row>
    <row r="292" spans="1:165" x14ac:dyDescent="0.25">
      <c r="A292">
        <v>265565</v>
      </c>
      <c r="B292" t="s">
        <v>133</v>
      </c>
      <c r="C292">
        <v>45391</v>
      </c>
      <c r="D292">
        <v>45391.107569444444</v>
      </c>
      <c r="E292">
        <v>2024</v>
      </c>
      <c r="F292" t="s">
        <v>1749</v>
      </c>
      <c r="G292">
        <v>4</v>
      </c>
      <c r="H292">
        <v>9</v>
      </c>
      <c r="I292">
        <v>15</v>
      </c>
      <c r="J292">
        <v>3</v>
      </c>
      <c r="K292" t="s">
        <v>171</v>
      </c>
      <c r="L292">
        <v>2</v>
      </c>
      <c r="M292">
        <v>1</v>
      </c>
      <c r="N292">
        <v>1</v>
      </c>
      <c r="O292">
        <v>45392</v>
      </c>
      <c r="P292">
        <v>45392.947916666664</v>
      </c>
      <c r="Q292">
        <v>2024</v>
      </c>
      <c r="R292" t="s">
        <v>1749</v>
      </c>
      <c r="S292">
        <v>4</v>
      </c>
      <c r="T292">
        <v>10</v>
      </c>
      <c r="U292">
        <v>15</v>
      </c>
      <c r="V292">
        <v>4</v>
      </c>
      <c r="W292" t="s">
        <v>226</v>
      </c>
      <c r="X292">
        <v>22</v>
      </c>
      <c r="Y292">
        <v>45393</v>
      </c>
      <c r="Z292">
        <v>45393.947916666664</v>
      </c>
      <c r="AA292">
        <v>2024</v>
      </c>
      <c r="AB292" t="s">
        <v>1749</v>
      </c>
      <c r="AC292">
        <v>4</v>
      </c>
      <c r="AD292">
        <v>11</v>
      </c>
      <c r="AE292">
        <v>15</v>
      </c>
      <c r="AF292">
        <v>5</v>
      </c>
      <c r="AG292" t="s">
        <v>125</v>
      </c>
      <c r="AH292">
        <v>22</v>
      </c>
      <c r="AI292" t="s">
        <v>127</v>
      </c>
      <c r="AJ292" t="s">
        <v>128</v>
      </c>
      <c r="AK292" t="s">
        <v>129</v>
      </c>
      <c r="AL292" t="s">
        <v>173</v>
      </c>
      <c r="AM292">
        <v>1</v>
      </c>
      <c r="AN292" t="s">
        <v>1082</v>
      </c>
      <c r="AO292" t="s">
        <v>39</v>
      </c>
      <c r="AP292">
        <v>45391</v>
      </c>
      <c r="AQ292">
        <v>1</v>
      </c>
      <c r="AR292">
        <v>0</v>
      </c>
      <c r="AS292">
        <v>0</v>
      </c>
      <c r="AT292" t="s">
        <v>1653</v>
      </c>
      <c r="AU292" t="s">
        <v>156</v>
      </c>
      <c r="AV292" t="s">
        <v>157</v>
      </c>
      <c r="AW292" t="s">
        <v>133</v>
      </c>
      <c r="AX292" t="s">
        <v>158</v>
      </c>
      <c r="AY292" t="s">
        <v>138</v>
      </c>
      <c r="AZ292" t="s">
        <v>133</v>
      </c>
      <c r="BA292" t="s">
        <v>146</v>
      </c>
      <c r="BC292">
        <v>1</v>
      </c>
      <c r="BD292">
        <v>0</v>
      </c>
      <c r="BE292">
        <v>0</v>
      </c>
      <c r="BF292">
        <v>1</v>
      </c>
      <c r="BG292">
        <v>593681</v>
      </c>
      <c r="BH292" t="s">
        <v>1737</v>
      </c>
      <c r="BI292" t="s">
        <v>1738</v>
      </c>
      <c r="BJ292" t="s">
        <v>1739</v>
      </c>
      <c r="BK292">
        <v>34700</v>
      </c>
      <c r="BL292">
        <v>29</v>
      </c>
      <c r="BM292" t="s">
        <v>143</v>
      </c>
      <c r="BN292" t="s">
        <v>139</v>
      </c>
      <c r="BO292" s="3">
        <v>1</v>
      </c>
      <c r="BP292" s="3">
        <v>0</v>
      </c>
      <c r="BQ292">
        <v>0</v>
      </c>
      <c r="BR292" s="3">
        <v>199.99</v>
      </c>
      <c r="BS292" s="3">
        <v>25.99</v>
      </c>
      <c r="BT292" s="3">
        <v>25</v>
      </c>
      <c r="BU292" s="3">
        <v>0</v>
      </c>
      <c r="BV292" s="3">
        <v>0</v>
      </c>
      <c r="BW292" t="s">
        <v>144</v>
      </c>
      <c r="BX292">
        <v>0</v>
      </c>
      <c r="BY292">
        <v>0</v>
      </c>
      <c r="BZ292" s="3">
        <v>199.98750000000001</v>
      </c>
      <c r="CA292" s="3">
        <v>199.99000549316401</v>
      </c>
      <c r="CB292">
        <v>0</v>
      </c>
      <c r="CC292">
        <v>0</v>
      </c>
      <c r="CD292">
        <v>0</v>
      </c>
      <c r="CE292">
        <v>25</v>
      </c>
      <c r="CF292">
        <v>25.99</v>
      </c>
      <c r="CG292">
        <v>0</v>
      </c>
      <c r="CH292">
        <v>0</v>
      </c>
      <c r="CI292">
        <v>0</v>
      </c>
      <c r="CJ292">
        <v>10</v>
      </c>
      <c r="CK292">
        <v>0</v>
      </c>
      <c r="CL292">
        <v>0</v>
      </c>
      <c r="CM292">
        <v>0</v>
      </c>
      <c r="CN292">
        <v>0</v>
      </c>
      <c r="CO292">
        <v>0</v>
      </c>
      <c r="CP292">
        <v>25.99</v>
      </c>
      <c r="CQ292" s="3">
        <v>0</v>
      </c>
      <c r="CR292" s="3">
        <v>0</v>
      </c>
      <c r="CS292">
        <v>13.048875000000001</v>
      </c>
      <c r="CT292">
        <v>39.298875000000002</v>
      </c>
      <c r="CU292" s="3">
        <v>260.97750000000002</v>
      </c>
      <c r="CV292" s="5">
        <v>260.97750000000002</v>
      </c>
      <c r="CW292" s="5">
        <v>260.97750000000002</v>
      </c>
      <c r="CX292" s="5">
        <v>260.97750000000002</v>
      </c>
      <c r="CY292" s="3">
        <v>260.97750000000002</v>
      </c>
      <c r="CZ292" s="3">
        <v>260.97750000000002</v>
      </c>
      <c r="DA292" s="3">
        <v>260.97750000000002</v>
      </c>
      <c r="DB292" s="3">
        <v>260.97750000000002</v>
      </c>
      <c r="DC292">
        <v>260.97750000000002</v>
      </c>
      <c r="DD292">
        <v>39.298875000000002</v>
      </c>
      <c r="DE292" s="3">
        <v>0</v>
      </c>
      <c r="DF292" s="3">
        <v>0</v>
      </c>
      <c r="DG292" s="3" t="s">
        <v>146</v>
      </c>
      <c r="DH292" t="s">
        <v>133</v>
      </c>
      <c r="DJ292">
        <v>1.5</v>
      </c>
      <c r="DL292">
        <v>532</v>
      </c>
      <c r="DM292" t="s">
        <v>133</v>
      </c>
      <c r="DN292" t="s">
        <v>147</v>
      </c>
      <c r="DO292" t="s">
        <v>1261</v>
      </c>
      <c r="DP292" t="s">
        <v>133</v>
      </c>
      <c r="DQ292" t="s">
        <v>133</v>
      </c>
      <c r="DR292" t="s">
        <v>133</v>
      </c>
      <c r="DS292" t="s">
        <v>143</v>
      </c>
      <c r="DT292" t="s">
        <v>168</v>
      </c>
      <c r="DU292">
        <v>1</v>
      </c>
      <c r="DV292">
        <v>1</v>
      </c>
      <c r="DW292" t="s">
        <v>656</v>
      </c>
      <c r="DX292" t="s">
        <v>338</v>
      </c>
      <c r="DY292">
        <v>25.2449304393161</v>
      </c>
      <c r="DZ292">
        <v>55.3137825175397</v>
      </c>
      <c r="EA292" t="s">
        <v>656</v>
      </c>
      <c r="EB292" t="s">
        <v>338</v>
      </c>
      <c r="EC292">
        <v>25.2449304393161</v>
      </c>
      <c r="ED292">
        <v>55.3137825175397</v>
      </c>
      <c r="EE292" t="s">
        <v>133</v>
      </c>
      <c r="EF292" t="s">
        <v>133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19020-E795-41E1-ACC3-7DA75CFBF8D4}">
  <dimension ref="A1:A3"/>
  <sheetViews>
    <sheetView workbookViewId="0">
      <selection activeCell="A4" sqref="A4"/>
    </sheetView>
  </sheetViews>
  <sheetFormatPr defaultRowHeight="15" x14ac:dyDescent="0.25"/>
  <sheetData>
    <row r="1" spans="1:1" x14ac:dyDescent="0.25">
      <c r="A1" t="s">
        <v>1751</v>
      </c>
    </row>
    <row r="2" spans="1:1" x14ac:dyDescent="0.25">
      <c r="A2" t="s">
        <v>1752</v>
      </c>
    </row>
    <row r="3" spans="1:1" x14ac:dyDescent="0.25">
      <c r="A3" t="s">
        <v>1753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extension_discounts_040824_v15</vt:lpstr>
      <vt:lpstr>sql_conditions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Steve Calla</cp:lastModifiedBy>
  <dcterms:created xsi:type="dcterms:W3CDTF">2024-04-09T04:15:59Z</dcterms:created>
  <dcterms:modified xsi:type="dcterms:W3CDTF">2024-04-09T16:29:27Z</dcterms:modified>
</cp:coreProperties>
</file>