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early_return_discovery\excel_files\"/>
    </mc:Choice>
  </mc:AlternateContent>
  <xr:revisionPtr revIDLastSave="0" documentId="13_ncr:1_{FB03F5B7-3FF5-4CA2-BC83-BE3D91621B25}" xr6:coauthVersionLast="47" xr6:coauthVersionMax="47" xr10:uidLastSave="{00000000-0000-0000-0000-000000000000}"/>
  <bookViews>
    <workbookView xWindow="-120" yWindow="-120" windowWidth="29040" windowHeight="15720" activeTab="2" xr2:uid="{6307601E-CF90-446B-B31C-BD2309B320B5}"/>
  </bookViews>
  <sheets>
    <sheet name="113_score" sheetId="1" r:id="rId1"/>
    <sheet name="113_booking_data" sheetId="3" r:id="rId2"/>
    <sheet name="sql" sheetId="4" r:id="rId3"/>
    <sheet name="slac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3" i="4"/>
  <c r="T9" i="3"/>
  <c r="S9" i="3"/>
  <c r="T8" i="3"/>
  <c r="S8" i="3"/>
  <c r="C73" i="1"/>
  <c r="K75" i="1"/>
  <c r="J75" i="1"/>
  <c r="I75" i="1"/>
  <c r="H75" i="1"/>
  <c r="G75" i="1"/>
  <c r="F75" i="1"/>
  <c r="E75" i="1"/>
  <c r="D75" i="1"/>
  <c r="C7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4" i="1"/>
  <c r="A3" i="1"/>
  <c r="H34" i="1"/>
  <c r="H57" i="1"/>
  <c r="C76" i="1" l="1"/>
</calcChain>
</file>

<file path=xl/sharedStrings.xml><?xml version="1.0" encoding="utf-8"?>
<sst xmlns="http://schemas.openxmlformats.org/spreadsheetml/2006/main" count="1134" uniqueCount="473">
  <si>
    <t>Aug 2, 2024, 12:13:30 AM</t>
  </si>
  <si>
    <t>new</t>
  </si>
  <si>
    <t>Experiment</t>
  </si>
  <si>
    <t>caltev@hotmail.com</t>
  </si>
  <si>
    <t>Calum</t>
  </si>
  <si>
    <t>2022-06</t>
  </si>
  <si>
    <t>sskhan8321@gmail.com</t>
  </si>
  <si>
    <t>Shakeel</t>
  </si>
  <si>
    <t>2022-05</t>
  </si>
  <si>
    <t>first</t>
  </si>
  <si>
    <t>omarmahdi35@gmail.com</t>
  </si>
  <si>
    <t>Mahdi Suliman Hamed</t>
  </si>
  <si>
    <t>2020-02</t>
  </si>
  <si>
    <t>balkhair.t@gmail.com</t>
  </si>
  <si>
    <t>Balkhair</t>
  </si>
  <si>
    <t>itinfinito0@gmail.com</t>
  </si>
  <si>
    <t>Abdirahman</t>
  </si>
  <si>
    <t>adamjamal449@gmail.com</t>
  </si>
  <si>
    <t>Mohamed ali</t>
  </si>
  <si>
    <t>2022-04</t>
  </si>
  <si>
    <t>spez@vo.lu</t>
  </si>
  <si>
    <t>Claude</t>
  </si>
  <si>
    <t>zrbzswvh5z@privaterelay.appleid.com</t>
  </si>
  <si>
    <t>Thomas</t>
  </si>
  <si>
    <t>umutaslaann1@gmail.com</t>
  </si>
  <si>
    <t>Umut</t>
  </si>
  <si>
    <t>2022-03</t>
  </si>
  <si>
    <t>Control</t>
  </si>
  <si>
    <t>denzelfelter@gmail.com</t>
  </si>
  <si>
    <t>Denzel</t>
  </si>
  <si>
    <t>goalball@mail.ru</t>
  </si>
  <si>
    <t>Dzmitry</t>
  </si>
  <si>
    <t>tijosphilip@yahoo.com</t>
  </si>
  <si>
    <t>Tijo</t>
  </si>
  <si>
    <t>2022-02</t>
  </si>
  <si>
    <t>hkhng0787@gmail.com</t>
  </si>
  <si>
    <t>Hng Huey Koon</t>
  </si>
  <si>
    <t>bessi.mmm@icloud.com</t>
  </si>
  <si>
    <t>Ellen</t>
  </si>
  <si>
    <t>jagat.sandhu96@gmail.com</t>
  </si>
  <si>
    <t>Jagatdeep</t>
  </si>
  <si>
    <t>wasifwkhan88@gmail.com</t>
  </si>
  <si>
    <t>Wasif</t>
  </si>
  <si>
    <t>fboulfrad@yahoo.fr</t>
  </si>
  <si>
    <t>Fayssal</t>
  </si>
  <si>
    <t>mariamortorres@gmail.com</t>
  </si>
  <si>
    <t>Maria Leonora</t>
  </si>
  <si>
    <t>ahmad.m.abdallah@hotmail.com</t>
  </si>
  <si>
    <t>Ahmad</t>
  </si>
  <si>
    <t>bat19863@gmail.com</t>
  </si>
  <si>
    <t>Abdullah</t>
  </si>
  <si>
    <t>zaheena392@gmail.com</t>
  </si>
  <si>
    <t>Zaheen</t>
  </si>
  <si>
    <t>sam.malick@gmail.com</t>
  </si>
  <si>
    <t>samreen</t>
  </si>
  <si>
    <t>ahmedzayan@gmail.com</t>
  </si>
  <si>
    <t>Zayan</t>
  </si>
  <si>
    <t>pankajkumar9293@gmail.com</t>
  </si>
  <si>
    <t>Pankaj</t>
  </si>
  <si>
    <t>2019-04</t>
  </si>
  <si>
    <t>tmf7sfykf7@privaterelay.appleid.com</t>
  </si>
  <si>
    <t>Mohamed Zaki</t>
  </si>
  <si>
    <t>s.landi@liberiaconsulateuae.com</t>
  </si>
  <si>
    <t>Samuele</t>
  </si>
  <si>
    <t>antoine.moussally@chabros.com</t>
  </si>
  <si>
    <t xml:space="preserve">Antoine </t>
  </si>
  <si>
    <t>orsolya.pal79@gmail.com</t>
  </si>
  <si>
    <t>Orsolya</t>
  </si>
  <si>
    <t>jameslima123@gmail.com</t>
  </si>
  <si>
    <t xml:space="preserve">James </t>
  </si>
  <si>
    <t>aalmaarafi@hotmail.com</t>
  </si>
  <si>
    <t>Abdulla</t>
  </si>
  <si>
    <t>s.k.95@hotmail.de</t>
  </si>
  <si>
    <t>Semih Karabalta</t>
  </si>
  <si>
    <t>alexacombatir@gmail.com</t>
  </si>
  <si>
    <t>Elie</t>
  </si>
  <si>
    <t>kxnb7qm6qh@privaterelay.appleid.com</t>
  </si>
  <si>
    <t>Sarra</t>
  </si>
  <si>
    <t>2022-01</t>
  </si>
  <si>
    <t>polina.akulenko@gmail.com</t>
  </si>
  <si>
    <t>Polina</t>
  </si>
  <si>
    <t>me.mo3@web.de</t>
  </si>
  <si>
    <t xml:space="preserve">Mehdi Mahmoud </t>
  </si>
  <si>
    <t>2021-12</t>
  </si>
  <si>
    <t>48fdzqjjy4@privaterelay.appleid.com</t>
  </si>
  <si>
    <t>Bader</t>
  </si>
  <si>
    <t>2021-09</t>
  </si>
  <si>
    <t>hassanizakaria1@gmail.com</t>
  </si>
  <si>
    <t>Zakria</t>
  </si>
  <si>
    <t>malek.37@yahoo.com</t>
  </si>
  <si>
    <t>Malek</t>
  </si>
  <si>
    <t>repeat</t>
  </si>
  <si>
    <t>t6d2v52r8w@privaterelay.appleid.com</t>
  </si>
  <si>
    <t>Kareem</t>
  </si>
  <si>
    <t>2021-05</t>
  </si>
  <si>
    <t>shajeemah@gmail.com</t>
  </si>
  <si>
    <t>Shajeem</t>
  </si>
  <si>
    <t>dkaravaev@list.ru</t>
  </si>
  <si>
    <t>Elena</t>
  </si>
  <si>
    <t>2021-04</t>
  </si>
  <si>
    <t>to0omi822@gmail.com</t>
  </si>
  <si>
    <t>Fatima</t>
  </si>
  <si>
    <t>2021-10</t>
  </si>
  <si>
    <t>bumyeed@gmail.com</t>
  </si>
  <si>
    <t>Sultam</t>
  </si>
  <si>
    <t>2021-11</t>
  </si>
  <si>
    <t>3848104@gmail.com</t>
  </si>
  <si>
    <t>Azhar</t>
  </si>
  <si>
    <t>amro.nada@outlook.com</t>
  </si>
  <si>
    <t>amr</t>
  </si>
  <si>
    <t>amna.m.althani@gmail.com</t>
  </si>
  <si>
    <t>Amna</t>
  </si>
  <si>
    <t>2021-08</t>
  </si>
  <si>
    <t>amer_n5@hotmail.com</t>
  </si>
  <si>
    <t xml:space="preserve">amer </t>
  </si>
  <si>
    <t>+1(437)990-0424</t>
  </si>
  <si>
    <t>organic6ix@gmail.com</t>
  </si>
  <si>
    <t>Yakoob</t>
  </si>
  <si>
    <t>motahasaeed@gmail.com</t>
  </si>
  <si>
    <t>Omar</t>
  </si>
  <si>
    <t>2021-07</t>
  </si>
  <si>
    <t>md.rashid.md@gmail.com</t>
  </si>
  <si>
    <t>Mohammad</t>
  </si>
  <si>
    <t>2020-06</t>
  </si>
  <si>
    <t>altajel@yahoo.com</t>
  </si>
  <si>
    <t>Rana</t>
  </si>
  <si>
    <t>khalid.alarifi@hotmail.com</t>
  </si>
  <si>
    <t>khalid</t>
  </si>
  <si>
    <t>joshuahansendk1@hotmail.com</t>
  </si>
  <si>
    <t>Joshua</t>
  </si>
  <si>
    <t>alarbab35@gmail.com</t>
  </si>
  <si>
    <t>Osama</t>
  </si>
  <si>
    <t>Freeza.dlamini@gmail.com</t>
  </si>
  <si>
    <t>Nkululeko</t>
  </si>
  <si>
    <t>abdullateefkj@hotmail.com</t>
  </si>
  <si>
    <t>Abdullateef</t>
  </si>
  <si>
    <t>2020-09</t>
  </si>
  <si>
    <t>rizvisamiabbas@gmail.com</t>
  </si>
  <si>
    <t>Sami Abbas</t>
  </si>
  <si>
    <t>2020-12</t>
  </si>
  <si>
    <t>mudasirmirza@gmail.com</t>
  </si>
  <si>
    <t>Mudasir</t>
  </si>
  <si>
    <t>mohammedans0107@gmail.com</t>
  </si>
  <si>
    <t>Mohammed</t>
  </si>
  <si>
    <t>2020-03</t>
  </si>
  <si>
    <t>saso_18@msn.com</t>
  </si>
  <si>
    <t>Samar</t>
  </si>
  <si>
    <t>2019-03</t>
  </si>
  <si>
    <t>saaddin.sidani@gmail.com</t>
  </si>
  <si>
    <t>Saaddin</t>
  </si>
  <si>
    <t>2018-12</t>
  </si>
  <si>
    <t>fatma.alamri@gmail.com</t>
  </si>
  <si>
    <t>Fatma</t>
  </si>
  <si>
    <t>1980-01</t>
  </si>
  <si>
    <t>Waqar+6@ezhire.life</t>
  </si>
  <si>
    <t>Abduleul</t>
  </si>
  <si>
    <t>2017-12</t>
  </si>
  <si>
    <t>nairgop10@gmail.com</t>
  </si>
  <si>
    <t>Gop</t>
  </si>
  <si>
    <t>vinodvincent@hotmail.com</t>
  </si>
  <si>
    <t>Vinod</t>
  </si>
  <si>
    <t>skazim@yahoo.com</t>
  </si>
  <si>
    <t>Suhail</t>
  </si>
  <si>
    <t>Record Count</t>
  </si>
  <si>
    <t>booking_charge__less_discount_aed_per_completed_started_bookings</t>
  </si>
  <si>
    <t>total_days_per_completed_and_started_bookings</t>
  </si>
  <si>
    <t>booking_most_recent_return_vs_now</t>
  </si>
  <si>
    <t>created_at</t>
  </si>
  <si>
    <t>is_repeat_new_first</t>
  </si>
  <si>
    <t>test_group</t>
  </si>
  <si>
    <t>mobile</t>
  </si>
  <si>
    <t>email</t>
  </si>
  <si>
    <t>first_name</t>
  </si>
  <si>
    <t>score_five_parts</t>
  </si>
  <si>
    <t>score_three_parts</t>
  </si>
  <si>
    <t>date_join_cohort</t>
  </si>
  <si>
    <t>user_ptr_id</t>
  </si>
  <si>
    <t>random_index</t>
  </si>
  <si>
    <t>ids</t>
  </si>
  <si>
    <t>for sql query</t>
  </si>
  <si>
    <t>NULL</t>
  </si>
  <si>
    <t>Collection</t>
  </si>
  <si>
    <t>782V+X44 - Al Garhoud - Dubai - Vereinigte Arabische Emirate</t>
  </si>
  <si>
    <t>Delivery</t>
  </si>
  <si>
    <t>Dubai</t>
  </si>
  <si>
    <t>United Arab Emirates</t>
  </si>
  <si>
    <t>White</t>
  </si>
  <si>
    <t>Nissan</t>
  </si>
  <si>
    <t>Sunny</t>
  </si>
  <si>
    <t>Nissan Sunny or Similar</t>
  </si>
  <si>
    <t>Featured</t>
  </si>
  <si>
    <t>NO</t>
  </si>
  <si>
    <t>Full Insurance</t>
  </si>
  <si>
    <t>IOS</t>
  </si>
  <si>
    <t>Legend Rent A Car</t>
  </si>
  <si>
    <t>MarketPlace</t>
  </si>
  <si>
    <t>daily</t>
  </si>
  <si>
    <t>Rental Ended</t>
  </si>
  <si>
    <t>other</t>
  </si>
  <si>
    <t>no</t>
  </si>
  <si>
    <t>SameDay</t>
  </si>
  <si>
    <t>SameMonth</t>
  </si>
  <si>
    <t>SameWeek</t>
  </si>
  <si>
    <t>Thursday</t>
  </si>
  <si>
    <t>Tuesday</t>
  </si>
  <si>
    <t>MEHDIQGLHBD</t>
  </si>
  <si>
    <t>yes</t>
  </si>
  <si>
    <t>1.5.3 (4)</t>
  </si>
  <si>
    <t xml:space="preserve">Morad </t>
  </si>
  <si>
    <t>127 39th St - Al Barsha - Dubai - United Arab Emirates</t>
  </si>
  <si>
    <t>Bijada Blvd N - Jumeirah Village - Dubai - United Arab Emirates</t>
  </si>
  <si>
    <t>Grey</t>
  </si>
  <si>
    <t>BMW</t>
  </si>
  <si>
    <t>BMW 420</t>
  </si>
  <si>
    <t>BMW 4 Series</t>
  </si>
  <si>
    <t>Luxury</t>
  </si>
  <si>
    <t>ANDROID</t>
  </si>
  <si>
    <t>Uptown</t>
  </si>
  <si>
    <t>NextDay</t>
  </si>
  <si>
    <t>NextDay+</t>
  </si>
  <si>
    <t>Sunday</t>
  </si>
  <si>
    <t>Friday</t>
  </si>
  <si>
    <t>AHMADSOEQRV</t>
  </si>
  <si>
    <t>1.5.4</t>
  </si>
  <si>
    <t>Android</t>
  </si>
  <si>
    <t>Abdallah</t>
  </si>
  <si>
    <t>Unnamed Road - JumeirahJumeirah 1 - Dubai - United Arab Emirates</t>
  </si>
  <si>
    <t>Audi</t>
  </si>
  <si>
    <t>A6</t>
  </si>
  <si>
    <t>Audi A6 Or Similar</t>
  </si>
  <si>
    <t>Sedan</t>
  </si>
  <si>
    <t>YES</t>
  </si>
  <si>
    <t>AVL chauffeur</t>
  </si>
  <si>
    <t>RANABNJEQV</t>
  </si>
  <si>
    <t>13.5.1</t>
  </si>
  <si>
    <t>1.3.9 (8)</t>
  </si>
  <si>
    <t>Altajel</t>
  </si>
  <si>
    <t>Self</t>
  </si>
  <si>
    <t>Habtoor Grand Resort Autograph Collection</t>
  </si>
  <si>
    <t>19 Al Rola St - Al Raffa - Dubai - United Arab Emirates</t>
  </si>
  <si>
    <t>N/A</t>
  </si>
  <si>
    <t>Cancelled by User</t>
  </si>
  <si>
    <t>Wednesday</t>
  </si>
  <si>
    <t>POLINAYNFWCJ</t>
  </si>
  <si>
    <t>Pavlenko</t>
  </si>
  <si>
    <t>Black</t>
  </si>
  <si>
    <t>Lexus</t>
  </si>
  <si>
    <t>es 350</t>
  </si>
  <si>
    <t>Lexus ES 350</t>
  </si>
  <si>
    <t>Grand Luxury</t>
  </si>
  <si>
    <t>Business bay iris bay tower</t>
  </si>
  <si>
    <t>Audi A6</t>
  </si>
  <si>
    <t>hassan 7cars</t>
  </si>
  <si>
    <t>Saturday</t>
  </si>
  <si>
    <t>UMUTCPFMNW</t>
  </si>
  <si>
    <t>1.5.6 (24)</t>
  </si>
  <si>
    <t>Aslan</t>
  </si>
  <si>
    <t>Nissan Service Center Opposite DNATA Deira Dubai</t>
  </si>
  <si>
    <t>whie</t>
  </si>
  <si>
    <t>Patrol</t>
  </si>
  <si>
    <t>Patrol - Credit Card Only_Old</t>
  </si>
  <si>
    <t>SUV</t>
  </si>
  <si>
    <t>awrostamani</t>
  </si>
  <si>
    <t>NextWeek+</t>
  </si>
  <si>
    <t>Monday</t>
  </si>
  <si>
    <t>MUDASIR40E4647</t>
  </si>
  <si>
    <t>eyJhbGciOiJSUzI1NiIsImtpZCI6IjdkNTU0ZjBjMTJjNjQ3MGZiMTg1MmY3OWRiZjY0ZjhjODQzYmIxZDciLCJ0eXAiOiJKV1QifQ.eyJpc3MiOiJodHRwczovL3NlY3VyZXRva2VuLmdvb2dsZS5jb20vdGVzdDE1MDkyMDE1LTEwNjkiLCJhdWQiOiJ0ZXN0MTUwOTIwMTUtMTA2OSIsImF1dGhfdGltZSI6MTU5MzM2ODY4MSwidXNlcl9pZCI6IjFnMkJlU0V2aXFmQ0J2MjFyRUt5Z044YVNCQzIiLCJzdWIiOiIxZzJCZVNFdmlxZkNCdjIxckVLeWdOOGFTQkMyIiwiaWF0IjoxNTkzMzY4NjgyLCJleHAiOjE1OTMzNzIyODIsInBob25lX251bWJlciI6Iis5NzE1NTEwNDU3NTQiLCJmaXJlYmFzZSI6eyJpZGVudGl0aWVzIjp7InBob25lIjpbIis5NzE1NTEwNDU3NTQiXX0sInNpZ25faW5fcHJvdmlkZXIiOiJwaG9uZSJ9fQ.K4VOQOOPVolwDDvz2RT_5x6xTBsq_2ni2CvXVkPTkeblBVI98l_iBK5SJxoHHd25KI_ewsPgLCuIDMTzNgyh9eyjJlvT3tmoWnmaUx2Mm9DySepX7ehGmViZGVFiF335GJkxHu2CvdRzEh0H4fJ4JvrFQpNmUTSUqD_q9Zz723o5ZBuKwyoTwYCPxxjgSDhF0UDbNTXT7ru1RvF11PwUPGREpaXXkU668DEnFhhN3pEOMnj7yAGpOMuFyAQ6J5EFolxu9Ud2XtFxrBRR--FqY8ePFw8pM72NAEqL1SNgrKsKq3bmdfcAhcoHlYdw6BzOCs26j8nX7zuJdOoHROW6tg</t>
  </si>
  <si>
    <t>1.1.8</t>
  </si>
  <si>
    <t>Mirza</t>
  </si>
  <si>
    <t>Abdullah Al Gobash - 414 - Al WarqaAl Warqa 1 - Dubai - United Arab Emirates</t>
  </si>
  <si>
    <t>red</t>
  </si>
  <si>
    <t>Range</t>
  </si>
  <si>
    <t>Rover</t>
  </si>
  <si>
    <t>Range Rover Velar</t>
  </si>
  <si>
    <t>Luxury SUV</t>
  </si>
  <si>
    <t>morning star</t>
  </si>
  <si>
    <t>MOHAMMAD067811A</t>
  </si>
  <si>
    <t>13.4.1</t>
  </si>
  <si>
    <t>1.2.3 (1)</t>
  </si>
  <si>
    <t>Sulaiman</t>
  </si>
  <si>
    <t>443X+PC Dubai - United Arab Emirates</t>
  </si>
  <si>
    <t>ABDULLAHWEHLZK</t>
  </si>
  <si>
    <t>14.8.1</t>
  </si>
  <si>
    <t>1.5.5 (10)</t>
  </si>
  <si>
    <t>Qasem</t>
  </si>
  <si>
    <t>Shati Al Sa'diyat St / Park Hyatt Hotel 1 - Al Saadiyat Island - Abu Dhabi - United Arab Emirates</t>
  </si>
  <si>
    <t>Abu Dhabi</t>
  </si>
  <si>
    <t>BMW 7 or Audi 8</t>
  </si>
  <si>
    <t>United Kingdom</t>
  </si>
  <si>
    <t>WithinAWeek</t>
  </si>
  <si>
    <t>CALUMSDCURZ</t>
  </si>
  <si>
    <t>1.5.7</t>
  </si>
  <si>
    <t>Tevendale</t>
  </si>
  <si>
    <t>nps_comment</t>
  </si>
  <si>
    <t>nps_score</t>
  </si>
  <si>
    <t>collection_lng</t>
  </si>
  <si>
    <t>collection_lat</t>
  </si>
  <si>
    <t>collection_method</t>
  </si>
  <si>
    <t>collection_location</t>
  </si>
  <si>
    <t>delivery_lng</t>
  </si>
  <si>
    <t>delivery_lat</t>
  </si>
  <si>
    <t>deliver_method</t>
  </si>
  <si>
    <t>delivery_location</t>
  </si>
  <si>
    <t>city_id</t>
  </si>
  <si>
    <t>country_id</t>
  </si>
  <si>
    <t>deliver_city</t>
  </si>
  <si>
    <t>deliver_country</t>
  </si>
  <si>
    <t>color</t>
  </si>
  <si>
    <t>make</t>
  </si>
  <si>
    <t>car_name</t>
  </si>
  <si>
    <t>requested_car</t>
  </si>
  <si>
    <t>car_cat_name</t>
  </si>
  <si>
    <t>car_cat_id</t>
  </si>
  <si>
    <t>car_avail_id</t>
  </si>
  <si>
    <t>promo_code_description</t>
  </si>
  <si>
    <t>promocode_created_date</t>
  </si>
  <si>
    <t>promo_code_discount_amount</t>
  </si>
  <si>
    <t>promo_code</t>
  </si>
  <si>
    <t>is_extended</t>
  </si>
  <si>
    <t>extension_charge_aed</t>
  </si>
  <si>
    <t>extension_charge</t>
  </si>
  <si>
    <t>non_rental_charge</t>
  </si>
  <si>
    <t>base_rental_revenue</t>
  </si>
  <si>
    <t>booking_charge_less_discount_extension_aed</t>
  </si>
  <si>
    <t>booking_charge_less_extension_aed</t>
  </si>
  <si>
    <t>booking_charge_less_discount_extension</t>
  </si>
  <si>
    <t>booking_charge_less_extension</t>
  </si>
  <si>
    <t>booking_charge_less_discount_aed</t>
  </si>
  <si>
    <t>booking_charge_aed</t>
  </si>
  <si>
    <t>booking_charge_less_discount</t>
  </si>
  <si>
    <t>booking_charge</t>
  </si>
  <si>
    <t>other_charge</t>
  </si>
  <si>
    <t>total_vat</t>
  </si>
  <si>
    <t>discount_extension_charge</t>
  </si>
  <si>
    <t>discount_charge</t>
  </si>
  <si>
    <t>other_rental_charge</t>
  </si>
  <si>
    <t>millage_charge</t>
  </si>
  <si>
    <t>intercity_charge</t>
  </si>
  <si>
    <t>delivery_update</t>
  </si>
  <si>
    <t>gps_charge</t>
  </si>
  <si>
    <t>airport_delivery</t>
  </si>
  <si>
    <t>premium_delivery</t>
  </si>
  <si>
    <t>long_distance</t>
  </si>
  <si>
    <t>baby_charge</t>
  </si>
  <si>
    <t>pai_charge</t>
  </si>
  <si>
    <t>insurance_charge</t>
  </si>
  <si>
    <t>additional_driver_charge</t>
  </si>
  <si>
    <t>collection_charge</t>
  </si>
  <si>
    <t>delivery_charge</t>
  </si>
  <si>
    <t>extra_day_charge</t>
  </si>
  <si>
    <t>rent_charge_less_discount_extension_aed</t>
  </si>
  <si>
    <t>rent_charge</t>
  </si>
  <si>
    <t>millage_cap_km</t>
  </si>
  <si>
    <t>millage_rate</t>
  </si>
  <si>
    <t>insurance_type</t>
  </si>
  <si>
    <t>baby_seat_rate</t>
  </si>
  <si>
    <t>pai_rate</t>
  </si>
  <si>
    <t>additional_driver_rate</t>
  </si>
  <si>
    <t>insurance_rate</t>
  </si>
  <si>
    <t>customer_rate</t>
  </si>
  <si>
    <t>extra_day_calc</t>
  </si>
  <si>
    <t>extension_days</t>
  </si>
  <si>
    <t>days</t>
  </si>
  <si>
    <t>customer_doc_vertification_status</t>
  </si>
  <si>
    <t>customer_driving_country</t>
  </si>
  <si>
    <t>repeated_user</t>
  </si>
  <si>
    <t>booking_source</t>
  </si>
  <si>
    <t>booking_channel</t>
  </si>
  <si>
    <t>marketplace_partner_summary</t>
  </si>
  <si>
    <t>marketplace_partner</t>
  </si>
  <si>
    <t>marketplace_or_dispatch</t>
  </si>
  <si>
    <t>booking_type</t>
  </si>
  <si>
    <t>status</t>
  </si>
  <si>
    <t>52_Weeks_Prior</t>
  </si>
  <si>
    <t>4_Weeks_Prior</t>
  </si>
  <si>
    <t>Current_28_Days</t>
  </si>
  <si>
    <t>comparison_common_date</t>
  </si>
  <si>
    <t>comparison_period</t>
  </si>
  <si>
    <t>comparison_28_days</t>
  </si>
  <si>
    <t>advance_pickup_booking_date_diff</t>
  </si>
  <si>
    <t>advance_category_date_within_week</t>
  </si>
  <si>
    <t>advance_category_month</t>
  </si>
  <si>
    <t>advance_category_week</t>
  </si>
  <si>
    <t>advance_category_day</t>
  </si>
  <si>
    <t>return_time_bucket</t>
  </si>
  <si>
    <t>return_day_of_week_v2</t>
  </si>
  <si>
    <t>return_day_of_week</t>
  </si>
  <si>
    <t>return_week_of_year</t>
  </si>
  <si>
    <t>return_day_of_month</t>
  </si>
  <si>
    <t>return_month</t>
  </si>
  <si>
    <t>return_quarter</t>
  </si>
  <si>
    <t>return_year</t>
  </si>
  <si>
    <t>return_datetime</t>
  </si>
  <si>
    <t>return_date</t>
  </si>
  <si>
    <t>pickup_time_bucket</t>
  </si>
  <si>
    <t>pickup_day_of_week_v2</t>
  </si>
  <si>
    <t>pickup_day_of_week</t>
  </si>
  <si>
    <t>pickup_week_of_year</t>
  </si>
  <si>
    <t>pickup_day_of_month</t>
  </si>
  <si>
    <t>pickup_month</t>
  </si>
  <si>
    <t>pickup_quarter</t>
  </si>
  <si>
    <t>pickup_year</t>
  </si>
  <si>
    <t>pickup_datetime</t>
  </si>
  <si>
    <t>pickup_date</t>
  </si>
  <si>
    <t>booking_count_excluding_cancel</t>
  </si>
  <si>
    <t>booking_count</t>
  </si>
  <si>
    <t>booking_time_bucket</t>
  </si>
  <si>
    <t>booking_day_of_week_v2</t>
  </si>
  <si>
    <t>booking_day_of_week</t>
  </si>
  <si>
    <t>booking_week_of_year</t>
  </si>
  <si>
    <t>booking_day_of_month</t>
  </si>
  <si>
    <t>booking_month</t>
  </si>
  <si>
    <t>booking_quarter</t>
  </si>
  <si>
    <t>booking_year</t>
  </si>
  <si>
    <t>today</t>
  </si>
  <si>
    <t>max_booking_datetime</t>
  </si>
  <si>
    <t>booking_datetime</t>
  </si>
  <si>
    <t>booking_date</t>
  </si>
  <si>
    <t>agreement_number</t>
  </si>
  <si>
    <t>booking_id</t>
  </si>
  <si>
    <t>referrer_id</t>
  </si>
  <si>
    <t>referral_code</t>
  </si>
  <si>
    <t>is_online</t>
  </si>
  <si>
    <t>user_status</t>
  </si>
  <si>
    <t>has_social_uid</t>
  </si>
  <si>
    <t>social_uid</t>
  </si>
  <si>
    <t>has_firebase_token</t>
  </si>
  <si>
    <t>firebase_token</t>
  </si>
  <si>
    <t>boster_seat_added</t>
  </si>
  <si>
    <t>babe_seater_added</t>
  </si>
  <si>
    <t>insurance_added</t>
  </si>
  <si>
    <t>gps_added</t>
  </si>
  <si>
    <t>app_language</t>
  </si>
  <si>
    <t>os_version</t>
  </si>
  <si>
    <t>app_version</t>
  </si>
  <si>
    <t>user_source1</t>
  </si>
  <si>
    <t>payment_det_added_bank</t>
  </si>
  <si>
    <t>payment_det_added</t>
  </si>
  <si>
    <t>state</t>
  </si>
  <si>
    <t>passport_exp_date</t>
  </si>
  <si>
    <t>int_dl_exp_date</t>
  </si>
  <si>
    <t>dl_exp_date</t>
  </si>
  <si>
    <t>dl_country</t>
  </si>
  <si>
    <t>address_country</t>
  </si>
  <si>
    <t>address_city</t>
  </si>
  <si>
    <t>role_type</t>
  </si>
  <si>
    <t>telephone</t>
  </si>
  <si>
    <t>country_code</t>
  </si>
  <si>
    <t>renting_in</t>
  </si>
  <si>
    <t>is_resident</t>
  </si>
  <si>
    <t>date_of_birth</t>
  </si>
  <si>
    <t>is_verified</t>
  </si>
  <si>
    <t>date_join_month</t>
  </si>
  <si>
    <t>date_join_year</t>
  </si>
  <si>
    <t>date_join_formatted_gst</t>
  </si>
  <si>
    <t>date_join_gst</t>
  </si>
  <si>
    <t>is_active</t>
  </si>
  <si>
    <t>is_staff</t>
  </si>
  <si>
    <t>last_login_gst</t>
  </si>
  <si>
    <t>last_name</t>
  </si>
  <si>
    <t>auth_user_id</t>
  </si>
  <si>
    <t>x</t>
  </si>
  <si>
    <t>reconcile_vs_booking_data</t>
  </si>
  <si>
    <t>SELECT * FROM ezhire_user_data.user_data_combined_booking_data;</t>
  </si>
  <si>
    <t>SELECT * FROM ezhire_user_data.user_data_combined_booking_data WHERE user_ptr_id IN ('259549', '63018', '287313', '65893', '170259', '324566', '287517' ,'297129', '247915');</t>
  </si>
  <si>
    <t>SELECT * FROM ezhire_booking_data.booking_data WHERE booking_id IN ('208353');</t>
  </si>
  <si>
    <t>SELECT * FROM ezhire_booking_data.booking_data WHERE early_return = 1 AND booking_id IN ('208353');</t>
  </si>
  <si>
    <t>SELECT * FROM ezhire_booking_data.booking_data WHERE early_return = 1;</t>
  </si>
  <si>
    <t xml:space="preserve">
Steve Calla
  7:40 PM
@Waqar
 For 113, I checked a random sample as seen in the screenshot. The figures all reconcile.</t>
  </si>
  <si>
    <t xml:space="preserve">SELECT * FROM ezhire_user_data.user_data_combined_booking_data WHERE user_ptr_id IN ('167980', '522315', '521613', '102745', '541519', '493543', '150668', '254049', '496380'); </t>
  </si>
  <si>
    <t>-- 231, 131</t>
  </si>
  <si>
    <t>SELECT * FROM ezhire_user_data.user_data_combined_booking_data WHERE user_ptr_id IN ('53433', '216481', '223201', '337372', '372826', '252756', '393517' ,'445289', '445289');</t>
  </si>
  <si>
    <t>SELECT * FROM ezhire_booking_data.booking_data WHERE early_return = 1 AND customer_rate =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</si>
</sst>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82F0C7D-22EE-49EC-8758-0FCE5382F6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20E4-D74C-4430-9A6D-6E7B6D4B6F74}">
  <dimension ref="A1:O76"/>
  <sheetViews>
    <sheetView zoomScale="75" zoomScaleNormal="75" workbookViewId="0">
      <pane xSplit="2" ySplit="3" topLeftCell="C40" activePane="bottomRight" state="frozen"/>
      <selection pane="topRight" activeCell="B1" sqref="B1"/>
      <selection pane="bottomLeft" activeCell="A4" sqref="A4"/>
      <selection pane="bottomRight" activeCell="F58" sqref="F58"/>
    </sheetView>
  </sheetViews>
  <sheetFormatPr defaultRowHeight="15" x14ac:dyDescent="0.25"/>
  <cols>
    <col min="2" max="2" width="13.7109375" style="1" bestFit="1" customWidth="1"/>
    <col min="3" max="3" width="16.85546875" style="1" bestFit="1" customWidth="1"/>
    <col min="4" max="4" width="16.7109375" style="1" bestFit="1" customWidth="1"/>
    <col min="5" max="5" width="15.28515625" style="1" bestFit="1" customWidth="1"/>
    <col min="6" max="6" width="21.42578125" style="1" bestFit="1" customWidth="1"/>
    <col min="7" max="7" width="36.85546875" style="1" bestFit="1" customWidth="1"/>
    <col min="8" max="8" width="16.85546875" style="1" bestFit="1" customWidth="1"/>
    <col min="9" max="9" width="10.7109375" style="1" bestFit="1" customWidth="1"/>
    <col min="10" max="10" width="18" style="1" bestFit="1" customWidth="1"/>
    <col min="11" max="11" width="24" style="1" bestFit="1" customWidth="1"/>
    <col min="12" max="12" width="34" style="1" bestFit="1" customWidth="1"/>
    <col min="13" max="13" width="45.28515625" style="1" bestFit="1" customWidth="1"/>
    <col min="14" max="14" width="64.7109375" style="1" bestFit="1" customWidth="1"/>
    <col min="15" max="15" width="12.85546875" style="1" bestFit="1" customWidth="1"/>
  </cols>
  <sheetData>
    <row r="1" spans="1:15" x14ac:dyDescent="0.25">
      <c r="B1" s="1" t="s">
        <v>176</v>
      </c>
      <c r="C1" s="1" t="s">
        <v>175</v>
      </c>
      <c r="D1" s="1" t="s">
        <v>174</v>
      </c>
      <c r="E1" s="1" t="s">
        <v>173</v>
      </c>
      <c r="F1" s="1" t="s">
        <v>172</v>
      </c>
      <c r="G1" s="1" t="s">
        <v>171</v>
      </c>
      <c r="H1" s="1" t="s">
        <v>170</v>
      </c>
      <c r="I1" s="1" t="s">
        <v>169</v>
      </c>
      <c r="J1" s="1" t="s">
        <v>168</v>
      </c>
      <c r="K1" s="1" t="s">
        <v>167</v>
      </c>
      <c r="L1" s="1" t="s">
        <v>166</v>
      </c>
      <c r="M1" s="1" t="s">
        <v>165</v>
      </c>
      <c r="N1" s="1" t="s">
        <v>164</v>
      </c>
      <c r="O1" s="1" t="s">
        <v>163</v>
      </c>
    </row>
    <row r="2" spans="1:15" x14ac:dyDescent="0.25">
      <c r="A2" s="2">
        <v>1</v>
      </c>
      <c r="B2" s="1">
        <v>313</v>
      </c>
      <c r="C2" s="1" t="s">
        <v>153</v>
      </c>
      <c r="D2" s="1">
        <v>113</v>
      </c>
      <c r="E2" s="1">
        <v>115</v>
      </c>
      <c r="F2" s="1" t="s">
        <v>162</v>
      </c>
      <c r="G2" s="1" t="s">
        <v>161</v>
      </c>
      <c r="H2" s="1">
        <v>971506583834</v>
      </c>
      <c r="I2" s="1" t="s">
        <v>2</v>
      </c>
      <c r="J2" s="1" t="s">
        <v>9</v>
      </c>
      <c r="K2" s="1" t="s">
        <v>0</v>
      </c>
      <c r="L2" s="1">
        <v>2726</v>
      </c>
      <c r="M2" s="1">
        <v>1</v>
      </c>
      <c r="N2" s="1">
        <v>1852</v>
      </c>
      <c r="O2" s="1">
        <v>1</v>
      </c>
    </row>
    <row r="3" spans="1:15" x14ac:dyDescent="0.25">
      <c r="A3" s="2">
        <f>A2+1</f>
        <v>2</v>
      </c>
      <c r="B3" s="1">
        <v>320</v>
      </c>
      <c r="C3" s="1" t="s">
        <v>153</v>
      </c>
      <c r="D3" s="1">
        <v>113</v>
      </c>
      <c r="E3" s="1">
        <v>115</v>
      </c>
      <c r="F3" s="1" t="s">
        <v>160</v>
      </c>
      <c r="G3" s="1" t="s">
        <v>159</v>
      </c>
      <c r="H3" s="1">
        <v>971505553314</v>
      </c>
      <c r="I3" s="1" t="s">
        <v>27</v>
      </c>
      <c r="J3" s="1" t="s">
        <v>9</v>
      </c>
      <c r="K3" s="1" t="s">
        <v>0</v>
      </c>
      <c r="L3" s="1">
        <v>2669</v>
      </c>
      <c r="M3" s="1">
        <v>1</v>
      </c>
      <c r="N3" s="1">
        <v>2799</v>
      </c>
      <c r="O3" s="1">
        <v>1</v>
      </c>
    </row>
    <row r="4" spans="1:15" x14ac:dyDescent="0.25">
      <c r="A4" s="2">
        <f t="shared" ref="A4:A67" si="0">A3+1</f>
        <v>3</v>
      </c>
      <c r="B4" s="1">
        <v>324</v>
      </c>
      <c r="C4" s="1" t="s">
        <v>153</v>
      </c>
      <c r="D4" s="1">
        <v>113</v>
      </c>
      <c r="E4" s="1">
        <v>115</v>
      </c>
      <c r="F4" s="1" t="s">
        <v>158</v>
      </c>
      <c r="G4" s="1" t="s">
        <v>157</v>
      </c>
      <c r="H4" s="1">
        <v>971582318003</v>
      </c>
      <c r="I4" s="1" t="s">
        <v>2</v>
      </c>
      <c r="J4" s="1" t="s">
        <v>91</v>
      </c>
      <c r="K4" s="1" t="s">
        <v>0</v>
      </c>
      <c r="L4" s="1">
        <v>2608</v>
      </c>
      <c r="M4" s="1">
        <v>1</v>
      </c>
      <c r="N4" s="1">
        <v>2400</v>
      </c>
      <c r="O4" s="1">
        <v>1</v>
      </c>
    </row>
    <row r="5" spans="1:15" x14ac:dyDescent="0.25">
      <c r="A5" s="2">
        <f t="shared" si="0"/>
        <v>4</v>
      </c>
      <c r="B5" s="1">
        <v>1283</v>
      </c>
      <c r="C5" s="1" t="s">
        <v>156</v>
      </c>
      <c r="D5" s="1">
        <v>113</v>
      </c>
      <c r="E5" s="1">
        <v>124</v>
      </c>
      <c r="F5" s="1" t="s">
        <v>155</v>
      </c>
      <c r="G5" s="1" t="s">
        <v>154</v>
      </c>
      <c r="H5" s="1">
        <v>971503186221</v>
      </c>
      <c r="I5" s="1" t="s">
        <v>2</v>
      </c>
      <c r="J5" s="1" t="s">
        <v>1</v>
      </c>
      <c r="K5" s="1" t="s">
        <v>0</v>
      </c>
      <c r="L5" s="1">
        <v>2415</v>
      </c>
      <c r="M5" s="1">
        <v>2</v>
      </c>
      <c r="N5" s="1">
        <v>1001</v>
      </c>
      <c r="O5" s="1">
        <v>1</v>
      </c>
    </row>
    <row r="6" spans="1:15" x14ac:dyDescent="0.25">
      <c r="A6" s="2">
        <f t="shared" si="0"/>
        <v>5</v>
      </c>
      <c r="B6" s="1">
        <v>472</v>
      </c>
      <c r="C6" s="1" t="s">
        <v>153</v>
      </c>
      <c r="D6" s="1">
        <v>113</v>
      </c>
      <c r="E6" s="1">
        <v>124</v>
      </c>
      <c r="F6" s="1" t="s">
        <v>152</v>
      </c>
      <c r="G6" s="1" t="s">
        <v>151</v>
      </c>
      <c r="H6" s="1">
        <v>971505025533</v>
      </c>
      <c r="I6" s="1" t="s">
        <v>2</v>
      </c>
      <c r="J6" s="1" t="s">
        <v>91</v>
      </c>
      <c r="K6" s="1" t="s">
        <v>0</v>
      </c>
      <c r="L6" s="1">
        <v>2333</v>
      </c>
      <c r="M6" s="1">
        <v>1.5</v>
      </c>
      <c r="N6" s="1">
        <v>1203.75</v>
      </c>
      <c r="O6" s="1">
        <v>1</v>
      </c>
    </row>
    <row r="7" spans="1:15" x14ac:dyDescent="0.25">
      <c r="A7" s="2">
        <f t="shared" si="0"/>
        <v>6</v>
      </c>
      <c r="B7" s="1">
        <v>8635</v>
      </c>
      <c r="C7" s="1" t="s">
        <v>150</v>
      </c>
      <c r="D7" s="1">
        <v>113</v>
      </c>
      <c r="E7" s="1">
        <v>124</v>
      </c>
      <c r="F7" s="1" t="s">
        <v>149</v>
      </c>
      <c r="G7" s="1" t="s">
        <v>148</v>
      </c>
      <c r="H7" s="1">
        <v>971552007730</v>
      </c>
      <c r="I7" s="1" t="s">
        <v>2</v>
      </c>
      <c r="J7" s="1" t="s">
        <v>1</v>
      </c>
      <c r="K7" s="1" t="s">
        <v>0</v>
      </c>
      <c r="L7" s="1">
        <v>2056</v>
      </c>
      <c r="M7" s="1">
        <v>2</v>
      </c>
      <c r="N7" s="1">
        <v>1276</v>
      </c>
      <c r="O7" s="1">
        <v>1</v>
      </c>
    </row>
    <row r="8" spans="1:15" x14ac:dyDescent="0.25">
      <c r="A8" s="2">
        <f t="shared" si="0"/>
        <v>7</v>
      </c>
      <c r="B8" s="1">
        <v>11093</v>
      </c>
      <c r="C8" s="1" t="s">
        <v>147</v>
      </c>
      <c r="D8" s="1">
        <v>113</v>
      </c>
      <c r="E8" s="1">
        <v>124</v>
      </c>
      <c r="F8" s="1" t="s">
        <v>146</v>
      </c>
      <c r="G8" s="1" t="s">
        <v>145</v>
      </c>
      <c r="H8" s="1">
        <v>971564804017</v>
      </c>
      <c r="I8" s="1" t="s">
        <v>2</v>
      </c>
      <c r="J8" s="1" t="s">
        <v>1</v>
      </c>
      <c r="K8" s="1" t="s">
        <v>0</v>
      </c>
      <c r="L8" s="1">
        <v>1973</v>
      </c>
      <c r="M8" s="1">
        <v>2</v>
      </c>
      <c r="N8" s="1">
        <v>1276</v>
      </c>
      <c r="O8" s="1">
        <v>1</v>
      </c>
    </row>
    <row r="9" spans="1:15" x14ac:dyDescent="0.25">
      <c r="A9" s="2">
        <f t="shared" si="0"/>
        <v>8</v>
      </c>
      <c r="B9" s="1">
        <v>52481</v>
      </c>
      <c r="C9" s="1" t="s">
        <v>144</v>
      </c>
      <c r="D9" s="1">
        <v>113</v>
      </c>
      <c r="E9" s="1">
        <v>124</v>
      </c>
      <c r="F9" s="1" t="s">
        <v>143</v>
      </c>
      <c r="G9" s="1" t="s">
        <v>142</v>
      </c>
      <c r="H9" s="1">
        <v>971551951979</v>
      </c>
      <c r="I9" s="1" t="s">
        <v>27</v>
      </c>
      <c r="J9" s="1" t="s">
        <v>1</v>
      </c>
      <c r="K9" s="1" t="s">
        <v>0</v>
      </c>
      <c r="L9" s="1">
        <v>1608</v>
      </c>
      <c r="M9" s="1">
        <v>2</v>
      </c>
      <c r="N9" s="1">
        <v>1276</v>
      </c>
      <c r="O9" s="1">
        <v>1</v>
      </c>
    </row>
    <row r="10" spans="1:15" x14ac:dyDescent="0.25">
      <c r="A10" s="2">
        <f t="shared" si="0"/>
        <v>9</v>
      </c>
      <c r="B10" s="1">
        <v>65893</v>
      </c>
      <c r="C10" s="1" t="s">
        <v>123</v>
      </c>
      <c r="D10" s="1">
        <v>113</v>
      </c>
      <c r="E10" s="1">
        <v>124</v>
      </c>
      <c r="F10" s="1" t="s">
        <v>141</v>
      </c>
      <c r="G10" s="1" t="s">
        <v>140</v>
      </c>
      <c r="H10" s="1">
        <v>971551045754</v>
      </c>
      <c r="I10" s="1" t="s">
        <v>2</v>
      </c>
      <c r="J10" s="1" t="s">
        <v>1</v>
      </c>
      <c r="K10" s="1" t="s">
        <v>0</v>
      </c>
      <c r="L10" s="1">
        <v>1493</v>
      </c>
      <c r="M10" s="1">
        <v>2</v>
      </c>
      <c r="N10" s="1">
        <v>1470</v>
      </c>
      <c r="O10" s="1">
        <v>1</v>
      </c>
    </row>
    <row r="11" spans="1:15" x14ac:dyDescent="0.25">
      <c r="A11" s="2">
        <f t="shared" si="0"/>
        <v>10</v>
      </c>
      <c r="B11" s="1">
        <v>111736</v>
      </c>
      <c r="C11" s="1" t="s">
        <v>139</v>
      </c>
      <c r="D11" s="1">
        <v>113</v>
      </c>
      <c r="E11" s="1">
        <v>114</v>
      </c>
      <c r="F11" s="1" t="s">
        <v>138</v>
      </c>
      <c r="G11" s="1" t="s">
        <v>137</v>
      </c>
      <c r="H11" s="1">
        <v>971555533732</v>
      </c>
      <c r="I11" s="1" t="s">
        <v>2</v>
      </c>
      <c r="J11" s="1" t="s">
        <v>1</v>
      </c>
      <c r="K11" s="1" t="s">
        <v>0</v>
      </c>
      <c r="L11" s="1">
        <v>1323</v>
      </c>
      <c r="M11" s="1">
        <v>1</v>
      </c>
      <c r="N11" s="1">
        <v>1099</v>
      </c>
      <c r="O11" s="1">
        <v>1</v>
      </c>
    </row>
    <row r="12" spans="1:15" x14ac:dyDescent="0.25">
      <c r="A12" s="2">
        <f t="shared" si="0"/>
        <v>11</v>
      </c>
      <c r="B12" s="1">
        <v>86587</v>
      </c>
      <c r="C12" s="1" t="s">
        <v>136</v>
      </c>
      <c r="D12" s="1">
        <v>113</v>
      </c>
      <c r="E12" s="1">
        <v>114</v>
      </c>
      <c r="F12" s="1" t="s">
        <v>135</v>
      </c>
      <c r="G12" s="1" t="s">
        <v>134</v>
      </c>
      <c r="H12" s="1">
        <v>966565557011</v>
      </c>
      <c r="I12" s="1" t="s">
        <v>2</v>
      </c>
      <c r="J12" s="1" t="s">
        <v>9</v>
      </c>
      <c r="K12" s="1" t="s">
        <v>0</v>
      </c>
      <c r="L12" s="1">
        <v>1211</v>
      </c>
      <c r="M12" s="1">
        <v>1</v>
      </c>
      <c r="N12" s="1">
        <v>1498</v>
      </c>
      <c r="O12" s="1">
        <v>1</v>
      </c>
    </row>
    <row r="13" spans="1:15" x14ac:dyDescent="0.25">
      <c r="A13" s="2">
        <f t="shared" si="0"/>
        <v>12</v>
      </c>
      <c r="B13" s="1">
        <v>162974</v>
      </c>
      <c r="C13" s="1" t="s">
        <v>94</v>
      </c>
      <c r="D13" s="1">
        <v>113</v>
      </c>
      <c r="E13" s="1">
        <v>124</v>
      </c>
      <c r="F13" s="1" t="s">
        <v>133</v>
      </c>
      <c r="G13" s="1" t="s">
        <v>132</v>
      </c>
      <c r="H13" s="1">
        <v>971551567238</v>
      </c>
      <c r="I13" s="1" t="s">
        <v>2</v>
      </c>
      <c r="J13" s="1" t="s">
        <v>1</v>
      </c>
      <c r="K13" s="1" t="s">
        <v>0</v>
      </c>
      <c r="L13" s="1">
        <v>1180</v>
      </c>
      <c r="M13" s="1">
        <v>2</v>
      </c>
      <c r="N13" s="1">
        <v>1156</v>
      </c>
      <c r="O13" s="1">
        <v>1</v>
      </c>
    </row>
    <row r="14" spans="1:15" x14ac:dyDescent="0.25">
      <c r="A14" s="2">
        <f t="shared" si="0"/>
        <v>13</v>
      </c>
      <c r="B14" s="1">
        <v>167203</v>
      </c>
      <c r="C14" s="1" t="s">
        <v>94</v>
      </c>
      <c r="D14" s="1">
        <v>113</v>
      </c>
      <c r="E14" s="1">
        <v>124</v>
      </c>
      <c r="F14" s="1" t="s">
        <v>131</v>
      </c>
      <c r="G14" s="1" t="s">
        <v>130</v>
      </c>
      <c r="H14" s="1">
        <v>971585835727</v>
      </c>
      <c r="I14" s="1" t="s">
        <v>27</v>
      </c>
      <c r="J14" s="1" t="s">
        <v>1</v>
      </c>
      <c r="K14" s="1" t="s">
        <v>0</v>
      </c>
      <c r="L14" s="1">
        <v>1167</v>
      </c>
      <c r="M14" s="1">
        <v>1.5</v>
      </c>
      <c r="N14" s="1">
        <v>1042.5</v>
      </c>
      <c r="O14" s="1">
        <v>1</v>
      </c>
    </row>
    <row r="15" spans="1:15" x14ac:dyDescent="0.25">
      <c r="A15" s="2">
        <f t="shared" si="0"/>
        <v>14</v>
      </c>
      <c r="B15" s="1">
        <v>169186</v>
      </c>
      <c r="C15" s="1" t="s">
        <v>94</v>
      </c>
      <c r="D15" s="1">
        <v>113</v>
      </c>
      <c r="E15" s="1">
        <v>114</v>
      </c>
      <c r="F15" s="1" t="s">
        <v>129</v>
      </c>
      <c r="G15" s="1" t="s">
        <v>128</v>
      </c>
      <c r="H15" s="1">
        <v>971588078923</v>
      </c>
      <c r="I15" s="1" t="s">
        <v>2</v>
      </c>
      <c r="J15" s="1" t="s">
        <v>1</v>
      </c>
      <c r="K15" s="1" t="s">
        <v>0</v>
      </c>
      <c r="L15" s="1">
        <v>1164</v>
      </c>
      <c r="M15" s="1">
        <v>1</v>
      </c>
      <c r="N15" s="1">
        <v>1099</v>
      </c>
      <c r="O15" s="1">
        <v>1</v>
      </c>
    </row>
    <row r="16" spans="1:15" x14ac:dyDescent="0.25">
      <c r="A16" s="2">
        <f t="shared" si="0"/>
        <v>15</v>
      </c>
      <c r="B16" s="1">
        <v>170188</v>
      </c>
      <c r="C16" s="1" t="s">
        <v>94</v>
      </c>
      <c r="D16" s="1">
        <v>113</v>
      </c>
      <c r="E16" s="1">
        <v>114</v>
      </c>
      <c r="F16" s="1" t="s">
        <v>127</v>
      </c>
      <c r="G16" s="1" t="s">
        <v>126</v>
      </c>
      <c r="H16" s="1">
        <v>966564888898</v>
      </c>
      <c r="I16" s="1" t="s">
        <v>2</v>
      </c>
      <c r="J16" s="1" t="s">
        <v>1</v>
      </c>
      <c r="K16" s="1" t="s">
        <v>0</v>
      </c>
      <c r="L16" s="1">
        <v>1162</v>
      </c>
      <c r="M16" s="1">
        <v>1</v>
      </c>
      <c r="N16" s="1">
        <v>1099</v>
      </c>
      <c r="O16" s="1">
        <v>1</v>
      </c>
    </row>
    <row r="17" spans="1:15" x14ac:dyDescent="0.25">
      <c r="A17" s="2">
        <f t="shared" si="0"/>
        <v>16</v>
      </c>
      <c r="B17" s="1">
        <v>170259</v>
      </c>
      <c r="C17" s="1" t="s">
        <v>94</v>
      </c>
      <c r="D17" s="1">
        <v>113</v>
      </c>
      <c r="E17" s="1">
        <v>124</v>
      </c>
      <c r="F17" s="1" t="s">
        <v>125</v>
      </c>
      <c r="G17" s="1" t="s">
        <v>124</v>
      </c>
      <c r="H17" s="1">
        <v>966560382828</v>
      </c>
      <c r="I17" s="1" t="s">
        <v>2</v>
      </c>
      <c r="J17" s="1" t="s">
        <v>1</v>
      </c>
      <c r="K17" s="1" t="s">
        <v>0</v>
      </c>
      <c r="L17" s="1">
        <v>1162</v>
      </c>
      <c r="M17" s="1">
        <v>2</v>
      </c>
      <c r="N17" s="1">
        <v>1198</v>
      </c>
      <c r="O17" s="1">
        <v>1</v>
      </c>
    </row>
    <row r="18" spans="1:15" x14ac:dyDescent="0.25">
      <c r="A18" s="2">
        <f t="shared" si="0"/>
        <v>17</v>
      </c>
      <c r="B18" s="1">
        <v>63018</v>
      </c>
      <c r="C18" s="1" t="s">
        <v>123</v>
      </c>
      <c r="D18" s="1">
        <v>113</v>
      </c>
      <c r="E18" s="1">
        <v>214</v>
      </c>
      <c r="F18" s="1" t="s">
        <v>122</v>
      </c>
      <c r="G18" s="1" t="s">
        <v>121</v>
      </c>
      <c r="H18" s="1">
        <v>971505888348</v>
      </c>
      <c r="I18" s="1" t="s">
        <v>2</v>
      </c>
      <c r="J18" s="1" t="s">
        <v>9</v>
      </c>
      <c r="K18" s="1" t="s">
        <v>0</v>
      </c>
      <c r="L18" s="1">
        <v>1111</v>
      </c>
      <c r="M18" s="1">
        <v>1</v>
      </c>
      <c r="N18" s="1">
        <v>1377</v>
      </c>
      <c r="O18" s="1">
        <v>1</v>
      </c>
    </row>
    <row r="19" spans="1:15" x14ac:dyDescent="0.25">
      <c r="A19" s="2">
        <f t="shared" si="0"/>
        <v>18</v>
      </c>
      <c r="B19" s="1">
        <v>189840</v>
      </c>
      <c r="C19" s="1" t="s">
        <v>120</v>
      </c>
      <c r="D19" s="1">
        <v>113</v>
      </c>
      <c r="E19" s="1">
        <v>214</v>
      </c>
      <c r="F19" s="1" t="s">
        <v>119</v>
      </c>
      <c r="G19" s="1" t="s">
        <v>118</v>
      </c>
      <c r="H19" s="1">
        <v>971525687101</v>
      </c>
      <c r="I19" s="1" t="s">
        <v>27</v>
      </c>
      <c r="J19" s="1" t="s">
        <v>1</v>
      </c>
      <c r="K19" s="1" t="s">
        <v>0</v>
      </c>
      <c r="L19" s="1">
        <v>1100</v>
      </c>
      <c r="M19" s="1">
        <v>1</v>
      </c>
      <c r="N19" s="1">
        <v>1402</v>
      </c>
      <c r="O19" s="1">
        <v>1</v>
      </c>
    </row>
    <row r="20" spans="1:15" x14ac:dyDescent="0.25">
      <c r="A20" s="2">
        <f t="shared" si="0"/>
        <v>19</v>
      </c>
      <c r="B20" s="1">
        <v>193817</v>
      </c>
      <c r="C20" s="1" t="s">
        <v>112</v>
      </c>
      <c r="D20" s="1">
        <v>113</v>
      </c>
      <c r="E20" s="1">
        <v>214</v>
      </c>
      <c r="F20" s="1" t="s">
        <v>117</v>
      </c>
      <c r="G20" s="1" t="s">
        <v>116</v>
      </c>
      <c r="H20" s="1" t="s">
        <v>115</v>
      </c>
      <c r="I20" s="1" t="s">
        <v>2</v>
      </c>
      <c r="J20" s="1" t="s">
        <v>1</v>
      </c>
      <c r="K20" s="1" t="s">
        <v>0</v>
      </c>
      <c r="L20" s="1">
        <v>1084</v>
      </c>
      <c r="M20" s="1">
        <v>1</v>
      </c>
      <c r="N20" s="1">
        <v>1399</v>
      </c>
      <c r="O20" s="1">
        <v>1</v>
      </c>
    </row>
    <row r="21" spans="1:15" x14ac:dyDescent="0.25">
      <c r="A21" s="2">
        <f t="shared" si="0"/>
        <v>20</v>
      </c>
      <c r="B21" s="1">
        <v>197332</v>
      </c>
      <c r="C21" s="1" t="s">
        <v>112</v>
      </c>
      <c r="D21" s="1">
        <v>113</v>
      </c>
      <c r="E21" s="1">
        <v>224</v>
      </c>
      <c r="F21" s="1" t="s">
        <v>114</v>
      </c>
      <c r="G21" s="1" t="s">
        <v>113</v>
      </c>
      <c r="H21" s="1">
        <v>971545119345</v>
      </c>
      <c r="I21" s="1" t="s">
        <v>2</v>
      </c>
      <c r="J21" s="1" t="s">
        <v>1</v>
      </c>
      <c r="K21" s="1" t="s">
        <v>0</v>
      </c>
      <c r="L21" s="1">
        <v>1074</v>
      </c>
      <c r="M21" s="1">
        <v>2</v>
      </c>
      <c r="N21" s="1">
        <v>1015</v>
      </c>
      <c r="O21" s="1">
        <v>1</v>
      </c>
    </row>
    <row r="22" spans="1:15" x14ac:dyDescent="0.25">
      <c r="A22" s="2">
        <f t="shared" si="0"/>
        <v>21</v>
      </c>
      <c r="B22" s="1">
        <v>200058</v>
      </c>
      <c r="C22" s="1" t="s">
        <v>112</v>
      </c>
      <c r="D22" s="1">
        <v>113</v>
      </c>
      <c r="E22" s="1">
        <v>214</v>
      </c>
      <c r="F22" s="1" t="s">
        <v>111</v>
      </c>
      <c r="G22" s="1" t="s">
        <v>110</v>
      </c>
      <c r="H22" s="1">
        <v>97455486611</v>
      </c>
      <c r="I22" s="1" t="s">
        <v>2</v>
      </c>
      <c r="J22" s="1" t="s">
        <v>1</v>
      </c>
      <c r="K22" s="1" t="s">
        <v>0</v>
      </c>
      <c r="L22" s="1">
        <v>1068</v>
      </c>
      <c r="M22" s="1">
        <v>1</v>
      </c>
      <c r="N22" s="1">
        <v>1468</v>
      </c>
      <c r="O22" s="1">
        <v>1</v>
      </c>
    </row>
    <row r="23" spans="1:15" x14ac:dyDescent="0.25">
      <c r="A23" s="2">
        <f t="shared" si="0"/>
        <v>22</v>
      </c>
      <c r="B23" s="1">
        <v>214538</v>
      </c>
      <c r="C23" s="1" t="s">
        <v>102</v>
      </c>
      <c r="D23" s="1">
        <v>113</v>
      </c>
      <c r="E23" s="1">
        <v>214</v>
      </c>
      <c r="F23" s="1" t="s">
        <v>109</v>
      </c>
      <c r="G23" s="1" t="s">
        <v>108</v>
      </c>
      <c r="H23" s="1">
        <v>971522983004</v>
      </c>
      <c r="I23" s="1" t="s">
        <v>2</v>
      </c>
      <c r="J23" s="1" t="s">
        <v>1</v>
      </c>
      <c r="K23" s="1" t="s">
        <v>0</v>
      </c>
      <c r="L23" s="1">
        <v>1025</v>
      </c>
      <c r="M23" s="1">
        <v>1</v>
      </c>
      <c r="N23" s="1">
        <v>1355</v>
      </c>
      <c r="O23" s="1">
        <v>1</v>
      </c>
    </row>
    <row r="24" spans="1:15" x14ac:dyDescent="0.25">
      <c r="A24" s="2">
        <f t="shared" si="0"/>
        <v>23</v>
      </c>
      <c r="B24" s="1">
        <v>219228</v>
      </c>
      <c r="C24" s="1" t="s">
        <v>102</v>
      </c>
      <c r="D24" s="1">
        <v>113</v>
      </c>
      <c r="E24" s="1">
        <v>225</v>
      </c>
      <c r="F24" s="1" t="s">
        <v>107</v>
      </c>
      <c r="G24" s="1" t="s">
        <v>106</v>
      </c>
      <c r="H24" s="1">
        <v>971503848104</v>
      </c>
      <c r="I24" s="1" t="s">
        <v>2</v>
      </c>
      <c r="J24" s="1" t="s">
        <v>1</v>
      </c>
      <c r="K24" s="1" t="s">
        <v>0</v>
      </c>
      <c r="L24" s="1">
        <v>1013</v>
      </c>
      <c r="M24" s="1">
        <v>2</v>
      </c>
      <c r="N24" s="1">
        <v>2998</v>
      </c>
      <c r="O24" s="1">
        <v>1</v>
      </c>
    </row>
    <row r="25" spans="1:15" x14ac:dyDescent="0.25">
      <c r="A25" s="2">
        <f t="shared" si="0"/>
        <v>24</v>
      </c>
      <c r="B25" s="1">
        <v>223181</v>
      </c>
      <c r="C25" s="1" t="s">
        <v>105</v>
      </c>
      <c r="D25" s="1">
        <v>113</v>
      </c>
      <c r="E25" s="1">
        <v>214</v>
      </c>
      <c r="F25" s="1" t="s">
        <v>104</v>
      </c>
      <c r="G25" s="1" t="s">
        <v>103</v>
      </c>
      <c r="H25" s="1">
        <v>971504320866</v>
      </c>
      <c r="I25" s="1" t="s">
        <v>2</v>
      </c>
      <c r="J25" s="1" t="s">
        <v>1</v>
      </c>
      <c r="K25" s="1" t="s">
        <v>0</v>
      </c>
      <c r="L25" s="1">
        <v>1001</v>
      </c>
      <c r="M25" s="1">
        <v>1</v>
      </c>
      <c r="N25" s="1">
        <v>1468</v>
      </c>
      <c r="O25" s="1">
        <v>1</v>
      </c>
    </row>
    <row r="26" spans="1:15" x14ac:dyDescent="0.25">
      <c r="A26" s="2">
        <f t="shared" si="0"/>
        <v>25</v>
      </c>
      <c r="B26" s="1">
        <v>219889</v>
      </c>
      <c r="C26" s="1" t="s">
        <v>102</v>
      </c>
      <c r="D26" s="1">
        <v>113</v>
      </c>
      <c r="E26" s="1">
        <v>214</v>
      </c>
      <c r="F26" s="1" t="s">
        <v>101</v>
      </c>
      <c r="G26" s="1" t="s">
        <v>100</v>
      </c>
      <c r="H26" s="1">
        <v>971544955949</v>
      </c>
      <c r="I26" s="1" t="s">
        <v>2</v>
      </c>
      <c r="J26" s="1" t="s">
        <v>9</v>
      </c>
      <c r="K26" s="1" t="s">
        <v>0</v>
      </c>
      <c r="L26" s="1">
        <v>999</v>
      </c>
      <c r="M26" s="1">
        <v>1</v>
      </c>
      <c r="N26" s="1">
        <v>1438</v>
      </c>
      <c r="O26" s="1">
        <v>1</v>
      </c>
    </row>
    <row r="27" spans="1:15" x14ac:dyDescent="0.25">
      <c r="A27" s="2">
        <f t="shared" si="0"/>
        <v>26</v>
      </c>
      <c r="B27" s="1">
        <v>159980</v>
      </c>
      <c r="C27" s="1" t="s">
        <v>99</v>
      </c>
      <c r="D27" s="1">
        <v>113</v>
      </c>
      <c r="E27" s="1">
        <v>224</v>
      </c>
      <c r="F27" s="1" t="s">
        <v>98</v>
      </c>
      <c r="G27" s="1" t="s">
        <v>97</v>
      </c>
      <c r="H27" s="1">
        <v>971506052860</v>
      </c>
      <c r="I27" s="1" t="s">
        <v>2</v>
      </c>
      <c r="J27" s="1" t="s">
        <v>91</v>
      </c>
      <c r="K27" s="1" t="s">
        <v>0</v>
      </c>
      <c r="L27" s="1">
        <v>978</v>
      </c>
      <c r="M27" s="1">
        <v>1.5</v>
      </c>
      <c r="N27" s="1">
        <v>1073</v>
      </c>
      <c r="O27" s="1">
        <v>1</v>
      </c>
    </row>
    <row r="28" spans="1:15" x14ac:dyDescent="0.25">
      <c r="A28" s="2">
        <f t="shared" si="0"/>
        <v>27</v>
      </c>
      <c r="B28" s="1">
        <v>39947</v>
      </c>
      <c r="C28" s="1" t="s">
        <v>12</v>
      </c>
      <c r="D28" s="1">
        <v>113</v>
      </c>
      <c r="E28" s="1">
        <v>214</v>
      </c>
      <c r="F28" s="1" t="s">
        <v>96</v>
      </c>
      <c r="G28" s="1" t="s">
        <v>95</v>
      </c>
      <c r="H28" s="1">
        <v>971557981339</v>
      </c>
      <c r="I28" s="1" t="s">
        <v>2</v>
      </c>
      <c r="J28" s="1" t="s">
        <v>9</v>
      </c>
      <c r="K28" s="1" t="s">
        <v>0</v>
      </c>
      <c r="L28" s="1">
        <v>962</v>
      </c>
      <c r="M28" s="1">
        <v>1</v>
      </c>
      <c r="N28" s="1">
        <v>1277</v>
      </c>
      <c r="O28" s="1">
        <v>1</v>
      </c>
    </row>
    <row r="29" spans="1:15" x14ac:dyDescent="0.25">
      <c r="A29" s="2">
        <f t="shared" si="0"/>
        <v>28</v>
      </c>
      <c r="B29" s="1">
        <v>166644</v>
      </c>
      <c r="C29" s="1" t="s">
        <v>94</v>
      </c>
      <c r="D29" s="1">
        <v>113</v>
      </c>
      <c r="E29" s="1">
        <v>225</v>
      </c>
      <c r="F29" s="1" t="s">
        <v>93</v>
      </c>
      <c r="G29" s="1" t="s">
        <v>92</v>
      </c>
      <c r="H29" s="1">
        <v>971585824716</v>
      </c>
      <c r="I29" s="1" t="s">
        <v>2</v>
      </c>
      <c r="J29" s="1" t="s">
        <v>91</v>
      </c>
      <c r="K29" s="1" t="s">
        <v>0</v>
      </c>
      <c r="L29" s="1">
        <v>957</v>
      </c>
      <c r="M29" s="1">
        <v>1.5</v>
      </c>
      <c r="N29" s="1">
        <v>4706.5</v>
      </c>
      <c r="O29" s="1">
        <v>1</v>
      </c>
    </row>
    <row r="30" spans="1:15" x14ac:dyDescent="0.25">
      <c r="A30" s="2">
        <f t="shared" si="0"/>
        <v>29</v>
      </c>
      <c r="B30" s="1">
        <v>238333</v>
      </c>
      <c r="C30" s="1" t="s">
        <v>83</v>
      </c>
      <c r="D30" s="1">
        <v>113</v>
      </c>
      <c r="E30" s="1">
        <v>224</v>
      </c>
      <c r="F30" s="1" t="s">
        <v>90</v>
      </c>
      <c r="G30" s="1" t="s">
        <v>89</v>
      </c>
      <c r="H30" s="1">
        <v>971522311600</v>
      </c>
      <c r="I30" s="1" t="s">
        <v>2</v>
      </c>
      <c r="J30" s="1" t="s">
        <v>9</v>
      </c>
      <c r="K30" s="1" t="s">
        <v>0</v>
      </c>
      <c r="L30" s="1">
        <v>954</v>
      </c>
      <c r="M30" s="1">
        <v>2</v>
      </c>
      <c r="N30" s="1">
        <v>1006</v>
      </c>
      <c r="O30" s="1">
        <v>1</v>
      </c>
    </row>
    <row r="31" spans="1:15" x14ac:dyDescent="0.25">
      <c r="A31" s="2">
        <f t="shared" si="0"/>
        <v>30</v>
      </c>
      <c r="B31" s="1">
        <v>239055</v>
      </c>
      <c r="C31" s="1" t="s">
        <v>83</v>
      </c>
      <c r="D31" s="1">
        <v>113</v>
      </c>
      <c r="E31" s="1">
        <v>214</v>
      </c>
      <c r="F31" s="1" t="s">
        <v>88</v>
      </c>
      <c r="G31" s="1" t="s">
        <v>87</v>
      </c>
      <c r="H31" s="1">
        <v>971508306868</v>
      </c>
      <c r="I31" s="1" t="s">
        <v>2</v>
      </c>
      <c r="J31" s="1" t="s">
        <v>9</v>
      </c>
      <c r="K31" s="1" t="s">
        <v>0</v>
      </c>
      <c r="L31" s="1">
        <v>952</v>
      </c>
      <c r="M31" s="1">
        <v>1</v>
      </c>
      <c r="N31" s="1">
        <v>1707</v>
      </c>
      <c r="O31" s="1">
        <v>1</v>
      </c>
    </row>
    <row r="32" spans="1:15" x14ac:dyDescent="0.25">
      <c r="A32" s="2">
        <f t="shared" si="0"/>
        <v>31</v>
      </c>
      <c r="B32" s="1">
        <v>206557</v>
      </c>
      <c r="C32" s="1" t="s">
        <v>86</v>
      </c>
      <c r="D32" s="1">
        <v>113</v>
      </c>
      <c r="E32" s="1">
        <v>215</v>
      </c>
      <c r="F32" s="1" t="s">
        <v>85</v>
      </c>
      <c r="G32" s="1" t="s">
        <v>84</v>
      </c>
      <c r="H32" s="1">
        <v>971588841988</v>
      </c>
      <c r="I32" s="1" t="s">
        <v>2</v>
      </c>
      <c r="J32" s="1" t="s">
        <v>9</v>
      </c>
      <c r="K32" s="1" t="s">
        <v>0</v>
      </c>
      <c r="L32" s="1">
        <v>951</v>
      </c>
      <c r="M32" s="1">
        <v>1</v>
      </c>
      <c r="N32" s="1">
        <v>3138</v>
      </c>
      <c r="O32" s="1">
        <v>1</v>
      </c>
    </row>
    <row r="33" spans="1:15" x14ac:dyDescent="0.25">
      <c r="A33" s="2">
        <f t="shared" si="0"/>
        <v>32</v>
      </c>
      <c r="B33" s="1">
        <v>247915</v>
      </c>
      <c r="C33" s="1" t="s">
        <v>83</v>
      </c>
      <c r="D33" s="1">
        <v>113</v>
      </c>
      <c r="E33" s="1">
        <v>224</v>
      </c>
      <c r="F33" s="1" t="s">
        <v>82</v>
      </c>
      <c r="G33" s="1" t="s">
        <v>81</v>
      </c>
      <c r="H33" s="1">
        <v>971589318374</v>
      </c>
      <c r="I33" s="1" t="s">
        <v>2</v>
      </c>
      <c r="J33" s="1" t="s">
        <v>1</v>
      </c>
      <c r="K33" s="1" t="s">
        <v>0</v>
      </c>
      <c r="L33" s="1">
        <v>946</v>
      </c>
      <c r="M33" s="1">
        <v>2</v>
      </c>
      <c r="N33" s="1">
        <v>1090</v>
      </c>
      <c r="O33" s="1">
        <v>1</v>
      </c>
    </row>
    <row r="34" spans="1:15" x14ac:dyDescent="0.25">
      <c r="A34" s="2">
        <f t="shared" si="0"/>
        <v>33</v>
      </c>
      <c r="B34" s="1">
        <v>259549</v>
      </c>
      <c r="C34" s="1" t="s">
        <v>78</v>
      </c>
      <c r="D34" s="1">
        <v>113</v>
      </c>
      <c r="E34" s="1">
        <v>214</v>
      </c>
      <c r="F34" s="1" t="s">
        <v>80</v>
      </c>
      <c r="G34" s="1" t="s">
        <v>79</v>
      </c>
      <c r="H34" s="1">
        <f>7926206-6-14</f>
        <v>7926186</v>
      </c>
      <c r="I34" s="1" t="s">
        <v>2</v>
      </c>
      <c r="J34" s="1" t="s">
        <v>1</v>
      </c>
      <c r="K34" s="1" t="s">
        <v>0</v>
      </c>
      <c r="L34" s="1">
        <v>926</v>
      </c>
      <c r="M34" s="1">
        <v>1</v>
      </c>
      <c r="N34" s="1">
        <v>1068</v>
      </c>
      <c r="O34" s="1">
        <v>1</v>
      </c>
    </row>
    <row r="35" spans="1:15" x14ac:dyDescent="0.25">
      <c r="A35" s="2">
        <f t="shared" si="0"/>
        <v>34</v>
      </c>
      <c r="B35" s="1">
        <v>264016</v>
      </c>
      <c r="C35" s="1" t="s">
        <v>78</v>
      </c>
      <c r="D35" s="1">
        <v>113</v>
      </c>
      <c r="E35" s="1">
        <v>224</v>
      </c>
      <c r="F35" s="1" t="s">
        <v>77</v>
      </c>
      <c r="G35" s="1" t="s">
        <v>76</v>
      </c>
      <c r="H35" s="1">
        <v>971565241207</v>
      </c>
      <c r="I35" s="1" t="s">
        <v>2</v>
      </c>
      <c r="J35" s="1" t="s">
        <v>1</v>
      </c>
      <c r="K35" s="1" t="s">
        <v>0</v>
      </c>
      <c r="L35" s="1">
        <v>917</v>
      </c>
      <c r="M35" s="1">
        <v>2</v>
      </c>
      <c r="N35" s="1">
        <v>1402</v>
      </c>
      <c r="O35" s="1">
        <v>1</v>
      </c>
    </row>
    <row r="36" spans="1:15" x14ac:dyDescent="0.25">
      <c r="A36" s="2">
        <f t="shared" si="0"/>
        <v>35</v>
      </c>
      <c r="B36" s="1">
        <v>272403</v>
      </c>
      <c r="C36" s="1" t="s">
        <v>34</v>
      </c>
      <c r="D36" s="1">
        <v>113</v>
      </c>
      <c r="E36" s="1">
        <v>214</v>
      </c>
      <c r="F36" s="1" t="s">
        <v>75</v>
      </c>
      <c r="G36" s="1" t="s">
        <v>74</v>
      </c>
      <c r="H36" s="1">
        <v>971543220709</v>
      </c>
      <c r="I36" s="1" t="s">
        <v>2</v>
      </c>
      <c r="J36" s="1" t="s">
        <v>1</v>
      </c>
      <c r="K36" s="1" t="s">
        <v>0</v>
      </c>
      <c r="L36" s="1">
        <v>904</v>
      </c>
      <c r="M36" s="1">
        <v>1</v>
      </c>
      <c r="N36" s="1">
        <v>1377</v>
      </c>
      <c r="O36" s="1">
        <v>1</v>
      </c>
    </row>
    <row r="37" spans="1:15" x14ac:dyDescent="0.25">
      <c r="A37" s="2">
        <f t="shared" si="0"/>
        <v>36</v>
      </c>
      <c r="B37" s="1">
        <v>275119</v>
      </c>
      <c r="C37" s="1" t="s">
        <v>34</v>
      </c>
      <c r="D37" s="1">
        <v>113</v>
      </c>
      <c r="E37" s="1">
        <v>214</v>
      </c>
      <c r="F37" s="1" t="s">
        <v>73</v>
      </c>
      <c r="G37" s="1" t="s">
        <v>72</v>
      </c>
      <c r="H37" s="1">
        <v>491732046184</v>
      </c>
      <c r="I37" s="1" t="s">
        <v>2</v>
      </c>
      <c r="J37" s="1" t="s">
        <v>9</v>
      </c>
      <c r="K37" s="1" t="s">
        <v>0</v>
      </c>
      <c r="L37" s="1">
        <v>896</v>
      </c>
      <c r="M37" s="1">
        <v>1</v>
      </c>
      <c r="N37" s="1">
        <v>1602</v>
      </c>
      <c r="O37" s="1">
        <v>1</v>
      </c>
    </row>
    <row r="38" spans="1:15" x14ac:dyDescent="0.25">
      <c r="A38" s="2">
        <f t="shared" si="0"/>
        <v>37</v>
      </c>
      <c r="B38" s="1">
        <v>281751</v>
      </c>
      <c r="C38" s="1" t="s">
        <v>34</v>
      </c>
      <c r="D38" s="1">
        <v>113</v>
      </c>
      <c r="E38" s="1">
        <v>214</v>
      </c>
      <c r="F38" s="1" t="s">
        <v>71</v>
      </c>
      <c r="G38" s="1" t="s">
        <v>70</v>
      </c>
      <c r="H38" s="1">
        <v>97336118444</v>
      </c>
      <c r="I38" s="1" t="s">
        <v>27</v>
      </c>
      <c r="J38" s="1" t="s">
        <v>1</v>
      </c>
      <c r="K38" s="1" t="s">
        <v>0</v>
      </c>
      <c r="L38" s="1">
        <v>888</v>
      </c>
      <c r="M38" s="1">
        <v>1</v>
      </c>
      <c r="N38" s="1">
        <v>1299</v>
      </c>
      <c r="O38" s="1">
        <v>1</v>
      </c>
    </row>
    <row r="39" spans="1:15" x14ac:dyDescent="0.25">
      <c r="A39" s="2">
        <f t="shared" si="0"/>
        <v>38</v>
      </c>
      <c r="B39" s="1">
        <v>282563</v>
      </c>
      <c r="C39" s="1" t="s">
        <v>34</v>
      </c>
      <c r="D39" s="1">
        <v>113</v>
      </c>
      <c r="E39" s="1">
        <v>214</v>
      </c>
      <c r="F39" s="1" t="s">
        <v>69</v>
      </c>
      <c r="G39" s="1" t="s">
        <v>68</v>
      </c>
      <c r="H39" s="1">
        <v>971547349611</v>
      </c>
      <c r="I39" s="1" t="s">
        <v>2</v>
      </c>
      <c r="J39" s="1" t="s">
        <v>1</v>
      </c>
      <c r="K39" s="1" t="s">
        <v>0</v>
      </c>
      <c r="L39" s="1">
        <v>887</v>
      </c>
      <c r="M39" s="1">
        <v>1</v>
      </c>
      <c r="N39" s="1">
        <v>999</v>
      </c>
      <c r="O39" s="1">
        <v>1</v>
      </c>
    </row>
    <row r="40" spans="1:15" x14ac:dyDescent="0.25">
      <c r="A40" s="2">
        <f t="shared" si="0"/>
        <v>39</v>
      </c>
      <c r="B40" s="1">
        <v>284212</v>
      </c>
      <c r="C40" s="1" t="s">
        <v>26</v>
      </c>
      <c r="D40" s="1">
        <v>113</v>
      </c>
      <c r="E40" s="1">
        <v>214</v>
      </c>
      <c r="F40" s="1" t="s">
        <v>67</v>
      </c>
      <c r="G40" s="1" t="s">
        <v>66</v>
      </c>
      <c r="H40" s="1">
        <v>971567081876</v>
      </c>
      <c r="I40" s="1" t="s">
        <v>2</v>
      </c>
      <c r="J40" s="1" t="s">
        <v>1</v>
      </c>
      <c r="K40" s="1" t="s">
        <v>0</v>
      </c>
      <c r="L40" s="1">
        <v>882</v>
      </c>
      <c r="M40" s="1">
        <v>1</v>
      </c>
      <c r="N40" s="1">
        <v>999</v>
      </c>
      <c r="O40" s="1">
        <v>1</v>
      </c>
    </row>
    <row r="41" spans="1:15" x14ac:dyDescent="0.25">
      <c r="A41" s="2">
        <f t="shared" si="0"/>
        <v>40</v>
      </c>
      <c r="B41" s="1">
        <v>285333</v>
      </c>
      <c r="C41" s="1" t="s">
        <v>26</v>
      </c>
      <c r="D41" s="1">
        <v>113</v>
      </c>
      <c r="E41" s="1">
        <v>214</v>
      </c>
      <c r="F41" s="1" t="s">
        <v>65</v>
      </c>
      <c r="G41" s="1" t="s">
        <v>64</v>
      </c>
      <c r="H41" s="1">
        <v>971529196747</v>
      </c>
      <c r="I41" s="1" t="s">
        <v>2</v>
      </c>
      <c r="J41" s="1" t="s">
        <v>1</v>
      </c>
      <c r="K41" s="1" t="s">
        <v>0</v>
      </c>
      <c r="L41" s="1">
        <v>881</v>
      </c>
      <c r="M41" s="1">
        <v>1</v>
      </c>
      <c r="N41" s="1">
        <v>1068</v>
      </c>
      <c r="O41" s="1">
        <v>1</v>
      </c>
    </row>
    <row r="42" spans="1:15" x14ac:dyDescent="0.25">
      <c r="A42" s="2">
        <f t="shared" si="0"/>
        <v>41</v>
      </c>
      <c r="B42" s="1">
        <v>285547</v>
      </c>
      <c r="C42" s="1" t="s">
        <v>26</v>
      </c>
      <c r="D42" s="1">
        <v>113</v>
      </c>
      <c r="E42" s="1">
        <v>214</v>
      </c>
      <c r="F42" s="1" t="s">
        <v>63</v>
      </c>
      <c r="G42" s="1" t="s">
        <v>62</v>
      </c>
      <c r="H42" s="1">
        <v>971561621092</v>
      </c>
      <c r="I42" s="1" t="s">
        <v>2</v>
      </c>
      <c r="J42" s="1" t="s">
        <v>1</v>
      </c>
      <c r="K42" s="1" t="s">
        <v>0</v>
      </c>
      <c r="L42" s="1">
        <v>881</v>
      </c>
      <c r="M42" s="1">
        <v>1</v>
      </c>
      <c r="N42" s="1">
        <v>999</v>
      </c>
      <c r="O42" s="1">
        <v>1</v>
      </c>
    </row>
    <row r="43" spans="1:15" x14ac:dyDescent="0.25">
      <c r="A43" s="2">
        <f t="shared" si="0"/>
        <v>42</v>
      </c>
      <c r="B43" s="1">
        <v>285921</v>
      </c>
      <c r="C43" s="1" t="s">
        <v>26</v>
      </c>
      <c r="D43" s="1">
        <v>113</v>
      </c>
      <c r="E43" s="1">
        <v>214</v>
      </c>
      <c r="F43" s="1" t="s">
        <v>61</v>
      </c>
      <c r="G43" s="1" t="s">
        <v>60</v>
      </c>
      <c r="H43" s="1">
        <v>971501268889</v>
      </c>
      <c r="I43" s="1" t="s">
        <v>2</v>
      </c>
      <c r="J43" s="1" t="s">
        <v>1</v>
      </c>
      <c r="K43" s="1" t="s">
        <v>0</v>
      </c>
      <c r="L43" s="1">
        <v>880</v>
      </c>
      <c r="M43" s="1">
        <v>1</v>
      </c>
      <c r="N43" s="1">
        <v>1068</v>
      </c>
      <c r="O43" s="1">
        <v>1</v>
      </c>
    </row>
    <row r="44" spans="1:15" x14ac:dyDescent="0.25">
      <c r="A44" s="2">
        <f t="shared" si="0"/>
        <v>43</v>
      </c>
      <c r="B44" s="1">
        <v>12217</v>
      </c>
      <c r="C44" s="1" t="s">
        <v>59</v>
      </c>
      <c r="D44" s="1">
        <v>113</v>
      </c>
      <c r="E44" s="1">
        <v>214</v>
      </c>
      <c r="F44" s="1" t="s">
        <v>58</v>
      </c>
      <c r="G44" s="1" t="s">
        <v>57</v>
      </c>
      <c r="H44" s="1">
        <v>971508484275</v>
      </c>
      <c r="I44" s="1" t="s">
        <v>27</v>
      </c>
      <c r="J44" s="1" t="s">
        <v>1</v>
      </c>
      <c r="K44" s="1" t="s">
        <v>0</v>
      </c>
      <c r="L44" s="1">
        <v>879</v>
      </c>
      <c r="M44" s="1">
        <v>1</v>
      </c>
      <c r="N44" s="1">
        <v>1377</v>
      </c>
      <c r="O44" s="1">
        <v>1</v>
      </c>
    </row>
    <row r="45" spans="1:15" x14ac:dyDescent="0.25">
      <c r="A45" s="2">
        <f t="shared" si="0"/>
        <v>44</v>
      </c>
      <c r="B45" s="1">
        <v>286489</v>
      </c>
      <c r="C45" s="1" t="s">
        <v>26</v>
      </c>
      <c r="D45" s="1">
        <v>113</v>
      </c>
      <c r="E45" s="1">
        <v>214</v>
      </c>
      <c r="F45" s="1" t="s">
        <v>56</v>
      </c>
      <c r="G45" s="1" t="s">
        <v>55</v>
      </c>
      <c r="H45" s="1">
        <v>971569401650</v>
      </c>
      <c r="I45" s="1" t="s">
        <v>2</v>
      </c>
      <c r="J45" s="1" t="s">
        <v>1</v>
      </c>
      <c r="K45" s="1" t="s">
        <v>0</v>
      </c>
      <c r="L45" s="1">
        <v>879</v>
      </c>
      <c r="M45" s="1">
        <v>1</v>
      </c>
      <c r="N45" s="1">
        <v>1068</v>
      </c>
      <c r="O45" s="1">
        <v>1</v>
      </c>
    </row>
    <row r="46" spans="1:15" x14ac:dyDescent="0.25">
      <c r="A46" s="2">
        <f t="shared" si="0"/>
        <v>45</v>
      </c>
      <c r="B46" s="1">
        <v>285830</v>
      </c>
      <c r="C46" s="1" t="s">
        <v>26</v>
      </c>
      <c r="D46" s="1">
        <v>113</v>
      </c>
      <c r="E46" s="1">
        <v>214</v>
      </c>
      <c r="F46" s="1" t="s">
        <v>54</v>
      </c>
      <c r="G46" s="1" t="s">
        <v>53</v>
      </c>
      <c r="H46" s="1">
        <v>971504415197</v>
      </c>
      <c r="I46" s="1" t="s">
        <v>2</v>
      </c>
      <c r="J46" s="1" t="s">
        <v>1</v>
      </c>
      <c r="K46" s="1" t="s">
        <v>0</v>
      </c>
      <c r="L46" s="1">
        <v>879</v>
      </c>
      <c r="M46" s="1">
        <v>1</v>
      </c>
      <c r="N46" s="1">
        <v>1068</v>
      </c>
      <c r="O46" s="1">
        <v>1</v>
      </c>
    </row>
    <row r="47" spans="1:15" x14ac:dyDescent="0.25">
      <c r="A47" s="2">
        <f t="shared" si="0"/>
        <v>46</v>
      </c>
      <c r="B47" s="1">
        <v>285182</v>
      </c>
      <c r="C47" s="1" t="s">
        <v>26</v>
      </c>
      <c r="D47" s="1">
        <v>113</v>
      </c>
      <c r="E47" s="1">
        <v>224</v>
      </c>
      <c r="F47" s="1" t="s">
        <v>52</v>
      </c>
      <c r="G47" s="1" t="s">
        <v>51</v>
      </c>
      <c r="H47" s="1">
        <v>971544457215</v>
      </c>
      <c r="I47" s="1" t="s">
        <v>27</v>
      </c>
      <c r="J47" s="1" t="s">
        <v>1</v>
      </c>
      <c r="K47" s="1" t="s">
        <v>0</v>
      </c>
      <c r="L47" s="1">
        <v>879</v>
      </c>
      <c r="M47" s="1">
        <v>2</v>
      </c>
      <c r="N47" s="1">
        <v>1138</v>
      </c>
      <c r="O47" s="1">
        <v>1</v>
      </c>
    </row>
    <row r="48" spans="1:15" x14ac:dyDescent="0.25">
      <c r="A48" s="2">
        <f t="shared" si="0"/>
        <v>47</v>
      </c>
      <c r="B48" s="1">
        <v>287517</v>
      </c>
      <c r="C48" s="1" t="s">
        <v>26</v>
      </c>
      <c r="D48" s="1">
        <v>113</v>
      </c>
      <c r="E48" s="1">
        <v>214</v>
      </c>
      <c r="F48" s="1" t="s">
        <v>50</v>
      </c>
      <c r="G48" s="1" t="s">
        <v>49</v>
      </c>
      <c r="H48" s="1">
        <v>96555507579</v>
      </c>
      <c r="I48" s="1" t="s">
        <v>2</v>
      </c>
      <c r="J48" s="1" t="s">
        <v>1</v>
      </c>
      <c r="K48" s="1" t="s">
        <v>0</v>
      </c>
      <c r="L48" s="1">
        <v>877</v>
      </c>
      <c r="M48" s="1">
        <v>1</v>
      </c>
      <c r="N48" s="1">
        <v>999</v>
      </c>
      <c r="O48" s="1">
        <v>1</v>
      </c>
    </row>
    <row r="49" spans="1:15" x14ac:dyDescent="0.25">
      <c r="A49" s="2">
        <f t="shared" si="0"/>
        <v>48</v>
      </c>
      <c r="B49" s="1">
        <v>287313</v>
      </c>
      <c r="C49" s="1" t="s">
        <v>26</v>
      </c>
      <c r="D49" s="1">
        <v>113</v>
      </c>
      <c r="E49" s="1">
        <v>224</v>
      </c>
      <c r="F49" s="1" t="s">
        <v>48</v>
      </c>
      <c r="G49" s="1" t="s">
        <v>47</v>
      </c>
      <c r="H49" s="1">
        <v>971567414973</v>
      </c>
      <c r="I49" s="1" t="s">
        <v>2</v>
      </c>
      <c r="J49" s="1" t="s">
        <v>1</v>
      </c>
      <c r="K49" s="1" t="s">
        <v>0</v>
      </c>
      <c r="L49" s="1">
        <v>873</v>
      </c>
      <c r="M49" s="1">
        <v>2</v>
      </c>
      <c r="N49" s="1">
        <v>1534</v>
      </c>
      <c r="O49" s="1">
        <v>1</v>
      </c>
    </row>
    <row r="50" spans="1:15" x14ac:dyDescent="0.25">
      <c r="A50" s="2">
        <f t="shared" si="0"/>
        <v>49</v>
      </c>
      <c r="B50" s="1">
        <v>290878</v>
      </c>
      <c r="C50" s="1" t="s">
        <v>26</v>
      </c>
      <c r="D50" s="1">
        <v>113</v>
      </c>
      <c r="E50" s="1">
        <v>214</v>
      </c>
      <c r="F50" s="1" t="s">
        <v>46</v>
      </c>
      <c r="G50" s="1" t="s">
        <v>45</v>
      </c>
      <c r="H50" s="1">
        <v>13233526955</v>
      </c>
      <c r="I50" s="1" t="s">
        <v>2</v>
      </c>
      <c r="J50" s="1" t="s">
        <v>1</v>
      </c>
      <c r="K50" s="1" t="s">
        <v>0</v>
      </c>
      <c r="L50" s="1">
        <v>869</v>
      </c>
      <c r="M50" s="1">
        <v>1</v>
      </c>
      <c r="N50" s="1">
        <v>1068</v>
      </c>
      <c r="O50" s="1">
        <v>1</v>
      </c>
    </row>
    <row r="51" spans="1:15" x14ac:dyDescent="0.25">
      <c r="A51" s="2">
        <f t="shared" si="0"/>
        <v>50</v>
      </c>
      <c r="B51" s="1">
        <v>290483</v>
      </c>
      <c r="C51" s="1" t="s">
        <v>26</v>
      </c>
      <c r="D51" s="1">
        <v>113</v>
      </c>
      <c r="E51" s="1">
        <v>224</v>
      </c>
      <c r="F51" s="1" t="s">
        <v>44</v>
      </c>
      <c r="G51" s="1" t="s">
        <v>43</v>
      </c>
      <c r="H51" s="1">
        <v>971589646900</v>
      </c>
      <c r="I51" s="1" t="s">
        <v>2</v>
      </c>
      <c r="J51" s="1" t="s">
        <v>1</v>
      </c>
      <c r="K51" s="1" t="s">
        <v>0</v>
      </c>
      <c r="L51" s="1">
        <v>869</v>
      </c>
      <c r="M51" s="1">
        <v>2</v>
      </c>
      <c r="N51" s="1">
        <v>1216</v>
      </c>
      <c r="O51" s="1">
        <v>1</v>
      </c>
    </row>
    <row r="52" spans="1:15" x14ac:dyDescent="0.25">
      <c r="A52" s="2">
        <f t="shared" si="0"/>
        <v>51</v>
      </c>
      <c r="B52" s="1">
        <v>291291</v>
      </c>
      <c r="C52" s="1" t="s">
        <v>26</v>
      </c>
      <c r="D52" s="1">
        <v>113</v>
      </c>
      <c r="E52" s="1">
        <v>224</v>
      </c>
      <c r="F52" s="1" t="s">
        <v>42</v>
      </c>
      <c r="G52" s="1" t="s">
        <v>41</v>
      </c>
      <c r="H52" s="1">
        <v>447818376887</v>
      </c>
      <c r="I52" s="1" t="s">
        <v>2</v>
      </c>
      <c r="J52" s="1" t="s">
        <v>1</v>
      </c>
      <c r="K52" s="1" t="s">
        <v>0</v>
      </c>
      <c r="L52" s="1">
        <v>867</v>
      </c>
      <c r="M52" s="1">
        <v>2</v>
      </c>
      <c r="N52" s="1">
        <v>1216</v>
      </c>
      <c r="O52" s="1">
        <v>1</v>
      </c>
    </row>
    <row r="53" spans="1:15" x14ac:dyDescent="0.25">
      <c r="A53" s="2">
        <f t="shared" si="0"/>
        <v>52</v>
      </c>
      <c r="B53" s="1">
        <v>290939</v>
      </c>
      <c r="C53" s="1" t="s">
        <v>26</v>
      </c>
      <c r="D53" s="1">
        <v>113</v>
      </c>
      <c r="E53" s="1">
        <v>224</v>
      </c>
      <c r="F53" s="1" t="s">
        <v>40</v>
      </c>
      <c r="G53" s="1" t="s">
        <v>39</v>
      </c>
      <c r="H53" s="1">
        <v>971509230157</v>
      </c>
      <c r="I53" s="1" t="s">
        <v>2</v>
      </c>
      <c r="J53" s="1" t="s">
        <v>1</v>
      </c>
      <c r="K53" s="1" t="s">
        <v>0</v>
      </c>
      <c r="L53" s="1">
        <v>865</v>
      </c>
      <c r="M53" s="1">
        <v>2</v>
      </c>
      <c r="N53" s="1">
        <v>1216</v>
      </c>
      <c r="O53" s="1">
        <v>1</v>
      </c>
    </row>
    <row r="54" spans="1:15" x14ac:dyDescent="0.25">
      <c r="A54" s="2">
        <f t="shared" si="0"/>
        <v>53</v>
      </c>
      <c r="B54" s="1">
        <v>294749</v>
      </c>
      <c r="C54" s="1" t="s">
        <v>26</v>
      </c>
      <c r="D54" s="1">
        <v>113</v>
      </c>
      <c r="E54" s="1">
        <v>224</v>
      </c>
      <c r="F54" s="1" t="s">
        <v>38</v>
      </c>
      <c r="G54" s="1" t="s">
        <v>37</v>
      </c>
      <c r="H54" s="1">
        <v>971524577856</v>
      </c>
      <c r="I54" s="1" t="s">
        <v>2</v>
      </c>
      <c r="J54" s="1" t="s">
        <v>1</v>
      </c>
      <c r="K54" s="1" t="s">
        <v>0</v>
      </c>
      <c r="L54" s="1">
        <v>860</v>
      </c>
      <c r="M54" s="1">
        <v>2</v>
      </c>
      <c r="N54" s="1">
        <v>998</v>
      </c>
      <c r="O54" s="1">
        <v>1</v>
      </c>
    </row>
    <row r="55" spans="1:15" x14ac:dyDescent="0.25">
      <c r="A55" s="2">
        <f t="shared" si="0"/>
        <v>54</v>
      </c>
      <c r="B55" s="1">
        <v>295705</v>
      </c>
      <c r="C55" s="1" t="s">
        <v>26</v>
      </c>
      <c r="D55" s="1">
        <v>113</v>
      </c>
      <c r="E55" s="1">
        <v>214</v>
      </c>
      <c r="F55" s="1" t="s">
        <v>36</v>
      </c>
      <c r="G55" s="1" t="s">
        <v>35</v>
      </c>
      <c r="H55" s="1">
        <v>60102390787</v>
      </c>
      <c r="I55" s="1" t="s">
        <v>2</v>
      </c>
      <c r="J55" s="1" t="s">
        <v>1</v>
      </c>
      <c r="K55" s="1" t="s">
        <v>0</v>
      </c>
      <c r="L55" s="1">
        <v>859</v>
      </c>
      <c r="M55" s="1">
        <v>1</v>
      </c>
      <c r="N55" s="1">
        <v>1068</v>
      </c>
      <c r="O55" s="1">
        <v>1</v>
      </c>
    </row>
    <row r="56" spans="1:15" x14ac:dyDescent="0.25">
      <c r="A56" s="2">
        <f t="shared" si="0"/>
        <v>55</v>
      </c>
      <c r="B56" s="1">
        <v>282778</v>
      </c>
      <c r="C56" s="1" t="s">
        <v>34</v>
      </c>
      <c r="D56" s="1">
        <v>113</v>
      </c>
      <c r="E56" s="1">
        <v>215</v>
      </c>
      <c r="F56" s="1" t="s">
        <v>33</v>
      </c>
      <c r="G56" s="1" t="s">
        <v>32</v>
      </c>
      <c r="H56" s="1">
        <v>971558946636</v>
      </c>
      <c r="I56" s="1" t="s">
        <v>2</v>
      </c>
      <c r="J56" s="1" t="s">
        <v>1</v>
      </c>
      <c r="K56" s="1" t="s">
        <v>0</v>
      </c>
      <c r="L56" s="1">
        <v>856</v>
      </c>
      <c r="M56" s="1">
        <v>0</v>
      </c>
      <c r="N56" s="1">
        <v>1930.11</v>
      </c>
      <c r="O56" s="1">
        <v>1</v>
      </c>
    </row>
    <row r="57" spans="1:15" x14ac:dyDescent="0.25">
      <c r="A57" s="2">
        <f t="shared" si="0"/>
        <v>56</v>
      </c>
      <c r="B57" s="1">
        <v>294439</v>
      </c>
      <c r="C57" s="1" t="s">
        <v>26</v>
      </c>
      <c r="D57" s="1">
        <v>113</v>
      </c>
      <c r="E57" s="1">
        <v>225</v>
      </c>
      <c r="F57" s="1" t="s">
        <v>31</v>
      </c>
      <c r="G57" s="1" t="s">
        <v>30</v>
      </c>
      <c r="H57" s="1">
        <f>37529662-66-54</f>
        <v>37529542</v>
      </c>
      <c r="I57" s="1" t="s">
        <v>2</v>
      </c>
      <c r="J57" s="1" t="s">
        <v>9</v>
      </c>
      <c r="K57" s="1" t="s">
        <v>0</v>
      </c>
      <c r="L57" s="1">
        <v>856</v>
      </c>
      <c r="M57" s="1">
        <v>2</v>
      </c>
      <c r="N57" s="1">
        <v>2476</v>
      </c>
      <c r="O57" s="1">
        <v>1</v>
      </c>
    </row>
    <row r="58" spans="1:15" x14ac:dyDescent="0.25">
      <c r="A58" s="2">
        <f t="shared" si="0"/>
        <v>57</v>
      </c>
      <c r="B58" s="1">
        <v>297848</v>
      </c>
      <c r="C58" s="1" t="s">
        <v>26</v>
      </c>
      <c r="D58" s="1">
        <v>113</v>
      </c>
      <c r="E58" s="1">
        <v>224</v>
      </c>
      <c r="F58" s="1" t="s">
        <v>29</v>
      </c>
      <c r="G58" s="1" t="s">
        <v>28</v>
      </c>
      <c r="H58" s="1">
        <v>31685350408</v>
      </c>
      <c r="I58" s="1" t="s">
        <v>27</v>
      </c>
      <c r="J58" s="1" t="s">
        <v>1</v>
      </c>
      <c r="K58" s="1" t="s">
        <v>0</v>
      </c>
      <c r="L58" s="1">
        <v>853</v>
      </c>
      <c r="M58" s="1">
        <v>2</v>
      </c>
      <c r="N58" s="1">
        <v>1076</v>
      </c>
      <c r="O58" s="1">
        <v>1</v>
      </c>
    </row>
    <row r="59" spans="1:15" x14ac:dyDescent="0.25">
      <c r="A59" s="2">
        <f t="shared" si="0"/>
        <v>58</v>
      </c>
      <c r="B59" s="1">
        <v>297129</v>
      </c>
      <c r="C59" s="1" t="s">
        <v>26</v>
      </c>
      <c r="D59" s="1">
        <v>113</v>
      </c>
      <c r="E59" s="1">
        <v>224</v>
      </c>
      <c r="F59" s="1" t="s">
        <v>25</v>
      </c>
      <c r="G59" s="1" t="s">
        <v>24</v>
      </c>
      <c r="H59" s="1">
        <v>905331595802</v>
      </c>
      <c r="I59" s="1" t="s">
        <v>2</v>
      </c>
      <c r="J59" s="1" t="s">
        <v>1</v>
      </c>
      <c r="K59" s="1" t="s">
        <v>0</v>
      </c>
      <c r="L59" s="1">
        <v>853</v>
      </c>
      <c r="M59" s="1">
        <v>2</v>
      </c>
      <c r="N59" s="1">
        <v>998</v>
      </c>
      <c r="O59" s="1">
        <v>1</v>
      </c>
    </row>
    <row r="60" spans="1:15" x14ac:dyDescent="0.25">
      <c r="A60" s="2">
        <f t="shared" si="0"/>
        <v>59</v>
      </c>
      <c r="B60" s="1">
        <v>299276</v>
      </c>
      <c r="C60" s="1" t="s">
        <v>19</v>
      </c>
      <c r="D60" s="1">
        <v>113</v>
      </c>
      <c r="E60" s="1">
        <v>224</v>
      </c>
      <c r="F60" s="1" t="s">
        <v>23</v>
      </c>
      <c r="G60" s="1" t="s">
        <v>22</v>
      </c>
      <c r="H60" s="1">
        <v>971551822773</v>
      </c>
      <c r="I60" s="1" t="s">
        <v>2</v>
      </c>
      <c r="J60" s="1" t="s">
        <v>1</v>
      </c>
      <c r="K60" s="1" t="s">
        <v>0</v>
      </c>
      <c r="L60" s="1">
        <v>849</v>
      </c>
      <c r="M60" s="1">
        <v>2</v>
      </c>
      <c r="N60" s="1">
        <v>1541</v>
      </c>
      <c r="O60" s="1">
        <v>1</v>
      </c>
    </row>
    <row r="61" spans="1:15" x14ac:dyDescent="0.25">
      <c r="A61" s="2">
        <f t="shared" si="0"/>
        <v>60</v>
      </c>
      <c r="B61" s="1">
        <v>300014</v>
      </c>
      <c r="C61" s="1" t="s">
        <v>19</v>
      </c>
      <c r="D61" s="1">
        <v>113</v>
      </c>
      <c r="E61" s="1">
        <v>214</v>
      </c>
      <c r="F61" s="1" t="s">
        <v>21</v>
      </c>
      <c r="G61" s="1" t="s">
        <v>20</v>
      </c>
      <c r="H61" s="1">
        <v>352621324960</v>
      </c>
      <c r="I61" s="1" t="s">
        <v>2</v>
      </c>
      <c r="J61" s="1" t="s">
        <v>1</v>
      </c>
      <c r="K61" s="1" t="s">
        <v>0</v>
      </c>
      <c r="L61" s="1">
        <v>847</v>
      </c>
      <c r="M61" s="1">
        <v>1</v>
      </c>
      <c r="N61" s="1">
        <v>1152</v>
      </c>
      <c r="O61" s="1">
        <v>1</v>
      </c>
    </row>
    <row r="62" spans="1:15" x14ac:dyDescent="0.25">
      <c r="A62" s="2">
        <f t="shared" si="0"/>
        <v>61</v>
      </c>
      <c r="B62" s="1">
        <v>302776</v>
      </c>
      <c r="C62" s="1" t="s">
        <v>19</v>
      </c>
      <c r="D62" s="1">
        <v>113</v>
      </c>
      <c r="E62" s="1">
        <v>225</v>
      </c>
      <c r="F62" s="1" t="s">
        <v>18</v>
      </c>
      <c r="G62" s="1" t="s">
        <v>17</v>
      </c>
      <c r="H62" s="1">
        <v>212702539024</v>
      </c>
      <c r="I62" s="1" t="s">
        <v>2</v>
      </c>
      <c r="J62" s="1" t="s">
        <v>1</v>
      </c>
      <c r="K62" s="1" t="s">
        <v>0</v>
      </c>
      <c r="L62" s="1">
        <v>840</v>
      </c>
      <c r="M62" s="1">
        <v>2</v>
      </c>
      <c r="N62" s="1">
        <v>2226</v>
      </c>
      <c r="O62" s="1">
        <v>1</v>
      </c>
    </row>
    <row r="63" spans="1:15" x14ac:dyDescent="0.25">
      <c r="A63" s="2">
        <f t="shared" si="0"/>
        <v>62</v>
      </c>
      <c r="B63" s="1">
        <v>311096</v>
      </c>
      <c r="C63" s="1" t="s">
        <v>8</v>
      </c>
      <c r="D63" s="1">
        <v>113</v>
      </c>
      <c r="E63" s="1">
        <v>214</v>
      </c>
      <c r="F63" s="1" t="s">
        <v>16</v>
      </c>
      <c r="G63" s="1" t="s">
        <v>15</v>
      </c>
      <c r="H63" s="1">
        <v>97477907779</v>
      </c>
      <c r="I63" s="1" t="s">
        <v>2</v>
      </c>
      <c r="J63" s="1" t="s">
        <v>1</v>
      </c>
      <c r="K63" s="1" t="s">
        <v>0</v>
      </c>
      <c r="L63" s="1">
        <v>822</v>
      </c>
      <c r="M63" s="1">
        <v>1</v>
      </c>
      <c r="N63" s="1">
        <v>999</v>
      </c>
      <c r="O63" s="1">
        <v>1</v>
      </c>
    </row>
    <row r="64" spans="1:15" x14ac:dyDescent="0.25">
      <c r="A64" s="2">
        <f t="shared" si="0"/>
        <v>63</v>
      </c>
      <c r="B64" s="1">
        <v>314187</v>
      </c>
      <c r="C64" s="1" t="s">
        <v>8</v>
      </c>
      <c r="D64" s="1">
        <v>113</v>
      </c>
      <c r="E64" s="1">
        <v>224</v>
      </c>
      <c r="F64" s="1" t="s">
        <v>14</v>
      </c>
      <c r="G64" s="1" t="s">
        <v>13</v>
      </c>
      <c r="H64" s="1">
        <v>971503570444</v>
      </c>
      <c r="I64" s="1" t="s">
        <v>2</v>
      </c>
      <c r="J64" s="1" t="s">
        <v>1</v>
      </c>
      <c r="K64" s="1" t="s">
        <v>0</v>
      </c>
      <c r="L64" s="1">
        <v>815</v>
      </c>
      <c r="M64" s="1">
        <v>2</v>
      </c>
      <c r="N64" s="1">
        <v>1687</v>
      </c>
      <c r="O64" s="1">
        <v>1</v>
      </c>
    </row>
    <row r="65" spans="1:15" x14ac:dyDescent="0.25">
      <c r="A65" s="2">
        <f t="shared" si="0"/>
        <v>64</v>
      </c>
      <c r="B65" s="1">
        <v>40059</v>
      </c>
      <c r="C65" s="1" t="s">
        <v>12</v>
      </c>
      <c r="D65" s="1">
        <v>113</v>
      </c>
      <c r="E65" s="1">
        <v>225</v>
      </c>
      <c r="F65" s="1" t="s">
        <v>11</v>
      </c>
      <c r="G65" s="1" t="s">
        <v>10</v>
      </c>
      <c r="H65" s="1">
        <v>971561352555</v>
      </c>
      <c r="I65" s="1" t="s">
        <v>2</v>
      </c>
      <c r="J65" s="1" t="s">
        <v>9</v>
      </c>
      <c r="K65" s="1" t="s">
        <v>0</v>
      </c>
      <c r="L65" s="1">
        <v>808</v>
      </c>
      <c r="M65" s="1">
        <v>2</v>
      </c>
      <c r="N65" s="1">
        <v>2676</v>
      </c>
      <c r="O65" s="1">
        <v>1</v>
      </c>
    </row>
    <row r="66" spans="1:15" x14ac:dyDescent="0.25">
      <c r="A66" s="2">
        <f t="shared" si="0"/>
        <v>65</v>
      </c>
      <c r="B66" s="1">
        <v>321376</v>
      </c>
      <c r="C66" s="1" t="s">
        <v>8</v>
      </c>
      <c r="D66" s="1">
        <v>113</v>
      </c>
      <c r="E66" s="1">
        <v>214</v>
      </c>
      <c r="F66" s="1" t="s">
        <v>7</v>
      </c>
      <c r="G66" s="1" t="s">
        <v>6</v>
      </c>
      <c r="H66" s="1">
        <v>971585020632</v>
      </c>
      <c r="I66" s="1" t="s">
        <v>2</v>
      </c>
      <c r="J66" s="1" t="s">
        <v>1</v>
      </c>
      <c r="K66" s="1" t="s">
        <v>0</v>
      </c>
      <c r="L66" s="1">
        <v>797</v>
      </c>
      <c r="M66" s="1">
        <v>1</v>
      </c>
      <c r="N66" s="1">
        <v>1423.2</v>
      </c>
      <c r="O66" s="1">
        <v>1</v>
      </c>
    </row>
    <row r="67" spans="1:15" x14ac:dyDescent="0.25">
      <c r="A67" s="2">
        <f t="shared" si="0"/>
        <v>66</v>
      </c>
      <c r="B67" s="1">
        <v>324566</v>
      </c>
      <c r="C67" s="1" t="s">
        <v>5</v>
      </c>
      <c r="D67" s="1">
        <v>113</v>
      </c>
      <c r="E67" s="1">
        <v>214</v>
      </c>
      <c r="F67" s="1" t="s">
        <v>4</v>
      </c>
      <c r="G67" s="1" t="s">
        <v>3</v>
      </c>
      <c r="H67" s="1">
        <v>447515412491</v>
      </c>
      <c r="I67" s="1" t="s">
        <v>2</v>
      </c>
      <c r="J67" s="1" t="s">
        <v>1</v>
      </c>
      <c r="K67" s="1" t="s">
        <v>0</v>
      </c>
      <c r="L67" s="1">
        <v>788</v>
      </c>
      <c r="M67" s="1">
        <v>1</v>
      </c>
      <c r="N67" s="1">
        <v>1438</v>
      </c>
      <c r="O67" s="1">
        <v>1</v>
      </c>
    </row>
    <row r="73" spans="1:15" x14ac:dyDescent="0.25">
      <c r="C73" s="3">
        <f ca="1">RANDBETWEEN(1,66)</f>
        <v>49</v>
      </c>
    </row>
    <row r="74" spans="1:15" x14ac:dyDescent="0.25">
      <c r="B74" s="1" t="s">
        <v>177</v>
      </c>
      <c r="C74" s="1">
        <v>33</v>
      </c>
      <c r="D74" s="1">
        <v>17</v>
      </c>
      <c r="E74" s="1">
        <v>48</v>
      </c>
      <c r="F74" s="1">
        <v>9</v>
      </c>
      <c r="G74" s="1">
        <v>16</v>
      </c>
      <c r="H74" s="1">
        <v>66</v>
      </c>
      <c r="I74" s="1">
        <v>47</v>
      </c>
      <c r="J74" s="1">
        <v>58</v>
      </c>
      <c r="K74" s="1">
        <v>32</v>
      </c>
    </row>
    <row r="75" spans="1:15" x14ac:dyDescent="0.25">
      <c r="B75" s="1" t="s">
        <v>178</v>
      </c>
      <c r="C75" s="1">
        <f>VLOOKUP(C74,$A$2:$B$67,2,FALSE)</f>
        <v>259549</v>
      </c>
      <c r="D75" s="1">
        <f t="shared" ref="D75:K75" si="1">VLOOKUP(D74,$A$2:$B$67,2,FALSE)</f>
        <v>63018</v>
      </c>
      <c r="E75" s="1">
        <f t="shared" si="1"/>
        <v>287313</v>
      </c>
      <c r="F75" s="1">
        <f t="shared" si="1"/>
        <v>65893</v>
      </c>
      <c r="G75" s="1">
        <f t="shared" si="1"/>
        <v>170259</v>
      </c>
      <c r="H75" s="1">
        <f t="shared" si="1"/>
        <v>324566</v>
      </c>
      <c r="I75" s="1">
        <f t="shared" si="1"/>
        <v>287517</v>
      </c>
      <c r="J75" s="1">
        <f t="shared" si="1"/>
        <v>297129</v>
      </c>
      <c r="K75" s="1">
        <f t="shared" si="1"/>
        <v>247915</v>
      </c>
    </row>
    <row r="76" spans="1:15" x14ac:dyDescent="0.25">
      <c r="B76" s="1" t="s">
        <v>179</v>
      </c>
      <c r="C76" s="2" t="str">
        <f>"'"&amp;C75&amp;"', "&amp;"'"&amp;D75&amp;"', "&amp;"'"&amp;E75&amp;"', "&amp;"'"&amp;F75&amp;"', "&amp;"'"&amp;G75&amp;"', "&amp;"'"&amp;H75&amp;"', "&amp;"'"&amp;I75&amp;"' ,"&amp;"'"&amp;J75&amp;"', "&amp;"'"&amp;K75&amp;"'"</f>
        <v>'259549', '63018', '287313', '65893', '170259', '324566', '287517' ,'297129', '247915'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58D5-355C-4651-A2D7-1EF50485A9A2}">
  <dimension ref="A1:FT12"/>
  <sheetViews>
    <sheetView zoomScale="75" zoomScaleNormal="75" workbookViewId="0">
      <pane xSplit="4" ySplit="2" topLeftCell="AU3" activePane="bottomRight" state="frozen"/>
      <selection pane="topRight" activeCell="E1" sqref="E1"/>
      <selection pane="bottomLeft" activeCell="A2" sqref="A2"/>
      <selection pane="bottomRight" activeCell="DA21" sqref="DA21"/>
    </sheetView>
  </sheetViews>
  <sheetFormatPr defaultRowHeight="15" outlineLevelCol="1" x14ac:dyDescent="0.25"/>
  <cols>
    <col min="1" max="1" width="12.28515625" style="6" bestFit="1" customWidth="1"/>
    <col min="2" max="2" width="27.5703125" style="6" bestFit="1" customWidth="1"/>
    <col min="3" max="3" width="27.7109375" style="6" bestFit="1" customWidth="1"/>
    <col min="4" max="4" width="26.140625" style="6" bestFit="1" customWidth="1"/>
    <col min="5" max="5" width="17.28515625" style="6" bestFit="1" customWidth="1"/>
    <col min="6" max="6" width="7.28515625" style="6" bestFit="1" customWidth="1"/>
    <col min="7" max="7" width="8.5703125" style="6" bestFit="1" customWidth="1"/>
    <col min="8" max="8" width="10.7109375" style="6" bestFit="1" customWidth="1"/>
    <col min="9" max="9" width="17.28515625" style="6" bestFit="1" customWidth="1"/>
    <col min="10" max="10" width="22.42578125" style="6" bestFit="1" customWidth="1"/>
    <col min="11" max="11" width="15.85546875" style="6" bestFit="1" customWidth="1"/>
    <col min="12" max="12" width="13.85546875" style="6" bestFit="1" customWidth="1"/>
    <col min="13" max="13" width="15.85546875" style="6" bestFit="1" customWidth="1"/>
    <col min="14" max="14" width="9.85546875" style="6" bestFit="1" customWidth="1"/>
    <col min="15" max="15" width="12.42578125" style="6" bestFit="1" customWidth="1"/>
    <col min="16" max="16" width="10.5703125" style="6" bestFit="1" customWidth="1"/>
    <col min="17" max="17" width="9.7109375" style="6" bestFit="1" customWidth="1"/>
    <col min="18" max="18" width="12.85546875" style="6" bestFit="1" customWidth="1"/>
    <col min="19" max="20" width="13.85546875" style="6" bestFit="1" customWidth="1"/>
    <col min="21" max="21" width="9.140625" style="6"/>
    <col min="22" max="22" width="12" style="6" bestFit="1" customWidth="1"/>
    <col min="23" max="23" width="15.7109375" style="6" bestFit="1" customWidth="1"/>
    <col min="24" max="24" width="10.42578125" style="6" bestFit="1" customWidth="1"/>
    <col min="25" max="25" width="11.5703125" style="6" bestFit="1" customWidth="1"/>
    <col min="26" max="26" width="14.5703125" style="6" bestFit="1" customWidth="1"/>
    <col min="27" max="27" width="17.7109375" style="6" bestFit="1" customWidth="1"/>
    <col min="28" max="28" width="6.28515625" style="6" bestFit="1" customWidth="1"/>
    <col min="29" max="29" width="18.85546875" style="6" bestFit="1" customWidth="1"/>
    <col min="30" max="30" width="24.28515625" style="6" bestFit="1" customWidth="1"/>
    <col min="31" max="31" width="12.7109375" style="6" bestFit="1" customWidth="1"/>
    <col min="32" max="32" width="11.7109375" style="6" bestFit="1" customWidth="1"/>
    <col min="33" max="33" width="10.42578125" style="6" bestFit="1" customWidth="1"/>
    <col min="34" max="34" width="13.5703125" style="6" bestFit="1" customWidth="1"/>
    <col min="35" max="35" width="10.5703125" style="6" bestFit="1" customWidth="1"/>
    <col min="36" max="36" width="16.42578125" style="6" bestFit="1" customWidth="1"/>
    <col min="37" max="37" width="18.42578125" style="6" bestFit="1" customWidth="1"/>
    <col min="38" max="38" width="17.85546875" style="6" bestFit="1" customWidth="1"/>
    <col min="39" max="39" width="255.7109375" style="6" bestFit="1" customWidth="1"/>
    <col min="40" max="40" width="18.28515625" style="6" bestFit="1" customWidth="1"/>
    <col min="41" max="41" width="32" style="6" bestFit="1" customWidth="1"/>
    <col min="42" max="42" width="14.42578125" style="6" bestFit="1" customWidth="1"/>
    <col min="43" max="43" width="11.140625" style="6" bestFit="1" customWidth="1"/>
    <col min="44" max="44" width="9" style="6" bestFit="1" customWidth="1"/>
    <col min="45" max="45" width="20.85546875" style="6" bestFit="1" customWidth="1"/>
    <col min="46" max="46" width="10" style="6" bestFit="1" customWidth="1"/>
    <col min="47" max="47" width="14.85546875" style="6" bestFit="1" customWidth="1"/>
    <col min="48" max="48" width="16.7109375" style="6" bestFit="1" customWidth="1" collapsed="1"/>
    <col min="49" max="49" width="18.28515625" style="6" hidden="1" customWidth="1" outlineLevel="1"/>
    <col min="50" max="50" width="12.85546875" style="6" hidden="1" customWidth="1" outlineLevel="1"/>
    <col min="51" max="51" width="17.28515625" style="6" hidden="1" customWidth="1" outlineLevel="1"/>
    <col min="52" max="52" width="21.7109375" style="6" hidden="1" customWidth="1" outlineLevel="1"/>
    <col min="53" max="53" width="6" style="6" hidden="1" customWidth="1" outlineLevel="1"/>
    <col min="54" max="54" width="12.7109375" style="6" hidden="1" customWidth="1" outlineLevel="1"/>
    <col min="55" max="55" width="15.5703125" style="6" hidden="1" customWidth="1" outlineLevel="1"/>
    <col min="56" max="56" width="14.85546875" style="6" hidden="1" customWidth="1" outlineLevel="1"/>
    <col min="57" max="57" width="21.85546875" style="6" hidden="1" customWidth="1" outlineLevel="1"/>
    <col min="58" max="58" width="20.85546875" style="6" hidden="1" customWidth="1" outlineLevel="1"/>
    <col min="59" max="59" width="20.28515625" style="6" hidden="1" customWidth="1" outlineLevel="1"/>
    <col min="60" max="60" width="23.42578125" style="6" hidden="1" customWidth="1" outlineLevel="1"/>
    <col min="61" max="61" width="19.85546875" style="6" hidden="1" customWidth="1" outlineLevel="1"/>
    <col min="62" max="62" width="14.140625" style="6" hidden="1" customWidth="1" outlineLevel="1"/>
    <col min="63" max="63" width="30.7109375" style="6" hidden="1" customWidth="1" outlineLevel="1"/>
    <col min="64" max="64" width="11.7109375" style="6" hidden="1" customWidth="1" outlineLevel="1"/>
    <col min="65" max="65" width="17.28515625" style="6" hidden="1" customWidth="1" outlineLevel="1"/>
    <col min="66" max="66" width="11.5703125" style="6" hidden="1" customWidth="1" outlineLevel="1"/>
    <col min="67" max="67" width="14.42578125" style="6" hidden="1" customWidth="1" outlineLevel="1"/>
    <col min="68" max="68" width="13.7109375" style="6" hidden="1" customWidth="1" outlineLevel="1"/>
    <col min="69" max="69" width="20.7109375" style="6" hidden="1" customWidth="1" outlineLevel="1"/>
    <col min="70" max="70" width="19.7109375" style="6" hidden="1" customWidth="1" outlineLevel="1"/>
    <col min="71" max="71" width="19.140625" style="6" hidden="1" customWidth="1" outlineLevel="1"/>
    <col min="72" max="72" width="22.28515625" style="6" hidden="1" customWidth="1" outlineLevel="1"/>
    <col min="73" max="73" width="18.7109375" style="6" hidden="1" customWidth="1" outlineLevel="1"/>
    <col min="74" max="74" width="11.5703125" style="6" hidden="1" customWidth="1" outlineLevel="1"/>
    <col min="75" max="75" width="17.28515625" style="6" hidden="1" customWidth="1" outlineLevel="1"/>
    <col min="76" max="76" width="10.85546875" style="6" hidden="1" customWidth="1" outlineLevel="1"/>
    <col min="77" max="77" width="13.7109375" style="6" hidden="1" customWidth="1" outlineLevel="1"/>
    <col min="78" max="78" width="12.85546875" style="6" hidden="1" customWidth="1" outlineLevel="1"/>
    <col min="79" max="79" width="20" style="6" hidden="1" customWidth="1" outlineLevel="1"/>
    <col min="80" max="80" width="19" style="6" hidden="1" customWidth="1" outlineLevel="1"/>
    <col min="81" max="81" width="18.42578125" style="6" hidden="1" customWidth="1" outlineLevel="1"/>
    <col min="82" max="82" width="21.42578125" style="6" hidden="1" customWidth="1" outlineLevel="1"/>
    <col min="83" max="83" width="18" style="6" hidden="1" customWidth="1" outlineLevel="1"/>
    <col min="84" max="84" width="21" style="6" hidden="1" customWidth="1" outlineLevel="1"/>
    <col min="85" max="85" width="22.42578125" style="6" hidden="1" customWidth="1" outlineLevel="1"/>
    <col min="86" max="86" width="23.7109375" style="6" hidden="1" customWidth="1" outlineLevel="1"/>
    <col min="87" max="87" width="33.85546875" style="6" hidden="1" customWidth="1" outlineLevel="1"/>
    <col min="88" max="88" width="32.42578125" style="6" hidden="1" customWidth="1" outlineLevel="1"/>
    <col min="89" max="89" width="20" style="6" hidden="1" customWidth="1" outlineLevel="1"/>
    <col min="90" max="90" width="18.5703125" style="6" hidden="1" customWidth="1" outlineLevel="1"/>
    <col min="91" max="91" width="25.7109375" style="6" hidden="1" customWidth="1" outlineLevel="1"/>
    <col min="92" max="92" width="16.140625" style="6" hidden="1" customWidth="1" outlineLevel="1"/>
    <col min="93" max="93" width="13.85546875" style="6" hidden="1" customWidth="1" outlineLevel="1"/>
    <col min="94" max="94" width="14.85546875" style="6" hidden="1" customWidth="1" outlineLevel="1"/>
    <col min="95" max="95" width="16.7109375" style="6" bestFit="1" customWidth="1" collapsed="1"/>
    <col min="96" max="96" width="12.7109375" style="6" bestFit="1" customWidth="1"/>
    <col min="97" max="97" width="23.7109375" style="6" hidden="1" customWidth="1" outlineLevel="1"/>
    <col min="98" max="98" width="19.5703125" style="6" hidden="1" customWidth="1" outlineLevel="1"/>
    <col min="99" max="99" width="36.28515625" style="6" hidden="1" customWidth="1" outlineLevel="1"/>
    <col min="100" max="100" width="16.28515625" style="6" hidden="1" customWidth="1" outlineLevel="1"/>
    <col min="101" max="101" width="15.140625" style="6" hidden="1" customWidth="1" outlineLevel="1"/>
    <col min="102" max="102" width="13.5703125" style="6" hidden="1" customWidth="1" outlineLevel="1"/>
    <col min="103" max="103" width="24" style="6" hidden="1" customWidth="1" outlineLevel="1"/>
    <col min="104" max="104" width="31.7109375" style="6" hidden="1" customWidth="1" outlineLevel="1"/>
    <col min="105" max="105" width="5.28515625" style="6" bestFit="1" customWidth="1" collapsed="1"/>
    <col min="106" max="106" width="14.5703125" style="6" bestFit="1" customWidth="1"/>
    <col min="107" max="107" width="14" style="6" bestFit="1" customWidth="1"/>
    <col min="108" max="108" width="13.85546875" style="6" bestFit="1" customWidth="1"/>
    <col min="109" max="109" width="14.28515625" style="6" hidden="1" customWidth="1" outlineLevel="1"/>
    <col min="110" max="110" width="20.5703125" style="6" hidden="1" customWidth="1" outlineLevel="1"/>
    <col min="111" max="111" width="8.140625" style="6" hidden="1" customWidth="1" outlineLevel="1"/>
    <col min="112" max="112" width="14.28515625" style="6" hidden="1" customWidth="1" outlineLevel="1"/>
    <col min="113" max="113" width="14.42578125" style="6" hidden="1" customWidth="1" outlineLevel="1"/>
    <col min="114" max="114" width="11.85546875" style="6" hidden="1" customWidth="1" outlineLevel="1"/>
    <col min="115" max="115" width="15.42578125" style="6" hidden="1" customWidth="1" outlineLevel="1"/>
    <col min="116" max="116" width="11.28515625" style="6" hidden="1" customWidth="1" outlineLevel="1"/>
    <col min="117" max="117" width="38.7109375" style="6" hidden="1" customWidth="1" outlineLevel="1"/>
    <col min="118" max="118" width="16.28515625" style="6" hidden="1" customWidth="1" outlineLevel="1"/>
    <col min="119" max="119" width="14.7109375" style="6" hidden="1" customWidth="1" outlineLevel="1"/>
    <col min="120" max="120" width="16.7109375" style="6" hidden="1" customWidth="1" outlineLevel="1"/>
    <col min="121" max="121" width="23.28515625" style="6" hidden="1" customWidth="1" outlineLevel="1"/>
    <col min="122" max="122" width="16.85546875" style="6" hidden="1" customWidth="1" outlineLevel="1"/>
    <col min="123" max="123" width="10.7109375" style="6" hidden="1" customWidth="1" outlineLevel="1"/>
    <col min="124" max="124" width="12.140625" style="6" hidden="1" customWidth="1" outlineLevel="1"/>
    <col min="125" max="125" width="13.42578125" style="6" hidden="1" customWidth="1" outlineLevel="1"/>
    <col min="126" max="126" width="16.7109375" style="6" hidden="1" customWidth="1" outlineLevel="1"/>
    <col min="127" max="127" width="14.7109375" style="6" hidden="1" customWidth="1" outlineLevel="1"/>
    <col min="128" max="128" width="11" style="6" hidden="1" customWidth="1" outlineLevel="1"/>
    <col min="129" max="129" width="14.85546875" style="6" hidden="1" customWidth="1" outlineLevel="1"/>
    <col min="130" max="130" width="15" style="6" hidden="1" customWidth="1" outlineLevel="1"/>
    <col min="131" max="131" width="14.5703125" style="6" hidden="1" customWidth="1" outlineLevel="1"/>
    <col min="132" max="132" width="18.7109375" style="6" hidden="1" customWidth="1" outlineLevel="1"/>
    <col min="133" max="133" width="15.7109375" style="6" hidden="1" customWidth="1" outlineLevel="1"/>
    <col min="134" max="134" width="25.28515625" style="6" hidden="1" customWidth="1" outlineLevel="1"/>
    <col min="135" max="135" width="10.42578125" style="6" hidden="1" customWidth="1" outlineLevel="1"/>
    <col min="136" max="136" width="12.42578125" style="6" hidden="1" customWidth="1" outlineLevel="1"/>
    <col min="137" max="137" width="15.140625" style="6" bestFit="1" customWidth="1" collapsed="1"/>
    <col min="138" max="138" width="28.5703125" style="6" bestFit="1" customWidth="1"/>
    <col min="139" max="139" width="19.42578125" style="6" hidden="1" customWidth="1" outlineLevel="1"/>
    <col min="140" max="140" width="32.85546875" style="6" hidden="1" customWidth="1" outlineLevel="1"/>
    <col min="141" max="141" width="29.28515625" style="6" hidden="1" customWidth="1" outlineLevel="1"/>
    <col min="142" max="142" width="38.28515625" style="6" hidden="1" customWidth="1" outlineLevel="1"/>
    <col min="143" max="143" width="33.5703125" style="6" hidden="1" customWidth="1" outlineLevel="1"/>
    <col min="144" max="144" width="42.5703125" style="6" hidden="1" customWidth="1" outlineLevel="1"/>
    <col min="145" max="145" width="19.28515625" style="6" hidden="1" customWidth="1" outlineLevel="1"/>
    <col min="146" max="146" width="17.5703125" style="6" hidden="1" customWidth="1" outlineLevel="1"/>
    <col min="147" max="147" width="16.42578125" style="6" hidden="1" customWidth="1" outlineLevel="1"/>
    <col min="148" max="148" width="20.7109375" style="6" hidden="1" customWidth="1" outlineLevel="1"/>
    <col min="149" max="149" width="11.28515625" style="6" hidden="1" customWidth="1" outlineLevel="1"/>
    <col min="150" max="150" width="12.140625" style="6" hidden="1" customWidth="1" outlineLevel="1"/>
    <col min="151" max="151" width="28.85546875" style="6" hidden="1" customWidth="1" outlineLevel="1"/>
    <col min="152" max="152" width="23.7109375" style="6" hidden="1" customWidth="1" outlineLevel="1"/>
    <col min="153" max="153" width="23.28515625" style="6" hidden="1" customWidth="1" outlineLevel="1"/>
    <col min="154" max="154" width="11.5703125" style="6" hidden="1" customWidth="1" outlineLevel="1"/>
    <col min="155" max="155" width="10" style="6" hidden="1" customWidth="1" outlineLevel="1"/>
    <col min="156" max="156" width="15.42578125" style="6" hidden="1" customWidth="1" outlineLevel="1"/>
    <col min="157" max="157" width="36.140625" style="6" hidden="1" customWidth="1" outlineLevel="1"/>
    <col min="158" max="158" width="16.28515625" style="6" hidden="1" customWidth="1" outlineLevel="1"/>
    <col min="159" max="159" width="10.28515625" style="6" hidden="1" customWidth="1" outlineLevel="1"/>
    <col min="160" max="160" width="6" style="6" hidden="1" customWidth="1" outlineLevel="1"/>
    <col min="161" max="161" width="19.7109375" style="6" hidden="1" customWidth="1" outlineLevel="1"/>
    <col min="162" max="162" width="15" style="6" hidden="1" customWidth="1" outlineLevel="1"/>
    <col min="163" max="163" width="10.28515625" style="6" hidden="1" customWidth="1" outlineLevel="1"/>
    <col min="164" max="164" width="6.5703125" style="6" hidden="1" customWidth="1" outlineLevel="1"/>
    <col min="165" max="165" width="92.5703125" style="6" hidden="1" customWidth="1" outlineLevel="1"/>
    <col min="166" max="166" width="14.5703125" style="6" hidden="1" customWidth="1" outlineLevel="1"/>
    <col min="167" max="168" width="13.85546875" style="6" hidden="1" customWidth="1" outlineLevel="1"/>
    <col min="169" max="169" width="138.28515625" style="6" hidden="1" customWidth="1" outlineLevel="1"/>
    <col min="170" max="170" width="17.5703125" style="6" hidden="1" customWidth="1" outlineLevel="1"/>
    <col min="171" max="172" width="13.85546875" style="6" hidden="1" customWidth="1" outlineLevel="1"/>
    <col min="173" max="173" width="10" style="6" hidden="1" customWidth="1" outlineLevel="1"/>
    <col min="174" max="174" width="159.7109375" style="6" hidden="1" customWidth="1" outlineLevel="1"/>
    <col min="175" max="175" width="9.140625" collapsed="1"/>
    <col min="176" max="176" width="25.140625" style="1" bestFit="1" customWidth="1"/>
  </cols>
  <sheetData>
    <row r="1" spans="1:176" x14ac:dyDescent="0.25">
      <c r="AV1" s="7" t="s">
        <v>461</v>
      </c>
      <c r="CQ1" s="7" t="s">
        <v>461</v>
      </c>
      <c r="DD1" s="7" t="s">
        <v>461</v>
      </c>
      <c r="EG1" s="7" t="s">
        <v>461</v>
      </c>
    </row>
    <row r="2" spans="1:176" x14ac:dyDescent="0.25">
      <c r="A2" s="6" t="s">
        <v>460</v>
      </c>
      <c r="B2" s="6" t="s">
        <v>172</v>
      </c>
      <c r="C2" s="6" t="s">
        <v>459</v>
      </c>
      <c r="D2" s="6" t="s">
        <v>171</v>
      </c>
      <c r="E2" s="6" t="s">
        <v>458</v>
      </c>
      <c r="F2" s="6" t="s">
        <v>457</v>
      </c>
      <c r="G2" s="6" t="s">
        <v>456</v>
      </c>
      <c r="H2" s="6" t="s">
        <v>176</v>
      </c>
      <c r="I2" s="6" t="s">
        <v>455</v>
      </c>
      <c r="J2" s="6" t="s">
        <v>454</v>
      </c>
      <c r="K2" s="6" t="s">
        <v>175</v>
      </c>
      <c r="L2" s="6" t="s">
        <v>453</v>
      </c>
      <c r="M2" s="6" t="s">
        <v>452</v>
      </c>
      <c r="N2" s="6" t="s">
        <v>451</v>
      </c>
      <c r="O2" s="6" t="s">
        <v>450</v>
      </c>
      <c r="P2" s="6" t="s">
        <v>449</v>
      </c>
      <c r="Q2" s="6" t="s">
        <v>448</v>
      </c>
      <c r="R2" s="6" t="s">
        <v>447</v>
      </c>
      <c r="S2" s="6" t="s">
        <v>170</v>
      </c>
      <c r="T2" s="6" t="s">
        <v>446</v>
      </c>
      <c r="U2" s="6" t="s">
        <v>445</v>
      </c>
      <c r="V2" s="6" t="s">
        <v>444</v>
      </c>
      <c r="W2" s="6" t="s">
        <v>443</v>
      </c>
      <c r="X2" s="6" t="s">
        <v>442</v>
      </c>
      <c r="Y2" s="6" t="s">
        <v>441</v>
      </c>
      <c r="Z2" s="6" t="s">
        <v>440</v>
      </c>
      <c r="AA2" s="6" t="s">
        <v>439</v>
      </c>
      <c r="AB2" s="6" t="s">
        <v>438</v>
      </c>
      <c r="AC2" s="6" t="s">
        <v>437</v>
      </c>
      <c r="AD2" s="6" t="s">
        <v>436</v>
      </c>
      <c r="AE2" s="6" t="s">
        <v>435</v>
      </c>
      <c r="AF2" s="6" t="s">
        <v>434</v>
      </c>
      <c r="AG2" s="6" t="s">
        <v>433</v>
      </c>
      <c r="AH2" s="6" t="s">
        <v>432</v>
      </c>
      <c r="AI2" s="6" t="s">
        <v>431</v>
      </c>
      <c r="AJ2" s="6" t="s">
        <v>430</v>
      </c>
      <c r="AK2" s="6" t="s">
        <v>429</v>
      </c>
      <c r="AL2" s="6" t="s">
        <v>428</v>
      </c>
      <c r="AM2" s="6" t="s">
        <v>427</v>
      </c>
      <c r="AN2" s="6" t="s">
        <v>426</v>
      </c>
      <c r="AO2" s="6" t="s">
        <v>425</v>
      </c>
      <c r="AP2" s="6" t="s">
        <v>424</v>
      </c>
      <c r="AQ2" s="6" t="s">
        <v>423</v>
      </c>
      <c r="AR2" s="6" t="s">
        <v>422</v>
      </c>
      <c r="AS2" s="6" t="s">
        <v>421</v>
      </c>
      <c r="AT2" s="6" t="s">
        <v>420</v>
      </c>
      <c r="AU2" s="6" t="s">
        <v>167</v>
      </c>
      <c r="AV2" s="7" t="s">
        <v>419</v>
      </c>
      <c r="AW2" s="6" t="s">
        <v>418</v>
      </c>
      <c r="AX2" s="6" t="s">
        <v>417</v>
      </c>
      <c r="AY2" s="6" t="s">
        <v>416</v>
      </c>
      <c r="AZ2" s="6" t="s">
        <v>415</v>
      </c>
      <c r="BA2" s="6" t="s">
        <v>414</v>
      </c>
      <c r="BB2" s="6" t="s">
        <v>413</v>
      </c>
      <c r="BC2" s="6" t="s">
        <v>412</v>
      </c>
      <c r="BD2" s="6" t="s">
        <v>411</v>
      </c>
      <c r="BE2" s="6" t="s">
        <v>410</v>
      </c>
      <c r="BF2" s="6" t="s">
        <v>409</v>
      </c>
      <c r="BG2" s="6" t="s">
        <v>408</v>
      </c>
      <c r="BH2" s="6" t="s">
        <v>407</v>
      </c>
      <c r="BI2" s="6" t="s">
        <v>406</v>
      </c>
      <c r="BJ2" s="6" t="s">
        <v>405</v>
      </c>
      <c r="BK2" s="6" t="s">
        <v>404</v>
      </c>
      <c r="BL2" s="6" t="s">
        <v>403</v>
      </c>
      <c r="BM2" s="6" t="s">
        <v>402</v>
      </c>
      <c r="BN2" s="6" t="s">
        <v>401</v>
      </c>
      <c r="BO2" s="6" t="s">
        <v>400</v>
      </c>
      <c r="BP2" s="6" t="s">
        <v>399</v>
      </c>
      <c r="BQ2" s="6" t="s">
        <v>398</v>
      </c>
      <c r="BR2" s="6" t="s">
        <v>397</v>
      </c>
      <c r="BS2" s="6" t="s">
        <v>396</v>
      </c>
      <c r="BT2" s="6" t="s">
        <v>395</v>
      </c>
      <c r="BU2" s="6" t="s">
        <v>394</v>
      </c>
      <c r="BV2" s="6" t="s">
        <v>393</v>
      </c>
      <c r="BW2" s="6" t="s">
        <v>392</v>
      </c>
      <c r="BX2" s="6" t="s">
        <v>391</v>
      </c>
      <c r="BY2" s="6" t="s">
        <v>390</v>
      </c>
      <c r="BZ2" s="6" t="s">
        <v>389</v>
      </c>
      <c r="CA2" s="6" t="s">
        <v>388</v>
      </c>
      <c r="CB2" s="6" t="s">
        <v>387</v>
      </c>
      <c r="CC2" s="6" t="s">
        <v>386</v>
      </c>
      <c r="CD2" s="6" t="s">
        <v>385</v>
      </c>
      <c r="CE2" s="6" t="s">
        <v>384</v>
      </c>
      <c r="CF2" s="6" t="s">
        <v>383</v>
      </c>
      <c r="CG2" s="6" t="s">
        <v>382</v>
      </c>
      <c r="CH2" s="6" t="s">
        <v>381</v>
      </c>
      <c r="CI2" s="6" t="s">
        <v>380</v>
      </c>
      <c r="CJ2" s="6" t="s">
        <v>379</v>
      </c>
      <c r="CK2" s="6" t="s">
        <v>378</v>
      </c>
      <c r="CL2" s="6" t="s">
        <v>377</v>
      </c>
      <c r="CM2" s="6" t="s">
        <v>376</v>
      </c>
      <c r="CN2" s="6" t="s">
        <v>375</v>
      </c>
      <c r="CO2" s="6" t="s">
        <v>374</v>
      </c>
      <c r="CP2" s="6" t="s">
        <v>373</v>
      </c>
      <c r="CQ2" s="7" t="s">
        <v>372</v>
      </c>
      <c r="CR2" s="6" t="s">
        <v>371</v>
      </c>
      <c r="CS2" s="6" t="s">
        <v>370</v>
      </c>
      <c r="CT2" s="6" t="s">
        <v>369</v>
      </c>
      <c r="CU2" s="6" t="s">
        <v>368</v>
      </c>
      <c r="CV2" s="6" t="s">
        <v>367</v>
      </c>
      <c r="CW2" s="6" t="s">
        <v>366</v>
      </c>
      <c r="CX2" s="6" t="s">
        <v>365</v>
      </c>
      <c r="CY2" s="6" t="s">
        <v>364</v>
      </c>
      <c r="CZ2" s="6" t="s">
        <v>363</v>
      </c>
      <c r="DA2" s="6" t="s">
        <v>362</v>
      </c>
      <c r="DB2" s="6" t="s">
        <v>361</v>
      </c>
      <c r="DC2" s="6" t="s">
        <v>360</v>
      </c>
      <c r="DD2" s="7" t="s">
        <v>359</v>
      </c>
      <c r="DE2" s="6" t="s">
        <v>358</v>
      </c>
      <c r="DF2" s="6" t="s">
        <v>357</v>
      </c>
      <c r="DG2" s="6" t="s">
        <v>356</v>
      </c>
      <c r="DH2" s="6" t="s">
        <v>355</v>
      </c>
      <c r="DI2" s="6" t="s">
        <v>354</v>
      </c>
      <c r="DJ2" s="6" t="s">
        <v>353</v>
      </c>
      <c r="DK2" s="6" t="s">
        <v>352</v>
      </c>
      <c r="DL2" s="6" t="s">
        <v>351</v>
      </c>
      <c r="DM2" s="6" t="s">
        <v>350</v>
      </c>
      <c r="DN2" s="6" t="s">
        <v>349</v>
      </c>
      <c r="DO2" s="6" t="s">
        <v>348</v>
      </c>
      <c r="DP2" s="6" t="s">
        <v>347</v>
      </c>
      <c r="DQ2" s="6" t="s">
        <v>346</v>
      </c>
      <c r="DR2" s="6" t="s">
        <v>345</v>
      </c>
      <c r="DS2" s="6" t="s">
        <v>344</v>
      </c>
      <c r="DT2" s="6" t="s">
        <v>343</v>
      </c>
      <c r="DU2" s="6" t="s">
        <v>342</v>
      </c>
      <c r="DV2" s="6" t="s">
        <v>341</v>
      </c>
      <c r="DW2" s="6" t="s">
        <v>340</v>
      </c>
      <c r="DX2" s="6" t="s">
        <v>339</v>
      </c>
      <c r="DY2" s="6" t="s">
        <v>338</v>
      </c>
      <c r="DZ2" s="6" t="s">
        <v>337</v>
      </c>
      <c r="EA2" s="6" t="s">
        <v>336</v>
      </c>
      <c r="EB2" s="6" t="s">
        <v>335</v>
      </c>
      <c r="EC2" s="6" t="s">
        <v>334</v>
      </c>
      <c r="ED2" s="6" t="s">
        <v>333</v>
      </c>
      <c r="EE2" s="6" t="s">
        <v>332</v>
      </c>
      <c r="EF2" s="6" t="s">
        <v>331</v>
      </c>
      <c r="EG2" s="7" t="s">
        <v>330</v>
      </c>
      <c r="EH2" s="6" t="s">
        <v>329</v>
      </c>
      <c r="EI2" s="6" t="s">
        <v>328</v>
      </c>
      <c r="EJ2" s="6" t="s">
        <v>327</v>
      </c>
      <c r="EK2" s="6" t="s">
        <v>326</v>
      </c>
      <c r="EL2" s="6" t="s">
        <v>325</v>
      </c>
      <c r="EM2" s="6" t="s">
        <v>324</v>
      </c>
      <c r="EN2" s="6" t="s">
        <v>323</v>
      </c>
      <c r="EO2" s="6" t="s">
        <v>322</v>
      </c>
      <c r="EP2" s="6" t="s">
        <v>321</v>
      </c>
      <c r="EQ2" s="6" t="s">
        <v>320</v>
      </c>
      <c r="ER2" s="6" t="s">
        <v>319</v>
      </c>
      <c r="ES2" s="6" t="s">
        <v>318</v>
      </c>
      <c r="ET2" s="6" t="s">
        <v>317</v>
      </c>
      <c r="EU2" s="6" t="s">
        <v>316</v>
      </c>
      <c r="EV2" s="6" t="s">
        <v>315</v>
      </c>
      <c r="EW2" s="6" t="s">
        <v>314</v>
      </c>
      <c r="EX2" s="6" t="s">
        <v>313</v>
      </c>
      <c r="EY2" s="6" t="s">
        <v>312</v>
      </c>
      <c r="EZ2" s="6" t="s">
        <v>311</v>
      </c>
      <c r="FA2" s="6" t="s">
        <v>310</v>
      </c>
      <c r="FB2" s="6" t="s">
        <v>309</v>
      </c>
      <c r="FC2" s="6" t="s">
        <v>308</v>
      </c>
      <c r="FD2" s="6" t="s">
        <v>307</v>
      </c>
      <c r="FE2" s="6" t="s">
        <v>306</v>
      </c>
      <c r="FF2" s="6" t="s">
        <v>305</v>
      </c>
      <c r="FG2" s="6" t="s">
        <v>304</v>
      </c>
      <c r="FH2" s="6" t="s">
        <v>303</v>
      </c>
      <c r="FI2" s="6" t="s">
        <v>302</v>
      </c>
      <c r="FJ2" s="6" t="s">
        <v>301</v>
      </c>
      <c r="FK2" s="6" t="s">
        <v>300</v>
      </c>
      <c r="FL2" s="6" t="s">
        <v>299</v>
      </c>
      <c r="FM2" s="6" t="s">
        <v>298</v>
      </c>
      <c r="FN2" s="6" t="s">
        <v>297</v>
      </c>
      <c r="FO2" s="6" t="s">
        <v>296</v>
      </c>
      <c r="FP2" s="6" t="s">
        <v>295</v>
      </c>
      <c r="FQ2" s="6" t="s">
        <v>294</v>
      </c>
      <c r="FR2" s="6" t="s">
        <v>293</v>
      </c>
      <c r="FT2" s="1" t="s">
        <v>462</v>
      </c>
    </row>
    <row r="3" spans="1:176" x14ac:dyDescent="0.25">
      <c r="A3" s="1">
        <v>324566</v>
      </c>
      <c r="B3" s="1" t="s">
        <v>4</v>
      </c>
      <c r="C3" s="1" t="s">
        <v>292</v>
      </c>
      <c r="D3" s="1" t="s">
        <v>3</v>
      </c>
      <c r="E3" s="4">
        <v>29221.166666666668</v>
      </c>
      <c r="F3" s="1">
        <v>0</v>
      </c>
      <c r="G3" s="1">
        <v>1</v>
      </c>
      <c r="H3" s="1">
        <v>324566</v>
      </c>
      <c r="I3" s="4">
        <v>44715.739224537036</v>
      </c>
      <c r="J3" s="5">
        <v>44715</v>
      </c>
      <c r="K3" s="1" t="s">
        <v>5</v>
      </c>
      <c r="L3" s="1">
        <v>2022</v>
      </c>
      <c r="M3" s="1">
        <v>6</v>
      </c>
      <c r="N3" s="1">
        <v>0</v>
      </c>
      <c r="O3" s="5">
        <v>34700</v>
      </c>
      <c r="P3" s="1">
        <v>44</v>
      </c>
      <c r="Q3" s="1">
        <v>2</v>
      </c>
      <c r="R3" s="1">
        <v>44</v>
      </c>
      <c r="S3" s="1">
        <v>447515412491</v>
      </c>
      <c r="T3" s="1">
        <v>447515412491</v>
      </c>
      <c r="U3" s="1">
        <v>0</v>
      </c>
      <c r="V3" s="1" t="s">
        <v>180</v>
      </c>
      <c r="W3" s="1">
        <v>44</v>
      </c>
      <c r="X3" s="1">
        <v>44</v>
      </c>
      <c r="Y3" s="5">
        <v>29221</v>
      </c>
      <c r="Z3" s="5">
        <v>29221</v>
      </c>
      <c r="AA3" s="5">
        <v>29221</v>
      </c>
      <c r="AB3" s="1" t="s">
        <v>180</v>
      </c>
      <c r="AC3" s="1">
        <v>0</v>
      </c>
      <c r="AD3" s="1">
        <v>0</v>
      </c>
      <c r="AE3" s="1" t="s">
        <v>224</v>
      </c>
      <c r="AF3" s="1" t="s">
        <v>291</v>
      </c>
      <c r="AG3" s="1">
        <v>10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 t="s">
        <v>180</v>
      </c>
      <c r="AN3" s="1" t="s">
        <v>199</v>
      </c>
      <c r="AO3" s="1"/>
      <c r="AP3" s="1" t="s">
        <v>206</v>
      </c>
      <c r="AQ3" s="1" t="s">
        <v>180</v>
      </c>
      <c r="AR3" s="1">
        <v>0</v>
      </c>
      <c r="AS3" s="1" t="s">
        <v>290</v>
      </c>
      <c r="AT3" s="1">
        <v>0</v>
      </c>
      <c r="AU3" s="4">
        <v>45505.710173611114</v>
      </c>
      <c r="AV3" s="8">
        <v>116632</v>
      </c>
      <c r="AW3" s="1" t="s">
        <v>180</v>
      </c>
      <c r="AX3" s="5">
        <v>44715</v>
      </c>
      <c r="AY3" s="4">
        <v>44715.772083333337</v>
      </c>
      <c r="AZ3" s="4">
        <v>45506.100162037037</v>
      </c>
      <c r="BA3" s="1" t="s">
        <v>199</v>
      </c>
      <c r="BB3" s="1">
        <v>2022</v>
      </c>
      <c r="BC3" s="1">
        <v>2</v>
      </c>
      <c r="BD3" s="1">
        <v>6</v>
      </c>
      <c r="BE3" s="1">
        <v>3</v>
      </c>
      <c r="BF3" s="1">
        <v>22</v>
      </c>
      <c r="BG3" s="1">
        <v>6</v>
      </c>
      <c r="BH3" s="1" t="s">
        <v>221</v>
      </c>
      <c r="BI3" s="1">
        <v>18</v>
      </c>
      <c r="BJ3" s="1">
        <v>1</v>
      </c>
      <c r="BK3" s="1">
        <v>1</v>
      </c>
      <c r="BL3" s="5">
        <v>44718</v>
      </c>
      <c r="BM3" s="4">
        <v>44718.416666666664</v>
      </c>
      <c r="BN3" s="1">
        <v>2022</v>
      </c>
      <c r="BO3" s="1">
        <v>2</v>
      </c>
      <c r="BP3" s="1">
        <v>6</v>
      </c>
      <c r="BQ3" s="1">
        <v>6</v>
      </c>
      <c r="BR3" s="1">
        <v>23</v>
      </c>
      <c r="BS3" s="1">
        <v>2</v>
      </c>
      <c r="BT3" s="1" t="s">
        <v>264</v>
      </c>
      <c r="BU3" s="1">
        <v>10</v>
      </c>
      <c r="BV3" s="5">
        <v>44718</v>
      </c>
      <c r="BW3" s="4">
        <v>44718.833333333336</v>
      </c>
      <c r="BX3" s="1">
        <v>2022</v>
      </c>
      <c r="BY3" s="1">
        <v>2</v>
      </c>
      <c r="BZ3" s="1">
        <v>6</v>
      </c>
      <c r="CA3" s="1">
        <v>6</v>
      </c>
      <c r="CB3" s="1">
        <v>23</v>
      </c>
      <c r="CC3" s="1">
        <v>2</v>
      </c>
      <c r="CD3" s="1" t="s">
        <v>264</v>
      </c>
      <c r="CE3" s="1">
        <v>20</v>
      </c>
      <c r="CF3" s="1" t="s">
        <v>219</v>
      </c>
      <c r="CG3" s="1" t="s">
        <v>263</v>
      </c>
      <c r="CH3" s="1" t="s">
        <v>201</v>
      </c>
      <c r="CI3" s="1" t="s">
        <v>289</v>
      </c>
      <c r="CJ3" s="1">
        <v>3</v>
      </c>
      <c r="CK3" s="1" t="s">
        <v>199</v>
      </c>
      <c r="CL3" s="1" t="s">
        <v>198</v>
      </c>
      <c r="CM3" s="1" t="s">
        <v>180</v>
      </c>
      <c r="CN3" s="1">
        <v>0</v>
      </c>
      <c r="CO3" s="1">
        <v>0</v>
      </c>
      <c r="CP3" s="1">
        <v>0</v>
      </c>
      <c r="CQ3" s="1" t="s">
        <v>197</v>
      </c>
      <c r="CR3" s="1" t="s">
        <v>196</v>
      </c>
      <c r="CS3" s="1" t="s">
        <v>195</v>
      </c>
      <c r="CT3" s="1" t="s">
        <v>249</v>
      </c>
      <c r="CU3" s="1" t="s">
        <v>249</v>
      </c>
      <c r="CV3" s="1" t="s">
        <v>216</v>
      </c>
      <c r="CW3" s="1" t="s">
        <v>180</v>
      </c>
      <c r="CX3" s="1" t="s">
        <v>191</v>
      </c>
      <c r="CY3" s="1" t="s">
        <v>288</v>
      </c>
      <c r="CZ3" s="1" t="s">
        <v>191</v>
      </c>
      <c r="DA3" s="1">
        <v>1</v>
      </c>
      <c r="DB3" s="1">
        <v>0</v>
      </c>
      <c r="DC3" s="1">
        <v>0</v>
      </c>
      <c r="DD3" s="1">
        <v>1369</v>
      </c>
      <c r="DE3" s="1">
        <v>0</v>
      </c>
      <c r="DF3" s="1">
        <v>0</v>
      </c>
      <c r="DG3" s="1">
        <v>0</v>
      </c>
      <c r="DH3" s="1">
        <v>0</v>
      </c>
      <c r="DI3" s="1"/>
      <c r="DJ3" s="1">
        <v>0</v>
      </c>
      <c r="DK3" s="1">
        <v>0</v>
      </c>
      <c r="DL3" s="1">
        <v>1369</v>
      </c>
      <c r="DM3" s="1">
        <v>1369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69</v>
      </c>
      <c r="EA3" s="1">
        <v>0</v>
      </c>
      <c r="EB3" s="1">
        <v>0</v>
      </c>
      <c r="EC3" s="1">
        <v>0</v>
      </c>
      <c r="ED3" s="1">
        <v>0</v>
      </c>
      <c r="EE3" s="1">
        <v>71.900000000000006</v>
      </c>
      <c r="EF3" s="1">
        <v>71.900000000000006</v>
      </c>
      <c r="EG3" s="8">
        <v>1438</v>
      </c>
      <c r="EH3" s="1">
        <v>1438</v>
      </c>
      <c r="EI3" s="1">
        <v>1438</v>
      </c>
      <c r="EJ3" s="1">
        <v>1438</v>
      </c>
      <c r="EK3" s="1">
        <v>1438</v>
      </c>
      <c r="EL3" s="1">
        <v>1438</v>
      </c>
      <c r="EM3" s="1">
        <v>1438</v>
      </c>
      <c r="EN3" s="1">
        <v>1438</v>
      </c>
      <c r="EO3" s="1">
        <v>1438</v>
      </c>
      <c r="EP3" s="1">
        <v>71.900000000000006</v>
      </c>
      <c r="EQ3" s="1">
        <v>0</v>
      </c>
      <c r="ER3" s="1">
        <v>0</v>
      </c>
      <c r="ES3" s="1" t="s">
        <v>191</v>
      </c>
      <c r="ET3" s="1" t="s">
        <v>180</v>
      </c>
      <c r="EU3" s="1"/>
      <c r="EV3" s="1" t="s">
        <v>180</v>
      </c>
      <c r="EW3" s="1"/>
      <c r="EX3" s="1">
        <v>154</v>
      </c>
      <c r="EY3" s="1">
        <v>6</v>
      </c>
      <c r="EZ3" s="1" t="s">
        <v>230</v>
      </c>
      <c r="FA3" s="1" t="s">
        <v>287</v>
      </c>
      <c r="FB3" s="1" t="s">
        <v>228</v>
      </c>
      <c r="FC3" s="1" t="s">
        <v>227</v>
      </c>
      <c r="FD3" s="1" t="s">
        <v>245</v>
      </c>
      <c r="FE3" s="1" t="s">
        <v>185</v>
      </c>
      <c r="FF3" s="1" t="s">
        <v>286</v>
      </c>
      <c r="FG3" s="1">
        <v>1</v>
      </c>
      <c r="FH3" s="1">
        <v>2</v>
      </c>
      <c r="FI3" s="1" t="s">
        <v>285</v>
      </c>
      <c r="FJ3" s="1" t="s">
        <v>183</v>
      </c>
      <c r="FK3" s="1">
        <v>24.542845238799998</v>
      </c>
      <c r="FL3" s="1">
        <v>54.433131292500001</v>
      </c>
      <c r="FM3" s="1" t="s">
        <v>285</v>
      </c>
      <c r="FN3" s="1" t="s">
        <v>181</v>
      </c>
      <c r="FO3" s="1">
        <v>24.542845238799998</v>
      </c>
      <c r="FP3" s="1">
        <v>54.433131292500001</v>
      </c>
      <c r="FQ3" s="1">
        <v>10</v>
      </c>
      <c r="FR3" s="1" t="s">
        <v>180</v>
      </c>
      <c r="FT3" s="8" t="s">
        <v>206</v>
      </c>
    </row>
    <row r="4" spans="1:176" x14ac:dyDescent="0.25">
      <c r="A4" s="1">
        <v>287517</v>
      </c>
      <c r="B4" s="1" t="s">
        <v>50</v>
      </c>
      <c r="C4" s="1" t="s">
        <v>284</v>
      </c>
      <c r="D4" s="1" t="s">
        <v>49</v>
      </c>
      <c r="E4" s="4">
        <v>29221.166666666668</v>
      </c>
      <c r="F4" s="1">
        <v>0</v>
      </c>
      <c r="G4" s="1">
        <v>1</v>
      </c>
      <c r="H4" s="1">
        <v>287517</v>
      </c>
      <c r="I4" s="4">
        <v>44629.594212962962</v>
      </c>
      <c r="J4" s="5">
        <v>44629</v>
      </c>
      <c r="K4" s="1" t="s">
        <v>26</v>
      </c>
      <c r="L4" s="1">
        <v>2022</v>
      </c>
      <c r="M4" s="1">
        <v>3</v>
      </c>
      <c r="N4" s="1">
        <v>0</v>
      </c>
      <c r="O4" s="5">
        <v>33641</v>
      </c>
      <c r="P4" s="1">
        <v>965</v>
      </c>
      <c r="Q4" s="1">
        <v>1</v>
      </c>
      <c r="R4" s="1">
        <v>965</v>
      </c>
      <c r="S4" s="1">
        <v>96555507579</v>
      </c>
      <c r="T4" s="1">
        <v>96555507579</v>
      </c>
      <c r="U4" s="1">
        <v>0</v>
      </c>
      <c r="V4" s="1" t="s">
        <v>180</v>
      </c>
      <c r="W4" s="1">
        <v>965</v>
      </c>
      <c r="X4" s="1">
        <v>971</v>
      </c>
      <c r="Y4" s="5">
        <v>29221</v>
      </c>
      <c r="Z4" s="5">
        <v>29221</v>
      </c>
      <c r="AA4" s="5">
        <v>29221</v>
      </c>
      <c r="AB4" s="1" t="s">
        <v>180</v>
      </c>
      <c r="AC4" s="1">
        <v>0</v>
      </c>
      <c r="AD4" s="1">
        <v>0</v>
      </c>
      <c r="AE4" s="1" t="s">
        <v>193</v>
      </c>
      <c r="AF4" s="1" t="s">
        <v>283</v>
      </c>
      <c r="AG4" s="1" t="s">
        <v>282</v>
      </c>
      <c r="AH4" s="1">
        <v>1</v>
      </c>
      <c r="AI4" s="1">
        <v>0</v>
      </c>
      <c r="AJ4" s="1">
        <v>0</v>
      </c>
      <c r="AK4" s="1">
        <v>0</v>
      </c>
      <c r="AL4" s="1">
        <v>0</v>
      </c>
      <c r="AM4" s="1" t="s">
        <v>180</v>
      </c>
      <c r="AN4" s="1" t="s">
        <v>199</v>
      </c>
      <c r="AO4" s="1"/>
      <c r="AP4" s="1" t="s">
        <v>206</v>
      </c>
      <c r="AQ4" s="1" t="s">
        <v>180</v>
      </c>
      <c r="AR4" s="1">
        <v>0</v>
      </c>
      <c r="AS4" s="1" t="s">
        <v>281</v>
      </c>
      <c r="AT4" s="1">
        <v>0</v>
      </c>
      <c r="AU4" s="4">
        <v>45505.710173611114</v>
      </c>
      <c r="AV4" s="8">
        <v>103709</v>
      </c>
      <c r="AW4" s="1" t="s">
        <v>180</v>
      </c>
      <c r="AX4" s="5">
        <v>44629</v>
      </c>
      <c r="AY4" s="4">
        <v>44629.608067129629</v>
      </c>
      <c r="AZ4" s="4">
        <v>45506.100162037037</v>
      </c>
      <c r="BA4" s="1" t="s">
        <v>199</v>
      </c>
      <c r="BB4" s="1">
        <v>2022</v>
      </c>
      <c r="BC4" s="1">
        <v>1</v>
      </c>
      <c r="BD4" s="1">
        <v>3</v>
      </c>
      <c r="BE4" s="1">
        <v>9</v>
      </c>
      <c r="BF4" s="1">
        <v>10</v>
      </c>
      <c r="BG4" s="1">
        <v>4</v>
      </c>
      <c r="BH4" s="1" t="s">
        <v>242</v>
      </c>
      <c r="BI4" s="1">
        <v>14</v>
      </c>
      <c r="BJ4" s="1">
        <v>1</v>
      </c>
      <c r="BK4" s="1">
        <v>1</v>
      </c>
      <c r="BL4" s="5">
        <v>44629</v>
      </c>
      <c r="BM4" s="4">
        <v>44629.791666666664</v>
      </c>
      <c r="BN4" s="1">
        <v>2022</v>
      </c>
      <c r="BO4" s="1">
        <v>1</v>
      </c>
      <c r="BP4" s="1">
        <v>3</v>
      </c>
      <c r="BQ4" s="1">
        <v>9</v>
      </c>
      <c r="BR4" s="1">
        <v>10</v>
      </c>
      <c r="BS4" s="1">
        <v>4</v>
      </c>
      <c r="BT4" s="1" t="s">
        <v>242</v>
      </c>
      <c r="BU4" s="1">
        <v>19</v>
      </c>
      <c r="BV4" s="5">
        <v>44629</v>
      </c>
      <c r="BW4" s="4">
        <v>44629.208333333336</v>
      </c>
      <c r="BX4" s="1">
        <v>2022</v>
      </c>
      <c r="BY4" s="1">
        <v>1</v>
      </c>
      <c r="BZ4" s="1">
        <v>3</v>
      </c>
      <c r="CA4" s="1">
        <v>9</v>
      </c>
      <c r="CB4" s="1">
        <v>10</v>
      </c>
      <c r="CC4" s="1">
        <v>4</v>
      </c>
      <c r="CD4" s="1" t="s">
        <v>242</v>
      </c>
      <c r="CE4" s="1">
        <v>5</v>
      </c>
      <c r="CF4" s="1" t="s">
        <v>200</v>
      </c>
      <c r="CG4" s="1" t="s">
        <v>202</v>
      </c>
      <c r="CH4" s="1" t="s">
        <v>201</v>
      </c>
      <c r="CI4" s="1" t="s">
        <v>200</v>
      </c>
      <c r="CJ4" s="1">
        <v>0</v>
      </c>
      <c r="CK4" s="1" t="s">
        <v>199</v>
      </c>
      <c r="CL4" s="1" t="s">
        <v>198</v>
      </c>
      <c r="CM4" s="1" t="s">
        <v>180</v>
      </c>
      <c r="CN4" s="1">
        <v>0</v>
      </c>
      <c r="CO4" s="1">
        <v>0</v>
      </c>
      <c r="CP4" s="1">
        <v>0</v>
      </c>
      <c r="CQ4" s="1" t="s">
        <v>197</v>
      </c>
      <c r="CR4" s="1" t="s">
        <v>196</v>
      </c>
      <c r="CS4" s="1" t="s">
        <v>195</v>
      </c>
      <c r="CT4" s="1" t="s">
        <v>249</v>
      </c>
      <c r="CU4" s="1" t="s">
        <v>249</v>
      </c>
      <c r="CV4" s="1" t="s">
        <v>193</v>
      </c>
      <c r="CW4" s="1" t="s">
        <v>180</v>
      </c>
      <c r="CX4" s="1" t="s">
        <v>191</v>
      </c>
      <c r="CY4" s="1" t="s">
        <v>185</v>
      </c>
      <c r="CZ4" s="1" t="s">
        <v>191</v>
      </c>
      <c r="DA4" s="1">
        <v>1</v>
      </c>
      <c r="DB4" s="1">
        <v>0</v>
      </c>
      <c r="DC4" s="1">
        <v>0</v>
      </c>
      <c r="DD4" s="1">
        <v>999</v>
      </c>
      <c r="DE4" s="1">
        <v>0</v>
      </c>
      <c r="DF4" s="1">
        <v>0</v>
      </c>
      <c r="DG4" s="1">
        <v>0</v>
      </c>
      <c r="DH4" s="1">
        <v>0</v>
      </c>
      <c r="DI4" s="1" t="s">
        <v>192</v>
      </c>
      <c r="DJ4" s="1">
        <v>0</v>
      </c>
      <c r="DK4" s="1">
        <v>0</v>
      </c>
      <c r="DL4" s="1">
        <v>999</v>
      </c>
      <c r="DM4" s="1">
        <v>999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49.95</v>
      </c>
      <c r="EF4" s="1">
        <v>49.95</v>
      </c>
      <c r="EG4" s="8">
        <v>999</v>
      </c>
      <c r="EH4" s="1">
        <v>999</v>
      </c>
      <c r="EI4" s="1">
        <v>999</v>
      </c>
      <c r="EJ4" s="1">
        <v>999</v>
      </c>
      <c r="EK4" s="1">
        <v>999</v>
      </c>
      <c r="EL4" s="1">
        <v>999</v>
      </c>
      <c r="EM4" s="1">
        <v>999</v>
      </c>
      <c r="EN4" s="1">
        <v>999</v>
      </c>
      <c r="EO4" s="1">
        <v>999</v>
      </c>
      <c r="EP4" s="1">
        <v>49.95</v>
      </c>
      <c r="EQ4" s="1">
        <v>0</v>
      </c>
      <c r="ER4" s="1">
        <v>0</v>
      </c>
      <c r="ES4" s="1" t="s">
        <v>191</v>
      </c>
      <c r="ET4" s="1" t="s">
        <v>180</v>
      </c>
      <c r="EU4" s="1"/>
      <c r="EV4" s="1" t="s">
        <v>180</v>
      </c>
      <c r="EW4" s="1" t="s">
        <v>180</v>
      </c>
      <c r="EX4" s="1">
        <v>144</v>
      </c>
      <c r="EY4" s="1">
        <v>17</v>
      </c>
      <c r="EZ4" s="1" t="s">
        <v>230</v>
      </c>
      <c r="FA4" s="1" t="s">
        <v>248</v>
      </c>
      <c r="FB4" s="1" t="s">
        <v>247</v>
      </c>
      <c r="FC4" s="1" t="s">
        <v>246</v>
      </c>
      <c r="FD4" s="1" t="s">
        <v>245</v>
      </c>
      <c r="FE4" s="1" t="s">
        <v>185</v>
      </c>
      <c r="FF4" s="1" t="s">
        <v>184</v>
      </c>
      <c r="FG4" s="1">
        <v>1</v>
      </c>
      <c r="FH4" s="1">
        <v>1</v>
      </c>
      <c r="FI4" s="1" t="s">
        <v>280</v>
      </c>
      <c r="FJ4" s="1" t="s">
        <v>183</v>
      </c>
      <c r="FK4" s="1">
        <v>25.104265046481501</v>
      </c>
      <c r="FL4" s="1">
        <v>55.148598812520497</v>
      </c>
      <c r="FM4" s="1" t="s">
        <v>280</v>
      </c>
      <c r="FN4" s="1" t="s">
        <v>181</v>
      </c>
      <c r="FO4" s="1">
        <v>25.104265046481501</v>
      </c>
      <c r="FP4" s="1">
        <v>55.148598812520497</v>
      </c>
      <c r="FQ4" s="1" t="s">
        <v>180</v>
      </c>
      <c r="FR4" s="1" t="s">
        <v>180</v>
      </c>
      <c r="FT4" s="8" t="s">
        <v>206</v>
      </c>
    </row>
    <row r="5" spans="1:176" x14ac:dyDescent="0.25">
      <c r="A5" s="1">
        <v>63018</v>
      </c>
      <c r="B5" s="1" t="s">
        <v>122</v>
      </c>
      <c r="C5" s="1" t="s">
        <v>279</v>
      </c>
      <c r="D5" s="1" t="s">
        <v>121</v>
      </c>
      <c r="E5" s="4">
        <v>43990.85015046296</v>
      </c>
      <c r="F5" s="1">
        <v>0</v>
      </c>
      <c r="G5" s="1">
        <v>1</v>
      </c>
      <c r="H5" s="1">
        <v>63018</v>
      </c>
      <c r="I5" s="4">
        <v>43990.85015046296</v>
      </c>
      <c r="J5" s="5">
        <v>43990</v>
      </c>
      <c r="K5" s="1" t="s">
        <v>123</v>
      </c>
      <c r="L5" s="1">
        <v>2020</v>
      </c>
      <c r="M5" s="1">
        <v>6</v>
      </c>
      <c r="N5" s="1">
        <v>0</v>
      </c>
      <c r="O5" s="5">
        <v>33641</v>
      </c>
      <c r="P5" s="1">
        <v>971</v>
      </c>
      <c r="Q5" s="1">
        <v>1</v>
      </c>
      <c r="R5" s="1">
        <v>971</v>
      </c>
      <c r="S5" s="1">
        <v>971505888348</v>
      </c>
      <c r="T5" s="1">
        <v>971505888348</v>
      </c>
      <c r="U5" s="1">
        <v>0</v>
      </c>
      <c r="V5" s="1" t="s">
        <v>180</v>
      </c>
      <c r="W5" s="1">
        <v>971</v>
      </c>
      <c r="X5" s="1">
        <v>971</v>
      </c>
      <c r="Y5" s="5">
        <v>29221</v>
      </c>
      <c r="Z5" s="5">
        <v>29221</v>
      </c>
      <c r="AA5" s="5">
        <v>29221</v>
      </c>
      <c r="AB5" s="1" t="s">
        <v>180</v>
      </c>
      <c r="AC5" s="1">
        <v>1</v>
      </c>
      <c r="AD5" s="1">
        <v>1</v>
      </c>
      <c r="AE5" s="1" t="s">
        <v>193</v>
      </c>
      <c r="AF5" s="1" t="s">
        <v>278</v>
      </c>
      <c r="AG5" s="1" t="s">
        <v>277</v>
      </c>
      <c r="AH5" s="1">
        <v>1</v>
      </c>
      <c r="AI5" s="1">
        <v>0</v>
      </c>
      <c r="AJ5" s="1">
        <v>0</v>
      </c>
      <c r="AK5" s="1">
        <v>0</v>
      </c>
      <c r="AL5" s="1">
        <v>0</v>
      </c>
      <c r="AM5" s="1" t="s">
        <v>180</v>
      </c>
      <c r="AN5" s="1" t="s">
        <v>199</v>
      </c>
      <c r="AO5" s="1"/>
      <c r="AP5" s="1" t="s">
        <v>206</v>
      </c>
      <c r="AQ5" s="1" t="s">
        <v>180</v>
      </c>
      <c r="AR5" s="1">
        <v>0</v>
      </c>
      <c r="AS5" s="1" t="s">
        <v>276</v>
      </c>
      <c r="AT5" s="1">
        <v>0</v>
      </c>
      <c r="AU5" s="4">
        <v>45505.710173611114</v>
      </c>
      <c r="AV5" s="8">
        <v>74551</v>
      </c>
      <c r="AW5" s="1" t="s">
        <v>180</v>
      </c>
      <c r="AX5" s="5">
        <v>44393</v>
      </c>
      <c r="AY5" s="4">
        <v>44393.556562500002</v>
      </c>
      <c r="AZ5" s="4">
        <v>45506.100162037037</v>
      </c>
      <c r="BA5" s="1" t="s">
        <v>199</v>
      </c>
      <c r="BB5" s="1">
        <v>2021</v>
      </c>
      <c r="BC5" s="1">
        <v>3</v>
      </c>
      <c r="BD5" s="1">
        <v>7</v>
      </c>
      <c r="BE5" s="1">
        <v>16</v>
      </c>
      <c r="BF5" s="1">
        <v>28</v>
      </c>
      <c r="BG5" s="1">
        <v>6</v>
      </c>
      <c r="BH5" s="1" t="s">
        <v>221</v>
      </c>
      <c r="BI5" s="1">
        <v>13</v>
      </c>
      <c r="BJ5" s="1">
        <v>1</v>
      </c>
      <c r="BK5" s="1">
        <v>1</v>
      </c>
      <c r="BL5" s="5">
        <v>44394</v>
      </c>
      <c r="BM5" s="4">
        <v>44394.527777777781</v>
      </c>
      <c r="BN5" s="1">
        <v>2021</v>
      </c>
      <c r="BO5" s="1">
        <v>3</v>
      </c>
      <c r="BP5" s="1">
        <v>7</v>
      </c>
      <c r="BQ5" s="1">
        <v>17</v>
      </c>
      <c r="BR5" s="1">
        <v>28</v>
      </c>
      <c r="BS5" s="1">
        <v>7</v>
      </c>
      <c r="BT5" s="1" t="s">
        <v>253</v>
      </c>
      <c r="BU5" s="1">
        <v>12</v>
      </c>
      <c r="BV5" s="5">
        <v>44395</v>
      </c>
      <c r="BW5" s="4">
        <v>44395.527777777781</v>
      </c>
      <c r="BX5" s="1">
        <v>2021</v>
      </c>
      <c r="BY5" s="1">
        <v>3</v>
      </c>
      <c r="BZ5" s="1">
        <v>7</v>
      </c>
      <c r="CA5" s="1">
        <v>18</v>
      </c>
      <c r="CB5" s="1">
        <v>29</v>
      </c>
      <c r="CC5" s="1">
        <v>1</v>
      </c>
      <c r="CD5" s="1" t="s">
        <v>220</v>
      </c>
      <c r="CE5" s="1">
        <v>12</v>
      </c>
      <c r="CF5" s="1" t="s">
        <v>219</v>
      </c>
      <c r="CG5" s="1" t="s">
        <v>202</v>
      </c>
      <c r="CH5" s="1" t="s">
        <v>201</v>
      </c>
      <c r="CI5" s="1" t="s">
        <v>218</v>
      </c>
      <c r="CJ5" s="1">
        <v>1</v>
      </c>
      <c r="CK5" s="1" t="s">
        <v>199</v>
      </c>
      <c r="CL5" s="1" t="s">
        <v>198</v>
      </c>
      <c r="CM5" s="1" t="s">
        <v>180</v>
      </c>
      <c r="CN5" s="1">
        <v>0</v>
      </c>
      <c r="CO5" s="1">
        <v>0</v>
      </c>
      <c r="CP5" s="1">
        <v>0</v>
      </c>
      <c r="CQ5" s="1" t="s">
        <v>197</v>
      </c>
      <c r="CR5" s="1" t="s">
        <v>196</v>
      </c>
      <c r="CS5" s="1" t="s">
        <v>195</v>
      </c>
      <c r="CT5" s="1" t="s">
        <v>275</v>
      </c>
      <c r="CU5" s="1" t="s">
        <v>275</v>
      </c>
      <c r="CV5" s="1" t="s">
        <v>193</v>
      </c>
      <c r="CW5" s="1" t="s">
        <v>180</v>
      </c>
      <c r="CX5" s="1" t="s">
        <v>191</v>
      </c>
      <c r="CY5" s="1" t="s">
        <v>185</v>
      </c>
      <c r="CZ5" s="1" t="s">
        <v>191</v>
      </c>
      <c r="DA5" s="1">
        <v>1</v>
      </c>
      <c r="DB5" s="1">
        <v>0</v>
      </c>
      <c r="DC5" s="1">
        <v>0</v>
      </c>
      <c r="DD5" s="1">
        <v>1299</v>
      </c>
      <c r="DE5" s="1">
        <v>0</v>
      </c>
      <c r="DF5" s="1">
        <v>0</v>
      </c>
      <c r="DG5" s="1">
        <v>0</v>
      </c>
      <c r="DH5" s="1">
        <v>0</v>
      </c>
      <c r="DI5" s="1" t="s">
        <v>192</v>
      </c>
      <c r="DJ5" s="1">
        <v>0</v>
      </c>
      <c r="DK5" s="1">
        <v>0</v>
      </c>
      <c r="DL5" s="1">
        <v>1299</v>
      </c>
      <c r="DM5" s="1">
        <v>1299</v>
      </c>
      <c r="DN5" s="1">
        <v>0</v>
      </c>
      <c r="DO5" s="1">
        <v>39</v>
      </c>
      <c r="DP5" s="1">
        <v>39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68.849999999999994</v>
      </c>
      <c r="EF5" s="1">
        <v>68.849999999999994</v>
      </c>
      <c r="EG5" s="8">
        <v>1377</v>
      </c>
      <c r="EH5" s="1">
        <v>1377</v>
      </c>
      <c r="EI5" s="1">
        <v>1377</v>
      </c>
      <c r="EJ5" s="1">
        <v>1377</v>
      </c>
      <c r="EK5" s="1">
        <v>1377</v>
      </c>
      <c r="EL5" s="1">
        <v>1377</v>
      </c>
      <c r="EM5" s="1">
        <v>1377</v>
      </c>
      <c r="EN5" s="1">
        <v>1377</v>
      </c>
      <c r="EO5" s="1">
        <v>1377</v>
      </c>
      <c r="EP5" s="1">
        <v>68.849999999999994</v>
      </c>
      <c r="EQ5" s="1">
        <v>0</v>
      </c>
      <c r="ER5" s="1">
        <v>0</v>
      </c>
      <c r="ES5" s="1" t="s">
        <v>191</v>
      </c>
      <c r="ET5" s="1" t="s">
        <v>180</v>
      </c>
      <c r="EU5" s="1"/>
      <c r="EV5" s="1" t="s">
        <v>180</v>
      </c>
      <c r="EW5" s="1" t="s">
        <v>180</v>
      </c>
      <c r="EX5" s="1">
        <v>207</v>
      </c>
      <c r="EY5" s="1">
        <v>3</v>
      </c>
      <c r="EZ5" s="1" t="s">
        <v>274</v>
      </c>
      <c r="FA5" s="1" t="s">
        <v>273</v>
      </c>
      <c r="FB5" s="1" t="s">
        <v>272</v>
      </c>
      <c r="FC5" s="1" t="s">
        <v>271</v>
      </c>
      <c r="FD5" s="1" t="s">
        <v>270</v>
      </c>
      <c r="FE5" s="1" t="s">
        <v>185</v>
      </c>
      <c r="FF5" s="1" t="s">
        <v>184</v>
      </c>
      <c r="FG5" s="1">
        <v>1</v>
      </c>
      <c r="FH5" s="1">
        <v>1</v>
      </c>
      <c r="FI5" s="1" t="s">
        <v>269</v>
      </c>
      <c r="FJ5" s="1" t="s">
        <v>183</v>
      </c>
      <c r="FK5" s="1">
        <v>25.183491791200002</v>
      </c>
      <c r="FL5" s="1">
        <v>55.408743247399997</v>
      </c>
      <c r="FM5" s="1" t="s">
        <v>269</v>
      </c>
      <c r="FN5" s="1" t="s">
        <v>181</v>
      </c>
      <c r="FO5" s="1">
        <v>25.183491791195401</v>
      </c>
      <c r="FP5" s="1">
        <v>55.408743247389701</v>
      </c>
      <c r="FQ5" s="1">
        <v>1</v>
      </c>
      <c r="FR5" s="1" t="s">
        <v>180</v>
      </c>
      <c r="FT5" s="8" t="s">
        <v>206</v>
      </c>
    </row>
    <row r="6" spans="1:176" x14ac:dyDescent="0.25">
      <c r="A6" s="1">
        <v>65893</v>
      </c>
      <c r="B6" s="1" t="s">
        <v>141</v>
      </c>
      <c r="C6" s="1" t="s">
        <v>268</v>
      </c>
      <c r="D6" s="1" t="s">
        <v>140</v>
      </c>
      <c r="E6" s="4">
        <v>44010.934699074074</v>
      </c>
      <c r="F6" s="1">
        <v>0</v>
      </c>
      <c r="G6" s="1">
        <v>1</v>
      </c>
      <c r="H6" s="1">
        <v>65893</v>
      </c>
      <c r="I6" s="4">
        <v>44010.934699074074</v>
      </c>
      <c r="J6" s="5">
        <v>44010</v>
      </c>
      <c r="K6" s="1" t="s">
        <v>123</v>
      </c>
      <c r="L6" s="1">
        <v>2020</v>
      </c>
      <c r="M6" s="1">
        <v>6</v>
      </c>
      <c r="N6" s="1">
        <v>0</v>
      </c>
      <c r="O6" s="5">
        <v>34700</v>
      </c>
      <c r="P6" s="1">
        <v>971</v>
      </c>
      <c r="Q6" s="1">
        <v>1</v>
      </c>
      <c r="R6" s="1">
        <v>971</v>
      </c>
      <c r="S6" s="1">
        <v>971551045754</v>
      </c>
      <c r="T6" s="1">
        <v>971551045754</v>
      </c>
      <c r="U6" s="1">
        <v>0</v>
      </c>
      <c r="V6" s="1" t="s">
        <v>180</v>
      </c>
      <c r="W6" s="1">
        <v>971</v>
      </c>
      <c r="X6" s="1">
        <v>971</v>
      </c>
      <c r="Y6" s="5">
        <v>29221</v>
      </c>
      <c r="Z6" s="5">
        <v>29221</v>
      </c>
      <c r="AA6" s="5">
        <v>29221</v>
      </c>
      <c r="AB6" s="1" t="s">
        <v>180</v>
      </c>
      <c r="AC6" s="1">
        <v>1</v>
      </c>
      <c r="AD6" s="1">
        <v>1</v>
      </c>
      <c r="AE6" s="1" t="s">
        <v>224</v>
      </c>
      <c r="AF6" s="1" t="s">
        <v>267</v>
      </c>
      <c r="AG6" s="1">
        <v>10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 t="s">
        <v>266</v>
      </c>
      <c r="AN6" s="1" t="s">
        <v>206</v>
      </c>
      <c r="AO6" s="1"/>
      <c r="AP6" s="1" t="s">
        <v>206</v>
      </c>
      <c r="AQ6" s="1" t="s">
        <v>180</v>
      </c>
      <c r="AR6" s="1">
        <v>0</v>
      </c>
      <c r="AS6" s="1" t="s">
        <v>265</v>
      </c>
      <c r="AT6" s="1">
        <v>0</v>
      </c>
      <c r="AU6" s="4">
        <v>45505.710173611114</v>
      </c>
      <c r="AV6" s="8">
        <v>31278</v>
      </c>
      <c r="AW6" s="1">
        <v>20017358</v>
      </c>
      <c r="AX6" s="5">
        <v>44010</v>
      </c>
      <c r="AY6" s="4">
        <v>44010.955451388887</v>
      </c>
      <c r="AZ6" s="4">
        <v>45506.100162037037</v>
      </c>
      <c r="BA6" s="1" t="s">
        <v>199</v>
      </c>
      <c r="BB6" s="1">
        <v>2020</v>
      </c>
      <c r="BC6" s="1">
        <v>2</v>
      </c>
      <c r="BD6" s="1">
        <v>6</v>
      </c>
      <c r="BE6" s="1">
        <v>28</v>
      </c>
      <c r="BF6" s="1">
        <v>26</v>
      </c>
      <c r="BG6" s="1">
        <v>1</v>
      </c>
      <c r="BH6" s="1" t="s">
        <v>220</v>
      </c>
      <c r="BI6" s="1">
        <v>22</v>
      </c>
      <c r="BJ6" s="1">
        <v>1</v>
      </c>
      <c r="BK6" s="1">
        <v>1</v>
      </c>
      <c r="BL6" s="5">
        <v>44011</v>
      </c>
      <c r="BM6" s="4">
        <v>44011.399305555555</v>
      </c>
      <c r="BN6" s="1">
        <v>2020</v>
      </c>
      <c r="BO6" s="1">
        <v>2</v>
      </c>
      <c r="BP6" s="1">
        <v>6</v>
      </c>
      <c r="BQ6" s="1">
        <v>29</v>
      </c>
      <c r="BR6" s="1">
        <v>27</v>
      </c>
      <c r="BS6" s="1">
        <v>2</v>
      </c>
      <c r="BT6" s="1" t="s">
        <v>264</v>
      </c>
      <c r="BU6" s="1">
        <v>9</v>
      </c>
      <c r="BV6" s="5">
        <v>44013</v>
      </c>
      <c r="BW6" s="4">
        <v>44013.395833333336</v>
      </c>
      <c r="BX6" s="1">
        <v>2020</v>
      </c>
      <c r="BY6" s="1">
        <v>3</v>
      </c>
      <c r="BZ6" s="1">
        <v>7</v>
      </c>
      <c r="CA6" s="1">
        <v>1</v>
      </c>
      <c r="CB6" s="1">
        <v>26</v>
      </c>
      <c r="CC6" s="1">
        <v>4</v>
      </c>
      <c r="CD6" s="1" t="s">
        <v>242</v>
      </c>
      <c r="CE6" s="1">
        <v>9</v>
      </c>
      <c r="CF6" s="1" t="s">
        <v>219</v>
      </c>
      <c r="CG6" s="1" t="s">
        <v>263</v>
      </c>
      <c r="CH6" s="1" t="s">
        <v>201</v>
      </c>
      <c r="CI6" s="1" t="s">
        <v>218</v>
      </c>
      <c r="CJ6" s="1">
        <v>1</v>
      </c>
      <c r="CK6" s="1" t="s">
        <v>199</v>
      </c>
      <c r="CL6" s="1" t="s">
        <v>198</v>
      </c>
      <c r="CM6" s="1" t="s">
        <v>180</v>
      </c>
      <c r="CN6" s="1">
        <v>0</v>
      </c>
      <c r="CO6" s="1">
        <v>0</v>
      </c>
      <c r="CP6" s="1">
        <v>0</v>
      </c>
      <c r="CQ6" s="1" t="s">
        <v>197</v>
      </c>
      <c r="CR6" s="1" t="s">
        <v>196</v>
      </c>
      <c r="CS6" s="1" t="s">
        <v>195</v>
      </c>
      <c r="CT6" s="1" t="s">
        <v>262</v>
      </c>
      <c r="CU6" s="1" t="s">
        <v>262</v>
      </c>
      <c r="CV6" s="1" t="s">
        <v>216</v>
      </c>
      <c r="CW6" s="1" t="s">
        <v>180</v>
      </c>
      <c r="CX6" s="1" t="s">
        <v>191</v>
      </c>
      <c r="CY6" s="1" t="s">
        <v>185</v>
      </c>
      <c r="CZ6" s="1" t="s">
        <v>191</v>
      </c>
      <c r="DA6" s="1">
        <v>2</v>
      </c>
      <c r="DB6" s="1">
        <v>0</v>
      </c>
      <c r="DC6" s="1">
        <v>0</v>
      </c>
      <c r="DD6" s="1">
        <v>660</v>
      </c>
      <c r="DE6" s="1">
        <v>75</v>
      </c>
      <c r="DF6" s="1">
        <v>0</v>
      </c>
      <c r="DG6" s="1">
        <v>0</v>
      </c>
      <c r="DH6" s="1">
        <v>0</v>
      </c>
      <c r="DI6" s="1" t="s">
        <v>192</v>
      </c>
      <c r="DJ6" s="1">
        <v>0</v>
      </c>
      <c r="DK6" s="1">
        <v>0</v>
      </c>
      <c r="DL6" s="1">
        <v>1320</v>
      </c>
      <c r="DM6" s="1">
        <v>1320</v>
      </c>
      <c r="DN6" s="1">
        <v>0</v>
      </c>
      <c r="DO6" s="1">
        <v>0</v>
      </c>
      <c r="DP6" s="1">
        <v>0</v>
      </c>
      <c r="DQ6" s="1">
        <v>0</v>
      </c>
      <c r="DR6" s="1">
        <v>150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73.5</v>
      </c>
      <c r="EF6" s="1">
        <v>73.5</v>
      </c>
      <c r="EG6" s="8">
        <v>1470</v>
      </c>
      <c r="EH6" s="1">
        <v>1470</v>
      </c>
      <c r="EI6" s="1">
        <v>1470</v>
      </c>
      <c r="EJ6" s="1">
        <v>1470</v>
      </c>
      <c r="EK6" s="1">
        <v>1470</v>
      </c>
      <c r="EL6" s="1">
        <v>1470</v>
      </c>
      <c r="EM6" s="1">
        <v>1470</v>
      </c>
      <c r="EN6" s="1">
        <v>1470</v>
      </c>
      <c r="EO6" s="1">
        <v>1470</v>
      </c>
      <c r="EP6" s="1">
        <v>73.5</v>
      </c>
      <c r="EQ6" s="1">
        <v>0</v>
      </c>
      <c r="ER6" s="1">
        <v>0</v>
      </c>
      <c r="ES6" s="1" t="s">
        <v>191</v>
      </c>
      <c r="ET6" s="1" t="s">
        <v>180</v>
      </c>
      <c r="EU6" s="1"/>
      <c r="EV6" s="1" t="s">
        <v>180</v>
      </c>
      <c r="EW6" s="1"/>
      <c r="EX6" s="1">
        <v>66</v>
      </c>
      <c r="EY6" s="1">
        <v>3</v>
      </c>
      <c r="EZ6" s="1" t="s">
        <v>261</v>
      </c>
      <c r="FA6" s="1" t="s">
        <v>260</v>
      </c>
      <c r="FB6" s="1" t="s">
        <v>259</v>
      </c>
      <c r="FC6" s="1" t="s">
        <v>187</v>
      </c>
      <c r="FD6" s="1" t="s">
        <v>258</v>
      </c>
      <c r="FE6" s="1" t="s">
        <v>185</v>
      </c>
      <c r="FF6" s="1" t="s">
        <v>184</v>
      </c>
      <c r="FG6" s="1">
        <v>1</v>
      </c>
      <c r="FH6" s="1">
        <v>1</v>
      </c>
      <c r="FI6" s="1" t="s">
        <v>257</v>
      </c>
      <c r="FJ6" s="1" t="s">
        <v>237</v>
      </c>
      <c r="FK6" s="1">
        <v>25.2593833</v>
      </c>
      <c r="FL6" s="1">
        <v>55.333087200000001</v>
      </c>
      <c r="FM6" s="1" t="s">
        <v>257</v>
      </c>
      <c r="FN6" s="1" t="s">
        <v>237</v>
      </c>
      <c r="FO6" s="1">
        <v>25.2593833</v>
      </c>
      <c r="FP6" s="1">
        <v>55.333087200000001</v>
      </c>
      <c r="FQ6" s="1">
        <v>5</v>
      </c>
      <c r="FR6" s="1" t="s">
        <v>180</v>
      </c>
      <c r="FT6" s="8" t="s">
        <v>206</v>
      </c>
    </row>
    <row r="7" spans="1:176" x14ac:dyDescent="0.25">
      <c r="A7" s="1">
        <v>297129</v>
      </c>
      <c r="B7" s="1" t="s">
        <v>25</v>
      </c>
      <c r="C7" s="1" t="s">
        <v>256</v>
      </c>
      <c r="D7" s="1" t="s">
        <v>24</v>
      </c>
      <c r="E7" s="4">
        <v>29221.166666666668</v>
      </c>
      <c r="F7" s="1">
        <v>0</v>
      </c>
      <c r="G7" s="1">
        <v>1</v>
      </c>
      <c r="H7" s="1">
        <v>297129</v>
      </c>
      <c r="I7" s="4">
        <v>44649.766863425924</v>
      </c>
      <c r="J7" s="5">
        <v>44649</v>
      </c>
      <c r="K7" s="1" t="s">
        <v>26</v>
      </c>
      <c r="L7" s="1">
        <v>2022</v>
      </c>
      <c r="M7" s="1">
        <v>3</v>
      </c>
      <c r="N7" s="1">
        <v>0</v>
      </c>
      <c r="O7" s="5">
        <v>33641</v>
      </c>
      <c r="P7" s="1">
        <v>90</v>
      </c>
      <c r="Q7" s="1">
        <v>1</v>
      </c>
      <c r="R7" s="1">
        <v>90</v>
      </c>
      <c r="S7" s="1">
        <v>905331595802</v>
      </c>
      <c r="T7" s="1">
        <v>905331595802</v>
      </c>
      <c r="U7" s="1">
        <v>0</v>
      </c>
      <c r="V7" s="1" t="s">
        <v>180</v>
      </c>
      <c r="W7" s="1">
        <v>90</v>
      </c>
      <c r="X7" s="1">
        <v>971</v>
      </c>
      <c r="Y7" s="5">
        <v>29221</v>
      </c>
      <c r="Z7" s="5">
        <v>29221</v>
      </c>
      <c r="AA7" s="5">
        <v>29221</v>
      </c>
      <c r="AB7" s="1" t="s">
        <v>180</v>
      </c>
      <c r="AC7" s="1">
        <v>1</v>
      </c>
      <c r="AD7" s="1">
        <v>1</v>
      </c>
      <c r="AE7" s="1" t="s">
        <v>193</v>
      </c>
      <c r="AF7" s="1" t="s">
        <v>255</v>
      </c>
      <c r="AG7" s="1">
        <v>15.1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 t="s">
        <v>180</v>
      </c>
      <c r="AN7" s="1" t="s">
        <v>199</v>
      </c>
      <c r="AO7" s="1"/>
      <c r="AP7" s="1" t="s">
        <v>206</v>
      </c>
      <c r="AQ7" s="1" t="s">
        <v>180</v>
      </c>
      <c r="AR7" s="1">
        <v>0</v>
      </c>
      <c r="AS7" s="1" t="s">
        <v>254</v>
      </c>
      <c r="AT7" s="1">
        <v>0</v>
      </c>
      <c r="AU7" s="4">
        <v>45505.710173611114</v>
      </c>
      <c r="AV7" s="8">
        <v>106884</v>
      </c>
      <c r="AW7" s="1">
        <v>368</v>
      </c>
      <c r="AX7" s="5">
        <v>44650</v>
      </c>
      <c r="AY7" s="4">
        <v>44650.59747685185</v>
      </c>
      <c r="AZ7" s="4">
        <v>45506.100162037037</v>
      </c>
      <c r="BA7" s="1" t="s">
        <v>199</v>
      </c>
      <c r="BB7" s="1">
        <v>2022</v>
      </c>
      <c r="BC7" s="1">
        <v>1</v>
      </c>
      <c r="BD7" s="1">
        <v>3</v>
      </c>
      <c r="BE7" s="1">
        <v>30</v>
      </c>
      <c r="BF7" s="1">
        <v>13</v>
      </c>
      <c r="BG7" s="1">
        <v>4</v>
      </c>
      <c r="BH7" s="1" t="s">
        <v>242</v>
      </c>
      <c r="BI7" s="1">
        <v>14</v>
      </c>
      <c r="BJ7" s="1">
        <v>1</v>
      </c>
      <c r="BK7" s="1">
        <v>1</v>
      </c>
      <c r="BL7" s="5">
        <v>44651</v>
      </c>
      <c r="BM7" s="4">
        <v>44651.4375</v>
      </c>
      <c r="BN7" s="1">
        <v>2022</v>
      </c>
      <c r="BO7" s="1">
        <v>1</v>
      </c>
      <c r="BP7" s="1">
        <v>3</v>
      </c>
      <c r="BQ7" s="1">
        <v>31</v>
      </c>
      <c r="BR7" s="1">
        <v>13</v>
      </c>
      <c r="BS7" s="1">
        <v>5</v>
      </c>
      <c r="BT7" s="1" t="s">
        <v>203</v>
      </c>
      <c r="BU7" s="1">
        <v>10</v>
      </c>
      <c r="BV7" s="5">
        <v>44653</v>
      </c>
      <c r="BW7" s="4">
        <v>44653.451388888891</v>
      </c>
      <c r="BX7" s="1">
        <v>2022</v>
      </c>
      <c r="BY7" s="1">
        <v>2</v>
      </c>
      <c r="BZ7" s="1">
        <v>4</v>
      </c>
      <c r="CA7" s="1">
        <v>2</v>
      </c>
      <c r="CB7" s="1">
        <v>13</v>
      </c>
      <c r="CC7" s="1">
        <v>7</v>
      </c>
      <c r="CD7" s="1" t="s">
        <v>253</v>
      </c>
      <c r="CE7" s="1">
        <v>10</v>
      </c>
      <c r="CF7" s="1" t="s">
        <v>219</v>
      </c>
      <c r="CG7" s="1" t="s">
        <v>202</v>
      </c>
      <c r="CH7" s="1" t="s">
        <v>201</v>
      </c>
      <c r="CI7" s="1" t="s">
        <v>218</v>
      </c>
      <c r="CJ7" s="1">
        <v>1</v>
      </c>
      <c r="CK7" s="1" t="s">
        <v>199</v>
      </c>
      <c r="CL7" s="1" t="s">
        <v>198</v>
      </c>
      <c r="CM7" s="1" t="s">
        <v>180</v>
      </c>
      <c r="CN7" s="1">
        <v>0</v>
      </c>
      <c r="CO7" s="1">
        <v>0</v>
      </c>
      <c r="CP7" s="1">
        <v>0</v>
      </c>
      <c r="CQ7" s="1" t="s">
        <v>197</v>
      </c>
      <c r="CR7" s="1" t="s">
        <v>196</v>
      </c>
      <c r="CS7" s="1" t="s">
        <v>195</v>
      </c>
      <c r="CT7" s="1" t="s">
        <v>252</v>
      </c>
      <c r="CU7" s="1" t="s">
        <v>252</v>
      </c>
      <c r="CV7" s="1" t="s">
        <v>193</v>
      </c>
      <c r="CW7" s="1" t="s">
        <v>180</v>
      </c>
      <c r="CX7" s="1" t="s">
        <v>191</v>
      </c>
      <c r="CY7" s="1" t="s">
        <v>185</v>
      </c>
      <c r="CZ7" s="1" t="s">
        <v>191</v>
      </c>
      <c r="DA7" s="1">
        <v>2</v>
      </c>
      <c r="DB7" s="1">
        <v>0</v>
      </c>
      <c r="DC7" s="1">
        <v>0</v>
      </c>
      <c r="DD7" s="1">
        <v>499</v>
      </c>
      <c r="DE7" s="1">
        <v>0</v>
      </c>
      <c r="DF7" s="1">
        <v>0</v>
      </c>
      <c r="DG7" s="1">
        <v>0</v>
      </c>
      <c r="DH7" s="1">
        <v>0</v>
      </c>
      <c r="DI7" s="1" t="s">
        <v>192</v>
      </c>
      <c r="DJ7" s="1">
        <v>0</v>
      </c>
      <c r="DK7" s="1">
        <v>0</v>
      </c>
      <c r="DL7" s="1">
        <v>998</v>
      </c>
      <c r="DM7" s="1">
        <v>998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49.9</v>
      </c>
      <c r="EF7" s="1">
        <v>49.9</v>
      </c>
      <c r="EG7" s="8">
        <v>998</v>
      </c>
      <c r="EH7" s="1">
        <v>998</v>
      </c>
      <c r="EI7" s="1">
        <v>998</v>
      </c>
      <c r="EJ7" s="1">
        <v>998</v>
      </c>
      <c r="EK7" s="1">
        <v>998</v>
      </c>
      <c r="EL7" s="1">
        <v>998</v>
      </c>
      <c r="EM7" s="1">
        <v>998</v>
      </c>
      <c r="EN7" s="1">
        <v>998</v>
      </c>
      <c r="EO7" s="1">
        <v>998</v>
      </c>
      <c r="EP7" s="1">
        <v>49.9</v>
      </c>
      <c r="EQ7" s="1">
        <v>0</v>
      </c>
      <c r="ER7" s="1">
        <v>0</v>
      </c>
      <c r="ES7" s="1" t="s">
        <v>191</v>
      </c>
      <c r="ET7" s="1" t="s">
        <v>180</v>
      </c>
      <c r="EU7" s="1"/>
      <c r="EV7" s="1" t="s">
        <v>180</v>
      </c>
      <c r="EW7" s="1" t="s">
        <v>180</v>
      </c>
      <c r="EX7" s="1">
        <v>123</v>
      </c>
      <c r="EY7" s="1">
        <v>6</v>
      </c>
      <c r="EZ7" s="1" t="s">
        <v>215</v>
      </c>
      <c r="FA7" s="1" t="s">
        <v>229</v>
      </c>
      <c r="FB7" s="1" t="s">
        <v>251</v>
      </c>
      <c r="FC7" s="1" t="s">
        <v>180</v>
      </c>
      <c r="FD7" s="1" t="s">
        <v>180</v>
      </c>
      <c r="FE7" s="1" t="s">
        <v>185</v>
      </c>
      <c r="FF7" s="1" t="s">
        <v>184</v>
      </c>
      <c r="FG7" s="1">
        <v>1</v>
      </c>
      <c r="FH7" s="1">
        <v>1</v>
      </c>
      <c r="FI7" s="1" t="s">
        <v>250</v>
      </c>
      <c r="FJ7" s="1" t="s">
        <v>237</v>
      </c>
      <c r="FK7" s="1">
        <v>25.186382471753699</v>
      </c>
      <c r="FL7" s="1">
        <v>55.259986247800001</v>
      </c>
      <c r="FM7" s="1" t="s">
        <v>250</v>
      </c>
      <c r="FN7" s="1" t="s">
        <v>237</v>
      </c>
      <c r="FO7" s="1">
        <v>25.186382471753699</v>
      </c>
      <c r="FP7" s="1">
        <v>55.259986247800001</v>
      </c>
      <c r="FQ7" s="1">
        <v>10</v>
      </c>
      <c r="FR7" s="1" t="s">
        <v>180</v>
      </c>
      <c r="FT7" s="8" t="s">
        <v>206</v>
      </c>
    </row>
    <row r="8" spans="1:176" x14ac:dyDescent="0.25">
      <c r="A8" s="1">
        <v>259549</v>
      </c>
      <c r="B8" s="1" t="s">
        <v>80</v>
      </c>
      <c r="C8" s="1" t="s">
        <v>244</v>
      </c>
      <c r="D8" s="1" t="s">
        <v>79</v>
      </c>
      <c r="E8" s="4">
        <v>29221.166666666668</v>
      </c>
      <c r="F8" s="1">
        <v>0</v>
      </c>
      <c r="G8" s="1">
        <v>1</v>
      </c>
      <c r="H8" s="1">
        <v>259549</v>
      </c>
      <c r="I8" s="4">
        <v>44579.73238425926</v>
      </c>
      <c r="J8" s="5">
        <v>44579</v>
      </c>
      <c r="K8" s="1" t="s">
        <v>78</v>
      </c>
      <c r="L8" s="1">
        <v>2022</v>
      </c>
      <c r="M8" s="1">
        <v>1</v>
      </c>
      <c r="N8" s="1">
        <v>0</v>
      </c>
      <c r="O8" s="5">
        <v>33641</v>
      </c>
      <c r="P8" s="1">
        <v>7</v>
      </c>
      <c r="Q8" s="1">
        <v>1</v>
      </c>
      <c r="R8" s="1">
        <v>7</v>
      </c>
      <c r="S8" s="1">
        <f>7926206-6-14</f>
        <v>7926186</v>
      </c>
      <c r="T8" s="1">
        <f>7926206-6-14</f>
        <v>7926186</v>
      </c>
      <c r="U8" s="1">
        <v>0</v>
      </c>
      <c r="V8" s="1" t="s">
        <v>180</v>
      </c>
      <c r="W8" s="1">
        <v>7</v>
      </c>
      <c r="X8" s="1">
        <v>971</v>
      </c>
      <c r="Y8" s="5">
        <v>29221</v>
      </c>
      <c r="Z8" s="5">
        <v>29221</v>
      </c>
      <c r="AA8" s="5">
        <v>29221</v>
      </c>
      <c r="AB8" s="1" t="s">
        <v>180</v>
      </c>
      <c r="AC8" s="1">
        <v>1</v>
      </c>
      <c r="AD8" s="1">
        <v>1</v>
      </c>
      <c r="AE8" s="1" t="s">
        <v>193</v>
      </c>
      <c r="AF8" s="1" t="s">
        <v>207</v>
      </c>
      <c r="AG8" s="1">
        <v>14.4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 t="s">
        <v>180</v>
      </c>
      <c r="AN8" s="1" t="s">
        <v>199</v>
      </c>
      <c r="AO8" s="1"/>
      <c r="AP8" s="1" t="s">
        <v>206</v>
      </c>
      <c r="AQ8" s="1" t="s">
        <v>180</v>
      </c>
      <c r="AR8" s="1">
        <v>0</v>
      </c>
      <c r="AS8" s="1" t="s">
        <v>243</v>
      </c>
      <c r="AT8" s="1">
        <v>0</v>
      </c>
      <c r="AU8" s="4">
        <v>45505.710173611114</v>
      </c>
      <c r="AV8" s="8">
        <v>96026</v>
      </c>
      <c r="AW8" s="1" t="s">
        <v>180</v>
      </c>
      <c r="AX8" s="5">
        <v>44579</v>
      </c>
      <c r="AY8" s="4">
        <v>44579.758993055555</v>
      </c>
      <c r="AZ8" s="4">
        <v>45506.100162037037</v>
      </c>
      <c r="BA8" s="1" t="s">
        <v>199</v>
      </c>
      <c r="BB8" s="1">
        <v>2022</v>
      </c>
      <c r="BC8" s="1">
        <v>1</v>
      </c>
      <c r="BD8" s="1">
        <v>1</v>
      </c>
      <c r="BE8" s="1">
        <v>18</v>
      </c>
      <c r="BF8" s="1">
        <v>3</v>
      </c>
      <c r="BG8" s="1">
        <v>3</v>
      </c>
      <c r="BH8" s="1" t="s">
        <v>204</v>
      </c>
      <c r="BI8" s="1">
        <v>18</v>
      </c>
      <c r="BJ8" s="1">
        <v>1</v>
      </c>
      <c r="BK8" s="1">
        <v>1</v>
      </c>
      <c r="BL8" s="5">
        <v>44580</v>
      </c>
      <c r="BM8" s="4">
        <v>44580.416666666664</v>
      </c>
      <c r="BN8" s="1">
        <v>2022</v>
      </c>
      <c r="BO8" s="1">
        <v>1</v>
      </c>
      <c r="BP8" s="1">
        <v>1</v>
      </c>
      <c r="BQ8" s="1">
        <v>19</v>
      </c>
      <c r="BR8" s="1">
        <v>3</v>
      </c>
      <c r="BS8" s="1">
        <v>4</v>
      </c>
      <c r="BT8" s="1" t="s">
        <v>242</v>
      </c>
      <c r="BU8" s="1">
        <v>10</v>
      </c>
      <c r="BV8" s="5">
        <v>44580</v>
      </c>
      <c r="BW8" s="4">
        <v>44580.833333333336</v>
      </c>
      <c r="BX8" s="1">
        <v>2022</v>
      </c>
      <c r="BY8" s="1">
        <v>1</v>
      </c>
      <c r="BZ8" s="1">
        <v>1</v>
      </c>
      <c r="CA8" s="1">
        <v>19</v>
      </c>
      <c r="CB8" s="1">
        <v>3</v>
      </c>
      <c r="CC8" s="1">
        <v>4</v>
      </c>
      <c r="CD8" s="1" t="s">
        <v>242</v>
      </c>
      <c r="CE8" s="1">
        <v>20</v>
      </c>
      <c r="CF8" s="1" t="s">
        <v>219</v>
      </c>
      <c r="CG8" s="1" t="s">
        <v>202</v>
      </c>
      <c r="CH8" s="1" t="s">
        <v>201</v>
      </c>
      <c r="CI8" s="1" t="s">
        <v>218</v>
      </c>
      <c r="CJ8" s="1">
        <v>1</v>
      </c>
      <c r="CK8" s="1" t="s">
        <v>199</v>
      </c>
      <c r="CL8" s="1" t="s">
        <v>198</v>
      </c>
      <c r="CM8" s="1" t="s">
        <v>180</v>
      </c>
      <c r="CN8" s="1">
        <v>0</v>
      </c>
      <c r="CO8" s="1">
        <v>0</v>
      </c>
      <c r="CP8" s="1">
        <v>0</v>
      </c>
      <c r="CQ8" s="1" t="s">
        <v>197</v>
      </c>
      <c r="CR8" s="1" t="s">
        <v>196</v>
      </c>
      <c r="CS8" s="1" t="s">
        <v>195</v>
      </c>
      <c r="CT8" s="1" t="s">
        <v>249</v>
      </c>
      <c r="CU8" s="1" t="s">
        <v>249</v>
      </c>
      <c r="CV8" s="1" t="s">
        <v>193</v>
      </c>
      <c r="CW8" s="1" t="s">
        <v>180</v>
      </c>
      <c r="CX8" s="1" t="s">
        <v>231</v>
      </c>
      <c r="CY8" s="1" t="s">
        <v>185</v>
      </c>
      <c r="CZ8" s="1" t="s">
        <v>191</v>
      </c>
      <c r="DA8" s="1">
        <v>1</v>
      </c>
      <c r="DB8" s="1">
        <v>0</v>
      </c>
      <c r="DC8" s="1">
        <v>0</v>
      </c>
      <c r="DD8" s="1">
        <v>999</v>
      </c>
      <c r="DE8" s="1">
        <v>0</v>
      </c>
      <c r="DF8" s="1">
        <v>0</v>
      </c>
      <c r="DG8" s="1">
        <v>0</v>
      </c>
      <c r="DH8" s="1">
        <v>0</v>
      </c>
      <c r="DI8" s="1" t="s">
        <v>192</v>
      </c>
      <c r="DJ8" s="1">
        <v>0</v>
      </c>
      <c r="DK8" s="1">
        <v>0</v>
      </c>
      <c r="DL8" s="1">
        <v>999</v>
      </c>
      <c r="DM8" s="1">
        <v>999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69</v>
      </c>
      <c r="EA8" s="1">
        <v>0</v>
      </c>
      <c r="EB8" s="1">
        <v>0</v>
      </c>
      <c r="EC8" s="1">
        <v>0</v>
      </c>
      <c r="ED8" s="1">
        <v>0</v>
      </c>
      <c r="EE8" s="1">
        <v>53.4</v>
      </c>
      <c r="EF8" s="1">
        <v>53.4</v>
      </c>
      <c r="EG8" s="8">
        <v>1068</v>
      </c>
      <c r="EH8" s="1">
        <v>1068</v>
      </c>
      <c r="EI8" s="1">
        <v>1068</v>
      </c>
      <c r="EJ8" s="1">
        <v>1068</v>
      </c>
      <c r="EK8" s="1">
        <v>1068</v>
      </c>
      <c r="EL8" s="1">
        <v>1068</v>
      </c>
      <c r="EM8" s="1">
        <v>1068</v>
      </c>
      <c r="EN8" s="1">
        <v>1068</v>
      </c>
      <c r="EO8" s="1">
        <v>1068</v>
      </c>
      <c r="EP8" s="1">
        <v>53.4</v>
      </c>
      <c r="EQ8" s="1">
        <v>0</v>
      </c>
      <c r="ER8" s="1">
        <v>0</v>
      </c>
      <c r="ES8" s="1" t="s">
        <v>191</v>
      </c>
      <c r="ET8" s="1" t="s">
        <v>180</v>
      </c>
      <c r="EU8" s="1"/>
      <c r="EV8" s="1" t="s">
        <v>180</v>
      </c>
      <c r="EW8" s="1" t="s">
        <v>180</v>
      </c>
      <c r="EX8" s="1">
        <v>144</v>
      </c>
      <c r="EY8" s="1">
        <v>17</v>
      </c>
      <c r="EZ8" s="1" t="s">
        <v>230</v>
      </c>
      <c r="FA8" s="1" t="s">
        <v>248</v>
      </c>
      <c r="FB8" s="1" t="s">
        <v>247</v>
      </c>
      <c r="FC8" s="1" t="s">
        <v>246</v>
      </c>
      <c r="FD8" s="1" t="s">
        <v>245</v>
      </c>
      <c r="FE8" s="1" t="s">
        <v>185</v>
      </c>
      <c r="FF8" s="1" t="s">
        <v>184</v>
      </c>
      <c r="FG8" s="1">
        <v>1</v>
      </c>
      <c r="FH8" s="1">
        <v>1</v>
      </c>
      <c r="FI8" s="1" t="s">
        <v>239</v>
      </c>
      <c r="FJ8" s="1" t="s">
        <v>183</v>
      </c>
      <c r="FK8" s="1">
        <v>25.257303749199998</v>
      </c>
      <c r="FL8" s="1">
        <v>55.289207920400003</v>
      </c>
      <c r="FM8" s="1" t="s">
        <v>239</v>
      </c>
      <c r="FN8" s="1" t="s">
        <v>181</v>
      </c>
      <c r="FO8" s="1">
        <v>25.2573037492023</v>
      </c>
      <c r="FP8" s="1">
        <v>55.289207920431998</v>
      </c>
      <c r="FQ8" s="1" t="s">
        <v>180</v>
      </c>
      <c r="FR8" s="1" t="s">
        <v>180</v>
      </c>
      <c r="FT8" s="8" t="s">
        <v>206</v>
      </c>
    </row>
    <row r="9" spans="1:176" x14ac:dyDescent="0.25">
      <c r="A9" s="1">
        <v>259549</v>
      </c>
      <c r="B9" s="1" t="s">
        <v>80</v>
      </c>
      <c r="C9" s="1" t="s">
        <v>244</v>
      </c>
      <c r="D9" s="1" t="s">
        <v>79</v>
      </c>
      <c r="E9" s="4">
        <v>29221.166666666668</v>
      </c>
      <c r="F9" s="1">
        <v>0</v>
      </c>
      <c r="G9" s="1">
        <v>1</v>
      </c>
      <c r="H9" s="1">
        <v>259549</v>
      </c>
      <c r="I9" s="4">
        <v>44579.73238425926</v>
      </c>
      <c r="J9" s="5">
        <v>44579</v>
      </c>
      <c r="K9" s="1" t="s">
        <v>78</v>
      </c>
      <c r="L9" s="1">
        <v>2022</v>
      </c>
      <c r="M9" s="1">
        <v>1</v>
      </c>
      <c r="N9" s="1">
        <v>0</v>
      </c>
      <c r="O9" s="5">
        <v>33641</v>
      </c>
      <c r="P9" s="1">
        <v>7</v>
      </c>
      <c r="Q9" s="1">
        <v>1</v>
      </c>
      <c r="R9" s="1">
        <v>7</v>
      </c>
      <c r="S9" s="1">
        <f>7926206-6-14</f>
        <v>7926186</v>
      </c>
      <c r="T9" s="1">
        <f>7926206-6-14</f>
        <v>7926186</v>
      </c>
      <c r="U9" s="1">
        <v>0</v>
      </c>
      <c r="V9" s="1" t="s">
        <v>180</v>
      </c>
      <c r="W9" s="1">
        <v>7</v>
      </c>
      <c r="X9" s="1">
        <v>971</v>
      </c>
      <c r="Y9" s="5">
        <v>29221</v>
      </c>
      <c r="Z9" s="5">
        <v>29221</v>
      </c>
      <c r="AA9" s="5">
        <v>29221</v>
      </c>
      <c r="AB9" s="1" t="s">
        <v>180</v>
      </c>
      <c r="AC9" s="1">
        <v>1</v>
      </c>
      <c r="AD9" s="1">
        <v>1</v>
      </c>
      <c r="AE9" s="1" t="s">
        <v>193</v>
      </c>
      <c r="AF9" s="1" t="s">
        <v>207</v>
      </c>
      <c r="AG9" s="1">
        <v>14.4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 t="s">
        <v>180</v>
      </c>
      <c r="AN9" s="1" t="s">
        <v>199</v>
      </c>
      <c r="AO9" s="1"/>
      <c r="AP9" s="1" t="s">
        <v>206</v>
      </c>
      <c r="AQ9" s="1" t="s">
        <v>180</v>
      </c>
      <c r="AR9" s="1">
        <v>0</v>
      </c>
      <c r="AS9" s="1" t="s">
        <v>243</v>
      </c>
      <c r="AT9" s="1">
        <v>0</v>
      </c>
      <c r="AU9" s="4">
        <v>45505.710173611114</v>
      </c>
      <c r="AV9" s="8">
        <v>96024</v>
      </c>
      <c r="AW9" s="1" t="s">
        <v>180</v>
      </c>
      <c r="AX9" s="5">
        <v>44579</v>
      </c>
      <c r="AY9" s="4">
        <v>44579.749016203707</v>
      </c>
      <c r="AZ9" s="4">
        <v>45506.100162037037</v>
      </c>
      <c r="BA9" s="1" t="s">
        <v>199</v>
      </c>
      <c r="BB9" s="1">
        <v>2022</v>
      </c>
      <c r="BC9" s="1">
        <v>1</v>
      </c>
      <c r="BD9" s="1">
        <v>1</v>
      </c>
      <c r="BE9" s="1">
        <v>18</v>
      </c>
      <c r="BF9" s="1">
        <v>3</v>
      </c>
      <c r="BG9" s="1">
        <v>3</v>
      </c>
      <c r="BH9" s="1" t="s">
        <v>204</v>
      </c>
      <c r="BI9" s="1">
        <v>17</v>
      </c>
      <c r="BJ9" s="1">
        <v>1</v>
      </c>
      <c r="BK9" s="1">
        <v>0</v>
      </c>
      <c r="BL9" s="5">
        <v>44580</v>
      </c>
      <c r="BM9" s="4">
        <v>44580.458333333336</v>
      </c>
      <c r="BN9" s="1">
        <v>2022</v>
      </c>
      <c r="BO9" s="1">
        <v>1</v>
      </c>
      <c r="BP9" s="1">
        <v>1</v>
      </c>
      <c r="BQ9" s="1">
        <v>19</v>
      </c>
      <c r="BR9" s="1">
        <v>3</v>
      </c>
      <c r="BS9" s="1">
        <v>4</v>
      </c>
      <c r="BT9" s="1" t="s">
        <v>242</v>
      </c>
      <c r="BU9" s="1">
        <v>11</v>
      </c>
      <c r="BV9" s="5">
        <v>44581</v>
      </c>
      <c r="BW9" s="4">
        <v>44581.375</v>
      </c>
      <c r="BX9" s="1">
        <v>2022</v>
      </c>
      <c r="BY9" s="1">
        <v>1</v>
      </c>
      <c r="BZ9" s="1">
        <v>1</v>
      </c>
      <c r="CA9" s="1">
        <v>20</v>
      </c>
      <c r="CB9" s="1">
        <v>3</v>
      </c>
      <c r="CC9" s="1">
        <v>5</v>
      </c>
      <c r="CD9" s="1" t="s">
        <v>203</v>
      </c>
      <c r="CE9" s="1">
        <v>9</v>
      </c>
      <c r="CF9" s="1" t="s">
        <v>219</v>
      </c>
      <c r="CG9" s="1" t="s">
        <v>202</v>
      </c>
      <c r="CH9" s="1" t="s">
        <v>201</v>
      </c>
      <c r="CI9" s="1" t="s">
        <v>218</v>
      </c>
      <c r="CJ9" s="1">
        <v>1</v>
      </c>
      <c r="CK9" s="1" t="s">
        <v>199</v>
      </c>
      <c r="CL9" s="1" t="s">
        <v>198</v>
      </c>
      <c r="CM9" s="1" t="s">
        <v>180</v>
      </c>
      <c r="CN9" s="1">
        <v>0</v>
      </c>
      <c r="CO9" s="1">
        <v>0</v>
      </c>
      <c r="CP9" s="1">
        <v>0</v>
      </c>
      <c r="CQ9" s="1" t="s">
        <v>241</v>
      </c>
      <c r="CR9" s="1" t="s">
        <v>196</v>
      </c>
      <c r="CS9" s="1" t="s">
        <v>240</v>
      </c>
      <c r="CT9" s="1" t="s">
        <v>180</v>
      </c>
      <c r="CU9" s="1" t="s">
        <v>180</v>
      </c>
      <c r="CV9" s="1" t="s">
        <v>193</v>
      </c>
      <c r="CW9" s="1" t="s">
        <v>180</v>
      </c>
      <c r="CX9" s="1" t="s">
        <v>231</v>
      </c>
      <c r="CY9" s="1" t="s">
        <v>185</v>
      </c>
      <c r="CZ9" s="1" t="s">
        <v>191</v>
      </c>
      <c r="DA9" s="1">
        <v>1</v>
      </c>
      <c r="DB9" s="1">
        <v>0</v>
      </c>
      <c r="DC9" s="1">
        <v>0</v>
      </c>
      <c r="DD9" s="1">
        <v>119</v>
      </c>
      <c r="DE9" s="1">
        <v>20</v>
      </c>
      <c r="DF9" s="1">
        <v>0</v>
      </c>
      <c r="DG9" s="1">
        <v>0</v>
      </c>
      <c r="DH9" s="1">
        <v>0</v>
      </c>
      <c r="DI9" s="1" t="s">
        <v>192</v>
      </c>
      <c r="DJ9" s="1">
        <v>0</v>
      </c>
      <c r="DK9" s="1">
        <v>0</v>
      </c>
      <c r="DL9" s="1">
        <v>119</v>
      </c>
      <c r="DM9" s="1">
        <v>119</v>
      </c>
      <c r="DN9" s="1">
        <v>0</v>
      </c>
      <c r="DO9" s="1">
        <v>39</v>
      </c>
      <c r="DP9" s="1">
        <v>0</v>
      </c>
      <c r="DQ9" s="1">
        <v>0</v>
      </c>
      <c r="DR9" s="1">
        <v>20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8.9</v>
      </c>
      <c r="EF9" s="1">
        <v>8.9</v>
      </c>
      <c r="EG9" s="8">
        <v>178</v>
      </c>
      <c r="EH9" s="1">
        <v>178</v>
      </c>
      <c r="EI9" s="1">
        <v>178</v>
      </c>
      <c r="EJ9" s="1">
        <v>178</v>
      </c>
      <c r="EK9" s="1">
        <v>178</v>
      </c>
      <c r="EL9" s="1">
        <v>178</v>
      </c>
      <c r="EM9" s="1">
        <v>178</v>
      </c>
      <c r="EN9" s="1">
        <v>178</v>
      </c>
      <c r="EO9" s="1">
        <v>178</v>
      </c>
      <c r="EP9" s="1">
        <v>8.9</v>
      </c>
      <c r="EQ9" s="1">
        <v>0</v>
      </c>
      <c r="ER9" s="1">
        <v>0</v>
      </c>
      <c r="ES9" s="1" t="s">
        <v>191</v>
      </c>
      <c r="ET9" s="1" t="s">
        <v>180</v>
      </c>
      <c r="EU9" s="1"/>
      <c r="EV9" s="1" t="s">
        <v>180</v>
      </c>
      <c r="EW9" s="1" t="s">
        <v>180</v>
      </c>
      <c r="EX9" s="1">
        <v>96</v>
      </c>
      <c r="EY9" s="1" t="s">
        <v>180</v>
      </c>
      <c r="EZ9" s="1" t="s">
        <v>190</v>
      </c>
      <c r="FA9" s="1" t="s">
        <v>189</v>
      </c>
      <c r="FB9" s="1" t="s">
        <v>180</v>
      </c>
      <c r="FC9" s="1" t="s">
        <v>180</v>
      </c>
      <c r="FD9" s="1" t="s">
        <v>180</v>
      </c>
      <c r="FE9" s="1" t="s">
        <v>185</v>
      </c>
      <c r="FF9" s="1" t="s">
        <v>184</v>
      </c>
      <c r="FG9" s="1">
        <v>1</v>
      </c>
      <c r="FH9" s="1">
        <v>1</v>
      </c>
      <c r="FI9" s="1" t="s">
        <v>239</v>
      </c>
      <c r="FJ9" s="1" t="s">
        <v>183</v>
      </c>
      <c r="FK9" s="1">
        <v>25.2574041162997</v>
      </c>
      <c r="FL9" s="1">
        <v>55.289188809692803</v>
      </c>
      <c r="FM9" s="1" t="s">
        <v>238</v>
      </c>
      <c r="FN9" s="1" t="s">
        <v>237</v>
      </c>
      <c r="FO9" s="1">
        <v>25.085928965623498</v>
      </c>
      <c r="FP9" s="1">
        <v>55.141172111034301</v>
      </c>
      <c r="FQ9" s="1" t="s">
        <v>180</v>
      </c>
      <c r="FR9" s="1" t="s">
        <v>180</v>
      </c>
      <c r="FT9" s="8" t="s">
        <v>206</v>
      </c>
    </row>
    <row r="10" spans="1:176" x14ac:dyDescent="0.25">
      <c r="A10" s="1">
        <v>170259</v>
      </c>
      <c r="B10" s="1" t="s">
        <v>125</v>
      </c>
      <c r="C10" s="1" t="s">
        <v>236</v>
      </c>
      <c r="D10" s="1" t="s">
        <v>124</v>
      </c>
      <c r="E10" s="4">
        <v>29221.166666666668</v>
      </c>
      <c r="F10" s="1">
        <v>0</v>
      </c>
      <c r="G10" s="1">
        <v>1</v>
      </c>
      <c r="H10" s="1">
        <v>170259</v>
      </c>
      <c r="I10" s="4">
        <v>44343.691331018519</v>
      </c>
      <c r="J10" s="5">
        <v>44343</v>
      </c>
      <c r="K10" s="1" t="s">
        <v>94</v>
      </c>
      <c r="L10" s="1">
        <v>2021</v>
      </c>
      <c r="M10" s="1">
        <v>5</v>
      </c>
      <c r="N10" s="1">
        <v>0</v>
      </c>
      <c r="O10" s="5">
        <v>33641</v>
      </c>
      <c r="P10" s="1">
        <v>966</v>
      </c>
      <c r="Q10" s="1">
        <v>1</v>
      </c>
      <c r="R10" s="1">
        <v>966</v>
      </c>
      <c r="S10" s="1">
        <v>966560382828</v>
      </c>
      <c r="T10" s="1">
        <v>966560382828</v>
      </c>
      <c r="U10" s="1">
        <v>0</v>
      </c>
      <c r="V10" s="1" t="s">
        <v>180</v>
      </c>
      <c r="W10" s="1">
        <v>1</v>
      </c>
      <c r="X10" s="1">
        <v>971</v>
      </c>
      <c r="Y10" s="5">
        <v>29221</v>
      </c>
      <c r="Z10" s="5">
        <v>29221</v>
      </c>
      <c r="AA10" s="5">
        <v>29221</v>
      </c>
      <c r="AB10" s="1" t="s">
        <v>180</v>
      </c>
      <c r="AC10" s="1">
        <v>0</v>
      </c>
      <c r="AD10" s="1">
        <v>0</v>
      </c>
      <c r="AE10" s="1" t="s">
        <v>193</v>
      </c>
      <c r="AF10" s="1" t="s">
        <v>235</v>
      </c>
      <c r="AG10" s="1" t="s">
        <v>234</v>
      </c>
      <c r="AH10" s="1">
        <v>1</v>
      </c>
      <c r="AI10" s="1">
        <v>0</v>
      </c>
      <c r="AJ10" s="1">
        <v>0</v>
      </c>
      <c r="AK10" s="1">
        <v>0</v>
      </c>
      <c r="AL10" s="1">
        <v>0</v>
      </c>
      <c r="AM10" s="1" t="s">
        <v>180</v>
      </c>
      <c r="AN10" s="1" t="s">
        <v>199</v>
      </c>
      <c r="AO10" s="1"/>
      <c r="AP10" s="1" t="s">
        <v>206</v>
      </c>
      <c r="AQ10" s="1" t="s">
        <v>180</v>
      </c>
      <c r="AR10" s="1">
        <v>0</v>
      </c>
      <c r="AS10" s="1" t="s">
        <v>233</v>
      </c>
      <c r="AT10" s="1">
        <v>0</v>
      </c>
      <c r="AU10" s="4">
        <v>45505.710173611114</v>
      </c>
      <c r="AV10" s="8">
        <v>68007</v>
      </c>
      <c r="AW10" s="1" t="s">
        <v>180</v>
      </c>
      <c r="AX10" s="5">
        <v>44343</v>
      </c>
      <c r="AY10" s="4">
        <v>44343.698287037034</v>
      </c>
      <c r="AZ10" s="4">
        <v>45506.100162037037</v>
      </c>
      <c r="BA10" s="1" t="s">
        <v>199</v>
      </c>
      <c r="BB10" s="1">
        <v>2021</v>
      </c>
      <c r="BC10" s="1">
        <v>2</v>
      </c>
      <c r="BD10" s="1">
        <v>5</v>
      </c>
      <c r="BE10" s="1">
        <v>27</v>
      </c>
      <c r="BF10" s="1">
        <v>21</v>
      </c>
      <c r="BG10" s="1">
        <v>5</v>
      </c>
      <c r="BH10" s="1" t="s">
        <v>203</v>
      </c>
      <c r="BI10" s="1">
        <v>16</v>
      </c>
      <c r="BJ10" s="1">
        <v>1</v>
      </c>
      <c r="BK10" s="1">
        <v>1</v>
      </c>
      <c r="BL10" s="5">
        <v>44343</v>
      </c>
      <c r="BM10" s="4">
        <v>44343.770833333336</v>
      </c>
      <c r="BN10" s="1">
        <v>2021</v>
      </c>
      <c r="BO10" s="1">
        <v>2</v>
      </c>
      <c r="BP10" s="1">
        <v>5</v>
      </c>
      <c r="BQ10" s="1">
        <v>27</v>
      </c>
      <c r="BR10" s="1">
        <v>21</v>
      </c>
      <c r="BS10" s="1">
        <v>5</v>
      </c>
      <c r="BT10" s="1" t="s">
        <v>203</v>
      </c>
      <c r="BU10" s="1">
        <v>18</v>
      </c>
      <c r="BV10" s="5">
        <v>44344</v>
      </c>
      <c r="BW10" s="4">
        <v>44344.1875</v>
      </c>
      <c r="BX10" s="1">
        <v>2021</v>
      </c>
      <c r="BY10" s="1">
        <v>2</v>
      </c>
      <c r="BZ10" s="1">
        <v>5</v>
      </c>
      <c r="CA10" s="1">
        <v>28</v>
      </c>
      <c r="CB10" s="1">
        <v>21</v>
      </c>
      <c r="CC10" s="1">
        <v>6</v>
      </c>
      <c r="CD10" s="1" t="s">
        <v>221</v>
      </c>
      <c r="CE10" s="1">
        <v>4</v>
      </c>
      <c r="CF10" s="1" t="s">
        <v>200</v>
      </c>
      <c r="CG10" s="1" t="s">
        <v>202</v>
      </c>
      <c r="CH10" s="1" t="s">
        <v>201</v>
      </c>
      <c r="CI10" s="1" t="s">
        <v>200</v>
      </c>
      <c r="CJ10" s="1">
        <v>0</v>
      </c>
      <c r="CK10" s="1" t="s">
        <v>199</v>
      </c>
      <c r="CL10" s="1" t="s">
        <v>198</v>
      </c>
      <c r="CM10" s="1" t="s">
        <v>180</v>
      </c>
      <c r="CN10" s="1">
        <v>0</v>
      </c>
      <c r="CO10" s="1">
        <v>0</v>
      </c>
      <c r="CP10" s="1">
        <v>0</v>
      </c>
      <c r="CQ10" s="1" t="s">
        <v>197</v>
      </c>
      <c r="CR10" s="1" t="s">
        <v>196</v>
      </c>
      <c r="CS10" s="1" t="s">
        <v>195</v>
      </c>
      <c r="CT10" s="1" t="s">
        <v>232</v>
      </c>
      <c r="CU10" s="1" t="s">
        <v>232</v>
      </c>
      <c r="CV10" s="1" t="s">
        <v>193</v>
      </c>
      <c r="CW10" s="1" t="s">
        <v>180</v>
      </c>
      <c r="CX10" s="1" t="s">
        <v>191</v>
      </c>
      <c r="CY10" s="1" t="s">
        <v>185</v>
      </c>
      <c r="CZ10" s="1" t="s">
        <v>191</v>
      </c>
      <c r="DA10" s="1">
        <v>2</v>
      </c>
      <c r="DB10" s="1">
        <v>1</v>
      </c>
      <c r="DC10" s="1">
        <v>0</v>
      </c>
      <c r="DD10" s="1">
        <v>599</v>
      </c>
      <c r="DE10" s="1">
        <v>0</v>
      </c>
      <c r="DF10" s="1">
        <v>0</v>
      </c>
      <c r="DG10" s="1">
        <v>0</v>
      </c>
      <c r="DH10" s="1">
        <v>0</v>
      </c>
      <c r="DI10" s="1"/>
      <c r="DJ10" s="1">
        <v>0</v>
      </c>
      <c r="DK10" s="1">
        <v>0</v>
      </c>
      <c r="DL10" s="1">
        <v>1198</v>
      </c>
      <c r="DM10" s="1">
        <v>599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29.95</v>
      </c>
      <c r="EF10" s="1">
        <v>29.95</v>
      </c>
      <c r="EG10" s="8">
        <v>1198</v>
      </c>
      <c r="EH10" s="1">
        <v>1198</v>
      </c>
      <c r="EI10" s="1">
        <v>1198</v>
      </c>
      <c r="EJ10" s="1">
        <v>1198</v>
      </c>
      <c r="EK10" s="1">
        <v>599</v>
      </c>
      <c r="EL10" s="1">
        <v>599</v>
      </c>
      <c r="EM10" s="1">
        <v>599</v>
      </c>
      <c r="EN10" s="1">
        <v>599</v>
      </c>
      <c r="EO10" s="1">
        <v>1198</v>
      </c>
      <c r="EP10" s="1">
        <v>29.95</v>
      </c>
      <c r="EQ10" s="1">
        <v>599</v>
      </c>
      <c r="ER10" s="1">
        <v>599</v>
      </c>
      <c r="ES10" s="1" t="s">
        <v>231</v>
      </c>
      <c r="ET10" s="1" t="s">
        <v>180</v>
      </c>
      <c r="EU10" s="1"/>
      <c r="EV10" s="1" t="s">
        <v>180</v>
      </c>
      <c r="EW10" s="1" t="s">
        <v>180</v>
      </c>
      <c r="EX10" s="1">
        <v>150</v>
      </c>
      <c r="EY10" s="1">
        <v>6</v>
      </c>
      <c r="EZ10" s="1" t="s">
        <v>230</v>
      </c>
      <c r="FA10" s="1" t="s">
        <v>229</v>
      </c>
      <c r="FB10" s="1" t="s">
        <v>228</v>
      </c>
      <c r="FC10" s="1" t="s">
        <v>227</v>
      </c>
      <c r="FD10" s="1" t="s">
        <v>186</v>
      </c>
      <c r="FE10" s="1" t="s">
        <v>185</v>
      </c>
      <c r="FF10" s="1" t="s">
        <v>184</v>
      </c>
      <c r="FG10" s="1">
        <v>1</v>
      </c>
      <c r="FH10" s="1">
        <v>1</v>
      </c>
      <c r="FI10" s="1" t="s">
        <v>226</v>
      </c>
      <c r="FJ10" s="1" t="s">
        <v>183</v>
      </c>
      <c r="FK10" s="1">
        <v>25.233763403699999</v>
      </c>
      <c r="FL10" s="1">
        <v>55.260480120799997</v>
      </c>
      <c r="FM10" s="1" t="s">
        <v>226</v>
      </c>
      <c r="FN10" s="1" t="s">
        <v>181</v>
      </c>
      <c r="FO10" s="1">
        <v>25.233763403653299</v>
      </c>
      <c r="FP10" s="1">
        <v>55.260480120777999</v>
      </c>
      <c r="FQ10" s="1" t="s">
        <v>180</v>
      </c>
      <c r="FR10" s="1" t="s">
        <v>180</v>
      </c>
      <c r="FT10" s="8" t="s">
        <v>206</v>
      </c>
    </row>
    <row r="11" spans="1:176" x14ac:dyDescent="0.25">
      <c r="A11" s="1">
        <v>287313</v>
      </c>
      <c r="B11" s="1" t="s">
        <v>48</v>
      </c>
      <c r="C11" s="1" t="s">
        <v>225</v>
      </c>
      <c r="D11" s="1" t="s">
        <v>47</v>
      </c>
      <c r="E11" s="4">
        <v>29221.166666666668</v>
      </c>
      <c r="F11" s="1">
        <v>0</v>
      </c>
      <c r="G11" s="1">
        <v>1</v>
      </c>
      <c r="H11" s="1">
        <v>287313</v>
      </c>
      <c r="I11" s="4">
        <v>44629.022546296299</v>
      </c>
      <c r="J11" s="5">
        <v>44629</v>
      </c>
      <c r="K11" s="1" t="s">
        <v>26</v>
      </c>
      <c r="L11" s="1">
        <v>2022</v>
      </c>
      <c r="M11" s="1">
        <v>3</v>
      </c>
      <c r="N11" s="1">
        <v>0</v>
      </c>
      <c r="O11" s="5">
        <v>34700</v>
      </c>
      <c r="P11" s="1">
        <v>971</v>
      </c>
      <c r="Q11" s="1">
        <v>1</v>
      </c>
      <c r="R11" s="1">
        <v>971</v>
      </c>
      <c r="S11" s="1">
        <v>971567414973</v>
      </c>
      <c r="T11" s="1">
        <v>971567414973</v>
      </c>
      <c r="U11" s="1">
        <v>0</v>
      </c>
      <c r="V11" s="1" t="s">
        <v>180</v>
      </c>
      <c r="W11" s="1">
        <v>971</v>
      </c>
      <c r="X11" s="1">
        <v>971</v>
      </c>
      <c r="Y11" s="5">
        <v>29221</v>
      </c>
      <c r="Z11" s="5">
        <v>29221</v>
      </c>
      <c r="AA11" s="5">
        <v>29221</v>
      </c>
      <c r="AB11" s="1" t="s">
        <v>180</v>
      </c>
      <c r="AC11" s="1">
        <v>1</v>
      </c>
      <c r="AD11" s="1">
        <v>1</v>
      </c>
      <c r="AE11" s="1" t="s">
        <v>224</v>
      </c>
      <c r="AF11" s="1" t="s">
        <v>223</v>
      </c>
      <c r="AG11" s="1">
        <v>12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 t="s">
        <v>180</v>
      </c>
      <c r="AN11" s="1" t="s">
        <v>199</v>
      </c>
      <c r="AO11" s="1"/>
      <c r="AP11" s="1" t="s">
        <v>206</v>
      </c>
      <c r="AQ11" s="1" t="s">
        <v>180</v>
      </c>
      <c r="AR11" s="1">
        <v>0</v>
      </c>
      <c r="AS11" s="1" t="s">
        <v>222</v>
      </c>
      <c r="AT11" s="1">
        <v>0</v>
      </c>
      <c r="AU11" s="4">
        <v>45505.710173611114</v>
      </c>
      <c r="AV11" s="8">
        <v>103957</v>
      </c>
      <c r="AW11" s="1">
        <v>0</v>
      </c>
      <c r="AX11" s="5">
        <v>44630</v>
      </c>
      <c r="AY11" s="4">
        <v>44630.810706018521</v>
      </c>
      <c r="AZ11" s="4">
        <v>45506.100162037037</v>
      </c>
      <c r="BA11" s="1" t="s">
        <v>199</v>
      </c>
      <c r="BB11" s="1">
        <v>2022</v>
      </c>
      <c r="BC11" s="1">
        <v>1</v>
      </c>
      <c r="BD11" s="1">
        <v>3</v>
      </c>
      <c r="BE11" s="1">
        <v>10</v>
      </c>
      <c r="BF11" s="1">
        <v>10</v>
      </c>
      <c r="BG11" s="1">
        <v>5</v>
      </c>
      <c r="BH11" s="1" t="s">
        <v>203</v>
      </c>
      <c r="BI11" s="1">
        <v>19</v>
      </c>
      <c r="BJ11" s="1">
        <v>1</v>
      </c>
      <c r="BK11" s="1">
        <v>1</v>
      </c>
      <c r="BL11" s="5">
        <v>44631</v>
      </c>
      <c r="BM11" s="4">
        <v>44631.618055555555</v>
      </c>
      <c r="BN11" s="1">
        <v>2022</v>
      </c>
      <c r="BO11" s="1">
        <v>1</v>
      </c>
      <c r="BP11" s="1">
        <v>3</v>
      </c>
      <c r="BQ11" s="1">
        <v>11</v>
      </c>
      <c r="BR11" s="1">
        <v>10</v>
      </c>
      <c r="BS11" s="1">
        <v>6</v>
      </c>
      <c r="BT11" s="1" t="s">
        <v>221</v>
      </c>
      <c r="BU11" s="1">
        <v>14</v>
      </c>
      <c r="BV11" s="5">
        <v>44633</v>
      </c>
      <c r="BW11" s="4">
        <v>44633.756944444445</v>
      </c>
      <c r="BX11" s="1">
        <v>2022</v>
      </c>
      <c r="BY11" s="1">
        <v>1</v>
      </c>
      <c r="BZ11" s="1">
        <v>3</v>
      </c>
      <c r="CA11" s="1">
        <v>13</v>
      </c>
      <c r="CB11" s="1">
        <v>11</v>
      </c>
      <c r="CC11" s="1">
        <v>1</v>
      </c>
      <c r="CD11" s="1" t="s">
        <v>220</v>
      </c>
      <c r="CE11" s="1">
        <v>18</v>
      </c>
      <c r="CF11" s="1" t="s">
        <v>219</v>
      </c>
      <c r="CG11" s="1" t="s">
        <v>202</v>
      </c>
      <c r="CH11" s="1" t="s">
        <v>201</v>
      </c>
      <c r="CI11" s="1" t="s">
        <v>218</v>
      </c>
      <c r="CJ11" s="1">
        <v>1</v>
      </c>
      <c r="CK11" s="1" t="s">
        <v>199</v>
      </c>
      <c r="CL11" s="1" t="s">
        <v>198</v>
      </c>
      <c r="CM11" s="1" t="s">
        <v>180</v>
      </c>
      <c r="CN11" s="1">
        <v>0</v>
      </c>
      <c r="CO11" s="1">
        <v>0</v>
      </c>
      <c r="CP11" s="1">
        <v>0</v>
      </c>
      <c r="CQ11" s="1" t="s">
        <v>197</v>
      </c>
      <c r="CR11" s="1" t="s">
        <v>196</v>
      </c>
      <c r="CS11" s="1" t="s">
        <v>195</v>
      </c>
      <c r="CT11" s="1" t="s">
        <v>217</v>
      </c>
      <c r="CU11" s="1" t="s">
        <v>217</v>
      </c>
      <c r="CV11" s="1" t="s">
        <v>216</v>
      </c>
      <c r="CW11" s="1" t="s">
        <v>180</v>
      </c>
      <c r="CX11" s="1" t="s">
        <v>191</v>
      </c>
      <c r="CY11" s="1" t="s">
        <v>185</v>
      </c>
      <c r="CZ11" s="1" t="s">
        <v>191</v>
      </c>
      <c r="DA11" s="1">
        <v>2</v>
      </c>
      <c r="DB11" s="1">
        <v>0</v>
      </c>
      <c r="DC11" s="1">
        <v>0</v>
      </c>
      <c r="DD11" s="1">
        <v>549</v>
      </c>
      <c r="DE11" s="1">
        <v>179</v>
      </c>
      <c r="DF11" s="1">
        <v>0</v>
      </c>
      <c r="DG11" s="1">
        <v>0</v>
      </c>
      <c r="DH11" s="1">
        <v>0</v>
      </c>
      <c r="DI11" s="1" t="s">
        <v>192</v>
      </c>
      <c r="DJ11" s="1">
        <v>0</v>
      </c>
      <c r="DK11" s="1">
        <v>0</v>
      </c>
      <c r="DL11" s="1">
        <v>1098</v>
      </c>
      <c r="DM11" s="1">
        <v>1098</v>
      </c>
      <c r="DN11" s="1">
        <v>0</v>
      </c>
      <c r="DO11" s="1">
        <v>39</v>
      </c>
      <c r="DP11" s="1">
        <v>39</v>
      </c>
      <c r="DQ11" s="1">
        <v>0</v>
      </c>
      <c r="DR11" s="1">
        <v>358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76.7</v>
      </c>
      <c r="EF11" s="1">
        <v>76.699999999999903</v>
      </c>
      <c r="EG11" s="8">
        <v>1534</v>
      </c>
      <c r="EH11" s="1">
        <v>1534</v>
      </c>
      <c r="EI11" s="1">
        <v>1534</v>
      </c>
      <c r="EJ11" s="1">
        <v>1534</v>
      </c>
      <c r="EK11" s="1">
        <v>1534</v>
      </c>
      <c r="EL11" s="1">
        <v>1534</v>
      </c>
      <c r="EM11" s="1">
        <v>1534</v>
      </c>
      <c r="EN11" s="1">
        <v>1534</v>
      </c>
      <c r="EO11" s="1">
        <v>1534</v>
      </c>
      <c r="EP11" s="1">
        <v>76.699999999999903</v>
      </c>
      <c r="EQ11" s="1">
        <v>0</v>
      </c>
      <c r="ER11" s="1">
        <v>0</v>
      </c>
      <c r="ES11" s="1" t="s">
        <v>191</v>
      </c>
      <c r="ET11" s="1" t="s">
        <v>180</v>
      </c>
      <c r="EU11" s="1"/>
      <c r="EV11" s="1" t="s">
        <v>180</v>
      </c>
      <c r="EW11" s="1"/>
      <c r="EX11" s="1">
        <v>223</v>
      </c>
      <c r="EY11" s="1">
        <v>6</v>
      </c>
      <c r="EZ11" s="1" t="s">
        <v>215</v>
      </c>
      <c r="FA11" s="1" t="s">
        <v>214</v>
      </c>
      <c r="FB11" s="1" t="s">
        <v>213</v>
      </c>
      <c r="FC11" s="1" t="s">
        <v>212</v>
      </c>
      <c r="FD11" s="1" t="s">
        <v>211</v>
      </c>
      <c r="FE11" s="1" t="s">
        <v>185</v>
      </c>
      <c r="FF11" s="1" t="s">
        <v>184</v>
      </c>
      <c r="FG11" s="1">
        <v>1</v>
      </c>
      <c r="FH11" s="1">
        <v>1</v>
      </c>
      <c r="FI11" s="1" t="s">
        <v>210</v>
      </c>
      <c r="FJ11" s="1" t="s">
        <v>183</v>
      </c>
      <c r="FK11" s="1">
        <v>25.0627992392</v>
      </c>
      <c r="FL11" s="1">
        <v>55.208581052699998</v>
      </c>
      <c r="FM11" s="1" t="s">
        <v>209</v>
      </c>
      <c r="FN11" s="1" t="s">
        <v>181</v>
      </c>
      <c r="FO11" s="1">
        <v>25.082771566800002</v>
      </c>
      <c r="FP11" s="1">
        <v>55.202308371699999</v>
      </c>
      <c r="FQ11" s="1">
        <v>10</v>
      </c>
      <c r="FR11" s="1" t="s">
        <v>180</v>
      </c>
      <c r="FT11" s="8" t="s">
        <v>206</v>
      </c>
    </row>
    <row r="12" spans="1:176" x14ac:dyDescent="0.25">
      <c r="A12" s="1">
        <v>247915</v>
      </c>
      <c r="B12" s="1" t="s">
        <v>82</v>
      </c>
      <c r="C12" s="1" t="s">
        <v>208</v>
      </c>
      <c r="D12" s="1" t="s">
        <v>81</v>
      </c>
      <c r="E12" s="4">
        <v>29221.166666666668</v>
      </c>
      <c r="F12" s="1">
        <v>0</v>
      </c>
      <c r="G12" s="1">
        <v>1</v>
      </c>
      <c r="H12" s="1">
        <v>247915</v>
      </c>
      <c r="I12" s="4">
        <v>44558.025034722225</v>
      </c>
      <c r="J12" s="5">
        <v>44558</v>
      </c>
      <c r="K12" s="1" t="s">
        <v>83</v>
      </c>
      <c r="L12" s="1">
        <v>2021</v>
      </c>
      <c r="M12" s="1">
        <v>12</v>
      </c>
      <c r="N12" s="1">
        <v>0</v>
      </c>
      <c r="O12" s="5">
        <v>33641</v>
      </c>
      <c r="P12" s="1">
        <v>49</v>
      </c>
      <c r="Q12" s="1">
        <v>1</v>
      </c>
      <c r="R12" s="1">
        <v>971</v>
      </c>
      <c r="S12" s="1">
        <v>971589318374</v>
      </c>
      <c r="T12" s="1">
        <v>971589318374</v>
      </c>
      <c r="U12" s="1">
        <v>0</v>
      </c>
      <c r="V12" s="1" t="s">
        <v>180</v>
      </c>
      <c r="W12" s="1">
        <v>86</v>
      </c>
      <c r="X12" s="1">
        <v>971</v>
      </c>
      <c r="Y12" s="5">
        <v>29221</v>
      </c>
      <c r="Z12" s="5">
        <v>29221</v>
      </c>
      <c r="AA12" s="5">
        <v>29221</v>
      </c>
      <c r="AB12" s="1" t="s">
        <v>180</v>
      </c>
      <c r="AC12" s="1">
        <v>1</v>
      </c>
      <c r="AD12" s="1">
        <v>1</v>
      </c>
      <c r="AE12" s="1" t="s">
        <v>193</v>
      </c>
      <c r="AF12" s="1" t="s">
        <v>207</v>
      </c>
      <c r="AG12" s="1">
        <v>15</v>
      </c>
      <c r="AH12" s="1">
        <v>1</v>
      </c>
      <c r="AI12" s="1">
        <v>0</v>
      </c>
      <c r="AJ12" s="1">
        <v>0</v>
      </c>
      <c r="AK12" s="1">
        <v>0</v>
      </c>
      <c r="AL12" s="1">
        <v>0</v>
      </c>
      <c r="AM12" s="1" t="s">
        <v>180</v>
      </c>
      <c r="AN12" s="1" t="s">
        <v>199</v>
      </c>
      <c r="AO12" s="1"/>
      <c r="AP12" s="1" t="s">
        <v>206</v>
      </c>
      <c r="AQ12" s="1" t="s">
        <v>180</v>
      </c>
      <c r="AR12" s="1">
        <v>0</v>
      </c>
      <c r="AS12" s="1" t="s">
        <v>205</v>
      </c>
      <c r="AT12" s="1">
        <v>0</v>
      </c>
      <c r="AU12" s="4">
        <v>45505.710173611114</v>
      </c>
      <c r="AV12" s="8">
        <v>93270</v>
      </c>
      <c r="AW12" s="1" t="s">
        <v>180</v>
      </c>
      <c r="AX12" s="5">
        <v>44558</v>
      </c>
      <c r="AY12" s="4">
        <v>44558.039259259262</v>
      </c>
      <c r="AZ12" s="4">
        <v>45506.100162037037</v>
      </c>
      <c r="BA12" s="1" t="s">
        <v>199</v>
      </c>
      <c r="BB12" s="1">
        <v>2021</v>
      </c>
      <c r="BC12" s="1">
        <v>4</v>
      </c>
      <c r="BD12" s="1">
        <v>12</v>
      </c>
      <c r="BE12" s="1">
        <v>28</v>
      </c>
      <c r="BF12" s="1">
        <v>52</v>
      </c>
      <c r="BG12" s="1">
        <v>3</v>
      </c>
      <c r="BH12" s="1" t="s">
        <v>204</v>
      </c>
      <c r="BI12" s="1">
        <v>0</v>
      </c>
      <c r="BJ12" s="1">
        <v>1</v>
      </c>
      <c r="BK12" s="1">
        <v>1</v>
      </c>
      <c r="BL12" s="5">
        <v>44558</v>
      </c>
      <c r="BM12" s="4">
        <v>44558.458333333336</v>
      </c>
      <c r="BN12" s="1">
        <v>2021</v>
      </c>
      <c r="BO12" s="1">
        <v>4</v>
      </c>
      <c r="BP12" s="1">
        <v>12</v>
      </c>
      <c r="BQ12" s="1">
        <v>28</v>
      </c>
      <c r="BR12" s="1">
        <v>52</v>
      </c>
      <c r="BS12" s="1">
        <v>3</v>
      </c>
      <c r="BT12" s="1" t="s">
        <v>204</v>
      </c>
      <c r="BU12" s="1">
        <v>11</v>
      </c>
      <c r="BV12" s="5">
        <v>44560</v>
      </c>
      <c r="BW12" s="4">
        <v>44560.958333333336</v>
      </c>
      <c r="BX12" s="1">
        <v>2021</v>
      </c>
      <c r="BY12" s="1">
        <v>4</v>
      </c>
      <c r="BZ12" s="1">
        <v>12</v>
      </c>
      <c r="CA12" s="1">
        <v>30</v>
      </c>
      <c r="CB12" s="1">
        <v>52</v>
      </c>
      <c r="CC12" s="1">
        <v>5</v>
      </c>
      <c r="CD12" s="1" t="s">
        <v>203</v>
      </c>
      <c r="CE12" s="1">
        <v>23</v>
      </c>
      <c r="CF12" s="1" t="s">
        <v>200</v>
      </c>
      <c r="CG12" s="1" t="s">
        <v>202</v>
      </c>
      <c r="CH12" s="1" t="s">
        <v>201</v>
      </c>
      <c r="CI12" s="1" t="s">
        <v>200</v>
      </c>
      <c r="CJ12" s="1">
        <v>0</v>
      </c>
      <c r="CK12" s="1" t="s">
        <v>199</v>
      </c>
      <c r="CL12" s="1" t="s">
        <v>198</v>
      </c>
      <c r="CM12" s="1" t="s">
        <v>180</v>
      </c>
      <c r="CN12" s="1">
        <v>0</v>
      </c>
      <c r="CO12" s="1">
        <v>0</v>
      </c>
      <c r="CP12" s="1">
        <v>0</v>
      </c>
      <c r="CQ12" s="1" t="s">
        <v>197</v>
      </c>
      <c r="CR12" s="1" t="s">
        <v>196</v>
      </c>
      <c r="CS12" s="1" t="s">
        <v>195</v>
      </c>
      <c r="CT12" s="1" t="s">
        <v>194</v>
      </c>
      <c r="CU12" s="1" t="s">
        <v>194</v>
      </c>
      <c r="CV12" s="1" t="s">
        <v>193</v>
      </c>
      <c r="CW12" s="1" t="s">
        <v>180</v>
      </c>
      <c r="CX12" s="1" t="s">
        <v>191</v>
      </c>
      <c r="CY12" s="1" t="s">
        <v>185</v>
      </c>
      <c r="CZ12" s="1" t="s">
        <v>191</v>
      </c>
      <c r="DA12" s="1">
        <v>2</v>
      </c>
      <c r="DB12" s="1">
        <v>0</v>
      </c>
      <c r="DC12" s="1">
        <v>139</v>
      </c>
      <c r="DD12" s="1">
        <v>139</v>
      </c>
      <c r="DE12" s="1">
        <v>20</v>
      </c>
      <c r="DF12" s="1">
        <v>278</v>
      </c>
      <c r="DG12" s="1">
        <v>0</v>
      </c>
      <c r="DH12" s="1">
        <v>0</v>
      </c>
      <c r="DI12" s="1" t="s">
        <v>192</v>
      </c>
      <c r="DJ12" s="1">
        <v>0</v>
      </c>
      <c r="DK12" s="1">
        <v>0</v>
      </c>
      <c r="DL12" s="1">
        <v>278</v>
      </c>
      <c r="DM12" s="1">
        <v>257</v>
      </c>
      <c r="DN12" s="1">
        <v>139</v>
      </c>
      <c r="DO12" s="1">
        <v>39</v>
      </c>
      <c r="DP12" s="1">
        <v>39</v>
      </c>
      <c r="DQ12" s="1">
        <v>556</v>
      </c>
      <c r="DR12" s="1">
        <v>60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21</v>
      </c>
      <c r="ED12" s="1">
        <v>0</v>
      </c>
      <c r="EE12" s="1">
        <v>54.55</v>
      </c>
      <c r="EF12" s="1">
        <v>75.55</v>
      </c>
      <c r="EG12" s="8">
        <v>1111</v>
      </c>
      <c r="EH12" s="1">
        <v>1090</v>
      </c>
      <c r="EI12" s="1">
        <v>1111</v>
      </c>
      <c r="EJ12" s="1">
        <v>1090</v>
      </c>
      <c r="EK12" s="1">
        <v>1111</v>
      </c>
      <c r="EL12" s="1">
        <v>1090</v>
      </c>
      <c r="EM12" s="1">
        <v>1111</v>
      </c>
      <c r="EN12" s="1">
        <v>1090</v>
      </c>
      <c r="EO12" s="1">
        <v>1111</v>
      </c>
      <c r="EP12" s="1">
        <v>75.55</v>
      </c>
      <c r="EQ12" s="1">
        <v>0</v>
      </c>
      <c r="ER12" s="1">
        <v>0</v>
      </c>
      <c r="ES12" s="1" t="s">
        <v>191</v>
      </c>
      <c r="ET12" s="1" t="s">
        <v>180</v>
      </c>
      <c r="EU12" s="1"/>
      <c r="EV12" s="1" t="s">
        <v>180</v>
      </c>
      <c r="EW12" s="1" t="s">
        <v>180</v>
      </c>
      <c r="EX12" s="1">
        <v>96</v>
      </c>
      <c r="EY12" s="1">
        <v>2</v>
      </c>
      <c r="EZ12" s="1" t="s">
        <v>190</v>
      </c>
      <c r="FA12" s="1" t="s">
        <v>189</v>
      </c>
      <c r="FB12" s="1" t="s">
        <v>188</v>
      </c>
      <c r="FC12" s="1" t="s">
        <v>187</v>
      </c>
      <c r="FD12" s="1" t="s">
        <v>186</v>
      </c>
      <c r="FE12" s="1" t="s">
        <v>185</v>
      </c>
      <c r="FF12" s="1" t="s">
        <v>184</v>
      </c>
      <c r="FG12" s="1">
        <v>1</v>
      </c>
      <c r="FH12" s="1">
        <v>1</v>
      </c>
      <c r="FI12" s="1" t="s">
        <v>182</v>
      </c>
      <c r="FJ12" s="1" t="s">
        <v>183</v>
      </c>
      <c r="FK12" s="1">
        <v>25.252331986993902</v>
      </c>
      <c r="FL12" s="1">
        <v>55.342882946133599</v>
      </c>
      <c r="FM12" s="1" t="s">
        <v>182</v>
      </c>
      <c r="FN12" s="1" t="s">
        <v>181</v>
      </c>
      <c r="FO12" s="1">
        <v>25.252331986993902</v>
      </c>
      <c r="FP12" s="1">
        <v>55.342882946133599</v>
      </c>
      <c r="FQ12" s="1" t="s">
        <v>180</v>
      </c>
      <c r="FR12" s="1" t="s">
        <v>180</v>
      </c>
      <c r="FT12" s="8" t="s">
        <v>206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01E7-7C7B-42EF-A46A-EE266DC35567}">
  <dimension ref="A1:Q18"/>
  <sheetViews>
    <sheetView tabSelected="1" workbookViewId="0">
      <selection activeCell="A6" sqref="A6:Q7"/>
    </sheetView>
  </sheetViews>
  <sheetFormatPr defaultRowHeight="15" x14ac:dyDescent="0.25"/>
  <sheetData>
    <row r="1" spans="1:17" x14ac:dyDescent="0.25">
      <c r="A1" s="2" t="s">
        <v>463</v>
      </c>
    </row>
    <row r="2" spans="1:17" x14ac:dyDescent="0.25">
      <c r="A2" s="2"/>
    </row>
    <row r="3" spans="1:17" x14ac:dyDescent="0.25">
      <c r="A3" s="12">
        <f>-- 331</f>
        <v>331</v>
      </c>
    </row>
    <row r="4" spans="1:17" x14ac:dyDescent="0.25">
      <c r="A4" s="12" t="s">
        <v>469</v>
      </c>
    </row>
    <row r="5" spans="1:17" x14ac:dyDescent="0.25">
      <c r="A5" s="2"/>
    </row>
    <row r="6" spans="1:17" x14ac:dyDescent="0.25">
      <c r="A6" s="11">
        <f>-- 113</f>
        <v>113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25">
      <c r="A7" s="11" t="s">
        <v>464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2"/>
    </row>
    <row r="9" spans="1:17" x14ac:dyDescent="0.25">
      <c r="A9" s="2" t="s">
        <v>470</v>
      </c>
    </row>
    <row r="10" spans="1:17" x14ac:dyDescent="0.25">
      <c r="A10" s="2" t="s">
        <v>471</v>
      </c>
    </row>
    <row r="11" spans="1:17" x14ac:dyDescent="0.25">
      <c r="A11" s="2"/>
    </row>
    <row r="12" spans="1:17" x14ac:dyDescent="0.25">
      <c r="A12" s="2" t="s">
        <v>465</v>
      </c>
    </row>
    <row r="13" spans="1:17" x14ac:dyDescent="0.25">
      <c r="A13" s="2"/>
    </row>
    <row r="14" spans="1:17" x14ac:dyDescent="0.25">
      <c r="A14" s="2" t="s">
        <v>466</v>
      </c>
    </row>
    <row r="15" spans="1:17" x14ac:dyDescent="0.25">
      <c r="A15" s="2"/>
    </row>
    <row r="16" spans="1:17" x14ac:dyDescent="0.25">
      <c r="A16" s="2" t="s">
        <v>467</v>
      </c>
    </row>
    <row r="17" spans="1:1" x14ac:dyDescent="0.25">
      <c r="A17" s="2"/>
    </row>
    <row r="18" spans="1:1" x14ac:dyDescent="0.25">
      <c r="A18" s="2" t="s">
        <v>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EB28-B392-4D78-B083-50ABB7D2E344}">
  <dimension ref="A1"/>
  <sheetViews>
    <sheetView workbookViewId="0">
      <selection activeCell="A9" sqref="A9"/>
    </sheetView>
  </sheetViews>
  <sheetFormatPr defaultRowHeight="15" x14ac:dyDescent="0.25"/>
  <cols>
    <col min="1" max="1" width="85.7109375" style="10" customWidth="1"/>
  </cols>
  <sheetData>
    <row r="1" spans="1:1" ht="75" x14ac:dyDescent="0.25">
      <c r="A1" s="9" t="s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113_score</vt:lpstr>
      <vt:lpstr>113_booking_data</vt:lpstr>
      <vt:lpstr>sql</vt:lpstr>
      <vt:lpstr>slack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2024-08-03T22:51:00Z</dcterms:created>
  <dcterms:modified xsi:type="dcterms:W3CDTF">2024-08-04T19:03:48Z</dcterms:modified>
</cp:coreProperties>
</file>