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/>
  <mc:AlternateContent xmlns:mc="http://schemas.openxmlformats.org/markup-compatibility/2006">
    <mc:Choice Requires="x15">
      <x15ac:absPath xmlns:x15ac="http://schemas.microsoft.com/office/spreadsheetml/2010/11/ac" url="https://gorrissenfederspiel.sharepoint.com/sites/Docassemble/Templates/"/>
    </mc:Choice>
  </mc:AlternateContent>
  <xr:revisionPtr revIDLastSave="0" documentId="11_C3C1196EC88C7DEE20C1A71DC8997BBDBFE8F3D2" xr6:coauthVersionLast="45" xr6:coauthVersionMax="45" xr10:uidLastSave="{00000000-0000-0000-0000-000000000000}"/>
  <bookViews>
    <workbookView xWindow="120" yWindow="60" windowWidth="10380" windowHeight="9345" xr2:uid="{00000000-000D-0000-FFFF-FFFF00000000}"/>
  </bookViews>
  <sheets>
    <sheet name="Ark1" sheetId="1" r:id="rId1"/>
    <sheet name="Ark2" sheetId="2" r:id="rId2"/>
    <sheet name="Ark3" sheetId="3" r:id="rId3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8" i="1"/>
  <c r="A8" i="1"/>
  <c r="C8" i="1"/>
  <c r="A9" i="1"/>
  <c r="D8" i="1"/>
  <c r="B9" i="1"/>
  <c r="A10" i="1"/>
  <c r="C9" i="1"/>
  <c r="D9" i="1"/>
  <c r="B10" i="1"/>
  <c r="A11" i="1"/>
  <c r="A31" i="1"/>
  <c r="C10" i="1"/>
  <c r="D10" i="1"/>
  <c r="B11" i="1"/>
  <c r="A32" i="1"/>
  <c r="A12" i="1"/>
  <c r="C11" i="1"/>
  <c r="A33" i="1"/>
  <c r="A13" i="1"/>
  <c r="D11" i="1"/>
  <c r="B12" i="1"/>
  <c r="A14" i="1"/>
  <c r="C12" i="1"/>
  <c r="D12" i="1"/>
  <c r="B13" i="1"/>
  <c r="A15" i="1"/>
  <c r="A34" i="1"/>
  <c r="C13" i="1"/>
  <c r="D13" i="1"/>
  <c r="B14" i="1"/>
  <c r="A16" i="1"/>
  <c r="A35" i="1"/>
  <c r="C14" i="1"/>
  <c r="D14" i="1"/>
  <c r="B15" i="1"/>
  <c r="A17" i="1"/>
  <c r="A36" i="1"/>
  <c r="C15" i="1"/>
  <c r="D15" i="1"/>
  <c r="B16" i="1"/>
  <c r="A18" i="1"/>
  <c r="A37" i="1"/>
  <c r="C16" i="1"/>
  <c r="D16" i="1"/>
  <c r="B17" i="1"/>
  <c r="A19" i="1"/>
  <c r="A38" i="1"/>
  <c r="C17" i="1"/>
  <c r="D17" i="1"/>
  <c r="B18" i="1"/>
  <c r="A20" i="1"/>
  <c r="A39" i="1"/>
  <c r="C18" i="1"/>
  <c r="D18" i="1"/>
  <c r="B19" i="1"/>
  <c r="A21" i="1"/>
  <c r="A40" i="1"/>
  <c r="C19" i="1"/>
  <c r="D19" i="1"/>
  <c r="B20" i="1"/>
  <c r="A22" i="1"/>
  <c r="A41" i="1"/>
  <c r="C20" i="1"/>
  <c r="D20" i="1"/>
  <c r="B21" i="1"/>
  <c r="A23" i="1"/>
  <c r="A42" i="1"/>
  <c r="C21" i="1"/>
  <c r="D21" i="1"/>
  <c r="B22" i="1"/>
  <c r="A44" i="1"/>
  <c r="A24" i="1"/>
  <c r="A43" i="1"/>
  <c r="A25" i="1"/>
  <c r="C22" i="1"/>
  <c r="D22" i="1"/>
  <c r="B23" i="1"/>
  <c r="C23" i="1"/>
  <c r="D23" i="1" s="1"/>
  <c r="B24" i="1" s="1"/>
  <c r="A45" i="1"/>
  <c r="A26" i="1"/>
  <c r="A46" i="1"/>
  <c r="A27" i="1"/>
  <c r="C24" i="1"/>
  <c r="D24" i="1"/>
  <c r="B25" i="1"/>
  <c r="A47" i="1"/>
  <c r="C25" i="1"/>
  <c r="D25" i="1"/>
  <c r="B26" i="1"/>
  <c r="A28" i="1"/>
  <c r="C26" i="1"/>
  <c r="D26" i="1"/>
  <c r="A48" i="1"/>
  <c r="B27" i="1"/>
  <c r="A49" i="1"/>
  <c r="C27" i="1"/>
  <c r="D27" i="1"/>
  <c r="B28" i="1"/>
  <c r="C28" i="1"/>
  <c r="D28" i="1"/>
  <c r="A50" i="1"/>
  <c r="A51" i="1"/>
</calcChain>
</file>

<file path=xl/sharedStrings.xml><?xml version="1.0" encoding="utf-8"?>
<sst xmlns="http://schemas.openxmlformats.org/spreadsheetml/2006/main" count="8" uniqueCount="8">
  <si>
    <t>Begyndelsesleje</t>
  </si>
  <si>
    <t>Dato for 1. regulering</t>
  </si>
  <si>
    <t>1. maj</t>
  </si>
  <si>
    <t>Årlig regulering</t>
  </si>
  <si>
    <t>År</t>
  </si>
  <si>
    <t>Før stigning</t>
  </si>
  <si>
    <t>Stigning</t>
  </si>
  <si>
    <t>Efter stigning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</si>
</sst>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31" sqref="A31:A51"/>
    </sheetView>
  </sheetViews>
  <sheetFormatPr defaultRowHeight="12.75"/>
  <cols>
    <col min="1" max="1" width="18.28515625" customWidth="1"/>
    <col min="2" max="2" width="12.7109375" style="2" bestFit="1" customWidth="1"/>
    <col min="3" max="3" width="7.7109375" bestFit="1" customWidth="1"/>
    <col min="4" max="4" width="11.85546875" bestFit="1" customWidth="1"/>
  </cols>
  <sheetData>
    <row r="1" spans="1:4">
      <c r="A1" t="s">
        <v>0</v>
      </c>
      <c r="B1" s="2">
        <v>6400</v>
      </c>
    </row>
    <row r="2" spans="1:4">
      <c r="A2" t="s">
        <v>1</v>
      </c>
      <c r="B2" s="5" t="s">
        <v>2</v>
      </c>
      <c r="C2" s="4">
        <v>2011</v>
      </c>
    </row>
    <row r="3" spans="1:4">
      <c r="A3" t="s">
        <v>3</v>
      </c>
      <c r="B3" s="1">
        <v>0.03</v>
      </c>
    </row>
    <row r="4" spans="1:4">
      <c r="B4"/>
    </row>
    <row r="5" spans="1:4">
      <c r="B5"/>
    </row>
    <row r="6" spans="1:4">
      <c r="A6" t="s">
        <v>4</v>
      </c>
      <c r="B6" t="s">
        <v>5</v>
      </c>
      <c r="C6" t="s">
        <v>6</v>
      </c>
      <c r="D6" t="s">
        <v>7</v>
      </c>
    </row>
    <row r="7" spans="1:4">
      <c r="D7" s="2">
        <f>B1</f>
        <v>6400</v>
      </c>
    </row>
    <row r="8" spans="1:4">
      <c r="A8" s="3">
        <f>C2</f>
        <v>2011</v>
      </c>
      <c r="B8" s="2">
        <f>D7</f>
        <v>6400</v>
      </c>
      <c r="C8">
        <f>ROUND(B8*$B$3,0)</f>
        <v>192</v>
      </c>
      <c r="D8" s="2">
        <f>B8+C8</f>
        <v>6592</v>
      </c>
    </row>
    <row r="9" spans="1:4">
      <c r="A9" s="3">
        <f>A8+1</f>
        <v>2012</v>
      </c>
      <c r="B9" s="2">
        <f t="shared" ref="B9:B28" si="0">D8</f>
        <v>6592</v>
      </c>
      <c r="C9">
        <f t="shared" ref="C9:C28" si="1">ROUND(B9*$B$3,0)</f>
        <v>198</v>
      </c>
      <c r="D9" s="2">
        <f t="shared" ref="D9:D28" si="2">B9+C9</f>
        <v>6790</v>
      </c>
    </row>
    <row r="10" spans="1:4">
      <c r="A10" s="3">
        <f t="shared" ref="A10:A27" si="3">A9+1</f>
        <v>2013</v>
      </c>
      <c r="B10" s="2">
        <f t="shared" si="0"/>
        <v>6790</v>
      </c>
      <c r="C10">
        <f t="shared" si="1"/>
        <v>204</v>
      </c>
      <c r="D10" s="2">
        <f t="shared" si="2"/>
        <v>6994</v>
      </c>
    </row>
    <row r="11" spans="1:4">
      <c r="A11" s="3">
        <f t="shared" si="3"/>
        <v>2014</v>
      </c>
      <c r="B11" s="2">
        <f t="shared" si="0"/>
        <v>6994</v>
      </c>
      <c r="C11">
        <f t="shared" si="1"/>
        <v>210</v>
      </c>
      <c r="D11" s="2">
        <f t="shared" si="2"/>
        <v>7204</v>
      </c>
    </row>
    <row r="12" spans="1:4">
      <c r="A12" s="3">
        <f t="shared" si="3"/>
        <v>2015</v>
      </c>
      <c r="B12" s="2">
        <f t="shared" si="0"/>
        <v>7204</v>
      </c>
      <c r="C12">
        <f t="shared" si="1"/>
        <v>216</v>
      </c>
      <c r="D12" s="2">
        <f t="shared" si="2"/>
        <v>7420</v>
      </c>
    </row>
    <row r="13" spans="1:4">
      <c r="A13" s="3">
        <f t="shared" si="3"/>
        <v>2016</v>
      </c>
      <c r="B13" s="2">
        <f t="shared" si="0"/>
        <v>7420</v>
      </c>
      <c r="C13">
        <f t="shared" si="1"/>
        <v>223</v>
      </c>
      <c r="D13" s="2">
        <f t="shared" si="2"/>
        <v>7643</v>
      </c>
    </row>
    <row r="14" spans="1:4">
      <c r="A14" s="3">
        <f t="shared" si="3"/>
        <v>2017</v>
      </c>
      <c r="B14" s="2">
        <f t="shared" si="0"/>
        <v>7643</v>
      </c>
      <c r="C14">
        <f t="shared" si="1"/>
        <v>229</v>
      </c>
      <c r="D14" s="2">
        <f t="shared" si="2"/>
        <v>7872</v>
      </c>
    </row>
    <row r="15" spans="1:4">
      <c r="A15" s="3">
        <f t="shared" si="3"/>
        <v>2018</v>
      </c>
      <c r="B15" s="2">
        <f t="shared" si="0"/>
        <v>7872</v>
      </c>
      <c r="C15">
        <f t="shared" si="1"/>
        <v>236</v>
      </c>
      <c r="D15" s="2">
        <f t="shared" si="2"/>
        <v>8108</v>
      </c>
    </row>
    <row r="16" spans="1:4">
      <c r="A16" s="3">
        <f t="shared" si="3"/>
        <v>2019</v>
      </c>
      <c r="B16" s="2">
        <f t="shared" si="0"/>
        <v>8108</v>
      </c>
      <c r="C16">
        <f t="shared" si="1"/>
        <v>243</v>
      </c>
      <c r="D16" s="2">
        <f t="shared" si="2"/>
        <v>8351</v>
      </c>
    </row>
    <row r="17" spans="1:4">
      <c r="A17" s="3">
        <f t="shared" si="3"/>
        <v>2020</v>
      </c>
      <c r="B17" s="2">
        <f t="shared" si="0"/>
        <v>8351</v>
      </c>
      <c r="C17">
        <f t="shared" si="1"/>
        <v>251</v>
      </c>
      <c r="D17" s="2">
        <f t="shared" si="2"/>
        <v>8602</v>
      </c>
    </row>
    <row r="18" spans="1:4">
      <c r="A18" s="3">
        <f t="shared" si="3"/>
        <v>2021</v>
      </c>
      <c r="B18" s="2">
        <f t="shared" si="0"/>
        <v>8602</v>
      </c>
      <c r="C18">
        <f t="shared" si="1"/>
        <v>258</v>
      </c>
      <c r="D18" s="2">
        <f t="shared" si="2"/>
        <v>8860</v>
      </c>
    </row>
    <row r="19" spans="1:4">
      <c r="A19" s="3">
        <f t="shared" si="3"/>
        <v>2022</v>
      </c>
      <c r="B19" s="2">
        <f t="shared" si="0"/>
        <v>8860</v>
      </c>
      <c r="C19">
        <f t="shared" si="1"/>
        <v>266</v>
      </c>
      <c r="D19" s="2">
        <f t="shared" si="2"/>
        <v>9126</v>
      </c>
    </row>
    <row r="20" spans="1:4">
      <c r="A20" s="3">
        <f t="shared" si="3"/>
        <v>2023</v>
      </c>
      <c r="B20" s="2">
        <f t="shared" si="0"/>
        <v>9126</v>
      </c>
      <c r="C20">
        <f t="shared" si="1"/>
        <v>274</v>
      </c>
      <c r="D20" s="2">
        <f t="shared" si="2"/>
        <v>9400</v>
      </c>
    </row>
    <row r="21" spans="1:4">
      <c r="A21" s="3">
        <f t="shared" si="3"/>
        <v>2024</v>
      </c>
      <c r="B21" s="2">
        <f t="shared" si="0"/>
        <v>9400</v>
      </c>
      <c r="C21">
        <f t="shared" si="1"/>
        <v>282</v>
      </c>
      <c r="D21" s="2">
        <f t="shared" si="2"/>
        <v>9682</v>
      </c>
    </row>
    <row r="22" spans="1:4">
      <c r="A22" s="3">
        <f t="shared" si="3"/>
        <v>2025</v>
      </c>
      <c r="B22" s="2">
        <f t="shared" si="0"/>
        <v>9682</v>
      </c>
      <c r="C22">
        <f t="shared" si="1"/>
        <v>290</v>
      </c>
      <c r="D22" s="2">
        <f t="shared" si="2"/>
        <v>9972</v>
      </c>
    </row>
    <row r="23" spans="1:4">
      <c r="A23" s="3">
        <f t="shared" si="3"/>
        <v>2026</v>
      </c>
      <c r="B23" s="2">
        <f t="shared" si="0"/>
        <v>9972</v>
      </c>
      <c r="C23">
        <f t="shared" si="1"/>
        <v>299</v>
      </c>
      <c r="D23" s="2">
        <f t="shared" si="2"/>
        <v>10271</v>
      </c>
    </row>
    <row r="24" spans="1:4">
      <c r="A24" s="3">
        <f t="shared" si="3"/>
        <v>2027</v>
      </c>
      <c r="B24" s="2">
        <f t="shared" si="0"/>
        <v>10271</v>
      </c>
      <c r="C24">
        <f t="shared" si="1"/>
        <v>308</v>
      </c>
      <c r="D24" s="2">
        <f t="shared" si="2"/>
        <v>10579</v>
      </c>
    </row>
    <row r="25" spans="1:4">
      <c r="A25" s="3">
        <f t="shared" si="3"/>
        <v>2028</v>
      </c>
      <c r="B25" s="2">
        <f t="shared" si="0"/>
        <v>10579</v>
      </c>
      <c r="C25">
        <f t="shared" si="1"/>
        <v>317</v>
      </c>
      <c r="D25" s="2">
        <f t="shared" si="2"/>
        <v>10896</v>
      </c>
    </row>
    <row r="26" spans="1:4">
      <c r="A26" s="3">
        <f t="shared" si="3"/>
        <v>2029</v>
      </c>
      <c r="B26" s="2">
        <f t="shared" si="0"/>
        <v>10896</v>
      </c>
      <c r="C26">
        <f t="shared" si="1"/>
        <v>327</v>
      </c>
      <c r="D26" s="2">
        <f t="shared" si="2"/>
        <v>11223</v>
      </c>
    </row>
    <row r="27" spans="1:4">
      <c r="A27" s="3">
        <f t="shared" si="3"/>
        <v>2030</v>
      </c>
      <c r="B27" s="2">
        <f t="shared" si="0"/>
        <v>11223</v>
      </c>
      <c r="C27">
        <f t="shared" si="1"/>
        <v>337</v>
      </c>
      <c r="D27" s="2">
        <f t="shared" si="2"/>
        <v>11560</v>
      </c>
    </row>
    <row r="28" spans="1:4">
      <c r="A28" s="3">
        <f>A27+1</f>
        <v>2031</v>
      </c>
      <c r="B28" s="2">
        <f t="shared" si="0"/>
        <v>11560</v>
      </c>
      <c r="C28">
        <f t="shared" si="1"/>
        <v>347</v>
      </c>
      <c r="D28" s="2">
        <f t="shared" si="2"/>
        <v>11907</v>
      </c>
    </row>
    <row r="31" spans="1:4">
      <c r="A31" s="2" t="str">
        <f>"Den "&amp;$B$2&amp;" "&amp;A8&amp;" stiger lejen fra "&amp;TEXT(B8,"#.###")&amp;" kr. med "&amp;TEXT(C8,"#.###")&amp;" kr. til "&amp;TEXT(D8,"#.###")&amp;" kr. pr. måned"</f>
        <v>Den 1. maj 2011 stiger lejen fra 6.400 kr. med 192 kr. til 6.592 kr. pr. måned</v>
      </c>
    </row>
    <row r="32" spans="1:4">
      <c r="A32" s="2" t="str">
        <f t="shared" ref="A32:A51" si="4">"Den "&amp;$B$2&amp;" "&amp;A9&amp;" stiger lejen fra "&amp;TEXT(B9,"#.###")&amp;" kr. med "&amp;TEXT(C9,"#.###")&amp;" kr. til "&amp;TEXT(D9,"#.###")&amp;" kr. pr. måned"</f>
        <v>Den 1. maj 2012 stiger lejen fra 6.592 kr. med 198 kr. til 6.790 kr. pr. måned</v>
      </c>
    </row>
    <row r="33" spans="1:1">
      <c r="A33" s="2" t="str">
        <f t="shared" si="4"/>
        <v>Den 1. maj 2013 stiger lejen fra 6.790 kr. med 204 kr. til 6.994 kr. pr. måned</v>
      </c>
    </row>
    <row r="34" spans="1:1">
      <c r="A34" s="2" t="str">
        <f t="shared" si="4"/>
        <v>Den 1. maj 2014 stiger lejen fra 6.994 kr. med 210 kr. til 7.204 kr. pr. måned</v>
      </c>
    </row>
    <row r="35" spans="1:1">
      <c r="A35" s="2" t="str">
        <f t="shared" si="4"/>
        <v>Den 1. maj 2015 stiger lejen fra 7.204 kr. med 216 kr. til 7.420 kr. pr. måned</v>
      </c>
    </row>
    <row r="36" spans="1:1">
      <c r="A36" s="2" t="str">
        <f t="shared" si="4"/>
        <v>Den 1. maj 2016 stiger lejen fra 7.420 kr. med 223 kr. til 7.643 kr. pr. måned</v>
      </c>
    </row>
    <row r="37" spans="1:1">
      <c r="A37" s="2" t="str">
        <f t="shared" si="4"/>
        <v>Den 1. maj 2017 stiger lejen fra 7.643 kr. med 229 kr. til 7.872 kr. pr. måned</v>
      </c>
    </row>
    <row r="38" spans="1:1">
      <c r="A38" s="2" t="str">
        <f t="shared" si="4"/>
        <v>Den 1. maj 2018 stiger lejen fra 7.872 kr. med 236 kr. til 8.108 kr. pr. måned</v>
      </c>
    </row>
    <row r="39" spans="1:1">
      <c r="A39" s="2" t="str">
        <f t="shared" si="4"/>
        <v>Den 1. maj 2019 stiger lejen fra 8.108 kr. med 243 kr. til 8.351 kr. pr. måned</v>
      </c>
    </row>
    <row r="40" spans="1:1">
      <c r="A40" s="2" t="str">
        <f t="shared" si="4"/>
        <v>Den 1. maj 2020 stiger lejen fra 8.351 kr. med 251 kr. til 8.602 kr. pr. måned</v>
      </c>
    </row>
    <row r="41" spans="1:1">
      <c r="A41" s="2" t="str">
        <f t="shared" si="4"/>
        <v>Den 1. maj 2021 stiger lejen fra 8.602 kr. med 258 kr. til 8.860 kr. pr. måned</v>
      </c>
    </row>
    <row r="42" spans="1:1">
      <c r="A42" s="2" t="str">
        <f t="shared" si="4"/>
        <v>Den 1. maj 2022 stiger lejen fra 8.860 kr. med 266 kr. til 9.126 kr. pr. måned</v>
      </c>
    </row>
    <row r="43" spans="1:1">
      <c r="A43" s="2" t="str">
        <f t="shared" si="4"/>
        <v>Den 1. maj 2023 stiger lejen fra 9.126 kr. med 274 kr. til 9.400 kr. pr. måned</v>
      </c>
    </row>
    <row r="44" spans="1:1">
      <c r="A44" s="2" t="str">
        <f t="shared" si="4"/>
        <v>Den 1. maj 2024 stiger lejen fra 9.400 kr. med 282 kr. til 9.682 kr. pr. måned</v>
      </c>
    </row>
    <row r="45" spans="1:1">
      <c r="A45" s="2" t="str">
        <f t="shared" si="4"/>
        <v>Den 1. maj 2025 stiger lejen fra 9.682 kr. med 290 kr. til 9.972 kr. pr. måned</v>
      </c>
    </row>
    <row r="46" spans="1:1">
      <c r="A46" s="2" t="str">
        <f t="shared" si="4"/>
        <v>Den 1. maj 2026 stiger lejen fra 9.972 kr. med 299 kr. til 10.271 kr. pr. måned</v>
      </c>
    </row>
    <row r="47" spans="1:1">
      <c r="A47" s="2" t="str">
        <f t="shared" si="4"/>
        <v>Den 1. maj 2027 stiger lejen fra 10.271 kr. med 308 kr. til 10.579 kr. pr. måned</v>
      </c>
    </row>
    <row r="48" spans="1:1">
      <c r="A48" s="2" t="str">
        <f t="shared" si="4"/>
        <v>Den 1. maj 2028 stiger lejen fra 10.579 kr. med 317 kr. til 10.896 kr. pr. måned</v>
      </c>
    </row>
    <row r="49" spans="1:1">
      <c r="A49" s="2" t="str">
        <f t="shared" si="4"/>
        <v>Den 1. maj 2029 stiger lejen fra 10.896 kr. med 327 kr. til 11.223 kr. pr. måned</v>
      </c>
    </row>
    <row r="50" spans="1:1">
      <c r="A50" s="2" t="str">
        <f t="shared" si="4"/>
        <v>Den 1. maj 2030 stiger lejen fra 11.223 kr. med 337 kr. til 11.560 kr. pr. måned</v>
      </c>
    </row>
    <row r="51" spans="1:1">
      <c r="A51" s="2" t="str">
        <f t="shared" si="4"/>
        <v>Den 1. maj 2031 stiger lejen fra 11.560 kr. med 347 kr. til 11.907 kr. pr. måned</v>
      </c>
    </row>
  </sheetData>
  <phoneticPr fontId="1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85322367A92245A69BB9F5C9AFE76E" ma:contentTypeVersion="17" ma:contentTypeDescription="Opret et nyt dokument." ma:contentTypeScope="" ma:versionID="33bdf9f299d29f7491eff78e7d7cccf8">
  <xsd:schema xmlns:xsd="http://www.w3.org/2001/XMLSchema" xmlns:xs="http://www.w3.org/2001/XMLSchema" xmlns:p="http://schemas.microsoft.com/office/2006/metadata/properties" xmlns:ns2="39c81862-a7e0-47b1-8674-951ce89b4570" targetNamespace="http://schemas.microsoft.com/office/2006/metadata/properties" ma:root="true" ma:fieldsID="22a8f544f1cbda4aa4e81f93eb86019b" ns2:_="">
    <xsd:import namespace="39c81862-a7e0-47b1-8674-951ce89b4570"/>
    <xsd:element name="properties">
      <xsd:complexType>
        <xsd:sequence>
          <xsd:element name="documentManagement">
            <xsd:complexType>
              <xsd:all>
                <xsd:element ref="ns2:Title_da" minOccurs="0"/>
                <xsd:element ref="ns2:LongDescription" minOccurs="0"/>
                <xsd:element ref="ns2:PrimaryLanguage" minOccurs="0"/>
                <xsd:element ref="ns2:Category" minOccurs="0"/>
                <xsd:element ref="ns2:Subcategory" minOccurs="0"/>
                <xsd:element ref="ns2:Enabled" minOccurs="0"/>
                <xsd:element ref="ns2:MediaServiceMetadata" minOccurs="0"/>
                <xsd:element ref="ns2:MediaServiceFastMetadata" minOccurs="0"/>
                <xsd:element ref="ns2:Category_x003a_ID" minOccurs="0"/>
                <xsd:element ref="ns2:Subcategory_x003a_ID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81862-a7e0-47b1-8674-951ce89b4570" elementFormDefault="qualified">
    <xsd:import namespace="http://schemas.microsoft.com/office/2006/documentManagement/types"/>
    <xsd:import namespace="http://schemas.microsoft.com/office/infopath/2007/PartnerControls"/>
    <xsd:element name="Title_da" ma:index="2" nillable="true" ma:displayName="Title_da" ma:description="Danish language title if different from Title" ma:format="Dropdown" ma:internalName="Title_da" ma:readOnly="false">
      <xsd:simpleType>
        <xsd:restriction base="dms:Text">
          <xsd:maxLength value="255"/>
        </xsd:restriction>
      </xsd:simpleType>
    </xsd:element>
    <xsd:element name="LongDescription" ma:index="3" nillable="true" ma:displayName="LongDescription" ma:format="Dropdown" ma:internalName="LongDescription" ma:readOnly="false">
      <xsd:simpleType>
        <xsd:restriction base="dms:Note">
          <xsd:maxLength value="255"/>
        </xsd:restriction>
      </xsd:simpleType>
    </xsd:element>
    <xsd:element name="PrimaryLanguage" ma:index="4" nillable="true" ma:displayName="Primary Language" ma:description="Choose the language the interview will be displayed in" ma:format="Dropdown" ma:internalName="PrimaryLanguage" ma:readOnly="false">
      <xsd:simpleType>
        <xsd:restriction base="dms:Choice">
          <xsd:enumeration value="da"/>
          <xsd:enumeration value="en"/>
          <xsd:enumeration value="de"/>
        </xsd:restriction>
      </xsd:simpleType>
    </xsd:element>
    <xsd:element name="Category" ma:index="5" nillable="true" ma:displayName="Category" ma:indexed="true" ma:list="{09abb742-9b64-4c9a-8ec7-e5b0faee202d}" ma:internalName="Category" ma:readOnly="false" ma:showField="Title">
      <xsd:simpleType>
        <xsd:restriction base="dms:Lookup"/>
      </xsd:simpleType>
    </xsd:element>
    <xsd:element name="Subcategory" ma:index="6" nillable="true" ma:displayName="Subcategory" ma:indexed="true" ma:list="{b3185163-019e-4a2b-a7c7-757c82cee9ab}" ma:internalName="Subcategory" ma:readOnly="false" ma:showField="Title">
      <xsd:simpleType>
        <xsd:restriction base="dms:Lookup"/>
      </xsd:simpleType>
    </xsd:element>
    <xsd:element name="Enabled" ma:index="7" nillable="true" ma:displayName="Enabled" ma:default="1" ma:format="Dropdown" ma:internalName="Enabled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y_x003a_ID" ma:index="13" nillable="true" ma:displayName="Category:ID" ma:hidden="true" ma:list="{09abb742-9b64-4c9a-8ec7-e5b0faee202d}" ma:internalName="Category_x003a_ID" ma:readOnly="true" ma:showField="ID" ma:web="69accc4b-2bb6-48e5-b864-b6b33106aba0">
      <xsd:simpleType>
        <xsd:restriction base="dms:Lookup"/>
      </xsd:simpleType>
    </xsd:element>
    <xsd:element name="Subcategory_x003a_ID" ma:index="15" nillable="true" ma:displayName="Subcategory:ID" ma:hidden="true" ma:list="{b3185163-019e-4a2b-a7c7-757c82cee9ab}" ma:internalName="Subcategory_x003a_ID" ma:readOnly="true" ma:showField="ID" ma:web="69accc4b-2bb6-48e5-b864-b6b33106aba0">
      <xsd:simpleType>
        <xsd:restriction base="dms:Lookup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Indholds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category xmlns="39c81862-a7e0-47b1-8674-951ce89b4570">2</Subcategory>
    <LongDescription xmlns="39c81862-a7e0-47b1-8674-951ce89b4570">Long Description</LongDescription>
    <Category xmlns="39c81862-a7e0-47b1-8674-951ce89b4570">8</Category>
    <Enabled xmlns="39c81862-a7e0-47b1-8674-951ce89b4570">true</Enabled>
    <PrimaryLanguage xmlns="39c81862-a7e0-47b1-8674-951ce89b4570">da</PrimaryLanguage>
    <Title_da xmlns="39c81862-a7e0-47b1-8674-951ce89b4570" xsi:nil="true"/>
  </documentManagement>
</p:properties>
</file>

<file path=customXml/itemProps1.xml><?xml version="1.0" encoding="utf-8"?>
<ds:datastoreItem xmlns:ds="http://schemas.openxmlformats.org/officeDocument/2006/customXml" ds:itemID="{ABB83D2E-E158-444F-B795-AB68FC028ED4}"/>
</file>

<file path=customXml/itemProps2.xml><?xml version="1.0" encoding="utf-8"?>
<ds:datastoreItem xmlns:ds="http://schemas.openxmlformats.org/officeDocument/2006/customXml" ds:itemID="{8A2FEAB6-134F-4204-A1A2-94481A8EF0CD}"/>
</file>

<file path=customXml/itemProps3.xml><?xml version="1.0" encoding="utf-8"?>
<ds:datastoreItem xmlns:ds="http://schemas.openxmlformats.org/officeDocument/2006/customXml" ds:itemID="{195E0B65-E353-4068-BD0F-67639BB18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Trappeleje</dc:title>
  <dc:subject/>
  <dc:creator>Henrik Westermann Jørgensen</dc:creator>
  <cp:keywords/>
  <dc:description/>
  <cp:lastModifiedBy>qsteenhuis</cp:lastModifiedBy>
  <cp:revision/>
  <dcterms:created xsi:type="dcterms:W3CDTF">2008-01-09T12:50:12Z</dcterms:created>
  <dcterms:modified xsi:type="dcterms:W3CDTF">2020-05-30T20:08:46Z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0x0101000285322367A92245A69BB9F5C9AFE76E</vt:lpwstr>
  </property>
</Properties>
</file>